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oleObject"/>
  <Default Extension="vml" ContentType="application/vnd.openxmlformats-officedocument.vmlDrawi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-36220" yWindow="1020" windowWidth="34580" windowHeight="21880" tabRatio="872" activeTab="2"/>
  </bookViews>
  <sheets>
    <sheet name="Mode1_Parameter_sheet" sheetId="3" r:id="rId1"/>
    <sheet name="Mode2_Data_analysis" sheetId="5" r:id="rId2"/>
    <sheet name="Fig_1_Left_mass_displacement" sheetId="4" r:id="rId3"/>
    <sheet name="Fig_2_Right_mass_displacement" sheetId="6" r:id="rId4"/>
    <sheet name="Mode1_Subsampled_Data" sheetId="9" r:id="rId5"/>
    <sheet name="Fig_3_Position_data_both_masses" sheetId="8" r:id="rId6"/>
  </sheets>
  <definedNames>
    <definedName name="Andersons_Mode_1_Right_Mass" localSheetId="0">Mode1_Parameter_sheet!$I$16:$I$1541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6" i="9" l="1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7" i="5"/>
  <c r="I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6" i="5"/>
  <c r="D7" i="3"/>
  <c r="D10" i="3"/>
  <c r="D8" i="3"/>
  <c r="D12" i="3"/>
  <c r="M6" i="3"/>
  <c r="R8" i="5"/>
  <c r="R6" i="5"/>
  <c r="D9" i="3"/>
  <c r="D11" i="3"/>
  <c r="D13" i="3"/>
  <c r="M8" i="3"/>
  <c r="R10" i="5"/>
  <c r="M7" i="3"/>
  <c r="R9" i="5"/>
  <c r="R7" i="5"/>
  <c r="M9" i="3"/>
  <c r="R11" i="5"/>
  <c r="L15" i="5"/>
  <c r="M15" i="5"/>
  <c r="E15" i="9"/>
  <c r="L18" i="5"/>
  <c r="M18" i="5"/>
  <c r="E18" i="9"/>
  <c r="L21" i="5"/>
  <c r="M21" i="5"/>
  <c r="E21" i="9"/>
  <c r="L24" i="5"/>
  <c r="M24" i="5"/>
  <c r="E24" i="9"/>
  <c r="L27" i="5"/>
  <c r="M27" i="5"/>
  <c r="E27" i="9"/>
  <c r="L30" i="5"/>
  <c r="M30" i="5"/>
  <c r="E30" i="9"/>
  <c r="L33" i="5"/>
  <c r="M33" i="5"/>
  <c r="E33" i="9"/>
  <c r="L36" i="5"/>
  <c r="M36" i="5"/>
  <c r="E36" i="9"/>
  <c r="L39" i="5"/>
  <c r="M39" i="5"/>
  <c r="E39" i="9"/>
  <c r="L42" i="5"/>
  <c r="M42" i="5"/>
  <c r="E42" i="9"/>
  <c r="L45" i="5"/>
  <c r="M45" i="5"/>
  <c r="E45" i="9"/>
  <c r="L48" i="5"/>
  <c r="M48" i="5"/>
  <c r="E48" i="9"/>
  <c r="L51" i="5"/>
  <c r="M51" i="5"/>
  <c r="E51" i="9"/>
  <c r="L54" i="5"/>
  <c r="M54" i="5"/>
  <c r="E54" i="9"/>
  <c r="L57" i="5"/>
  <c r="M57" i="5"/>
  <c r="E57" i="9"/>
  <c r="L60" i="5"/>
  <c r="M60" i="5"/>
  <c r="E60" i="9"/>
  <c r="L63" i="5"/>
  <c r="M63" i="5"/>
  <c r="E63" i="9"/>
  <c r="L66" i="5"/>
  <c r="M66" i="5"/>
  <c r="E66" i="9"/>
  <c r="L69" i="5"/>
  <c r="M69" i="5"/>
  <c r="E69" i="9"/>
  <c r="L72" i="5"/>
  <c r="M72" i="5"/>
  <c r="E72" i="9"/>
  <c r="L75" i="5"/>
  <c r="M75" i="5"/>
  <c r="E75" i="9"/>
  <c r="L78" i="5"/>
  <c r="M78" i="5"/>
  <c r="E78" i="9"/>
  <c r="L81" i="5"/>
  <c r="M81" i="5"/>
  <c r="E81" i="9"/>
  <c r="L84" i="5"/>
  <c r="M84" i="5"/>
  <c r="E84" i="9"/>
  <c r="L87" i="5"/>
  <c r="M87" i="5"/>
  <c r="E87" i="9"/>
  <c r="L90" i="5"/>
  <c r="M90" i="5"/>
  <c r="E90" i="9"/>
  <c r="L93" i="5"/>
  <c r="M93" i="5"/>
  <c r="E93" i="9"/>
  <c r="L96" i="5"/>
  <c r="M96" i="5"/>
  <c r="E96" i="9"/>
  <c r="L99" i="5"/>
  <c r="M99" i="5"/>
  <c r="E99" i="9"/>
  <c r="L102" i="5"/>
  <c r="M102" i="5"/>
  <c r="E102" i="9"/>
  <c r="L105" i="5"/>
  <c r="M105" i="5"/>
  <c r="E105" i="9"/>
  <c r="L108" i="5"/>
  <c r="M108" i="5"/>
  <c r="E108" i="9"/>
  <c r="L111" i="5"/>
  <c r="M111" i="5"/>
  <c r="E111" i="9"/>
  <c r="L114" i="5"/>
  <c r="M114" i="5"/>
  <c r="E114" i="9"/>
  <c r="L117" i="5"/>
  <c r="M117" i="5"/>
  <c r="E117" i="9"/>
  <c r="L120" i="5"/>
  <c r="M120" i="5"/>
  <c r="E120" i="9"/>
  <c r="L123" i="5"/>
  <c r="M123" i="5"/>
  <c r="E123" i="9"/>
  <c r="L126" i="5"/>
  <c r="M126" i="5"/>
  <c r="E126" i="9"/>
  <c r="L129" i="5"/>
  <c r="M129" i="5"/>
  <c r="E129" i="9"/>
  <c r="L132" i="5"/>
  <c r="M132" i="5"/>
  <c r="E132" i="9"/>
  <c r="L135" i="5"/>
  <c r="M135" i="5"/>
  <c r="E135" i="9"/>
  <c r="L138" i="5"/>
  <c r="M138" i="5"/>
  <c r="E138" i="9"/>
  <c r="L141" i="5"/>
  <c r="M141" i="5"/>
  <c r="E141" i="9"/>
  <c r="L144" i="5"/>
  <c r="M144" i="5"/>
  <c r="E144" i="9"/>
  <c r="L147" i="5"/>
  <c r="M147" i="5"/>
  <c r="E147" i="9"/>
  <c r="L150" i="5"/>
  <c r="M150" i="5"/>
  <c r="E150" i="9"/>
  <c r="L153" i="5"/>
  <c r="M153" i="5"/>
  <c r="E153" i="9"/>
  <c r="L156" i="5"/>
  <c r="M156" i="5"/>
  <c r="E156" i="9"/>
  <c r="L159" i="5"/>
  <c r="M159" i="5"/>
  <c r="E159" i="9"/>
  <c r="L162" i="5"/>
  <c r="M162" i="5"/>
  <c r="E162" i="9"/>
  <c r="L165" i="5"/>
  <c r="M165" i="5"/>
  <c r="E165" i="9"/>
  <c r="L168" i="5"/>
  <c r="M168" i="5"/>
  <c r="E168" i="9"/>
  <c r="L171" i="5"/>
  <c r="M171" i="5"/>
  <c r="E171" i="9"/>
  <c r="L174" i="5"/>
  <c r="M174" i="5"/>
  <c r="E174" i="9"/>
  <c r="L177" i="5"/>
  <c r="M177" i="5"/>
  <c r="E177" i="9"/>
  <c r="L180" i="5"/>
  <c r="M180" i="5"/>
  <c r="E180" i="9"/>
  <c r="L183" i="5"/>
  <c r="M183" i="5"/>
  <c r="E183" i="9"/>
  <c r="L186" i="5"/>
  <c r="M186" i="5"/>
  <c r="E186" i="9"/>
  <c r="L189" i="5"/>
  <c r="M189" i="5"/>
  <c r="E189" i="9"/>
  <c r="L192" i="5"/>
  <c r="M192" i="5"/>
  <c r="E192" i="9"/>
  <c r="L195" i="5"/>
  <c r="M195" i="5"/>
  <c r="E195" i="9"/>
  <c r="L198" i="5"/>
  <c r="M198" i="5"/>
  <c r="E198" i="9"/>
  <c r="L201" i="5"/>
  <c r="M201" i="5"/>
  <c r="E201" i="9"/>
  <c r="L204" i="5"/>
  <c r="M204" i="5"/>
  <c r="E204" i="9"/>
  <c r="L207" i="5"/>
  <c r="M207" i="5"/>
  <c r="E207" i="9"/>
  <c r="L210" i="5"/>
  <c r="M210" i="5"/>
  <c r="E210" i="9"/>
  <c r="L213" i="5"/>
  <c r="M213" i="5"/>
  <c r="E213" i="9"/>
  <c r="L216" i="5"/>
  <c r="M216" i="5"/>
  <c r="E216" i="9"/>
  <c r="L219" i="5"/>
  <c r="M219" i="5"/>
  <c r="E219" i="9"/>
  <c r="L222" i="5"/>
  <c r="M222" i="5"/>
  <c r="E222" i="9"/>
  <c r="L225" i="5"/>
  <c r="M225" i="5"/>
  <c r="E225" i="9"/>
  <c r="L228" i="5"/>
  <c r="M228" i="5"/>
  <c r="E228" i="9"/>
  <c r="L231" i="5"/>
  <c r="M231" i="5"/>
  <c r="E231" i="9"/>
  <c r="L234" i="5"/>
  <c r="M234" i="5"/>
  <c r="E234" i="9"/>
  <c r="L237" i="5"/>
  <c r="M237" i="5"/>
  <c r="E237" i="9"/>
  <c r="L240" i="5"/>
  <c r="M240" i="5"/>
  <c r="E240" i="9"/>
  <c r="L243" i="5"/>
  <c r="M243" i="5"/>
  <c r="E243" i="9"/>
  <c r="L246" i="5"/>
  <c r="M246" i="5"/>
  <c r="E246" i="9"/>
  <c r="L249" i="5"/>
  <c r="M249" i="5"/>
  <c r="E249" i="9"/>
  <c r="L252" i="5"/>
  <c r="M252" i="5"/>
  <c r="E252" i="9"/>
  <c r="L255" i="5"/>
  <c r="M255" i="5"/>
  <c r="E255" i="9"/>
  <c r="L258" i="5"/>
  <c r="M258" i="5"/>
  <c r="E258" i="9"/>
  <c r="L261" i="5"/>
  <c r="M261" i="5"/>
  <c r="E261" i="9"/>
  <c r="L264" i="5"/>
  <c r="M264" i="5"/>
  <c r="E264" i="9"/>
  <c r="L267" i="5"/>
  <c r="M267" i="5"/>
  <c r="E267" i="9"/>
  <c r="L270" i="5"/>
  <c r="M270" i="5"/>
  <c r="E270" i="9"/>
  <c r="L273" i="5"/>
  <c r="M273" i="5"/>
  <c r="E273" i="9"/>
  <c r="L276" i="5"/>
  <c r="M276" i="5"/>
  <c r="E276" i="9"/>
  <c r="L279" i="5"/>
  <c r="M279" i="5"/>
  <c r="E279" i="9"/>
  <c r="L282" i="5"/>
  <c r="M282" i="5"/>
  <c r="E282" i="9"/>
  <c r="L285" i="5"/>
  <c r="M285" i="5"/>
  <c r="E285" i="9"/>
  <c r="L288" i="5"/>
  <c r="M288" i="5"/>
  <c r="E288" i="9"/>
  <c r="L291" i="5"/>
  <c r="M291" i="5"/>
  <c r="E291" i="9"/>
  <c r="L294" i="5"/>
  <c r="M294" i="5"/>
  <c r="E294" i="9"/>
  <c r="L297" i="5"/>
  <c r="M297" i="5"/>
  <c r="E297" i="9"/>
  <c r="L300" i="5"/>
  <c r="M300" i="5"/>
  <c r="E300" i="9"/>
  <c r="L303" i="5"/>
  <c r="M303" i="5"/>
  <c r="E303" i="9"/>
  <c r="L306" i="5"/>
  <c r="M306" i="5"/>
  <c r="E306" i="9"/>
  <c r="L309" i="5"/>
  <c r="M309" i="5"/>
  <c r="E309" i="9"/>
  <c r="L312" i="5"/>
  <c r="M312" i="5"/>
  <c r="E312" i="9"/>
  <c r="L315" i="5"/>
  <c r="M315" i="5"/>
  <c r="E315" i="9"/>
  <c r="L318" i="5"/>
  <c r="M318" i="5"/>
  <c r="E318" i="9"/>
  <c r="L321" i="5"/>
  <c r="M321" i="5"/>
  <c r="E321" i="9"/>
  <c r="L324" i="5"/>
  <c r="M324" i="5"/>
  <c r="E324" i="9"/>
  <c r="L327" i="5"/>
  <c r="M327" i="5"/>
  <c r="E327" i="9"/>
  <c r="L330" i="5"/>
  <c r="M330" i="5"/>
  <c r="E330" i="9"/>
  <c r="L333" i="5"/>
  <c r="M333" i="5"/>
  <c r="E333" i="9"/>
  <c r="L336" i="5"/>
  <c r="M336" i="5"/>
  <c r="E336" i="9"/>
  <c r="L339" i="5"/>
  <c r="M339" i="5"/>
  <c r="E339" i="9"/>
  <c r="L342" i="5"/>
  <c r="M342" i="5"/>
  <c r="E342" i="9"/>
  <c r="L345" i="5"/>
  <c r="M345" i="5"/>
  <c r="E345" i="9"/>
  <c r="L348" i="5"/>
  <c r="M348" i="5"/>
  <c r="E348" i="9"/>
  <c r="L351" i="5"/>
  <c r="M351" i="5"/>
  <c r="E351" i="9"/>
  <c r="L354" i="5"/>
  <c r="M354" i="5"/>
  <c r="E354" i="9"/>
  <c r="L357" i="5"/>
  <c r="M357" i="5"/>
  <c r="E357" i="9"/>
  <c r="L360" i="5"/>
  <c r="M360" i="5"/>
  <c r="E360" i="9"/>
  <c r="L363" i="5"/>
  <c r="M363" i="5"/>
  <c r="E363" i="9"/>
  <c r="L366" i="5"/>
  <c r="M366" i="5"/>
  <c r="E366" i="9"/>
  <c r="L369" i="5"/>
  <c r="M369" i="5"/>
  <c r="E369" i="9"/>
  <c r="L372" i="5"/>
  <c r="M372" i="5"/>
  <c r="E372" i="9"/>
  <c r="L375" i="5"/>
  <c r="M375" i="5"/>
  <c r="E375" i="9"/>
  <c r="L378" i="5"/>
  <c r="M378" i="5"/>
  <c r="E378" i="9"/>
  <c r="L381" i="5"/>
  <c r="M381" i="5"/>
  <c r="E381" i="9"/>
  <c r="L384" i="5"/>
  <c r="M384" i="5"/>
  <c r="E384" i="9"/>
  <c r="L387" i="5"/>
  <c r="M387" i="5"/>
  <c r="E387" i="9"/>
  <c r="L390" i="5"/>
  <c r="M390" i="5"/>
  <c r="E390" i="9"/>
  <c r="L393" i="5"/>
  <c r="M393" i="5"/>
  <c r="E393" i="9"/>
  <c r="L396" i="5"/>
  <c r="M396" i="5"/>
  <c r="E396" i="9"/>
  <c r="L399" i="5"/>
  <c r="M399" i="5"/>
  <c r="E399" i="9"/>
  <c r="L402" i="5"/>
  <c r="M402" i="5"/>
  <c r="E402" i="9"/>
  <c r="L405" i="5"/>
  <c r="M405" i="5"/>
  <c r="E405" i="9"/>
  <c r="L408" i="5"/>
  <c r="M408" i="5"/>
  <c r="E408" i="9"/>
  <c r="L411" i="5"/>
  <c r="M411" i="5"/>
  <c r="E411" i="9"/>
  <c r="L414" i="5"/>
  <c r="M414" i="5"/>
  <c r="E414" i="9"/>
  <c r="L417" i="5"/>
  <c r="M417" i="5"/>
  <c r="E417" i="9"/>
  <c r="L420" i="5"/>
  <c r="M420" i="5"/>
  <c r="E420" i="9"/>
  <c r="L423" i="5"/>
  <c r="M423" i="5"/>
  <c r="E423" i="9"/>
  <c r="L426" i="5"/>
  <c r="M426" i="5"/>
  <c r="E426" i="9"/>
  <c r="L429" i="5"/>
  <c r="M429" i="5"/>
  <c r="E429" i="9"/>
  <c r="L432" i="5"/>
  <c r="M432" i="5"/>
  <c r="E432" i="9"/>
  <c r="L435" i="5"/>
  <c r="M435" i="5"/>
  <c r="E435" i="9"/>
  <c r="L438" i="5"/>
  <c r="M438" i="5"/>
  <c r="E438" i="9"/>
  <c r="L441" i="5"/>
  <c r="M441" i="5"/>
  <c r="E441" i="9"/>
  <c r="L444" i="5"/>
  <c r="M444" i="5"/>
  <c r="E444" i="9"/>
  <c r="L447" i="5"/>
  <c r="M447" i="5"/>
  <c r="E447" i="9"/>
  <c r="L450" i="5"/>
  <c r="M450" i="5"/>
  <c r="E450" i="9"/>
  <c r="L453" i="5"/>
  <c r="M453" i="5"/>
  <c r="E453" i="9"/>
  <c r="L456" i="5"/>
  <c r="M456" i="5"/>
  <c r="E456" i="9"/>
  <c r="L459" i="5"/>
  <c r="M459" i="5"/>
  <c r="E459" i="9"/>
  <c r="L462" i="5"/>
  <c r="M462" i="5"/>
  <c r="E462" i="9"/>
  <c r="L465" i="5"/>
  <c r="M465" i="5"/>
  <c r="E465" i="9"/>
  <c r="L468" i="5"/>
  <c r="M468" i="5"/>
  <c r="E468" i="9"/>
  <c r="L471" i="5"/>
  <c r="M471" i="5"/>
  <c r="E471" i="9"/>
  <c r="L474" i="5"/>
  <c r="M474" i="5"/>
  <c r="E474" i="9"/>
  <c r="L477" i="5"/>
  <c r="M477" i="5"/>
  <c r="E477" i="9"/>
  <c r="L480" i="5"/>
  <c r="M480" i="5"/>
  <c r="E480" i="9"/>
  <c r="L483" i="5"/>
  <c r="M483" i="5"/>
  <c r="E483" i="9"/>
  <c r="L486" i="5"/>
  <c r="M486" i="5"/>
  <c r="E486" i="9"/>
  <c r="L489" i="5"/>
  <c r="M489" i="5"/>
  <c r="E489" i="9"/>
  <c r="L492" i="5"/>
  <c r="M492" i="5"/>
  <c r="E492" i="9"/>
  <c r="L495" i="5"/>
  <c r="M495" i="5"/>
  <c r="E495" i="9"/>
  <c r="L498" i="5"/>
  <c r="M498" i="5"/>
  <c r="E498" i="9"/>
  <c r="L501" i="5"/>
  <c r="M501" i="5"/>
  <c r="E501" i="9"/>
  <c r="L504" i="5"/>
  <c r="M504" i="5"/>
  <c r="E504" i="9"/>
  <c r="L507" i="5"/>
  <c r="M507" i="5"/>
  <c r="E507" i="9"/>
  <c r="L510" i="5"/>
  <c r="M510" i="5"/>
  <c r="E510" i="9"/>
  <c r="L513" i="5"/>
  <c r="M513" i="5"/>
  <c r="E513" i="9"/>
  <c r="L516" i="5"/>
  <c r="M516" i="5"/>
  <c r="E516" i="9"/>
  <c r="L519" i="5"/>
  <c r="M519" i="5"/>
  <c r="E519" i="9"/>
  <c r="L522" i="5"/>
  <c r="M522" i="5"/>
  <c r="E522" i="9"/>
  <c r="L525" i="5"/>
  <c r="M525" i="5"/>
  <c r="E525" i="9"/>
  <c r="L528" i="5"/>
  <c r="M528" i="5"/>
  <c r="E528" i="9"/>
  <c r="L531" i="5"/>
  <c r="M531" i="5"/>
  <c r="E531" i="9"/>
  <c r="L534" i="5"/>
  <c r="M534" i="5"/>
  <c r="E534" i="9"/>
  <c r="L537" i="5"/>
  <c r="M537" i="5"/>
  <c r="E537" i="9"/>
  <c r="L540" i="5"/>
  <c r="M540" i="5"/>
  <c r="E540" i="9"/>
  <c r="L543" i="5"/>
  <c r="M543" i="5"/>
  <c r="E543" i="9"/>
  <c r="L546" i="5"/>
  <c r="M546" i="5"/>
  <c r="E546" i="9"/>
  <c r="L549" i="5"/>
  <c r="M549" i="5"/>
  <c r="E549" i="9"/>
  <c r="L552" i="5"/>
  <c r="M552" i="5"/>
  <c r="E552" i="9"/>
  <c r="L555" i="5"/>
  <c r="M555" i="5"/>
  <c r="E555" i="9"/>
  <c r="L558" i="5"/>
  <c r="M558" i="5"/>
  <c r="E558" i="9"/>
  <c r="L561" i="5"/>
  <c r="M561" i="5"/>
  <c r="E561" i="9"/>
  <c r="L564" i="5"/>
  <c r="M564" i="5"/>
  <c r="E564" i="9"/>
  <c r="L567" i="5"/>
  <c r="M567" i="5"/>
  <c r="E567" i="9"/>
  <c r="L570" i="5"/>
  <c r="M570" i="5"/>
  <c r="E570" i="9"/>
  <c r="L573" i="5"/>
  <c r="M573" i="5"/>
  <c r="E573" i="9"/>
  <c r="L576" i="5"/>
  <c r="M576" i="5"/>
  <c r="E576" i="9"/>
  <c r="L579" i="5"/>
  <c r="M579" i="5"/>
  <c r="E579" i="9"/>
  <c r="L582" i="5"/>
  <c r="M582" i="5"/>
  <c r="E582" i="9"/>
  <c r="L585" i="5"/>
  <c r="M585" i="5"/>
  <c r="E585" i="9"/>
  <c r="L588" i="5"/>
  <c r="M588" i="5"/>
  <c r="E588" i="9"/>
  <c r="L591" i="5"/>
  <c r="M591" i="5"/>
  <c r="E591" i="9"/>
  <c r="L594" i="5"/>
  <c r="M594" i="5"/>
  <c r="E594" i="9"/>
  <c r="L597" i="5"/>
  <c r="M597" i="5"/>
  <c r="E597" i="9"/>
  <c r="L600" i="5"/>
  <c r="M600" i="5"/>
  <c r="E600" i="9"/>
  <c r="L603" i="5"/>
  <c r="M603" i="5"/>
  <c r="E603" i="9"/>
  <c r="L606" i="5"/>
  <c r="M606" i="5"/>
  <c r="E606" i="9"/>
  <c r="L609" i="5"/>
  <c r="M609" i="5"/>
  <c r="E609" i="9"/>
  <c r="L612" i="5"/>
  <c r="M612" i="5"/>
  <c r="E612" i="9"/>
  <c r="L615" i="5"/>
  <c r="M615" i="5"/>
  <c r="E615" i="9"/>
  <c r="L618" i="5"/>
  <c r="M618" i="5"/>
  <c r="E618" i="9"/>
  <c r="L621" i="5"/>
  <c r="M621" i="5"/>
  <c r="E621" i="9"/>
  <c r="L624" i="5"/>
  <c r="M624" i="5"/>
  <c r="E624" i="9"/>
  <c r="L627" i="5"/>
  <c r="M627" i="5"/>
  <c r="E627" i="9"/>
  <c r="L630" i="5"/>
  <c r="M630" i="5"/>
  <c r="E630" i="9"/>
  <c r="L633" i="5"/>
  <c r="M633" i="5"/>
  <c r="E633" i="9"/>
  <c r="L636" i="5"/>
  <c r="M636" i="5"/>
  <c r="E636" i="9"/>
  <c r="L639" i="5"/>
  <c r="M639" i="5"/>
  <c r="E639" i="9"/>
  <c r="L642" i="5"/>
  <c r="M642" i="5"/>
  <c r="E642" i="9"/>
  <c r="L645" i="5"/>
  <c r="M645" i="5"/>
  <c r="E645" i="9"/>
  <c r="L648" i="5"/>
  <c r="M648" i="5"/>
  <c r="E648" i="9"/>
  <c r="L651" i="5"/>
  <c r="M651" i="5"/>
  <c r="E651" i="9"/>
  <c r="L654" i="5"/>
  <c r="M654" i="5"/>
  <c r="E654" i="9"/>
  <c r="L657" i="5"/>
  <c r="M657" i="5"/>
  <c r="E657" i="9"/>
  <c r="L660" i="5"/>
  <c r="M660" i="5"/>
  <c r="E660" i="9"/>
  <c r="L663" i="5"/>
  <c r="M663" i="5"/>
  <c r="E663" i="9"/>
  <c r="L666" i="5"/>
  <c r="M666" i="5"/>
  <c r="E666" i="9"/>
  <c r="L669" i="5"/>
  <c r="M669" i="5"/>
  <c r="E669" i="9"/>
  <c r="L672" i="5"/>
  <c r="M672" i="5"/>
  <c r="E672" i="9"/>
  <c r="L675" i="5"/>
  <c r="M675" i="5"/>
  <c r="E675" i="9"/>
  <c r="L678" i="5"/>
  <c r="M678" i="5"/>
  <c r="E678" i="9"/>
  <c r="L681" i="5"/>
  <c r="M681" i="5"/>
  <c r="E681" i="9"/>
  <c r="L684" i="5"/>
  <c r="M684" i="5"/>
  <c r="E684" i="9"/>
  <c r="L687" i="5"/>
  <c r="M687" i="5"/>
  <c r="E687" i="9"/>
  <c r="L690" i="5"/>
  <c r="M690" i="5"/>
  <c r="E690" i="9"/>
  <c r="L693" i="5"/>
  <c r="M693" i="5"/>
  <c r="E693" i="9"/>
  <c r="L696" i="5"/>
  <c r="M696" i="5"/>
  <c r="E696" i="9"/>
  <c r="L699" i="5"/>
  <c r="M699" i="5"/>
  <c r="E699" i="9"/>
  <c r="L702" i="5"/>
  <c r="M702" i="5"/>
  <c r="E702" i="9"/>
  <c r="L705" i="5"/>
  <c r="M705" i="5"/>
  <c r="E705" i="9"/>
  <c r="L708" i="5"/>
  <c r="M708" i="5"/>
  <c r="E708" i="9"/>
  <c r="L711" i="5"/>
  <c r="M711" i="5"/>
  <c r="E711" i="9"/>
  <c r="L714" i="5"/>
  <c r="M714" i="5"/>
  <c r="E714" i="9"/>
  <c r="L717" i="5"/>
  <c r="M717" i="5"/>
  <c r="E717" i="9"/>
  <c r="L720" i="5"/>
  <c r="M720" i="5"/>
  <c r="E720" i="9"/>
  <c r="L723" i="5"/>
  <c r="M723" i="5"/>
  <c r="E723" i="9"/>
  <c r="L726" i="5"/>
  <c r="M726" i="5"/>
  <c r="E726" i="9"/>
  <c r="L729" i="5"/>
  <c r="M729" i="5"/>
  <c r="E729" i="9"/>
  <c r="L732" i="5"/>
  <c r="M732" i="5"/>
  <c r="E732" i="9"/>
  <c r="L735" i="5"/>
  <c r="M735" i="5"/>
  <c r="E735" i="9"/>
  <c r="L738" i="5"/>
  <c r="M738" i="5"/>
  <c r="E738" i="9"/>
  <c r="L741" i="5"/>
  <c r="M741" i="5"/>
  <c r="E741" i="9"/>
  <c r="L744" i="5"/>
  <c r="M744" i="5"/>
  <c r="E744" i="9"/>
  <c r="L747" i="5"/>
  <c r="M747" i="5"/>
  <c r="E747" i="9"/>
  <c r="L750" i="5"/>
  <c r="M750" i="5"/>
  <c r="E750" i="9"/>
  <c r="L753" i="5"/>
  <c r="M753" i="5"/>
  <c r="E753" i="9"/>
  <c r="L756" i="5"/>
  <c r="M756" i="5"/>
  <c r="E756" i="9"/>
  <c r="L759" i="5"/>
  <c r="M759" i="5"/>
  <c r="E759" i="9"/>
  <c r="L762" i="5"/>
  <c r="M762" i="5"/>
  <c r="E762" i="9"/>
  <c r="L765" i="5"/>
  <c r="M765" i="5"/>
  <c r="E765" i="9"/>
  <c r="L768" i="5"/>
  <c r="M768" i="5"/>
  <c r="E768" i="9"/>
  <c r="L771" i="5"/>
  <c r="M771" i="5"/>
  <c r="E771" i="9"/>
  <c r="L774" i="5"/>
  <c r="M774" i="5"/>
  <c r="E774" i="9"/>
  <c r="L777" i="5"/>
  <c r="M777" i="5"/>
  <c r="E777" i="9"/>
  <c r="L780" i="5"/>
  <c r="M780" i="5"/>
  <c r="E780" i="9"/>
  <c r="L783" i="5"/>
  <c r="M783" i="5"/>
  <c r="E783" i="9"/>
  <c r="L786" i="5"/>
  <c r="M786" i="5"/>
  <c r="E786" i="9"/>
  <c r="L789" i="5"/>
  <c r="M789" i="5"/>
  <c r="E789" i="9"/>
  <c r="L792" i="5"/>
  <c r="M792" i="5"/>
  <c r="E792" i="9"/>
  <c r="L795" i="5"/>
  <c r="M795" i="5"/>
  <c r="E795" i="9"/>
  <c r="L798" i="5"/>
  <c r="M798" i="5"/>
  <c r="E798" i="9"/>
  <c r="L801" i="5"/>
  <c r="M801" i="5"/>
  <c r="E801" i="9"/>
  <c r="L804" i="5"/>
  <c r="M804" i="5"/>
  <c r="E804" i="9"/>
  <c r="L807" i="5"/>
  <c r="M807" i="5"/>
  <c r="E807" i="9"/>
  <c r="L810" i="5"/>
  <c r="M810" i="5"/>
  <c r="E810" i="9"/>
  <c r="L813" i="5"/>
  <c r="M813" i="5"/>
  <c r="E813" i="9"/>
  <c r="L816" i="5"/>
  <c r="M816" i="5"/>
  <c r="E816" i="9"/>
  <c r="L819" i="5"/>
  <c r="M819" i="5"/>
  <c r="E819" i="9"/>
  <c r="L822" i="5"/>
  <c r="M822" i="5"/>
  <c r="E822" i="9"/>
  <c r="L825" i="5"/>
  <c r="M825" i="5"/>
  <c r="E825" i="9"/>
  <c r="L828" i="5"/>
  <c r="M828" i="5"/>
  <c r="E828" i="9"/>
  <c r="L831" i="5"/>
  <c r="M831" i="5"/>
  <c r="E831" i="9"/>
  <c r="L834" i="5"/>
  <c r="M834" i="5"/>
  <c r="E834" i="9"/>
  <c r="L837" i="5"/>
  <c r="M837" i="5"/>
  <c r="E837" i="9"/>
  <c r="L840" i="5"/>
  <c r="M840" i="5"/>
  <c r="E840" i="9"/>
  <c r="L843" i="5"/>
  <c r="M843" i="5"/>
  <c r="E843" i="9"/>
  <c r="L846" i="5"/>
  <c r="M846" i="5"/>
  <c r="E846" i="9"/>
  <c r="L849" i="5"/>
  <c r="M849" i="5"/>
  <c r="E849" i="9"/>
  <c r="L852" i="5"/>
  <c r="M852" i="5"/>
  <c r="E852" i="9"/>
  <c r="L855" i="5"/>
  <c r="M855" i="5"/>
  <c r="E855" i="9"/>
  <c r="L858" i="5"/>
  <c r="M858" i="5"/>
  <c r="E858" i="9"/>
  <c r="L861" i="5"/>
  <c r="M861" i="5"/>
  <c r="E861" i="9"/>
  <c r="L864" i="5"/>
  <c r="M864" i="5"/>
  <c r="E864" i="9"/>
  <c r="L867" i="5"/>
  <c r="M867" i="5"/>
  <c r="E867" i="9"/>
  <c r="L870" i="5"/>
  <c r="M870" i="5"/>
  <c r="E870" i="9"/>
  <c r="L873" i="5"/>
  <c r="M873" i="5"/>
  <c r="E873" i="9"/>
  <c r="L876" i="5"/>
  <c r="M876" i="5"/>
  <c r="E876" i="9"/>
  <c r="L879" i="5"/>
  <c r="M879" i="5"/>
  <c r="E879" i="9"/>
  <c r="L882" i="5"/>
  <c r="M882" i="5"/>
  <c r="E882" i="9"/>
  <c r="L885" i="5"/>
  <c r="M885" i="5"/>
  <c r="E885" i="9"/>
  <c r="L888" i="5"/>
  <c r="M888" i="5"/>
  <c r="E888" i="9"/>
  <c r="L891" i="5"/>
  <c r="M891" i="5"/>
  <c r="E891" i="9"/>
  <c r="L894" i="5"/>
  <c r="M894" i="5"/>
  <c r="E894" i="9"/>
  <c r="L897" i="5"/>
  <c r="M897" i="5"/>
  <c r="E897" i="9"/>
  <c r="L900" i="5"/>
  <c r="M900" i="5"/>
  <c r="E900" i="9"/>
  <c r="L903" i="5"/>
  <c r="M903" i="5"/>
  <c r="E903" i="9"/>
  <c r="L906" i="5"/>
  <c r="M906" i="5"/>
  <c r="E906" i="9"/>
  <c r="L909" i="5"/>
  <c r="M909" i="5"/>
  <c r="E909" i="9"/>
  <c r="L912" i="5"/>
  <c r="M912" i="5"/>
  <c r="E912" i="9"/>
  <c r="L915" i="5"/>
  <c r="M915" i="5"/>
  <c r="E915" i="9"/>
  <c r="L918" i="5"/>
  <c r="M918" i="5"/>
  <c r="E918" i="9"/>
  <c r="L921" i="5"/>
  <c r="M921" i="5"/>
  <c r="E921" i="9"/>
  <c r="L924" i="5"/>
  <c r="M924" i="5"/>
  <c r="E924" i="9"/>
  <c r="L927" i="5"/>
  <c r="M927" i="5"/>
  <c r="E927" i="9"/>
  <c r="L930" i="5"/>
  <c r="M930" i="5"/>
  <c r="E930" i="9"/>
  <c r="L933" i="5"/>
  <c r="M933" i="5"/>
  <c r="E933" i="9"/>
  <c r="L936" i="5"/>
  <c r="M936" i="5"/>
  <c r="E936" i="9"/>
  <c r="L939" i="5"/>
  <c r="M939" i="5"/>
  <c r="E939" i="9"/>
  <c r="L942" i="5"/>
  <c r="M942" i="5"/>
  <c r="E942" i="9"/>
  <c r="L945" i="5"/>
  <c r="M945" i="5"/>
  <c r="E945" i="9"/>
  <c r="L948" i="5"/>
  <c r="M948" i="5"/>
  <c r="E948" i="9"/>
  <c r="L951" i="5"/>
  <c r="M951" i="5"/>
  <c r="E951" i="9"/>
  <c r="L954" i="5"/>
  <c r="M954" i="5"/>
  <c r="E954" i="9"/>
  <c r="L957" i="5"/>
  <c r="M957" i="5"/>
  <c r="E957" i="9"/>
  <c r="L960" i="5"/>
  <c r="M960" i="5"/>
  <c r="E960" i="9"/>
  <c r="L963" i="5"/>
  <c r="M963" i="5"/>
  <c r="E963" i="9"/>
  <c r="L966" i="5"/>
  <c r="M966" i="5"/>
  <c r="E966" i="9"/>
  <c r="L969" i="5"/>
  <c r="M969" i="5"/>
  <c r="E969" i="9"/>
  <c r="L972" i="5"/>
  <c r="M972" i="5"/>
  <c r="E972" i="9"/>
  <c r="L975" i="5"/>
  <c r="M975" i="5"/>
  <c r="E975" i="9"/>
  <c r="L978" i="5"/>
  <c r="M978" i="5"/>
  <c r="E978" i="9"/>
  <c r="L981" i="5"/>
  <c r="M981" i="5"/>
  <c r="E981" i="9"/>
  <c r="L984" i="5"/>
  <c r="M984" i="5"/>
  <c r="E984" i="9"/>
  <c r="L987" i="5"/>
  <c r="M987" i="5"/>
  <c r="E987" i="9"/>
  <c r="L990" i="5"/>
  <c r="M990" i="5"/>
  <c r="E990" i="9"/>
  <c r="L993" i="5"/>
  <c r="M993" i="5"/>
  <c r="E993" i="9"/>
  <c r="L996" i="5"/>
  <c r="M996" i="5"/>
  <c r="E996" i="9"/>
  <c r="L999" i="5"/>
  <c r="M999" i="5"/>
  <c r="E999" i="9"/>
  <c r="L1002" i="5"/>
  <c r="M1002" i="5"/>
  <c r="E1002" i="9"/>
  <c r="L1005" i="5"/>
  <c r="M1005" i="5"/>
  <c r="E1005" i="9"/>
  <c r="L1008" i="5"/>
  <c r="M1008" i="5"/>
  <c r="E1008" i="9"/>
  <c r="L1011" i="5"/>
  <c r="M1011" i="5"/>
  <c r="E1011" i="9"/>
  <c r="L1014" i="5"/>
  <c r="M1014" i="5"/>
  <c r="E1014" i="9"/>
  <c r="L1017" i="5"/>
  <c r="M1017" i="5"/>
  <c r="E1017" i="9"/>
  <c r="L1020" i="5"/>
  <c r="M1020" i="5"/>
  <c r="E1020" i="9"/>
  <c r="L1023" i="5"/>
  <c r="M1023" i="5"/>
  <c r="E1023" i="9"/>
  <c r="L1026" i="5"/>
  <c r="M1026" i="5"/>
  <c r="E1026" i="9"/>
  <c r="L1029" i="5"/>
  <c r="M1029" i="5"/>
  <c r="E1029" i="9"/>
  <c r="L1032" i="5"/>
  <c r="M1032" i="5"/>
  <c r="E1032" i="9"/>
  <c r="L1035" i="5"/>
  <c r="M1035" i="5"/>
  <c r="E1035" i="9"/>
  <c r="L1038" i="5"/>
  <c r="M1038" i="5"/>
  <c r="E1038" i="9"/>
  <c r="L1041" i="5"/>
  <c r="M1041" i="5"/>
  <c r="E1041" i="9"/>
  <c r="L1044" i="5"/>
  <c r="M1044" i="5"/>
  <c r="E1044" i="9"/>
  <c r="L1047" i="5"/>
  <c r="M1047" i="5"/>
  <c r="E1047" i="9"/>
  <c r="L1050" i="5"/>
  <c r="M1050" i="5"/>
  <c r="E1050" i="9"/>
  <c r="L1053" i="5"/>
  <c r="M1053" i="5"/>
  <c r="E1053" i="9"/>
  <c r="L1056" i="5"/>
  <c r="M1056" i="5"/>
  <c r="E1056" i="9"/>
  <c r="L1059" i="5"/>
  <c r="M1059" i="5"/>
  <c r="E1059" i="9"/>
  <c r="L1062" i="5"/>
  <c r="M1062" i="5"/>
  <c r="E1062" i="9"/>
  <c r="L1065" i="5"/>
  <c r="M1065" i="5"/>
  <c r="E1065" i="9"/>
  <c r="L1068" i="5"/>
  <c r="M1068" i="5"/>
  <c r="E1068" i="9"/>
  <c r="L1071" i="5"/>
  <c r="M1071" i="5"/>
  <c r="E1071" i="9"/>
  <c r="L1074" i="5"/>
  <c r="M1074" i="5"/>
  <c r="E1074" i="9"/>
  <c r="L1077" i="5"/>
  <c r="M1077" i="5"/>
  <c r="E1077" i="9"/>
  <c r="L1080" i="5"/>
  <c r="M1080" i="5"/>
  <c r="E1080" i="9"/>
  <c r="L1083" i="5"/>
  <c r="M1083" i="5"/>
  <c r="E1083" i="9"/>
  <c r="L1086" i="5"/>
  <c r="M1086" i="5"/>
  <c r="E1086" i="9"/>
  <c r="L1089" i="5"/>
  <c r="M1089" i="5"/>
  <c r="E1089" i="9"/>
  <c r="L1092" i="5"/>
  <c r="M1092" i="5"/>
  <c r="E1092" i="9"/>
  <c r="L1095" i="5"/>
  <c r="M1095" i="5"/>
  <c r="E1095" i="9"/>
  <c r="L1098" i="5"/>
  <c r="M1098" i="5"/>
  <c r="E1098" i="9"/>
  <c r="L1101" i="5"/>
  <c r="M1101" i="5"/>
  <c r="E1101" i="9"/>
  <c r="L1104" i="5"/>
  <c r="M1104" i="5"/>
  <c r="E1104" i="9"/>
  <c r="L1107" i="5"/>
  <c r="M1107" i="5"/>
  <c r="E1107" i="9"/>
  <c r="L1110" i="5"/>
  <c r="M1110" i="5"/>
  <c r="E1110" i="9"/>
  <c r="L1113" i="5"/>
  <c r="M1113" i="5"/>
  <c r="E1113" i="9"/>
  <c r="L1116" i="5"/>
  <c r="M1116" i="5"/>
  <c r="E1116" i="9"/>
  <c r="L1119" i="5"/>
  <c r="M1119" i="5"/>
  <c r="E1119" i="9"/>
  <c r="L1122" i="5"/>
  <c r="M1122" i="5"/>
  <c r="E1122" i="9"/>
  <c r="L1125" i="5"/>
  <c r="M1125" i="5"/>
  <c r="E1125" i="9"/>
  <c r="L1128" i="5"/>
  <c r="M1128" i="5"/>
  <c r="E1128" i="9"/>
  <c r="L1131" i="5"/>
  <c r="M1131" i="5"/>
  <c r="E1131" i="9"/>
  <c r="L1134" i="5"/>
  <c r="M1134" i="5"/>
  <c r="E1134" i="9"/>
  <c r="L1137" i="5"/>
  <c r="M1137" i="5"/>
  <c r="E1137" i="9"/>
  <c r="L1140" i="5"/>
  <c r="M1140" i="5"/>
  <c r="E1140" i="9"/>
  <c r="L1143" i="5"/>
  <c r="M1143" i="5"/>
  <c r="E1143" i="9"/>
  <c r="L1146" i="5"/>
  <c r="M1146" i="5"/>
  <c r="E1146" i="9"/>
  <c r="L1149" i="5"/>
  <c r="M1149" i="5"/>
  <c r="E1149" i="9"/>
  <c r="L1152" i="5"/>
  <c r="M1152" i="5"/>
  <c r="E1152" i="9"/>
  <c r="L1155" i="5"/>
  <c r="M1155" i="5"/>
  <c r="E1155" i="9"/>
  <c r="L1158" i="5"/>
  <c r="M1158" i="5"/>
  <c r="E1158" i="9"/>
  <c r="L1161" i="5"/>
  <c r="M1161" i="5"/>
  <c r="E1161" i="9"/>
  <c r="L1164" i="5"/>
  <c r="M1164" i="5"/>
  <c r="E1164" i="9"/>
  <c r="L1167" i="5"/>
  <c r="M1167" i="5"/>
  <c r="E1167" i="9"/>
  <c r="L1170" i="5"/>
  <c r="M1170" i="5"/>
  <c r="E1170" i="9"/>
  <c r="L1173" i="5"/>
  <c r="M1173" i="5"/>
  <c r="E1173" i="9"/>
  <c r="L1176" i="5"/>
  <c r="M1176" i="5"/>
  <c r="E1176" i="9"/>
  <c r="L1179" i="5"/>
  <c r="M1179" i="5"/>
  <c r="E1179" i="9"/>
  <c r="L1182" i="5"/>
  <c r="M1182" i="5"/>
  <c r="E1182" i="9"/>
  <c r="L1185" i="5"/>
  <c r="M1185" i="5"/>
  <c r="E1185" i="9"/>
  <c r="L1188" i="5"/>
  <c r="M1188" i="5"/>
  <c r="E1188" i="9"/>
  <c r="L1191" i="5"/>
  <c r="M1191" i="5"/>
  <c r="E1191" i="9"/>
  <c r="L1194" i="5"/>
  <c r="M1194" i="5"/>
  <c r="E1194" i="9"/>
  <c r="L1197" i="5"/>
  <c r="M1197" i="5"/>
  <c r="E1197" i="9"/>
  <c r="L1200" i="5"/>
  <c r="M1200" i="5"/>
  <c r="E1200" i="9"/>
  <c r="L1203" i="5"/>
  <c r="M1203" i="5"/>
  <c r="E1203" i="9"/>
  <c r="L1206" i="5"/>
  <c r="M1206" i="5"/>
  <c r="E1206" i="9"/>
  <c r="L1209" i="5"/>
  <c r="M1209" i="5"/>
  <c r="E1209" i="9"/>
  <c r="L1212" i="5"/>
  <c r="M1212" i="5"/>
  <c r="E1212" i="9"/>
  <c r="L1215" i="5"/>
  <c r="M1215" i="5"/>
  <c r="E1215" i="9"/>
  <c r="L1218" i="5"/>
  <c r="M1218" i="5"/>
  <c r="E1218" i="9"/>
  <c r="L1221" i="5"/>
  <c r="M1221" i="5"/>
  <c r="E1221" i="9"/>
  <c r="L1224" i="5"/>
  <c r="M1224" i="5"/>
  <c r="E1224" i="9"/>
  <c r="L1227" i="5"/>
  <c r="M1227" i="5"/>
  <c r="E1227" i="9"/>
  <c r="L1230" i="5"/>
  <c r="M1230" i="5"/>
  <c r="E1230" i="9"/>
  <c r="L1233" i="5"/>
  <c r="M1233" i="5"/>
  <c r="E1233" i="9"/>
  <c r="L1236" i="5"/>
  <c r="M1236" i="5"/>
  <c r="E1236" i="9"/>
  <c r="L1239" i="5"/>
  <c r="M1239" i="5"/>
  <c r="E1239" i="9"/>
  <c r="L1242" i="5"/>
  <c r="M1242" i="5"/>
  <c r="E1242" i="9"/>
  <c r="L1245" i="5"/>
  <c r="M1245" i="5"/>
  <c r="E1245" i="9"/>
  <c r="L1248" i="5"/>
  <c r="M1248" i="5"/>
  <c r="E1248" i="9"/>
  <c r="L1251" i="5"/>
  <c r="M1251" i="5"/>
  <c r="E1251" i="9"/>
  <c r="L1254" i="5"/>
  <c r="M1254" i="5"/>
  <c r="E1254" i="9"/>
  <c r="L1257" i="5"/>
  <c r="M1257" i="5"/>
  <c r="E1257" i="9"/>
  <c r="L1260" i="5"/>
  <c r="M1260" i="5"/>
  <c r="E1260" i="9"/>
  <c r="L1263" i="5"/>
  <c r="M1263" i="5"/>
  <c r="E1263" i="9"/>
  <c r="L1266" i="5"/>
  <c r="M1266" i="5"/>
  <c r="E1266" i="9"/>
  <c r="L1269" i="5"/>
  <c r="M1269" i="5"/>
  <c r="E1269" i="9"/>
  <c r="L1272" i="5"/>
  <c r="M1272" i="5"/>
  <c r="E1272" i="9"/>
  <c r="L1275" i="5"/>
  <c r="M1275" i="5"/>
  <c r="E1275" i="9"/>
  <c r="L1278" i="5"/>
  <c r="M1278" i="5"/>
  <c r="E1278" i="9"/>
  <c r="L1281" i="5"/>
  <c r="M1281" i="5"/>
  <c r="E1281" i="9"/>
  <c r="L1284" i="5"/>
  <c r="M1284" i="5"/>
  <c r="E1284" i="9"/>
  <c r="L1287" i="5"/>
  <c r="M1287" i="5"/>
  <c r="E1287" i="9"/>
  <c r="L1290" i="5"/>
  <c r="M1290" i="5"/>
  <c r="E1290" i="9"/>
  <c r="L1293" i="5"/>
  <c r="M1293" i="5"/>
  <c r="E1293" i="9"/>
  <c r="L1296" i="5"/>
  <c r="M1296" i="5"/>
  <c r="E1296" i="9"/>
  <c r="L1299" i="5"/>
  <c r="M1299" i="5"/>
  <c r="E1299" i="9"/>
  <c r="L1302" i="5"/>
  <c r="M1302" i="5"/>
  <c r="E1302" i="9"/>
  <c r="L1305" i="5"/>
  <c r="M1305" i="5"/>
  <c r="E1305" i="9"/>
  <c r="L1308" i="5"/>
  <c r="M1308" i="5"/>
  <c r="E1308" i="9"/>
  <c r="L1311" i="5"/>
  <c r="M1311" i="5"/>
  <c r="E1311" i="9"/>
  <c r="L1314" i="5"/>
  <c r="M1314" i="5"/>
  <c r="E1314" i="9"/>
  <c r="L1317" i="5"/>
  <c r="M1317" i="5"/>
  <c r="E1317" i="9"/>
  <c r="L1320" i="5"/>
  <c r="M1320" i="5"/>
  <c r="E1320" i="9"/>
  <c r="L1323" i="5"/>
  <c r="M1323" i="5"/>
  <c r="E1323" i="9"/>
  <c r="L1326" i="5"/>
  <c r="M1326" i="5"/>
  <c r="E1326" i="9"/>
  <c r="L1329" i="5"/>
  <c r="M1329" i="5"/>
  <c r="E1329" i="9"/>
  <c r="L1332" i="5"/>
  <c r="M1332" i="5"/>
  <c r="E1332" i="9"/>
  <c r="L1335" i="5"/>
  <c r="M1335" i="5"/>
  <c r="E1335" i="9"/>
  <c r="L1338" i="5"/>
  <c r="M1338" i="5"/>
  <c r="E1338" i="9"/>
  <c r="L1341" i="5"/>
  <c r="M1341" i="5"/>
  <c r="E1341" i="9"/>
  <c r="L1344" i="5"/>
  <c r="M1344" i="5"/>
  <c r="E1344" i="9"/>
  <c r="L1347" i="5"/>
  <c r="M1347" i="5"/>
  <c r="E1347" i="9"/>
  <c r="L1350" i="5"/>
  <c r="M1350" i="5"/>
  <c r="E1350" i="9"/>
  <c r="L1353" i="5"/>
  <c r="M1353" i="5"/>
  <c r="E1353" i="9"/>
  <c r="L1356" i="5"/>
  <c r="M1356" i="5"/>
  <c r="E1356" i="9"/>
  <c r="L1359" i="5"/>
  <c r="M1359" i="5"/>
  <c r="E1359" i="9"/>
  <c r="L1362" i="5"/>
  <c r="M1362" i="5"/>
  <c r="E1362" i="9"/>
  <c r="L1365" i="5"/>
  <c r="M1365" i="5"/>
  <c r="E1365" i="9"/>
  <c r="L1368" i="5"/>
  <c r="M1368" i="5"/>
  <c r="E1368" i="9"/>
  <c r="L1371" i="5"/>
  <c r="M1371" i="5"/>
  <c r="E1371" i="9"/>
  <c r="L1374" i="5"/>
  <c r="M1374" i="5"/>
  <c r="E1374" i="9"/>
  <c r="L1377" i="5"/>
  <c r="M1377" i="5"/>
  <c r="E1377" i="9"/>
  <c r="L1380" i="5"/>
  <c r="M1380" i="5"/>
  <c r="E1380" i="9"/>
  <c r="L1383" i="5"/>
  <c r="M1383" i="5"/>
  <c r="E1383" i="9"/>
  <c r="L1386" i="5"/>
  <c r="M1386" i="5"/>
  <c r="E1386" i="9"/>
  <c r="L1389" i="5"/>
  <c r="M1389" i="5"/>
  <c r="E1389" i="9"/>
  <c r="L1392" i="5"/>
  <c r="M1392" i="5"/>
  <c r="E1392" i="9"/>
  <c r="L1395" i="5"/>
  <c r="M1395" i="5"/>
  <c r="E1395" i="9"/>
  <c r="L1398" i="5"/>
  <c r="M1398" i="5"/>
  <c r="E1398" i="9"/>
  <c r="L1401" i="5"/>
  <c r="M1401" i="5"/>
  <c r="E1401" i="9"/>
  <c r="L1404" i="5"/>
  <c r="M1404" i="5"/>
  <c r="E1404" i="9"/>
  <c r="L1407" i="5"/>
  <c r="M1407" i="5"/>
  <c r="E1407" i="9"/>
  <c r="L1410" i="5"/>
  <c r="M1410" i="5"/>
  <c r="E1410" i="9"/>
  <c r="L1413" i="5"/>
  <c r="M1413" i="5"/>
  <c r="E1413" i="9"/>
  <c r="L1416" i="5"/>
  <c r="M1416" i="5"/>
  <c r="E1416" i="9"/>
  <c r="L1419" i="5"/>
  <c r="M1419" i="5"/>
  <c r="E1419" i="9"/>
  <c r="L1422" i="5"/>
  <c r="M1422" i="5"/>
  <c r="E1422" i="9"/>
  <c r="L1425" i="5"/>
  <c r="M1425" i="5"/>
  <c r="E1425" i="9"/>
  <c r="L1428" i="5"/>
  <c r="M1428" i="5"/>
  <c r="E1428" i="9"/>
  <c r="L1431" i="5"/>
  <c r="M1431" i="5"/>
  <c r="E1431" i="9"/>
  <c r="L1434" i="5"/>
  <c r="M1434" i="5"/>
  <c r="E1434" i="9"/>
  <c r="L1437" i="5"/>
  <c r="M1437" i="5"/>
  <c r="E1437" i="9"/>
  <c r="L1440" i="5"/>
  <c r="M1440" i="5"/>
  <c r="E1440" i="9"/>
  <c r="L1443" i="5"/>
  <c r="M1443" i="5"/>
  <c r="E1443" i="9"/>
  <c r="L1446" i="5"/>
  <c r="M1446" i="5"/>
  <c r="E1446" i="9"/>
  <c r="L1449" i="5"/>
  <c r="M1449" i="5"/>
  <c r="E1449" i="9"/>
  <c r="L1452" i="5"/>
  <c r="M1452" i="5"/>
  <c r="E1452" i="9"/>
  <c r="L1455" i="5"/>
  <c r="M1455" i="5"/>
  <c r="E1455" i="9"/>
  <c r="L1458" i="5"/>
  <c r="M1458" i="5"/>
  <c r="E1458" i="9"/>
  <c r="L1461" i="5"/>
  <c r="M1461" i="5"/>
  <c r="E1461" i="9"/>
  <c r="L1464" i="5"/>
  <c r="M1464" i="5"/>
  <c r="E1464" i="9"/>
  <c r="L1467" i="5"/>
  <c r="M1467" i="5"/>
  <c r="E1467" i="9"/>
  <c r="L1470" i="5"/>
  <c r="M1470" i="5"/>
  <c r="E1470" i="9"/>
  <c r="L1473" i="5"/>
  <c r="M1473" i="5"/>
  <c r="E1473" i="9"/>
  <c r="L1476" i="5"/>
  <c r="M1476" i="5"/>
  <c r="E1476" i="9"/>
  <c r="L1479" i="5"/>
  <c r="M1479" i="5"/>
  <c r="E1479" i="9"/>
  <c r="L1482" i="5"/>
  <c r="M1482" i="5"/>
  <c r="E1482" i="9"/>
  <c r="L1485" i="5"/>
  <c r="M1485" i="5"/>
  <c r="E1485" i="9"/>
  <c r="L1488" i="5"/>
  <c r="M1488" i="5"/>
  <c r="E1488" i="9"/>
  <c r="L1491" i="5"/>
  <c r="M1491" i="5"/>
  <c r="E1491" i="9"/>
  <c r="L1494" i="5"/>
  <c r="M1494" i="5"/>
  <c r="E1494" i="9"/>
  <c r="L1497" i="5"/>
  <c r="M1497" i="5"/>
  <c r="E1497" i="9"/>
  <c r="L1500" i="5"/>
  <c r="M1500" i="5"/>
  <c r="E1500" i="9"/>
  <c r="L1503" i="5"/>
  <c r="M1503" i="5"/>
  <c r="E1503" i="9"/>
  <c r="L1506" i="5"/>
  <c r="M1506" i="5"/>
  <c r="E1506" i="9"/>
  <c r="L1509" i="5"/>
  <c r="M1509" i="5"/>
  <c r="E1509" i="9"/>
  <c r="L1512" i="5"/>
  <c r="M1512" i="5"/>
  <c r="E1512" i="9"/>
  <c r="E1515" i="9"/>
  <c r="E1518" i="9"/>
  <c r="E1521" i="9"/>
  <c r="E1524" i="9"/>
  <c r="E1527" i="9"/>
  <c r="L12" i="5"/>
  <c r="M12" i="5"/>
  <c r="E12" i="9"/>
  <c r="L9" i="5"/>
  <c r="M9" i="5"/>
  <c r="E9" i="9"/>
  <c r="D12" i="9"/>
  <c r="D15" i="9"/>
  <c r="D18" i="9"/>
  <c r="D21" i="9"/>
  <c r="D24" i="9"/>
  <c r="D27" i="9"/>
  <c r="D30" i="9"/>
  <c r="D33" i="9"/>
  <c r="D36" i="9"/>
  <c r="D39" i="9"/>
  <c r="D42" i="9"/>
  <c r="D45" i="9"/>
  <c r="D48" i="9"/>
  <c r="D51" i="9"/>
  <c r="D54" i="9"/>
  <c r="D57" i="9"/>
  <c r="D60" i="9"/>
  <c r="D63" i="9"/>
  <c r="D66" i="9"/>
  <c r="D69" i="9"/>
  <c r="D72" i="9"/>
  <c r="D75" i="9"/>
  <c r="D78" i="9"/>
  <c r="D81" i="9"/>
  <c r="D84" i="9"/>
  <c r="D87" i="9"/>
  <c r="D90" i="9"/>
  <c r="D93" i="9"/>
  <c r="D96" i="9"/>
  <c r="D99" i="9"/>
  <c r="D102" i="9"/>
  <c r="D105" i="9"/>
  <c r="D108" i="9"/>
  <c r="D111" i="9"/>
  <c r="D114" i="9"/>
  <c r="D117" i="9"/>
  <c r="D120" i="9"/>
  <c r="D123" i="9"/>
  <c r="D126" i="9"/>
  <c r="D129" i="9"/>
  <c r="D132" i="9"/>
  <c r="D135" i="9"/>
  <c r="D138" i="9"/>
  <c r="D141" i="9"/>
  <c r="D144" i="9"/>
  <c r="D147" i="9"/>
  <c r="D150" i="9"/>
  <c r="D153" i="9"/>
  <c r="D156" i="9"/>
  <c r="D159" i="9"/>
  <c r="D162" i="9"/>
  <c r="D165" i="9"/>
  <c r="D168" i="9"/>
  <c r="D171" i="9"/>
  <c r="D174" i="9"/>
  <c r="D177" i="9"/>
  <c r="D180" i="9"/>
  <c r="D183" i="9"/>
  <c r="D186" i="9"/>
  <c r="D189" i="9"/>
  <c r="D192" i="9"/>
  <c r="D195" i="9"/>
  <c r="D198" i="9"/>
  <c r="D201" i="9"/>
  <c r="D204" i="9"/>
  <c r="D207" i="9"/>
  <c r="D210" i="9"/>
  <c r="D213" i="9"/>
  <c r="D216" i="9"/>
  <c r="D219" i="9"/>
  <c r="D222" i="9"/>
  <c r="D225" i="9"/>
  <c r="D228" i="9"/>
  <c r="D231" i="9"/>
  <c r="D234" i="9"/>
  <c r="D237" i="9"/>
  <c r="D240" i="9"/>
  <c r="D243" i="9"/>
  <c r="D246" i="9"/>
  <c r="D249" i="9"/>
  <c r="D252" i="9"/>
  <c r="D255" i="9"/>
  <c r="D258" i="9"/>
  <c r="D261" i="9"/>
  <c r="D264" i="9"/>
  <c r="D267" i="9"/>
  <c r="D270" i="9"/>
  <c r="D273" i="9"/>
  <c r="D276" i="9"/>
  <c r="D279" i="9"/>
  <c r="D282" i="9"/>
  <c r="D285" i="9"/>
  <c r="D288" i="9"/>
  <c r="D291" i="9"/>
  <c r="D294" i="9"/>
  <c r="D297" i="9"/>
  <c r="D300" i="9"/>
  <c r="D303" i="9"/>
  <c r="D306" i="9"/>
  <c r="D309" i="9"/>
  <c r="D312" i="9"/>
  <c r="D315" i="9"/>
  <c r="D318" i="9"/>
  <c r="D321" i="9"/>
  <c r="D324" i="9"/>
  <c r="D327" i="9"/>
  <c r="D330" i="9"/>
  <c r="D333" i="9"/>
  <c r="D336" i="9"/>
  <c r="D339" i="9"/>
  <c r="D342" i="9"/>
  <c r="D345" i="9"/>
  <c r="D348" i="9"/>
  <c r="D351" i="9"/>
  <c r="D354" i="9"/>
  <c r="D357" i="9"/>
  <c r="D360" i="9"/>
  <c r="D363" i="9"/>
  <c r="D366" i="9"/>
  <c r="D369" i="9"/>
  <c r="D372" i="9"/>
  <c r="D375" i="9"/>
  <c r="D378" i="9"/>
  <c r="D381" i="9"/>
  <c r="D384" i="9"/>
  <c r="D387" i="9"/>
  <c r="D390" i="9"/>
  <c r="D393" i="9"/>
  <c r="D396" i="9"/>
  <c r="D399" i="9"/>
  <c r="D402" i="9"/>
  <c r="D405" i="9"/>
  <c r="D408" i="9"/>
  <c r="D411" i="9"/>
  <c r="D414" i="9"/>
  <c r="D417" i="9"/>
  <c r="D420" i="9"/>
  <c r="D423" i="9"/>
  <c r="D426" i="9"/>
  <c r="D429" i="9"/>
  <c r="D432" i="9"/>
  <c r="D435" i="9"/>
  <c r="D438" i="9"/>
  <c r="D441" i="9"/>
  <c r="D444" i="9"/>
  <c r="D447" i="9"/>
  <c r="D450" i="9"/>
  <c r="D453" i="9"/>
  <c r="D456" i="9"/>
  <c r="D459" i="9"/>
  <c r="D462" i="9"/>
  <c r="D465" i="9"/>
  <c r="D468" i="9"/>
  <c r="D471" i="9"/>
  <c r="D474" i="9"/>
  <c r="D477" i="9"/>
  <c r="D480" i="9"/>
  <c r="D483" i="9"/>
  <c r="D486" i="9"/>
  <c r="D489" i="9"/>
  <c r="D492" i="9"/>
  <c r="D495" i="9"/>
  <c r="D498" i="9"/>
  <c r="D501" i="9"/>
  <c r="D504" i="9"/>
  <c r="D507" i="9"/>
  <c r="D510" i="9"/>
  <c r="D513" i="9"/>
  <c r="D516" i="9"/>
  <c r="D519" i="9"/>
  <c r="D522" i="9"/>
  <c r="D525" i="9"/>
  <c r="D528" i="9"/>
  <c r="D531" i="9"/>
  <c r="D534" i="9"/>
  <c r="D537" i="9"/>
  <c r="D540" i="9"/>
  <c r="D543" i="9"/>
  <c r="D546" i="9"/>
  <c r="D549" i="9"/>
  <c r="D552" i="9"/>
  <c r="D555" i="9"/>
  <c r="D558" i="9"/>
  <c r="D561" i="9"/>
  <c r="D564" i="9"/>
  <c r="D567" i="9"/>
  <c r="D570" i="9"/>
  <c r="D573" i="9"/>
  <c r="D576" i="9"/>
  <c r="D579" i="9"/>
  <c r="D582" i="9"/>
  <c r="D585" i="9"/>
  <c r="D588" i="9"/>
  <c r="D591" i="9"/>
  <c r="D594" i="9"/>
  <c r="D597" i="9"/>
  <c r="D600" i="9"/>
  <c r="D603" i="9"/>
  <c r="D606" i="9"/>
  <c r="D609" i="9"/>
  <c r="D612" i="9"/>
  <c r="D615" i="9"/>
  <c r="D618" i="9"/>
  <c r="D621" i="9"/>
  <c r="D624" i="9"/>
  <c r="D627" i="9"/>
  <c r="D630" i="9"/>
  <c r="D633" i="9"/>
  <c r="D636" i="9"/>
  <c r="D639" i="9"/>
  <c r="D642" i="9"/>
  <c r="D645" i="9"/>
  <c r="D648" i="9"/>
  <c r="D651" i="9"/>
  <c r="D654" i="9"/>
  <c r="D657" i="9"/>
  <c r="D660" i="9"/>
  <c r="D663" i="9"/>
  <c r="D666" i="9"/>
  <c r="D669" i="9"/>
  <c r="D672" i="9"/>
  <c r="D675" i="9"/>
  <c r="D678" i="9"/>
  <c r="D681" i="9"/>
  <c r="D684" i="9"/>
  <c r="D687" i="9"/>
  <c r="D690" i="9"/>
  <c r="D693" i="9"/>
  <c r="D696" i="9"/>
  <c r="D699" i="9"/>
  <c r="D702" i="9"/>
  <c r="D705" i="9"/>
  <c r="D708" i="9"/>
  <c r="D711" i="9"/>
  <c r="D714" i="9"/>
  <c r="D717" i="9"/>
  <c r="D720" i="9"/>
  <c r="D723" i="9"/>
  <c r="D726" i="9"/>
  <c r="D729" i="9"/>
  <c r="D732" i="9"/>
  <c r="D735" i="9"/>
  <c r="D738" i="9"/>
  <c r="D741" i="9"/>
  <c r="D744" i="9"/>
  <c r="D747" i="9"/>
  <c r="D750" i="9"/>
  <c r="D753" i="9"/>
  <c r="D756" i="9"/>
  <c r="D759" i="9"/>
  <c r="D762" i="9"/>
  <c r="D765" i="9"/>
  <c r="D768" i="9"/>
  <c r="D771" i="9"/>
  <c r="D774" i="9"/>
  <c r="D777" i="9"/>
  <c r="D780" i="9"/>
  <c r="D783" i="9"/>
  <c r="D786" i="9"/>
  <c r="D789" i="9"/>
  <c r="D792" i="9"/>
  <c r="D795" i="9"/>
  <c r="D798" i="9"/>
  <c r="D801" i="9"/>
  <c r="D804" i="9"/>
  <c r="D807" i="9"/>
  <c r="D810" i="9"/>
  <c r="D813" i="9"/>
  <c r="D816" i="9"/>
  <c r="D819" i="9"/>
  <c r="D822" i="9"/>
  <c r="D825" i="9"/>
  <c r="D828" i="9"/>
  <c r="D831" i="9"/>
  <c r="D834" i="9"/>
  <c r="D837" i="9"/>
  <c r="D840" i="9"/>
  <c r="D843" i="9"/>
  <c r="D846" i="9"/>
  <c r="D849" i="9"/>
  <c r="D852" i="9"/>
  <c r="D855" i="9"/>
  <c r="D858" i="9"/>
  <c r="D861" i="9"/>
  <c r="D864" i="9"/>
  <c r="D867" i="9"/>
  <c r="D870" i="9"/>
  <c r="D873" i="9"/>
  <c r="D876" i="9"/>
  <c r="D879" i="9"/>
  <c r="D882" i="9"/>
  <c r="D885" i="9"/>
  <c r="D888" i="9"/>
  <c r="D891" i="9"/>
  <c r="D894" i="9"/>
  <c r="D897" i="9"/>
  <c r="D900" i="9"/>
  <c r="D903" i="9"/>
  <c r="D906" i="9"/>
  <c r="D909" i="9"/>
  <c r="D912" i="9"/>
  <c r="D915" i="9"/>
  <c r="D918" i="9"/>
  <c r="D921" i="9"/>
  <c r="D924" i="9"/>
  <c r="D927" i="9"/>
  <c r="D930" i="9"/>
  <c r="D933" i="9"/>
  <c r="D936" i="9"/>
  <c r="D939" i="9"/>
  <c r="D942" i="9"/>
  <c r="D945" i="9"/>
  <c r="D948" i="9"/>
  <c r="D951" i="9"/>
  <c r="D954" i="9"/>
  <c r="D957" i="9"/>
  <c r="D960" i="9"/>
  <c r="D963" i="9"/>
  <c r="D966" i="9"/>
  <c r="D969" i="9"/>
  <c r="D972" i="9"/>
  <c r="D975" i="9"/>
  <c r="D978" i="9"/>
  <c r="D981" i="9"/>
  <c r="D984" i="9"/>
  <c r="D987" i="9"/>
  <c r="D990" i="9"/>
  <c r="D993" i="9"/>
  <c r="D996" i="9"/>
  <c r="D999" i="9"/>
  <c r="D1002" i="9"/>
  <c r="D1005" i="9"/>
  <c r="D1008" i="9"/>
  <c r="D1011" i="9"/>
  <c r="D1014" i="9"/>
  <c r="D1017" i="9"/>
  <c r="D1020" i="9"/>
  <c r="D1023" i="9"/>
  <c r="D1026" i="9"/>
  <c r="D1029" i="9"/>
  <c r="D1032" i="9"/>
  <c r="D1035" i="9"/>
  <c r="D1038" i="9"/>
  <c r="D1041" i="9"/>
  <c r="D1044" i="9"/>
  <c r="D1047" i="9"/>
  <c r="D1050" i="9"/>
  <c r="D1053" i="9"/>
  <c r="D1056" i="9"/>
  <c r="D1059" i="9"/>
  <c r="D1062" i="9"/>
  <c r="D1065" i="9"/>
  <c r="D1068" i="9"/>
  <c r="D1071" i="9"/>
  <c r="D1074" i="9"/>
  <c r="D1077" i="9"/>
  <c r="D1080" i="9"/>
  <c r="D1083" i="9"/>
  <c r="D1086" i="9"/>
  <c r="D1089" i="9"/>
  <c r="D1092" i="9"/>
  <c r="D1095" i="9"/>
  <c r="D1098" i="9"/>
  <c r="D1101" i="9"/>
  <c r="D1104" i="9"/>
  <c r="D1107" i="9"/>
  <c r="D1110" i="9"/>
  <c r="D1113" i="9"/>
  <c r="D1116" i="9"/>
  <c r="D1119" i="9"/>
  <c r="D1122" i="9"/>
  <c r="D1125" i="9"/>
  <c r="D1128" i="9"/>
  <c r="D1131" i="9"/>
  <c r="D1134" i="9"/>
  <c r="D1137" i="9"/>
  <c r="D1140" i="9"/>
  <c r="D1143" i="9"/>
  <c r="D1146" i="9"/>
  <c r="D1149" i="9"/>
  <c r="D1152" i="9"/>
  <c r="D1155" i="9"/>
  <c r="D1158" i="9"/>
  <c r="D1161" i="9"/>
  <c r="D1164" i="9"/>
  <c r="D1167" i="9"/>
  <c r="D1170" i="9"/>
  <c r="D1173" i="9"/>
  <c r="D1176" i="9"/>
  <c r="D1179" i="9"/>
  <c r="D1182" i="9"/>
  <c r="D1185" i="9"/>
  <c r="D1188" i="9"/>
  <c r="D1191" i="9"/>
  <c r="D1194" i="9"/>
  <c r="D1197" i="9"/>
  <c r="D1200" i="9"/>
  <c r="D1203" i="9"/>
  <c r="D1206" i="9"/>
  <c r="D1209" i="9"/>
  <c r="D1212" i="9"/>
  <c r="D1215" i="9"/>
  <c r="D1218" i="9"/>
  <c r="D1221" i="9"/>
  <c r="D1224" i="9"/>
  <c r="D1227" i="9"/>
  <c r="D1230" i="9"/>
  <c r="D1233" i="9"/>
  <c r="D1236" i="9"/>
  <c r="D1239" i="9"/>
  <c r="D1242" i="9"/>
  <c r="D1245" i="9"/>
  <c r="D1248" i="9"/>
  <c r="D1251" i="9"/>
  <c r="D1254" i="9"/>
  <c r="D1257" i="9"/>
  <c r="D1260" i="9"/>
  <c r="D1263" i="9"/>
  <c r="D1266" i="9"/>
  <c r="D1269" i="9"/>
  <c r="D1272" i="9"/>
  <c r="D1275" i="9"/>
  <c r="D1278" i="9"/>
  <c r="D1281" i="9"/>
  <c r="D1284" i="9"/>
  <c r="D1287" i="9"/>
  <c r="D1290" i="9"/>
  <c r="D1293" i="9"/>
  <c r="D1296" i="9"/>
  <c r="D1299" i="9"/>
  <c r="D1302" i="9"/>
  <c r="D1305" i="9"/>
  <c r="D1308" i="9"/>
  <c r="D1311" i="9"/>
  <c r="D1314" i="9"/>
  <c r="D1317" i="9"/>
  <c r="D1320" i="9"/>
  <c r="D1323" i="9"/>
  <c r="D1326" i="9"/>
  <c r="D1329" i="9"/>
  <c r="D1332" i="9"/>
  <c r="D1335" i="9"/>
  <c r="D1338" i="9"/>
  <c r="D1341" i="9"/>
  <c r="D1344" i="9"/>
  <c r="D1347" i="9"/>
  <c r="D1350" i="9"/>
  <c r="D1353" i="9"/>
  <c r="D1356" i="9"/>
  <c r="D1359" i="9"/>
  <c r="D1362" i="9"/>
  <c r="D1365" i="9"/>
  <c r="D1368" i="9"/>
  <c r="D1371" i="9"/>
  <c r="D1374" i="9"/>
  <c r="D1377" i="9"/>
  <c r="D1380" i="9"/>
  <c r="D1383" i="9"/>
  <c r="D1386" i="9"/>
  <c r="D1389" i="9"/>
  <c r="D1392" i="9"/>
  <c r="D1395" i="9"/>
  <c r="D1398" i="9"/>
  <c r="D1401" i="9"/>
  <c r="D1404" i="9"/>
  <c r="D1407" i="9"/>
  <c r="D1410" i="9"/>
  <c r="D1413" i="9"/>
  <c r="D1416" i="9"/>
  <c r="D1419" i="9"/>
  <c r="D1422" i="9"/>
  <c r="D1425" i="9"/>
  <c r="D1428" i="9"/>
  <c r="D1431" i="9"/>
  <c r="D1434" i="9"/>
  <c r="D1437" i="9"/>
  <c r="D1440" i="9"/>
  <c r="D1443" i="9"/>
  <c r="D1446" i="9"/>
  <c r="D1449" i="9"/>
  <c r="D1452" i="9"/>
  <c r="D1455" i="9"/>
  <c r="D1458" i="9"/>
  <c r="D1461" i="9"/>
  <c r="D1464" i="9"/>
  <c r="D1467" i="9"/>
  <c r="D1470" i="9"/>
  <c r="D1473" i="9"/>
  <c r="D1476" i="9"/>
  <c r="D1479" i="9"/>
  <c r="D1482" i="9"/>
  <c r="D1485" i="9"/>
  <c r="D1488" i="9"/>
  <c r="D1491" i="9"/>
  <c r="D1494" i="9"/>
  <c r="D1497" i="9"/>
  <c r="D1500" i="9"/>
  <c r="D1503" i="9"/>
  <c r="D1506" i="9"/>
  <c r="D1509" i="9"/>
  <c r="D1512" i="9"/>
  <c r="D1515" i="9"/>
  <c r="D1518" i="9"/>
  <c r="D1521" i="9"/>
  <c r="D1524" i="9"/>
  <c r="D1527" i="9"/>
  <c r="D9" i="9"/>
  <c r="D6" i="9"/>
  <c r="N15" i="5"/>
  <c r="O15" i="5"/>
  <c r="G15" i="9"/>
  <c r="N18" i="5"/>
  <c r="O18" i="5"/>
  <c r="G18" i="9"/>
  <c r="N21" i="5"/>
  <c r="O21" i="5"/>
  <c r="G21" i="9"/>
  <c r="N24" i="5"/>
  <c r="O24" i="5"/>
  <c r="G24" i="9"/>
  <c r="N27" i="5"/>
  <c r="O27" i="5"/>
  <c r="G27" i="9"/>
  <c r="N30" i="5"/>
  <c r="O30" i="5"/>
  <c r="G30" i="9"/>
  <c r="N33" i="5"/>
  <c r="O33" i="5"/>
  <c r="G33" i="9"/>
  <c r="N36" i="5"/>
  <c r="O36" i="5"/>
  <c r="G36" i="9"/>
  <c r="N39" i="5"/>
  <c r="O39" i="5"/>
  <c r="G39" i="9"/>
  <c r="N42" i="5"/>
  <c r="O42" i="5"/>
  <c r="G42" i="9"/>
  <c r="N45" i="5"/>
  <c r="O45" i="5"/>
  <c r="G45" i="9"/>
  <c r="N48" i="5"/>
  <c r="O48" i="5"/>
  <c r="G48" i="9"/>
  <c r="N51" i="5"/>
  <c r="O51" i="5"/>
  <c r="G51" i="9"/>
  <c r="N54" i="5"/>
  <c r="O54" i="5"/>
  <c r="G54" i="9"/>
  <c r="N57" i="5"/>
  <c r="O57" i="5"/>
  <c r="G57" i="9"/>
  <c r="N60" i="5"/>
  <c r="O60" i="5"/>
  <c r="G60" i="9"/>
  <c r="N63" i="5"/>
  <c r="O63" i="5"/>
  <c r="G63" i="9"/>
  <c r="N66" i="5"/>
  <c r="O66" i="5"/>
  <c r="G66" i="9"/>
  <c r="N69" i="5"/>
  <c r="O69" i="5"/>
  <c r="G69" i="9"/>
  <c r="N72" i="5"/>
  <c r="O72" i="5"/>
  <c r="G72" i="9"/>
  <c r="N75" i="5"/>
  <c r="O75" i="5"/>
  <c r="G75" i="9"/>
  <c r="N78" i="5"/>
  <c r="O78" i="5"/>
  <c r="G78" i="9"/>
  <c r="N81" i="5"/>
  <c r="O81" i="5"/>
  <c r="G81" i="9"/>
  <c r="N84" i="5"/>
  <c r="O84" i="5"/>
  <c r="G84" i="9"/>
  <c r="N87" i="5"/>
  <c r="O87" i="5"/>
  <c r="G87" i="9"/>
  <c r="N90" i="5"/>
  <c r="O90" i="5"/>
  <c r="G90" i="9"/>
  <c r="N93" i="5"/>
  <c r="O93" i="5"/>
  <c r="G93" i="9"/>
  <c r="N96" i="5"/>
  <c r="O96" i="5"/>
  <c r="G96" i="9"/>
  <c r="N99" i="5"/>
  <c r="O99" i="5"/>
  <c r="G99" i="9"/>
  <c r="N102" i="5"/>
  <c r="O102" i="5"/>
  <c r="G102" i="9"/>
  <c r="N105" i="5"/>
  <c r="O105" i="5"/>
  <c r="G105" i="9"/>
  <c r="N108" i="5"/>
  <c r="O108" i="5"/>
  <c r="G108" i="9"/>
  <c r="N111" i="5"/>
  <c r="O111" i="5"/>
  <c r="G111" i="9"/>
  <c r="N114" i="5"/>
  <c r="O114" i="5"/>
  <c r="G114" i="9"/>
  <c r="N117" i="5"/>
  <c r="O117" i="5"/>
  <c r="G117" i="9"/>
  <c r="N120" i="5"/>
  <c r="O120" i="5"/>
  <c r="G120" i="9"/>
  <c r="N123" i="5"/>
  <c r="O123" i="5"/>
  <c r="G123" i="9"/>
  <c r="N126" i="5"/>
  <c r="O126" i="5"/>
  <c r="G126" i="9"/>
  <c r="N129" i="5"/>
  <c r="O129" i="5"/>
  <c r="G129" i="9"/>
  <c r="N132" i="5"/>
  <c r="O132" i="5"/>
  <c r="G132" i="9"/>
  <c r="N135" i="5"/>
  <c r="O135" i="5"/>
  <c r="G135" i="9"/>
  <c r="N138" i="5"/>
  <c r="O138" i="5"/>
  <c r="G138" i="9"/>
  <c r="N141" i="5"/>
  <c r="O141" i="5"/>
  <c r="G141" i="9"/>
  <c r="N144" i="5"/>
  <c r="O144" i="5"/>
  <c r="G144" i="9"/>
  <c r="N147" i="5"/>
  <c r="O147" i="5"/>
  <c r="G147" i="9"/>
  <c r="N150" i="5"/>
  <c r="O150" i="5"/>
  <c r="G150" i="9"/>
  <c r="N153" i="5"/>
  <c r="O153" i="5"/>
  <c r="G153" i="9"/>
  <c r="N156" i="5"/>
  <c r="O156" i="5"/>
  <c r="G156" i="9"/>
  <c r="N159" i="5"/>
  <c r="O159" i="5"/>
  <c r="G159" i="9"/>
  <c r="N162" i="5"/>
  <c r="O162" i="5"/>
  <c r="G162" i="9"/>
  <c r="N165" i="5"/>
  <c r="O165" i="5"/>
  <c r="G165" i="9"/>
  <c r="N168" i="5"/>
  <c r="O168" i="5"/>
  <c r="G168" i="9"/>
  <c r="N171" i="5"/>
  <c r="O171" i="5"/>
  <c r="G171" i="9"/>
  <c r="N174" i="5"/>
  <c r="O174" i="5"/>
  <c r="G174" i="9"/>
  <c r="N177" i="5"/>
  <c r="O177" i="5"/>
  <c r="G177" i="9"/>
  <c r="N180" i="5"/>
  <c r="O180" i="5"/>
  <c r="G180" i="9"/>
  <c r="N183" i="5"/>
  <c r="O183" i="5"/>
  <c r="G183" i="9"/>
  <c r="N186" i="5"/>
  <c r="O186" i="5"/>
  <c r="G186" i="9"/>
  <c r="N189" i="5"/>
  <c r="O189" i="5"/>
  <c r="G189" i="9"/>
  <c r="N192" i="5"/>
  <c r="O192" i="5"/>
  <c r="G192" i="9"/>
  <c r="N195" i="5"/>
  <c r="O195" i="5"/>
  <c r="G195" i="9"/>
  <c r="N198" i="5"/>
  <c r="O198" i="5"/>
  <c r="G198" i="9"/>
  <c r="N201" i="5"/>
  <c r="O201" i="5"/>
  <c r="G201" i="9"/>
  <c r="N204" i="5"/>
  <c r="O204" i="5"/>
  <c r="G204" i="9"/>
  <c r="N207" i="5"/>
  <c r="O207" i="5"/>
  <c r="G207" i="9"/>
  <c r="N210" i="5"/>
  <c r="O210" i="5"/>
  <c r="G210" i="9"/>
  <c r="N213" i="5"/>
  <c r="O213" i="5"/>
  <c r="G213" i="9"/>
  <c r="N216" i="5"/>
  <c r="O216" i="5"/>
  <c r="G216" i="9"/>
  <c r="N219" i="5"/>
  <c r="O219" i="5"/>
  <c r="G219" i="9"/>
  <c r="N222" i="5"/>
  <c r="O222" i="5"/>
  <c r="G222" i="9"/>
  <c r="N225" i="5"/>
  <c r="O225" i="5"/>
  <c r="G225" i="9"/>
  <c r="N228" i="5"/>
  <c r="O228" i="5"/>
  <c r="G228" i="9"/>
  <c r="N231" i="5"/>
  <c r="O231" i="5"/>
  <c r="G231" i="9"/>
  <c r="N234" i="5"/>
  <c r="O234" i="5"/>
  <c r="G234" i="9"/>
  <c r="N237" i="5"/>
  <c r="O237" i="5"/>
  <c r="G237" i="9"/>
  <c r="N240" i="5"/>
  <c r="O240" i="5"/>
  <c r="G240" i="9"/>
  <c r="N243" i="5"/>
  <c r="O243" i="5"/>
  <c r="G243" i="9"/>
  <c r="N246" i="5"/>
  <c r="O246" i="5"/>
  <c r="G246" i="9"/>
  <c r="N249" i="5"/>
  <c r="O249" i="5"/>
  <c r="G249" i="9"/>
  <c r="N252" i="5"/>
  <c r="O252" i="5"/>
  <c r="G252" i="9"/>
  <c r="N255" i="5"/>
  <c r="O255" i="5"/>
  <c r="G255" i="9"/>
  <c r="N258" i="5"/>
  <c r="O258" i="5"/>
  <c r="G258" i="9"/>
  <c r="N261" i="5"/>
  <c r="O261" i="5"/>
  <c r="G261" i="9"/>
  <c r="N264" i="5"/>
  <c r="O264" i="5"/>
  <c r="G264" i="9"/>
  <c r="N267" i="5"/>
  <c r="O267" i="5"/>
  <c r="G267" i="9"/>
  <c r="N270" i="5"/>
  <c r="O270" i="5"/>
  <c r="G270" i="9"/>
  <c r="N273" i="5"/>
  <c r="O273" i="5"/>
  <c r="G273" i="9"/>
  <c r="N276" i="5"/>
  <c r="O276" i="5"/>
  <c r="G276" i="9"/>
  <c r="N279" i="5"/>
  <c r="O279" i="5"/>
  <c r="G279" i="9"/>
  <c r="N282" i="5"/>
  <c r="O282" i="5"/>
  <c r="G282" i="9"/>
  <c r="N285" i="5"/>
  <c r="O285" i="5"/>
  <c r="G285" i="9"/>
  <c r="N288" i="5"/>
  <c r="O288" i="5"/>
  <c r="G288" i="9"/>
  <c r="N291" i="5"/>
  <c r="O291" i="5"/>
  <c r="G291" i="9"/>
  <c r="N294" i="5"/>
  <c r="O294" i="5"/>
  <c r="G294" i="9"/>
  <c r="N297" i="5"/>
  <c r="O297" i="5"/>
  <c r="G297" i="9"/>
  <c r="N300" i="5"/>
  <c r="O300" i="5"/>
  <c r="G300" i="9"/>
  <c r="N303" i="5"/>
  <c r="O303" i="5"/>
  <c r="G303" i="9"/>
  <c r="N306" i="5"/>
  <c r="O306" i="5"/>
  <c r="G306" i="9"/>
  <c r="N309" i="5"/>
  <c r="O309" i="5"/>
  <c r="G309" i="9"/>
  <c r="N312" i="5"/>
  <c r="O312" i="5"/>
  <c r="G312" i="9"/>
  <c r="N315" i="5"/>
  <c r="O315" i="5"/>
  <c r="G315" i="9"/>
  <c r="N318" i="5"/>
  <c r="O318" i="5"/>
  <c r="G318" i="9"/>
  <c r="N321" i="5"/>
  <c r="O321" i="5"/>
  <c r="G321" i="9"/>
  <c r="N324" i="5"/>
  <c r="O324" i="5"/>
  <c r="G324" i="9"/>
  <c r="N327" i="5"/>
  <c r="O327" i="5"/>
  <c r="G327" i="9"/>
  <c r="N330" i="5"/>
  <c r="O330" i="5"/>
  <c r="G330" i="9"/>
  <c r="N333" i="5"/>
  <c r="O333" i="5"/>
  <c r="G333" i="9"/>
  <c r="N336" i="5"/>
  <c r="O336" i="5"/>
  <c r="G336" i="9"/>
  <c r="N339" i="5"/>
  <c r="O339" i="5"/>
  <c r="G339" i="9"/>
  <c r="N342" i="5"/>
  <c r="O342" i="5"/>
  <c r="G342" i="9"/>
  <c r="N345" i="5"/>
  <c r="O345" i="5"/>
  <c r="G345" i="9"/>
  <c r="N348" i="5"/>
  <c r="O348" i="5"/>
  <c r="G348" i="9"/>
  <c r="N351" i="5"/>
  <c r="O351" i="5"/>
  <c r="G351" i="9"/>
  <c r="N354" i="5"/>
  <c r="O354" i="5"/>
  <c r="G354" i="9"/>
  <c r="N357" i="5"/>
  <c r="O357" i="5"/>
  <c r="G357" i="9"/>
  <c r="N360" i="5"/>
  <c r="O360" i="5"/>
  <c r="G360" i="9"/>
  <c r="N363" i="5"/>
  <c r="O363" i="5"/>
  <c r="G363" i="9"/>
  <c r="N366" i="5"/>
  <c r="O366" i="5"/>
  <c r="G366" i="9"/>
  <c r="N369" i="5"/>
  <c r="O369" i="5"/>
  <c r="G369" i="9"/>
  <c r="N372" i="5"/>
  <c r="O372" i="5"/>
  <c r="G372" i="9"/>
  <c r="N375" i="5"/>
  <c r="O375" i="5"/>
  <c r="G375" i="9"/>
  <c r="N378" i="5"/>
  <c r="O378" i="5"/>
  <c r="G378" i="9"/>
  <c r="N381" i="5"/>
  <c r="O381" i="5"/>
  <c r="G381" i="9"/>
  <c r="N384" i="5"/>
  <c r="O384" i="5"/>
  <c r="G384" i="9"/>
  <c r="N387" i="5"/>
  <c r="O387" i="5"/>
  <c r="G387" i="9"/>
  <c r="N390" i="5"/>
  <c r="O390" i="5"/>
  <c r="G390" i="9"/>
  <c r="N393" i="5"/>
  <c r="O393" i="5"/>
  <c r="G393" i="9"/>
  <c r="N396" i="5"/>
  <c r="O396" i="5"/>
  <c r="G396" i="9"/>
  <c r="N399" i="5"/>
  <c r="O399" i="5"/>
  <c r="G399" i="9"/>
  <c r="N402" i="5"/>
  <c r="O402" i="5"/>
  <c r="G402" i="9"/>
  <c r="N405" i="5"/>
  <c r="O405" i="5"/>
  <c r="G405" i="9"/>
  <c r="N408" i="5"/>
  <c r="O408" i="5"/>
  <c r="G408" i="9"/>
  <c r="N411" i="5"/>
  <c r="O411" i="5"/>
  <c r="G411" i="9"/>
  <c r="N414" i="5"/>
  <c r="O414" i="5"/>
  <c r="G414" i="9"/>
  <c r="N417" i="5"/>
  <c r="O417" i="5"/>
  <c r="G417" i="9"/>
  <c r="N420" i="5"/>
  <c r="O420" i="5"/>
  <c r="G420" i="9"/>
  <c r="N423" i="5"/>
  <c r="O423" i="5"/>
  <c r="G423" i="9"/>
  <c r="N426" i="5"/>
  <c r="O426" i="5"/>
  <c r="G426" i="9"/>
  <c r="N429" i="5"/>
  <c r="O429" i="5"/>
  <c r="G429" i="9"/>
  <c r="N432" i="5"/>
  <c r="O432" i="5"/>
  <c r="G432" i="9"/>
  <c r="N435" i="5"/>
  <c r="O435" i="5"/>
  <c r="G435" i="9"/>
  <c r="N438" i="5"/>
  <c r="O438" i="5"/>
  <c r="G438" i="9"/>
  <c r="N441" i="5"/>
  <c r="O441" i="5"/>
  <c r="G441" i="9"/>
  <c r="N444" i="5"/>
  <c r="O444" i="5"/>
  <c r="G444" i="9"/>
  <c r="N447" i="5"/>
  <c r="O447" i="5"/>
  <c r="G447" i="9"/>
  <c r="N450" i="5"/>
  <c r="O450" i="5"/>
  <c r="G450" i="9"/>
  <c r="N453" i="5"/>
  <c r="O453" i="5"/>
  <c r="G453" i="9"/>
  <c r="N456" i="5"/>
  <c r="O456" i="5"/>
  <c r="G456" i="9"/>
  <c r="N459" i="5"/>
  <c r="O459" i="5"/>
  <c r="G459" i="9"/>
  <c r="N462" i="5"/>
  <c r="O462" i="5"/>
  <c r="G462" i="9"/>
  <c r="N465" i="5"/>
  <c r="O465" i="5"/>
  <c r="G465" i="9"/>
  <c r="N468" i="5"/>
  <c r="O468" i="5"/>
  <c r="G468" i="9"/>
  <c r="N471" i="5"/>
  <c r="O471" i="5"/>
  <c r="G471" i="9"/>
  <c r="N474" i="5"/>
  <c r="O474" i="5"/>
  <c r="G474" i="9"/>
  <c r="N477" i="5"/>
  <c r="O477" i="5"/>
  <c r="G477" i="9"/>
  <c r="N480" i="5"/>
  <c r="O480" i="5"/>
  <c r="G480" i="9"/>
  <c r="N483" i="5"/>
  <c r="O483" i="5"/>
  <c r="G483" i="9"/>
  <c r="N486" i="5"/>
  <c r="O486" i="5"/>
  <c r="G486" i="9"/>
  <c r="N489" i="5"/>
  <c r="O489" i="5"/>
  <c r="G489" i="9"/>
  <c r="N492" i="5"/>
  <c r="O492" i="5"/>
  <c r="G492" i="9"/>
  <c r="N495" i="5"/>
  <c r="O495" i="5"/>
  <c r="G495" i="9"/>
  <c r="N498" i="5"/>
  <c r="O498" i="5"/>
  <c r="G498" i="9"/>
  <c r="N501" i="5"/>
  <c r="O501" i="5"/>
  <c r="G501" i="9"/>
  <c r="N504" i="5"/>
  <c r="O504" i="5"/>
  <c r="G504" i="9"/>
  <c r="N507" i="5"/>
  <c r="O507" i="5"/>
  <c r="G507" i="9"/>
  <c r="N510" i="5"/>
  <c r="O510" i="5"/>
  <c r="G510" i="9"/>
  <c r="N513" i="5"/>
  <c r="O513" i="5"/>
  <c r="G513" i="9"/>
  <c r="N516" i="5"/>
  <c r="O516" i="5"/>
  <c r="G516" i="9"/>
  <c r="N519" i="5"/>
  <c r="O519" i="5"/>
  <c r="G519" i="9"/>
  <c r="N522" i="5"/>
  <c r="O522" i="5"/>
  <c r="G522" i="9"/>
  <c r="N525" i="5"/>
  <c r="O525" i="5"/>
  <c r="G525" i="9"/>
  <c r="N528" i="5"/>
  <c r="O528" i="5"/>
  <c r="G528" i="9"/>
  <c r="N531" i="5"/>
  <c r="O531" i="5"/>
  <c r="G531" i="9"/>
  <c r="N534" i="5"/>
  <c r="O534" i="5"/>
  <c r="G534" i="9"/>
  <c r="N537" i="5"/>
  <c r="O537" i="5"/>
  <c r="G537" i="9"/>
  <c r="N540" i="5"/>
  <c r="O540" i="5"/>
  <c r="G540" i="9"/>
  <c r="N543" i="5"/>
  <c r="O543" i="5"/>
  <c r="G543" i="9"/>
  <c r="N546" i="5"/>
  <c r="O546" i="5"/>
  <c r="G546" i="9"/>
  <c r="N549" i="5"/>
  <c r="O549" i="5"/>
  <c r="G549" i="9"/>
  <c r="N552" i="5"/>
  <c r="O552" i="5"/>
  <c r="G552" i="9"/>
  <c r="N555" i="5"/>
  <c r="O555" i="5"/>
  <c r="G555" i="9"/>
  <c r="N558" i="5"/>
  <c r="O558" i="5"/>
  <c r="G558" i="9"/>
  <c r="N561" i="5"/>
  <c r="O561" i="5"/>
  <c r="G561" i="9"/>
  <c r="N564" i="5"/>
  <c r="O564" i="5"/>
  <c r="G564" i="9"/>
  <c r="N567" i="5"/>
  <c r="O567" i="5"/>
  <c r="G567" i="9"/>
  <c r="N570" i="5"/>
  <c r="O570" i="5"/>
  <c r="G570" i="9"/>
  <c r="N573" i="5"/>
  <c r="O573" i="5"/>
  <c r="G573" i="9"/>
  <c r="N576" i="5"/>
  <c r="O576" i="5"/>
  <c r="G576" i="9"/>
  <c r="N579" i="5"/>
  <c r="O579" i="5"/>
  <c r="G579" i="9"/>
  <c r="N582" i="5"/>
  <c r="O582" i="5"/>
  <c r="G582" i="9"/>
  <c r="N585" i="5"/>
  <c r="O585" i="5"/>
  <c r="G585" i="9"/>
  <c r="N588" i="5"/>
  <c r="O588" i="5"/>
  <c r="G588" i="9"/>
  <c r="N591" i="5"/>
  <c r="O591" i="5"/>
  <c r="G591" i="9"/>
  <c r="N594" i="5"/>
  <c r="O594" i="5"/>
  <c r="G594" i="9"/>
  <c r="N597" i="5"/>
  <c r="O597" i="5"/>
  <c r="G597" i="9"/>
  <c r="N600" i="5"/>
  <c r="O600" i="5"/>
  <c r="G600" i="9"/>
  <c r="N603" i="5"/>
  <c r="O603" i="5"/>
  <c r="G603" i="9"/>
  <c r="N606" i="5"/>
  <c r="O606" i="5"/>
  <c r="G606" i="9"/>
  <c r="N609" i="5"/>
  <c r="O609" i="5"/>
  <c r="G609" i="9"/>
  <c r="N612" i="5"/>
  <c r="O612" i="5"/>
  <c r="G612" i="9"/>
  <c r="N615" i="5"/>
  <c r="O615" i="5"/>
  <c r="G615" i="9"/>
  <c r="N618" i="5"/>
  <c r="O618" i="5"/>
  <c r="G618" i="9"/>
  <c r="N621" i="5"/>
  <c r="O621" i="5"/>
  <c r="G621" i="9"/>
  <c r="N624" i="5"/>
  <c r="O624" i="5"/>
  <c r="G624" i="9"/>
  <c r="N627" i="5"/>
  <c r="O627" i="5"/>
  <c r="G627" i="9"/>
  <c r="N630" i="5"/>
  <c r="O630" i="5"/>
  <c r="G630" i="9"/>
  <c r="N633" i="5"/>
  <c r="O633" i="5"/>
  <c r="G633" i="9"/>
  <c r="N636" i="5"/>
  <c r="O636" i="5"/>
  <c r="G636" i="9"/>
  <c r="N639" i="5"/>
  <c r="O639" i="5"/>
  <c r="G639" i="9"/>
  <c r="N642" i="5"/>
  <c r="O642" i="5"/>
  <c r="G642" i="9"/>
  <c r="N645" i="5"/>
  <c r="O645" i="5"/>
  <c r="G645" i="9"/>
  <c r="N648" i="5"/>
  <c r="O648" i="5"/>
  <c r="G648" i="9"/>
  <c r="N651" i="5"/>
  <c r="O651" i="5"/>
  <c r="G651" i="9"/>
  <c r="N654" i="5"/>
  <c r="O654" i="5"/>
  <c r="G654" i="9"/>
  <c r="N657" i="5"/>
  <c r="O657" i="5"/>
  <c r="G657" i="9"/>
  <c r="N660" i="5"/>
  <c r="O660" i="5"/>
  <c r="G660" i="9"/>
  <c r="N663" i="5"/>
  <c r="O663" i="5"/>
  <c r="G663" i="9"/>
  <c r="N666" i="5"/>
  <c r="O666" i="5"/>
  <c r="G666" i="9"/>
  <c r="N669" i="5"/>
  <c r="O669" i="5"/>
  <c r="G669" i="9"/>
  <c r="N672" i="5"/>
  <c r="O672" i="5"/>
  <c r="G672" i="9"/>
  <c r="N675" i="5"/>
  <c r="O675" i="5"/>
  <c r="G675" i="9"/>
  <c r="N678" i="5"/>
  <c r="O678" i="5"/>
  <c r="G678" i="9"/>
  <c r="N681" i="5"/>
  <c r="O681" i="5"/>
  <c r="G681" i="9"/>
  <c r="N684" i="5"/>
  <c r="O684" i="5"/>
  <c r="G684" i="9"/>
  <c r="N687" i="5"/>
  <c r="O687" i="5"/>
  <c r="G687" i="9"/>
  <c r="N690" i="5"/>
  <c r="O690" i="5"/>
  <c r="G690" i="9"/>
  <c r="N693" i="5"/>
  <c r="O693" i="5"/>
  <c r="G693" i="9"/>
  <c r="N696" i="5"/>
  <c r="O696" i="5"/>
  <c r="G696" i="9"/>
  <c r="N699" i="5"/>
  <c r="O699" i="5"/>
  <c r="G699" i="9"/>
  <c r="N702" i="5"/>
  <c r="O702" i="5"/>
  <c r="G702" i="9"/>
  <c r="N705" i="5"/>
  <c r="O705" i="5"/>
  <c r="G705" i="9"/>
  <c r="N708" i="5"/>
  <c r="O708" i="5"/>
  <c r="G708" i="9"/>
  <c r="N711" i="5"/>
  <c r="O711" i="5"/>
  <c r="G711" i="9"/>
  <c r="N714" i="5"/>
  <c r="O714" i="5"/>
  <c r="G714" i="9"/>
  <c r="N717" i="5"/>
  <c r="O717" i="5"/>
  <c r="G717" i="9"/>
  <c r="N720" i="5"/>
  <c r="O720" i="5"/>
  <c r="G720" i="9"/>
  <c r="N723" i="5"/>
  <c r="O723" i="5"/>
  <c r="G723" i="9"/>
  <c r="N726" i="5"/>
  <c r="O726" i="5"/>
  <c r="G726" i="9"/>
  <c r="N729" i="5"/>
  <c r="O729" i="5"/>
  <c r="G729" i="9"/>
  <c r="N732" i="5"/>
  <c r="O732" i="5"/>
  <c r="G732" i="9"/>
  <c r="N735" i="5"/>
  <c r="O735" i="5"/>
  <c r="G735" i="9"/>
  <c r="N738" i="5"/>
  <c r="O738" i="5"/>
  <c r="G738" i="9"/>
  <c r="N741" i="5"/>
  <c r="O741" i="5"/>
  <c r="G741" i="9"/>
  <c r="N744" i="5"/>
  <c r="O744" i="5"/>
  <c r="G744" i="9"/>
  <c r="N747" i="5"/>
  <c r="O747" i="5"/>
  <c r="G747" i="9"/>
  <c r="N750" i="5"/>
  <c r="O750" i="5"/>
  <c r="G750" i="9"/>
  <c r="N753" i="5"/>
  <c r="O753" i="5"/>
  <c r="G753" i="9"/>
  <c r="N756" i="5"/>
  <c r="O756" i="5"/>
  <c r="G756" i="9"/>
  <c r="N759" i="5"/>
  <c r="O759" i="5"/>
  <c r="G759" i="9"/>
  <c r="N762" i="5"/>
  <c r="O762" i="5"/>
  <c r="G762" i="9"/>
  <c r="N765" i="5"/>
  <c r="O765" i="5"/>
  <c r="G765" i="9"/>
  <c r="N768" i="5"/>
  <c r="O768" i="5"/>
  <c r="G768" i="9"/>
  <c r="N771" i="5"/>
  <c r="O771" i="5"/>
  <c r="G771" i="9"/>
  <c r="N774" i="5"/>
  <c r="O774" i="5"/>
  <c r="G774" i="9"/>
  <c r="N777" i="5"/>
  <c r="O777" i="5"/>
  <c r="G777" i="9"/>
  <c r="N780" i="5"/>
  <c r="O780" i="5"/>
  <c r="G780" i="9"/>
  <c r="N783" i="5"/>
  <c r="O783" i="5"/>
  <c r="G783" i="9"/>
  <c r="N786" i="5"/>
  <c r="O786" i="5"/>
  <c r="G786" i="9"/>
  <c r="N789" i="5"/>
  <c r="O789" i="5"/>
  <c r="G789" i="9"/>
  <c r="N792" i="5"/>
  <c r="O792" i="5"/>
  <c r="G792" i="9"/>
  <c r="N795" i="5"/>
  <c r="O795" i="5"/>
  <c r="G795" i="9"/>
  <c r="N798" i="5"/>
  <c r="O798" i="5"/>
  <c r="G798" i="9"/>
  <c r="N801" i="5"/>
  <c r="O801" i="5"/>
  <c r="G801" i="9"/>
  <c r="N804" i="5"/>
  <c r="O804" i="5"/>
  <c r="G804" i="9"/>
  <c r="N807" i="5"/>
  <c r="O807" i="5"/>
  <c r="G807" i="9"/>
  <c r="N810" i="5"/>
  <c r="O810" i="5"/>
  <c r="G810" i="9"/>
  <c r="N813" i="5"/>
  <c r="O813" i="5"/>
  <c r="G813" i="9"/>
  <c r="N816" i="5"/>
  <c r="O816" i="5"/>
  <c r="G816" i="9"/>
  <c r="N819" i="5"/>
  <c r="O819" i="5"/>
  <c r="G819" i="9"/>
  <c r="N822" i="5"/>
  <c r="O822" i="5"/>
  <c r="G822" i="9"/>
  <c r="N825" i="5"/>
  <c r="O825" i="5"/>
  <c r="G825" i="9"/>
  <c r="N828" i="5"/>
  <c r="O828" i="5"/>
  <c r="G828" i="9"/>
  <c r="N831" i="5"/>
  <c r="O831" i="5"/>
  <c r="G831" i="9"/>
  <c r="N834" i="5"/>
  <c r="O834" i="5"/>
  <c r="G834" i="9"/>
  <c r="N837" i="5"/>
  <c r="O837" i="5"/>
  <c r="G837" i="9"/>
  <c r="N840" i="5"/>
  <c r="O840" i="5"/>
  <c r="G840" i="9"/>
  <c r="N843" i="5"/>
  <c r="O843" i="5"/>
  <c r="G843" i="9"/>
  <c r="N846" i="5"/>
  <c r="O846" i="5"/>
  <c r="G846" i="9"/>
  <c r="N849" i="5"/>
  <c r="O849" i="5"/>
  <c r="G849" i="9"/>
  <c r="N852" i="5"/>
  <c r="O852" i="5"/>
  <c r="G852" i="9"/>
  <c r="N855" i="5"/>
  <c r="O855" i="5"/>
  <c r="G855" i="9"/>
  <c r="N858" i="5"/>
  <c r="O858" i="5"/>
  <c r="G858" i="9"/>
  <c r="N861" i="5"/>
  <c r="O861" i="5"/>
  <c r="G861" i="9"/>
  <c r="N864" i="5"/>
  <c r="O864" i="5"/>
  <c r="G864" i="9"/>
  <c r="N867" i="5"/>
  <c r="O867" i="5"/>
  <c r="G867" i="9"/>
  <c r="N870" i="5"/>
  <c r="O870" i="5"/>
  <c r="G870" i="9"/>
  <c r="N873" i="5"/>
  <c r="O873" i="5"/>
  <c r="G873" i="9"/>
  <c r="N876" i="5"/>
  <c r="O876" i="5"/>
  <c r="G876" i="9"/>
  <c r="N879" i="5"/>
  <c r="O879" i="5"/>
  <c r="G879" i="9"/>
  <c r="N882" i="5"/>
  <c r="O882" i="5"/>
  <c r="G882" i="9"/>
  <c r="N885" i="5"/>
  <c r="O885" i="5"/>
  <c r="G885" i="9"/>
  <c r="N888" i="5"/>
  <c r="O888" i="5"/>
  <c r="G888" i="9"/>
  <c r="N891" i="5"/>
  <c r="O891" i="5"/>
  <c r="G891" i="9"/>
  <c r="N894" i="5"/>
  <c r="O894" i="5"/>
  <c r="G894" i="9"/>
  <c r="N897" i="5"/>
  <c r="O897" i="5"/>
  <c r="G897" i="9"/>
  <c r="N900" i="5"/>
  <c r="O900" i="5"/>
  <c r="G900" i="9"/>
  <c r="N903" i="5"/>
  <c r="O903" i="5"/>
  <c r="G903" i="9"/>
  <c r="N906" i="5"/>
  <c r="O906" i="5"/>
  <c r="G906" i="9"/>
  <c r="N909" i="5"/>
  <c r="O909" i="5"/>
  <c r="G909" i="9"/>
  <c r="N912" i="5"/>
  <c r="O912" i="5"/>
  <c r="G912" i="9"/>
  <c r="N915" i="5"/>
  <c r="O915" i="5"/>
  <c r="G915" i="9"/>
  <c r="N918" i="5"/>
  <c r="O918" i="5"/>
  <c r="G918" i="9"/>
  <c r="N921" i="5"/>
  <c r="O921" i="5"/>
  <c r="G921" i="9"/>
  <c r="N924" i="5"/>
  <c r="O924" i="5"/>
  <c r="G924" i="9"/>
  <c r="N927" i="5"/>
  <c r="O927" i="5"/>
  <c r="G927" i="9"/>
  <c r="N930" i="5"/>
  <c r="O930" i="5"/>
  <c r="G930" i="9"/>
  <c r="N933" i="5"/>
  <c r="O933" i="5"/>
  <c r="G933" i="9"/>
  <c r="N936" i="5"/>
  <c r="O936" i="5"/>
  <c r="G936" i="9"/>
  <c r="N939" i="5"/>
  <c r="O939" i="5"/>
  <c r="G939" i="9"/>
  <c r="N942" i="5"/>
  <c r="O942" i="5"/>
  <c r="G942" i="9"/>
  <c r="N945" i="5"/>
  <c r="O945" i="5"/>
  <c r="G945" i="9"/>
  <c r="N948" i="5"/>
  <c r="O948" i="5"/>
  <c r="G948" i="9"/>
  <c r="N951" i="5"/>
  <c r="O951" i="5"/>
  <c r="G951" i="9"/>
  <c r="N954" i="5"/>
  <c r="O954" i="5"/>
  <c r="G954" i="9"/>
  <c r="N957" i="5"/>
  <c r="O957" i="5"/>
  <c r="G957" i="9"/>
  <c r="N960" i="5"/>
  <c r="O960" i="5"/>
  <c r="G960" i="9"/>
  <c r="N963" i="5"/>
  <c r="O963" i="5"/>
  <c r="G963" i="9"/>
  <c r="N966" i="5"/>
  <c r="O966" i="5"/>
  <c r="G966" i="9"/>
  <c r="N969" i="5"/>
  <c r="O969" i="5"/>
  <c r="G969" i="9"/>
  <c r="N972" i="5"/>
  <c r="O972" i="5"/>
  <c r="G972" i="9"/>
  <c r="N975" i="5"/>
  <c r="O975" i="5"/>
  <c r="G975" i="9"/>
  <c r="N978" i="5"/>
  <c r="O978" i="5"/>
  <c r="G978" i="9"/>
  <c r="N981" i="5"/>
  <c r="O981" i="5"/>
  <c r="G981" i="9"/>
  <c r="N984" i="5"/>
  <c r="O984" i="5"/>
  <c r="G984" i="9"/>
  <c r="N987" i="5"/>
  <c r="O987" i="5"/>
  <c r="G987" i="9"/>
  <c r="N990" i="5"/>
  <c r="O990" i="5"/>
  <c r="G990" i="9"/>
  <c r="N993" i="5"/>
  <c r="O993" i="5"/>
  <c r="G993" i="9"/>
  <c r="N996" i="5"/>
  <c r="O996" i="5"/>
  <c r="G996" i="9"/>
  <c r="N999" i="5"/>
  <c r="O999" i="5"/>
  <c r="G999" i="9"/>
  <c r="N1002" i="5"/>
  <c r="O1002" i="5"/>
  <c r="G1002" i="9"/>
  <c r="N1005" i="5"/>
  <c r="O1005" i="5"/>
  <c r="G1005" i="9"/>
  <c r="N1008" i="5"/>
  <c r="O1008" i="5"/>
  <c r="G1008" i="9"/>
  <c r="N1011" i="5"/>
  <c r="O1011" i="5"/>
  <c r="G1011" i="9"/>
  <c r="N1014" i="5"/>
  <c r="O1014" i="5"/>
  <c r="G1014" i="9"/>
  <c r="N1017" i="5"/>
  <c r="O1017" i="5"/>
  <c r="G1017" i="9"/>
  <c r="N1020" i="5"/>
  <c r="O1020" i="5"/>
  <c r="G1020" i="9"/>
  <c r="N1023" i="5"/>
  <c r="O1023" i="5"/>
  <c r="G1023" i="9"/>
  <c r="N1026" i="5"/>
  <c r="O1026" i="5"/>
  <c r="G1026" i="9"/>
  <c r="N1029" i="5"/>
  <c r="O1029" i="5"/>
  <c r="G1029" i="9"/>
  <c r="N1032" i="5"/>
  <c r="O1032" i="5"/>
  <c r="G1032" i="9"/>
  <c r="N1035" i="5"/>
  <c r="O1035" i="5"/>
  <c r="G1035" i="9"/>
  <c r="N1038" i="5"/>
  <c r="O1038" i="5"/>
  <c r="G1038" i="9"/>
  <c r="N1041" i="5"/>
  <c r="O1041" i="5"/>
  <c r="G1041" i="9"/>
  <c r="N1044" i="5"/>
  <c r="O1044" i="5"/>
  <c r="G1044" i="9"/>
  <c r="N1047" i="5"/>
  <c r="O1047" i="5"/>
  <c r="G1047" i="9"/>
  <c r="N1050" i="5"/>
  <c r="O1050" i="5"/>
  <c r="G1050" i="9"/>
  <c r="N1053" i="5"/>
  <c r="O1053" i="5"/>
  <c r="G1053" i="9"/>
  <c r="N1056" i="5"/>
  <c r="O1056" i="5"/>
  <c r="G1056" i="9"/>
  <c r="N1059" i="5"/>
  <c r="O1059" i="5"/>
  <c r="G1059" i="9"/>
  <c r="N1062" i="5"/>
  <c r="O1062" i="5"/>
  <c r="G1062" i="9"/>
  <c r="N1065" i="5"/>
  <c r="O1065" i="5"/>
  <c r="G1065" i="9"/>
  <c r="N1068" i="5"/>
  <c r="O1068" i="5"/>
  <c r="G1068" i="9"/>
  <c r="N1071" i="5"/>
  <c r="O1071" i="5"/>
  <c r="G1071" i="9"/>
  <c r="N1074" i="5"/>
  <c r="O1074" i="5"/>
  <c r="G1074" i="9"/>
  <c r="N1077" i="5"/>
  <c r="O1077" i="5"/>
  <c r="G1077" i="9"/>
  <c r="N1080" i="5"/>
  <c r="O1080" i="5"/>
  <c r="G1080" i="9"/>
  <c r="N1083" i="5"/>
  <c r="O1083" i="5"/>
  <c r="G1083" i="9"/>
  <c r="N1086" i="5"/>
  <c r="O1086" i="5"/>
  <c r="G1086" i="9"/>
  <c r="N1089" i="5"/>
  <c r="O1089" i="5"/>
  <c r="G1089" i="9"/>
  <c r="N1092" i="5"/>
  <c r="O1092" i="5"/>
  <c r="G1092" i="9"/>
  <c r="N1095" i="5"/>
  <c r="O1095" i="5"/>
  <c r="G1095" i="9"/>
  <c r="N1098" i="5"/>
  <c r="O1098" i="5"/>
  <c r="G1098" i="9"/>
  <c r="N1101" i="5"/>
  <c r="O1101" i="5"/>
  <c r="G1101" i="9"/>
  <c r="N1104" i="5"/>
  <c r="O1104" i="5"/>
  <c r="G1104" i="9"/>
  <c r="N1107" i="5"/>
  <c r="O1107" i="5"/>
  <c r="G1107" i="9"/>
  <c r="N1110" i="5"/>
  <c r="O1110" i="5"/>
  <c r="G1110" i="9"/>
  <c r="N1113" i="5"/>
  <c r="O1113" i="5"/>
  <c r="G1113" i="9"/>
  <c r="N1116" i="5"/>
  <c r="O1116" i="5"/>
  <c r="G1116" i="9"/>
  <c r="N1119" i="5"/>
  <c r="O1119" i="5"/>
  <c r="G1119" i="9"/>
  <c r="N1122" i="5"/>
  <c r="O1122" i="5"/>
  <c r="G1122" i="9"/>
  <c r="N1125" i="5"/>
  <c r="O1125" i="5"/>
  <c r="G1125" i="9"/>
  <c r="N1128" i="5"/>
  <c r="O1128" i="5"/>
  <c r="G1128" i="9"/>
  <c r="N1131" i="5"/>
  <c r="O1131" i="5"/>
  <c r="G1131" i="9"/>
  <c r="N1134" i="5"/>
  <c r="O1134" i="5"/>
  <c r="G1134" i="9"/>
  <c r="N1137" i="5"/>
  <c r="O1137" i="5"/>
  <c r="G1137" i="9"/>
  <c r="N1140" i="5"/>
  <c r="O1140" i="5"/>
  <c r="G1140" i="9"/>
  <c r="N1143" i="5"/>
  <c r="O1143" i="5"/>
  <c r="G1143" i="9"/>
  <c r="N1146" i="5"/>
  <c r="O1146" i="5"/>
  <c r="G1146" i="9"/>
  <c r="N1149" i="5"/>
  <c r="O1149" i="5"/>
  <c r="G1149" i="9"/>
  <c r="N1152" i="5"/>
  <c r="O1152" i="5"/>
  <c r="G1152" i="9"/>
  <c r="N1155" i="5"/>
  <c r="O1155" i="5"/>
  <c r="G1155" i="9"/>
  <c r="N1158" i="5"/>
  <c r="O1158" i="5"/>
  <c r="G1158" i="9"/>
  <c r="N1161" i="5"/>
  <c r="O1161" i="5"/>
  <c r="G1161" i="9"/>
  <c r="N1164" i="5"/>
  <c r="O1164" i="5"/>
  <c r="G1164" i="9"/>
  <c r="N1167" i="5"/>
  <c r="O1167" i="5"/>
  <c r="G1167" i="9"/>
  <c r="N1170" i="5"/>
  <c r="O1170" i="5"/>
  <c r="G1170" i="9"/>
  <c r="N1173" i="5"/>
  <c r="O1173" i="5"/>
  <c r="G1173" i="9"/>
  <c r="N1176" i="5"/>
  <c r="O1176" i="5"/>
  <c r="G1176" i="9"/>
  <c r="N1179" i="5"/>
  <c r="O1179" i="5"/>
  <c r="G1179" i="9"/>
  <c r="N1182" i="5"/>
  <c r="O1182" i="5"/>
  <c r="G1182" i="9"/>
  <c r="N1185" i="5"/>
  <c r="O1185" i="5"/>
  <c r="G1185" i="9"/>
  <c r="N1188" i="5"/>
  <c r="O1188" i="5"/>
  <c r="G1188" i="9"/>
  <c r="N1191" i="5"/>
  <c r="O1191" i="5"/>
  <c r="G1191" i="9"/>
  <c r="N1194" i="5"/>
  <c r="O1194" i="5"/>
  <c r="G1194" i="9"/>
  <c r="N1197" i="5"/>
  <c r="O1197" i="5"/>
  <c r="G1197" i="9"/>
  <c r="N1200" i="5"/>
  <c r="O1200" i="5"/>
  <c r="G1200" i="9"/>
  <c r="N1203" i="5"/>
  <c r="O1203" i="5"/>
  <c r="G1203" i="9"/>
  <c r="N1206" i="5"/>
  <c r="O1206" i="5"/>
  <c r="G1206" i="9"/>
  <c r="N1209" i="5"/>
  <c r="O1209" i="5"/>
  <c r="G1209" i="9"/>
  <c r="N1212" i="5"/>
  <c r="O1212" i="5"/>
  <c r="G1212" i="9"/>
  <c r="N1215" i="5"/>
  <c r="O1215" i="5"/>
  <c r="G1215" i="9"/>
  <c r="N1218" i="5"/>
  <c r="O1218" i="5"/>
  <c r="G1218" i="9"/>
  <c r="N1221" i="5"/>
  <c r="O1221" i="5"/>
  <c r="G1221" i="9"/>
  <c r="N1224" i="5"/>
  <c r="O1224" i="5"/>
  <c r="G1224" i="9"/>
  <c r="N1227" i="5"/>
  <c r="O1227" i="5"/>
  <c r="G1227" i="9"/>
  <c r="N1230" i="5"/>
  <c r="O1230" i="5"/>
  <c r="G1230" i="9"/>
  <c r="N1233" i="5"/>
  <c r="O1233" i="5"/>
  <c r="G1233" i="9"/>
  <c r="N1236" i="5"/>
  <c r="O1236" i="5"/>
  <c r="G1236" i="9"/>
  <c r="N1239" i="5"/>
  <c r="O1239" i="5"/>
  <c r="G1239" i="9"/>
  <c r="N1242" i="5"/>
  <c r="O1242" i="5"/>
  <c r="G1242" i="9"/>
  <c r="N1245" i="5"/>
  <c r="O1245" i="5"/>
  <c r="G1245" i="9"/>
  <c r="N1248" i="5"/>
  <c r="O1248" i="5"/>
  <c r="G1248" i="9"/>
  <c r="N1251" i="5"/>
  <c r="O1251" i="5"/>
  <c r="G1251" i="9"/>
  <c r="N1254" i="5"/>
  <c r="O1254" i="5"/>
  <c r="G1254" i="9"/>
  <c r="N1257" i="5"/>
  <c r="O1257" i="5"/>
  <c r="G1257" i="9"/>
  <c r="N1260" i="5"/>
  <c r="O1260" i="5"/>
  <c r="G1260" i="9"/>
  <c r="N1263" i="5"/>
  <c r="O1263" i="5"/>
  <c r="G1263" i="9"/>
  <c r="N1266" i="5"/>
  <c r="O1266" i="5"/>
  <c r="G1266" i="9"/>
  <c r="N1269" i="5"/>
  <c r="O1269" i="5"/>
  <c r="G1269" i="9"/>
  <c r="N1272" i="5"/>
  <c r="O1272" i="5"/>
  <c r="G1272" i="9"/>
  <c r="N1275" i="5"/>
  <c r="O1275" i="5"/>
  <c r="G1275" i="9"/>
  <c r="N1278" i="5"/>
  <c r="O1278" i="5"/>
  <c r="G1278" i="9"/>
  <c r="N1281" i="5"/>
  <c r="O1281" i="5"/>
  <c r="G1281" i="9"/>
  <c r="N1284" i="5"/>
  <c r="O1284" i="5"/>
  <c r="G1284" i="9"/>
  <c r="N1287" i="5"/>
  <c r="O1287" i="5"/>
  <c r="G1287" i="9"/>
  <c r="N1290" i="5"/>
  <c r="O1290" i="5"/>
  <c r="G1290" i="9"/>
  <c r="N1293" i="5"/>
  <c r="O1293" i="5"/>
  <c r="G1293" i="9"/>
  <c r="N1296" i="5"/>
  <c r="O1296" i="5"/>
  <c r="G1296" i="9"/>
  <c r="N1299" i="5"/>
  <c r="O1299" i="5"/>
  <c r="G1299" i="9"/>
  <c r="N1302" i="5"/>
  <c r="O1302" i="5"/>
  <c r="G1302" i="9"/>
  <c r="N1305" i="5"/>
  <c r="O1305" i="5"/>
  <c r="G1305" i="9"/>
  <c r="N1308" i="5"/>
  <c r="O1308" i="5"/>
  <c r="G1308" i="9"/>
  <c r="N1311" i="5"/>
  <c r="O1311" i="5"/>
  <c r="G1311" i="9"/>
  <c r="N1314" i="5"/>
  <c r="O1314" i="5"/>
  <c r="G1314" i="9"/>
  <c r="N1317" i="5"/>
  <c r="O1317" i="5"/>
  <c r="G1317" i="9"/>
  <c r="N1320" i="5"/>
  <c r="O1320" i="5"/>
  <c r="G1320" i="9"/>
  <c r="N1323" i="5"/>
  <c r="O1323" i="5"/>
  <c r="G1323" i="9"/>
  <c r="N1326" i="5"/>
  <c r="O1326" i="5"/>
  <c r="G1326" i="9"/>
  <c r="N1329" i="5"/>
  <c r="O1329" i="5"/>
  <c r="G1329" i="9"/>
  <c r="N1332" i="5"/>
  <c r="O1332" i="5"/>
  <c r="G1332" i="9"/>
  <c r="N1335" i="5"/>
  <c r="O1335" i="5"/>
  <c r="G1335" i="9"/>
  <c r="N1338" i="5"/>
  <c r="O1338" i="5"/>
  <c r="G1338" i="9"/>
  <c r="N1341" i="5"/>
  <c r="O1341" i="5"/>
  <c r="G1341" i="9"/>
  <c r="N1344" i="5"/>
  <c r="O1344" i="5"/>
  <c r="G1344" i="9"/>
  <c r="N1347" i="5"/>
  <c r="O1347" i="5"/>
  <c r="G1347" i="9"/>
  <c r="N1350" i="5"/>
  <c r="O1350" i="5"/>
  <c r="G1350" i="9"/>
  <c r="N1353" i="5"/>
  <c r="O1353" i="5"/>
  <c r="G1353" i="9"/>
  <c r="N1356" i="5"/>
  <c r="O1356" i="5"/>
  <c r="G1356" i="9"/>
  <c r="N1359" i="5"/>
  <c r="O1359" i="5"/>
  <c r="G1359" i="9"/>
  <c r="N1362" i="5"/>
  <c r="O1362" i="5"/>
  <c r="G1362" i="9"/>
  <c r="N1365" i="5"/>
  <c r="O1365" i="5"/>
  <c r="G1365" i="9"/>
  <c r="N1368" i="5"/>
  <c r="O1368" i="5"/>
  <c r="G1368" i="9"/>
  <c r="N1371" i="5"/>
  <c r="O1371" i="5"/>
  <c r="G1371" i="9"/>
  <c r="N1374" i="5"/>
  <c r="O1374" i="5"/>
  <c r="G1374" i="9"/>
  <c r="N1377" i="5"/>
  <c r="O1377" i="5"/>
  <c r="G1377" i="9"/>
  <c r="N1380" i="5"/>
  <c r="O1380" i="5"/>
  <c r="G1380" i="9"/>
  <c r="N1383" i="5"/>
  <c r="O1383" i="5"/>
  <c r="G1383" i="9"/>
  <c r="N1386" i="5"/>
  <c r="O1386" i="5"/>
  <c r="G1386" i="9"/>
  <c r="N1389" i="5"/>
  <c r="O1389" i="5"/>
  <c r="G1389" i="9"/>
  <c r="N1392" i="5"/>
  <c r="O1392" i="5"/>
  <c r="G1392" i="9"/>
  <c r="N1395" i="5"/>
  <c r="O1395" i="5"/>
  <c r="G1395" i="9"/>
  <c r="N1398" i="5"/>
  <c r="O1398" i="5"/>
  <c r="G1398" i="9"/>
  <c r="N1401" i="5"/>
  <c r="O1401" i="5"/>
  <c r="G1401" i="9"/>
  <c r="N1404" i="5"/>
  <c r="O1404" i="5"/>
  <c r="G1404" i="9"/>
  <c r="N1407" i="5"/>
  <c r="O1407" i="5"/>
  <c r="G1407" i="9"/>
  <c r="N1410" i="5"/>
  <c r="O1410" i="5"/>
  <c r="G1410" i="9"/>
  <c r="N1413" i="5"/>
  <c r="O1413" i="5"/>
  <c r="G1413" i="9"/>
  <c r="N1416" i="5"/>
  <c r="O1416" i="5"/>
  <c r="G1416" i="9"/>
  <c r="N1419" i="5"/>
  <c r="O1419" i="5"/>
  <c r="G1419" i="9"/>
  <c r="N1422" i="5"/>
  <c r="O1422" i="5"/>
  <c r="G1422" i="9"/>
  <c r="N1425" i="5"/>
  <c r="O1425" i="5"/>
  <c r="G1425" i="9"/>
  <c r="N1428" i="5"/>
  <c r="O1428" i="5"/>
  <c r="G1428" i="9"/>
  <c r="N1431" i="5"/>
  <c r="O1431" i="5"/>
  <c r="G1431" i="9"/>
  <c r="N1434" i="5"/>
  <c r="O1434" i="5"/>
  <c r="G1434" i="9"/>
  <c r="N1437" i="5"/>
  <c r="O1437" i="5"/>
  <c r="G1437" i="9"/>
  <c r="N1440" i="5"/>
  <c r="O1440" i="5"/>
  <c r="G1440" i="9"/>
  <c r="N1443" i="5"/>
  <c r="O1443" i="5"/>
  <c r="G1443" i="9"/>
  <c r="N1446" i="5"/>
  <c r="O1446" i="5"/>
  <c r="G1446" i="9"/>
  <c r="N1449" i="5"/>
  <c r="O1449" i="5"/>
  <c r="G1449" i="9"/>
  <c r="N1452" i="5"/>
  <c r="O1452" i="5"/>
  <c r="G1452" i="9"/>
  <c r="N1455" i="5"/>
  <c r="O1455" i="5"/>
  <c r="G1455" i="9"/>
  <c r="N1458" i="5"/>
  <c r="O1458" i="5"/>
  <c r="G1458" i="9"/>
  <c r="N1461" i="5"/>
  <c r="O1461" i="5"/>
  <c r="G1461" i="9"/>
  <c r="N1464" i="5"/>
  <c r="O1464" i="5"/>
  <c r="G1464" i="9"/>
  <c r="N1467" i="5"/>
  <c r="O1467" i="5"/>
  <c r="G1467" i="9"/>
  <c r="N1470" i="5"/>
  <c r="O1470" i="5"/>
  <c r="G1470" i="9"/>
  <c r="N1473" i="5"/>
  <c r="O1473" i="5"/>
  <c r="G1473" i="9"/>
  <c r="N1476" i="5"/>
  <c r="O1476" i="5"/>
  <c r="G1476" i="9"/>
  <c r="N1479" i="5"/>
  <c r="O1479" i="5"/>
  <c r="G1479" i="9"/>
  <c r="N1482" i="5"/>
  <c r="O1482" i="5"/>
  <c r="G1482" i="9"/>
  <c r="N1485" i="5"/>
  <c r="O1485" i="5"/>
  <c r="G1485" i="9"/>
  <c r="N1488" i="5"/>
  <c r="O1488" i="5"/>
  <c r="G1488" i="9"/>
  <c r="N1491" i="5"/>
  <c r="O1491" i="5"/>
  <c r="G1491" i="9"/>
  <c r="N1494" i="5"/>
  <c r="O1494" i="5"/>
  <c r="G1494" i="9"/>
  <c r="N1497" i="5"/>
  <c r="O1497" i="5"/>
  <c r="G1497" i="9"/>
  <c r="N1500" i="5"/>
  <c r="O1500" i="5"/>
  <c r="G1500" i="9"/>
  <c r="N1503" i="5"/>
  <c r="O1503" i="5"/>
  <c r="G1503" i="9"/>
  <c r="N1506" i="5"/>
  <c r="O1506" i="5"/>
  <c r="G1506" i="9"/>
  <c r="N1509" i="5"/>
  <c r="O1509" i="5"/>
  <c r="G1509" i="9"/>
  <c r="N1512" i="5"/>
  <c r="O1512" i="5"/>
  <c r="G1512" i="9"/>
  <c r="G1515" i="9"/>
  <c r="G1518" i="9"/>
  <c r="G1521" i="9"/>
  <c r="G1524" i="9"/>
  <c r="G1527" i="9"/>
  <c r="N12" i="5"/>
  <c r="O12" i="5"/>
  <c r="G12" i="9"/>
  <c r="N9" i="5"/>
  <c r="O9" i="5"/>
  <c r="G9" i="9"/>
  <c r="F12" i="9"/>
  <c r="F15" i="9"/>
  <c r="F18" i="9"/>
  <c r="F21" i="9"/>
  <c r="F24" i="9"/>
  <c r="F27" i="9"/>
  <c r="F30" i="9"/>
  <c r="F33" i="9"/>
  <c r="F36" i="9"/>
  <c r="F39" i="9"/>
  <c r="F42" i="9"/>
  <c r="F45" i="9"/>
  <c r="F48" i="9"/>
  <c r="F51" i="9"/>
  <c r="F54" i="9"/>
  <c r="F57" i="9"/>
  <c r="F60" i="9"/>
  <c r="F63" i="9"/>
  <c r="F66" i="9"/>
  <c r="F69" i="9"/>
  <c r="F72" i="9"/>
  <c r="F75" i="9"/>
  <c r="F78" i="9"/>
  <c r="F81" i="9"/>
  <c r="F84" i="9"/>
  <c r="F87" i="9"/>
  <c r="F90" i="9"/>
  <c r="F93" i="9"/>
  <c r="F96" i="9"/>
  <c r="F99" i="9"/>
  <c r="F102" i="9"/>
  <c r="F105" i="9"/>
  <c r="F108" i="9"/>
  <c r="F111" i="9"/>
  <c r="F114" i="9"/>
  <c r="F117" i="9"/>
  <c r="F120" i="9"/>
  <c r="F123" i="9"/>
  <c r="F126" i="9"/>
  <c r="F129" i="9"/>
  <c r="F132" i="9"/>
  <c r="F135" i="9"/>
  <c r="F138" i="9"/>
  <c r="F141" i="9"/>
  <c r="F144" i="9"/>
  <c r="F147" i="9"/>
  <c r="F150" i="9"/>
  <c r="F153" i="9"/>
  <c r="F156" i="9"/>
  <c r="F159" i="9"/>
  <c r="F162" i="9"/>
  <c r="F165" i="9"/>
  <c r="F168" i="9"/>
  <c r="F171" i="9"/>
  <c r="F174" i="9"/>
  <c r="F177" i="9"/>
  <c r="F180" i="9"/>
  <c r="F183" i="9"/>
  <c r="F186" i="9"/>
  <c r="F189" i="9"/>
  <c r="F192" i="9"/>
  <c r="F195" i="9"/>
  <c r="F198" i="9"/>
  <c r="F201" i="9"/>
  <c r="F204" i="9"/>
  <c r="F207" i="9"/>
  <c r="F210" i="9"/>
  <c r="F213" i="9"/>
  <c r="F216" i="9"/>
  <c r="F219" i="9"/>
  <c r="F222" i="9"/>
  <c r="F225" i="9"/>
  <c r="F228" i="9"/>
  <c r="F231" i="9"/>
  <c r="F234" i="9"/>
  <c r="F237" i="9"/>
  <c r="F240" i="9"/>
  <c r="F243" i="9"/>
  <c r="F246" i="9"/>
  <c r="F249" i="9"/>
  <c r="F252" i="9"/>
  <c r="F255" i="9"/>
  <c r="F258" i="9"/>
  <c r="F261" i="9"/>
  <c r="F264" i="9"/>
  <c r="F267" i="9"/>
  <c r="F270" i="9"/>
  <c r="F273" i="9"/>
  <c r="F276" i="9"/>
  <c r="F279" i="9"/>
  <c r="F282" i="9"/>
  <c r="F285" i="9"/>
  <c r="F288" i="9"/>
  <c r="F291" i="9"/>
  <c r="F294" i="9"/>
  <c r="F297" i="9"/>
  <c r="F300" i="9"/>
  <c r="F303" i="9"/>
  <c r="F306" i="9"/>
  <c r="F309" i="9"/>
  <c r="F312" i="9"/>
  <c r="F315" i="9"/>
  <c r="F318" i="9"/>
  <c r="F321" i="9"/>
  <c r="F324" i="9"/>
  <c r="F327" i="9"/>
  <c r="F330" i="9"/>
  <c r="F333" i="9"/>
  <c r="F336" i="9"/>
  <c r="F339" i="9"/>
  <c r="F342" i="9"/>
  <c r="F345" i="9"/>
  <c r="F348" i="9"/>
  <c r="F351" i="9"/>
  <c r="F354" i="9"/>
  <c r="F357" i="9"/>
  <c r="F360" i="9"/>
  <c r="F363" i="9"/>
  <c r="F366" i="9"/>
  <c r="F369" i="9"/>
  <c r="F372" i="9"/>
  <c r="F375" i="9"/>
  <c r="F378" i="9"/>
  <c r="F381" i="9"/>
  <c r="F384" i="9"/>
  <c r="F387" i="9"/>
  <c r="F390" i="9"/>
  <c r="F393" i="9"/>
  <c r="F396" i="9"/>
  <c r="F399" i="9"/>
  <c r="F402" i="9"/>
  <c r="F405" i="9"/>
  <c r="F408" i="9"/>
  <c r="F411" i="9"/>
  <c r="F414" i="9"/>
  <c r="F417" i="9"/>
  <c r="F420" i="9"/>
  <c r="F423" i="9"/>
  <c r="F426" i="9"/>
  <c r="F429" i="9"/>
  <c r="F432" i="9"/>
  <c r="F435" i="9"/>
  <c r="F438" i="9"/>
  <c r="F441" i="9"/>
  <c r="F444" i="9"/>
  <c r="F447" i="9"/>
  <c r="F450" i="9"/>
  <c r="F453" i="9"/>
  <c r="F456" i="9"/>
  <c r="F459" i="9"/>
  <c r="F462" i="9"/>
  <c r="F465" i="9"/>
  <c r="F468" i="9"/>
  <c r="F471" i="9"/>
  <c r="F474" i="9"/>
  <c r="F477" i="9"/>
  <c r="F480" i="9"/>
  <c r="F483" i="9"/>
  <c r="F486" i="9"/>
  <c r="F489" i="9"/>
  <c r="F492" i="9"/>
  <c r="F495" i="9"/>
  <c r="F498" i="9"/>
  <c r="F501" i="9"/>
  <c r="F504" i="9"/>
  <c r="F507" i="9"/>
  <c r="F510" i="9"/>
  <c r="F513" i="9"/>
  <c r="F516" i="9"/>
  <c r="F519" i="9"/>
  <c r="F522" i="9"/>
  <c r="F525" i="9"/>
  <c r="F528" i="9"/>
  <c r="F531" i="9"/>
  <c r="F534" i="9"/>
  <c r="F537" i="9"/>
  <c r="F540" i="9"/>
  <c r="F543" i="9"/>
  <c r="F546" i="9"/>
  <c r="F549" i="9"/>
  <c r="F552" i="9"/>
  <c r="F555" i="9"/>
  <c r="F558" i="9"/>
  <c r="F561" i="9"/>
  <c r="F564" i="9"/>
  <c r="F567" i="9"/>
  <c r="F570" i="9"/>
  <c r="F573" i="9"/>
  <c r="F576" i="9"/>
  <c r="F579" i="9"/>
  <c r="F582" i="9"/>
  <c r="F585" i="9"/>
  <c r="F588" i="9"/>
  <c r="F591" i="9"/>
  <c r="F594" i="9"/>
  <c r="F597" i="9"/>
  <c r="F600" i="9"/>
  <c r="F603" i="9"/>
  <c r="F606" i="9"/>
  <c r="F609" i="9"/>
  <c r="F612" i="9"/>
  <c r="F615" i="9"/>
  <c r="F618" i="9"/>
  <c r="F621" i="9"/>
  <c r="F624" i="9"/>
  <c r="F627" i="9"/>
  <c r="F630" i="9"/>
  <c r="F633" i="9"/>
  <c r="F636" i="9"/>
  <c r="F639" i="9"/>
  <c r="F642" i="9"/>
  <c r="F645" i="9"/>
  <c r="F648" i="9"/>
  <c r="F651" i="9"/>
  <c r="F654" i="9"/>
  <c r="F657" i="9"/>
  <c r="F660" i="9"/>
  <c r="F663" i="9"/>
  <c r="F666" i="9"/>
  <c r="F669" i="9"/>
  <c r="F672" i="9"/>
  <c r="F675" i="9"/>
  <c r="F678" i="9"/>
  <c r="F681" i="9"/>
  <c r="F684" i="9"/>
  <c r="F687" i="9"/>
  <c r="F690" i="9"/>
  <c r="F693" i="9"/>
  <c r="F696" i="9"/>
  <c r="F699" i="9"/>
  <c r="F702" i="9"/>
  <c r="F705" i="9"/>
  <c r="F708" i="9"/>
  <c r="F711" i="9"/>
  <c r="F714" i="9"/>
  <c r="F717" i="9"/>
  <c r="F720" i="9"/>
  <c r="F723" i="9"/>
  <c r="F726" i="9"/>
  <c r="F729" i="9"/>
  <c r="F732" i="9"/>
  <c r="F735" i="9"/>
  <c r="F738" i="9"/>
  <c r="F741" i="9"/>
  <c r="F744" i="9"/>
  <c r="F747" i="9"/>
  <c r="F750" i="9"/>
  <c r="F753" i="9"/>
  <c r="F756" i="9"/>
  <c r="F759" i="9"/>
  <c r="F762" i="9"/>
  <c r="F765" i="9"/>
  <c r="F768" i="9"/>
  <c r="F771" i="9"/>
  <c r="F774" i="9"/>
  <c r="F777" i="9"/>
  <c r="F780" i="9"/>
  <c r="F783" i="9"/>
  <c r="F786" i="9"/>
  <c r="F789" i="9"/>
  <c r="F792" i="9"/>
  <c r="F795" i="9"/>
  <c r="F798" i="9"/>
  <c r="F801" i="9"/>
  <c r="F804" i="9"/>
  <c r="F807" i="9"/>
  <c r="F810" i="9"/>
  <c r="F813" i="9"/>
  <c r="F816" i="9"/>
  <c r="F819" i="9"/>
  <c r="F822" i="9"/>
  <c r="F825" i="9"/>
  <c r="F828" i="9"/>
  <c r="F831" i="9"/>
  <c r="F834" i="9"/>
  <c r="F837" i="9"/>
  <c r="F840" i="9"/>
  <c r="F843" i="9"/>
  <c r="F846" i="9"/>
  <c r="F849" i="9"/>
  <c r="F852" i="9"/>
  <c r="F855" i="9"/>
  <c r="F858" i="9"/>
  <c r="F861" i="9"/>
  <c r="F864" i="9"/>
  <c r="F867" i="9"/>
  <c r="F870" i="9"/>
  <c r="F873" i="9"/>
  <c r="F876" i="9"/>
  <c r="F879" i="9"/>
  <c r="F882" i="9"/>
  <c r="F885" i="9"/>
  <c r="F888" i="9"/>
  <c r="F891" i="9"/>
  <c r="F894" i="9"/>
  <c r="F897" i="9"/>
  <c r="F900" i="9"/>
  <c r="F903" i="9"/>
  <c r="F906" i="9"/>
  <c r="F909" i="9"/>
  <c r="F912" i="9"/>
  <c r="F915" i="9"/>
  <c r="F918" i="9"/>
  <c r="F921" i="9"/>
  <c r="F924" i="9"/>
  <c r="F927" i="9"/>
  <c r="F930" i="9"/>
  <c r="F933" i="9"/>
  <c r="F936" i="9"/>
  <c r="F939" i="9"/>
  <c r="F942" i="9"/>
  <c r="F945" i="9"/>
  <c r="F948" i="9"/>
  <c r="F951" i="9"/>
  <c r="F954" i="9"/>
  <c r="F957" i="9"/>
  <c r="F960" i="9"/>
  <c r="F963" i="9"/>
  <c r="F966" i="9"/>
  <c r="F969" i="9"/>
  <c r="F972" i="9"/>
  <c r="F975" i="9"/>
  <c r="F978" i="9"/>
  <c r="F981" i="9"/>
  <c r="F984" i="9"/>
  <c r="F987" i="9"/>
  <c r="F990" i="9"/>
  <c r="F993" i="9"/>
  <c r="F996" i="9"/>
  <c r="F999" i="9"/>
  <c r="F1002" i="9"/>
  <c r="F1005" i="9"/>
  <c r="F1008" i="9"/>
  <c r="F1011" i="9"/>
  <c r="F1014" i="9"/>
  <c r="F1017" i="9"/>
  <c r="F1020" i="9"/>
  <c r="F1023" i="9"/>
  <c r="F1026" i="9"/>
  <c r="F1029" i="9"/>
  <c r="F1032" i="9"/>
  <c r="F1035" i="9"/>
  <c r="F1038" i="9"/>
  <c r="F1041" i="9"/>
  <c r="F1044" i="9"/>
  <c r="F1047" i="9"/>
  <c r="F1050" i="9"/>
  <c r="F1053" i="9"/>
  <c r="F1056" i="9"/>
  <c r="F1059" i="9"/>
  <c r="F1062" i="9"/>
  <c r="F1065" i="9"/>
  <c r="F1068" i="9"/>
  <c r="F1071" i="9"/>
  <c r="F1074" i="9"/>
  <c r="F1077" i="9"/>
  <c r="F1080" i="9"/>
  <c r="F1083" i="9"/>
  <c r="F1086" i="9"/>
  <c r="F1089" i="9"/>
  <c r="F1092" i="9"/>
  <c r="F1095" i="9"/>
  <c r="F1098" i="9"/>
  <c r="F1101" i="9"/>
  <c r="F1104" i="9"/>
  <c r="F1107" i="9"/>
  <c r="F1110" i="9"/>
  <c r="F1113" i="9"/>
  <c r="F1116" i="9"/>
  <c r="F1119" i="9"/>
  <c r="F1122" i="9"/>
  <c r="F1125" i="9"/>
  <c r="F1128" i="9"/>
  <c r="F1131" i="9"/>
  <c r="F1134" i="9"/>
  <c r="F1137" i="9"/>
  <c r="F1140" i="9"/>
  <c r="F1143" i="9"/>
  <c r="F1146" i="9"/>
  <c r="F1149" i="9"/>
  <c r="F1152" i="9"/>
  <c r="F1155" i="9"/>
  <c r="F1158" i="9"/>
  <c r="F1161" i="9"/>
  <c r="F1164" i="9"/>
  <c r="F1167" i="9"/>
  <c r="F1170" i="9"/>
  <c r="F1173" i="9"/>
  <c r="F1176" i="9"/>
  <c r="F1179" i="9"/>
  <c r="F1182" i="9"/>
  <c r="F1185" i="9"/>
  <c r="F1188" i="9"/>
  <c r="F1191" i="9"/>
  <c r="F1194" i="9"/>
  <c r="F1197" i="9"/>
  <c r="F1200" i="9"/>
  <c r="F1203" i="9"/>
  <c r="F1206" i="9"/>
  <c r="F1209" i="9"/>
  <c r="F1212" i="9"/>
  <c r="F1215" i="9"/>
  <c r="F1218" i="9"/>
  <c r="F1221" i="9"/>
  <c r="F1224" i="9"/>
  <c r="F1227" i="9"/>
  <c r="F1230" i="9"/>
  <c r="F1233" i="9"/>
  <c r="F1236" i="9"/>
  <c r="F1239" i="9"/>
  <c r="F1242" i="9"/>
  <c r="F1245" i="9"/>
  <c r="F1248" i="9"/>
  <c r="F1251" i="9"/>
  <c r="F1254" i="9"/>
  <c r="F1257" i="9"/>
  <c r="F1260" i="9"/>
  <c r="F1263" i="9"/>
  <c r="F1266" i="9"/>
  <c r="F1269" i="9"/>
  <c r="F1272" i="9"/>
  <c r="F1275" i="9"/>
  <c r="F1278" i="9"/>
  <c r="F1281" i="9"/>
  <c r="F1284" i="9"/>
  <c r="F1287" i="9"/>
  <c r="F1290" i="9"/>
  <c r="F1293" i="9"/>
  <c r="F1296" i="9"/>
  <c r="F1299" i="9"/>
  <c r="F1302" i="9"/>
  <c r="F1305" i="9"/>
  <c r="F1308" i="9"/>
  <c r="F1311" i="9"/>
  <c r="F1314" i="9"/>
  <c r="F1317" i="9"/>
  <c r="F1320" i="9"/>
  <c r="F1323" i="9"/>
  <c r="F1326" i="9"/>
  <c r="F1329" i="9"/>
  <c r="F1332" i="9"/>
  <c r="F1335" i="9"/>
  <c r="F1338" i="9"/>
  <c r="F1341" i="9"/>
  <c r="F1344" i="9"/>
  <c r="F1347" i="9"/>
  <c r="F1350" i="9"/>
  <c r="F1353" i="9"/>
  <c r="F1356" i="9"/>
  <c r="F1359" i="9"/>
  <c r="F1362" i="9"/>
  <c r="F1365" i="9"/>
  <c r="F1368" i="9"/>
  <c r="F1371" i="9"/>
  <c r="F1374" i="9"/>
  <c r="F1377" i="9"/>
  <c r="F1380" i="9"/>
  <c r="F1383" i="9"/>
  <c r="F1386" i="9"/>
  <c r="F1389" i="9"/>
  <c r="F1392" i="9"/>
  <c r="F1395" i="9"/>
  <c r="F1398" i="9"/>
  <c r="F1401" i="9"/>
  <c r="F1404" i="9"/>
  <c r="F1407" i="9"/>
  <c r="F1410" i="9"/>
  <c r="F1413" i="9"/>
  <c r="F1416" i="9"/>
  <c r="F1419" i="9"/>
  <c r="F1422" i="9"/>
  <c r="F1425" i="9"/>
  <c r="F1428" i="9"/>
  <c r="F1431" i="9"/>
  <c r="F1434" i="9"/>
  <c r="F1437" i="9"/>
  <c r="F1440" i="9"/>
  <c r="F1443" i="9"/>
  <c r="F1446" i="9"/>
  <c r="F1449" i="9"/>
  <c r="F1452" i="9"/>
  <c r="F1455" i="9"/>
  <c r="F1458" i="9"/>
  <c r="F1461" i="9"/>
  <c r="F1464" i="9"/>
  <c r="F1467" i="9"/>
  <c r="F1470" i="9"/>
  <c r="F1473" i="9"/>
  <c r="F1476" i="9"/>
  <c r="F1479" i="9"/>
  <c r="F1482" i="9"/>
  <c r="F1485" i="9"/>
  <c r="F1488" i="9"/>
  <c r="F1491" i="9"/>
  <c r="F1494" i="9"/>
  <c r="F1497" i="9"/>
  <c r="F1500" i="9"/>
  <c r="F1503" i="9"/>
  <c r="F1506" i="9"/>
  <c r="F1509" i="9"/>
  <c r="F1512" i="9"/>
  <c r="F1515" i="9"/>
  <c r="F1518" i="9"/>
  <c r="F1521" i="9"/>
  <c r="F1524" i="9"/>
  <c r="F1527" i="9"/>
  <c r="F9" i="9"/>
  <c r="N10" i="5"/>
  <c r="O10" i="5"/>
  <c r="N11" i="5"/>
  <c r="O11" i="5"/>
  <c r="N13" i="5"/>
  <c r="O13" i="5"/>
  <c r="N14" i="5"/>
  <c r="O14" i="5"/>
  <c r="N16" i="5"/>
  <c r="O16" i="5"/>
  <c r="N17" i="5"/>
  <c r="O17" i="5"/>
  <c r="N19" i="5"/>
  <c r="O19" i="5"/>
  <c r="N20" i="5"/>
  <c r="O20" i="5"/>
  <c r="N22" i="5"/>
  <c r="O22" i="5"/>
  <c r="N23" i="5"/>
  <c r="O23" i="5"/>
  <c r="N25" i="5"/>
  <c r="O25" i="5"/>
  <c r="N26" i="5"/>
  <c r="O26" i="5"/>
  <c r="N28" i="5"/>
  <c r="O28" i="5"/>
  <c r="N29" i="5"/>
  <c r="O29" i="5"/>
  <c r="N31" i="5"/>
  <c r="O31" i="5"/>
  <c r="N32" i="5"/>
  <c r="O32" i="5"/>
  <c r="N34" i="5"/>
  <c r="O34" i="5"/>
  <c r="N35" i="5"/>
  <c r="O35" i="5"/>
  <c r="N37" i="5"/>
  <c r="O37" i="5"/>
  <c r="N38" i="5"/>
  <c r="O38" i="5"/>
  <c r="N40" i="5"/>
  <c r="O40" i="5"/>
  <c r="N41" i="5"/>
  <c r="O41" i="5"/>
  <c r="N43" i="5"/>
  <c r="O43" i="5"/>
  <c r="N44" i="5"/>
  <c r="O44" i="5"/>
  <c r="N46" i="5"/>
  <c r="O46" i="5"/>
  <c r="N47" i="5"/>
  <c r="O47" i="5"/>
  <c r="N49" i="5"/>
  <c r="O49" i="5"/>
  <c r="N50" i="5"/>
  <c r="O50" i="5"/>
  <c r="N52" i="5"/>
  <c r="O52" i="5"/>
  <c r="N53" i="5"/>
  <c r="O53" i="5"/>
  <c r="N55" i="5"/>
  <c r="O55" i="5"/>
  <c r="N56" i="5"/>
  <c r="O56" i="5"/>
  <c r="N58" i="5"/>
  <c r="O58" i="5"/>
  <c r="N59" i="5"/>
  <c r="O59" i="5"/>
  <c r="N61" i="5"/>
  <c r="O61" i="5"/>
  <c r="N62" i="5"/>
  <c r="O62" i="5"/>
  <c r="N64" i="5"/>
  <c r="O64" i="5"/>
  <c r="N65" i="5"/>
  <c r="O65" i="5"/>
  <c r="N67" i="5"/>
  <c r="O67" i="5"/>
  <c r="N68" i="5"/>
  <c r="O68" i="5"/>
  <c r="N70" i="5"/>
  <c r="O70" i="5"/>
  <c r="N71" i="5"/>
  <c r="O71" i="5"/>
  <c r="N73" i="5"/>
  <c r="O73" i="5"/>
  <c r="N74" i="5"/>
  <c r="O74" i="5"/>
  <c r="N76" i="5"/>
  <c r="O76" i="5"/>
  <c r="N77" i="5"/>
  <c r="O77" i="5"/>
  <c r="N79" i="5"/>
  <c r="O79" i="5"/>
  <c r="N80" i="5"/>
  <c r="O80" i="5"/>
  <c r="N82" i="5"/>
  <c r="O82" i="5"/>
  <c r="N83" i="5"/>
  <c r="O83" i="5"/>
  <c r="N85" i="5"/>
  <c r="O85" i="5"/>
  <c r="N86" i="5"/>
  <c r="O86" i="5"/>
  <c r="N88" i="5"/>
  <c r="O88" i="5"/>
  <c r="N89" i="5"/>
  <c r="O89" i="5"/>
  <c r="N91" i="5"/>
  <c r="O91" i="5"/>
  <c r="N92" i="5"/>
  <c r="O92" i="5"/>
  <c r="N94" i="5"/>
  <c r="O94" i="5"/>
  <c r="N95" i="5"/>
  <c r="O95" i="5"/>
  <c r="N97" i="5"/>
  <c r="O97" i="5"/>
  <c r="N98" i="5"/>
  <c r="O98" i="5"/>
  <c r="N100" i="5"/>
  <c r="O100" i="5"/>
  <c r="N101" i="5"/>
  <c r="O101" i="5"/>
  <c r="N103" i="5"/>
  <c r="O103" i="5"/>
  <c r="N104" i="5"/>
  <c r="O104" i="5"/>
  <c r="N106" i="5"/>
  <c r="O106" i="5"/>
  <c r="N107" i="5"/>
  <c r="O107" i="5"/>
  <c r="N109" i="5"/>
  <c r="O109" i="5"/>
  <c r="N110" i="5"/>
  <c r="O110" i="5"/>
  <c r="N112" i="5"/>
  <c r="O112" i="5"/>
  <c r="N113" i="5"/>
  <c r="O113" i="5"/>
  <c r="N115" i="5"/>
  <c r="O115" i="5"/>
  <c r="N116" i="5"/>
  <c r="O116" i="5"/>
  <c r="N118" i="5"/>
  <c r="O118" i="5"/>
  <c r="N119" i="5"/>
  <c r="O119" i="5"/>
  <c r="N121" i="5"/>
  <c r="O121" i="5"/>
  <c r="N122" i="5"/>
  <c r="O122" i="5"/>
  <c r="N124" i="5"/>
  <c r="O124" i="5"/>
  <c r="N125" i="5"/>
  <c r="O125" i="5"/>
  <c r="N127" i="5"/>
  <c r="O127" i="5"/>
  <c r="N128" i="5"/>
  <c r="O128" i="5"/>
  <c r="N130" i="5"/>
  <c r="O130" i="5"/>
  <c r="N131" i="5"/>
  <c r="O131" i="5"/>
  <c r="N133" i="5"/>
  <c r="O133" i="5"/>
  <c r="N134" i="5"/>
  <c r="O134" i="5"/>
  <c r="N136" i="5"/>
  <c r="O136" i="5"/>
  <c r="N137" i="5"/>
  <c r="O137" i="5"/>
  <c r="N139" i="5"/>
  <c r="O139" i="5"/>
  <c r="N140" i="5"/>
  <c r="O140" i="5"/>
  <c r="N142" i="5"/>
  <c r="O142" i="5"/>
  <c r="N143" i="5"/>
  <c r="O143" i="5"/>
  <c r="N145" i="5"/>
  <c r="O145" i="5"/>
  <c r="N146" i="5"/>
  <c r="O146" i="5"/>
  <c r="N148" i="5"/>
  <c r="O148" i="5"/>
  <c r="N149" i="5"/>
  <c r="O149" i="5"/>
  <c r="N151" i="5"/>
  <c r="O151" i="5"/>
  <c r="N152" i="5"/>
  <c r="O152" i="5"/>
  <c r="N154" i="5"/>
  <c r="O154" i="5"/>
  <c r="N155" i="5"/>
  <c r="O155" i="5"/>
  <c r="N157" i="5"/>
  <c r="O157" i="5"/>
  <c r="N158" i="5"/>
  <c r="O158" i="5"/>
  <c r="N160" i="5"/>
  <c r="O160" i="5"/>
  <c r="N161" i="5"/>
  <c r="O161" i="5"/>
  <c r="N163" i="5"/>
  <c r="O163" i="5"/>
  <c r="N164" i="5"/>
  <c r="O164" i="5"/>
  <c r="N166" i="5"/>
  <c r="O166" i="5"/>
  <c r="N167" i="5"/>
  <c r="O167" i="5"/>
  <c r="N169" i="5"/>
  <c r="O169" i="5"/>
  <c r="N170" i="5"/>
  <c r="O170" i="5"/>
  <c r="N172" i="5"/>
  <c r="O172" i="5"/>
  <c r="N173" i="5"/>
  <c r="O173" i="5"/>
  <c r="N175" i="5"/>
  <c r="O175" i="5"/>
  <c r="N176" i="5"/>
  <c r="O176" i="5"/>
  <c r="N178" i="5"/>
  <c r="O178" i="5"/>
  <c r="N179" i="5"/>
  <c r="O179" i="5"/>
  <c r="N181" i="5"/>
  <c r="O181" i="5"/>
  <c r="N182" i="5"/>
  <c r="O182" i="5"/>
  <c r="N184" i="5"/>
  <c r="O184" i="5"/>
  <c r="N185" i="5"/>
  <c r="O185" i="5"/>
  <c r="N187" i="5"/>
  <c r="O187" i="5"/>
  <c r="N188" i="5"/>
  <c r="O188" i="5"/>
  <c r="N190" i="5"/>
  <c r="O190" i="5"/>
  <c r="N191" i="5"/>
  <c r="O191" i="5"/>
  <c r="N193" i="5"/>
  <c r="O193" i="5"/>
  <c r="N194" i="5"/>
  <c r="O194" i="5"/>
  <c r="N196" i="5"/>
  <c r="O196" i="5"/>
  <c r="N197" i="5"/>
  <c r="O197" i="5"/>
  <c r="N199" i="5"/>
  <c r="O199" i="5"/>
  <c r="N200" i="5"/>
  <c r="O200" i="5"/>
  <c r="N202" i="5"/>
  <c r="O202" i="5"/>
  <c r="N203" i="5"/>
  <c r="O203" i="5"/>
  <c r="N205" i="5"/>
  <c r="O205" i="5"/>
  <c r="N206" i="5"/>
  <c r="O206" i="5"/>
  <c r="N208" i="5"/>
  <c r="O208" i="5"/>
  <c r="N209" i="5"/>
  <c r="O209" i="5"/>
  <c r="N211" i="5"/>
  <c r="O211" i="5"/>
  <c r="N212" i="5"/>
  <c r="O212" i="5"/>
  <c r="N214" i="5"/>
  <c r="O214" i="5"/>
  <c r="N215" i="5"/>
  <c r="O215" i="5"/>
  <c r="N217" i="5"/>
  <c r="O217" i="5"/>
  <c r="N218" i="5"/>
  <c r="O218" i="5"/>
  <c r="N220" i="5"/>
  <c r="O220" i="5"/>
  <c r="N221" i="5"/>
  <c r="O221" i="5"/>
  <c r="N223" i="5"/>
  <c r="O223" i="5"/>
  <c r="N224" i="5"/>
  <c r="O224" i="5"/>
  <c r="N226" i="5"/>
  <c r="O226" i="5"/>
  <c r="N227" i="5"/>
  <c r="O227" i="5"/>
  <c r="N229" i="5"/>
  <c r="O229" i="5"/>
  <c r="N230" i="5"/>
  <c r="O230" i="5"/>
  <c r="N232" i="5"/>
  <c r="O232" i="5"/>
  <c r="N233" i="5"/>
  <c r="O233" i="5"/>
  <c r="N235" i="5"/>
  <c r="O235" i="5"/>
  <c r="N236" i="5"/>
  <c r="O236" i="5"/>
  <c r="N238" i="5"/>
  <c r="O238" i="5"/>
  <c r="N239" i="5"/>
  <c r="O239" i="5"/>
  <c r="N241" i="5"/>
  <c r="O241" i="5"/>
  <c r="N242" i="5"/>
  <c r="O242" i="5"/>
  <c r="N244" i="5"/>
  <c r="O244" i="5"/>
  <c r="N245" i="5"/>
  <c r="O245" i="5"/>
  <c r="N247" i="5"/>
  <c r="O247" i="5"/>
  <c r="N248" i="5"/>
  <c r="O248" i="5"/>
  <c r="N250" i="5"/>
  <c r="O250" i="5"/>
  <c r="N251" i="5"/>
  <c r="O251" i="5"/>
  <c r="N253" i="5"/>
  <c r="O253" i="5"/>
  <c r="N254" i="5"/>
  <c r="O254" i="5"/>
  <c r="N256" i="5"/>
  <c r="O256" i="5"/>
  <c r="N257" i="5"/>
  <c r="O257" i="5"/>
  <c r="N259" i="5"/>
  <c r="O259" i="5"/>
  <c r="N260" i="5"/>
  <c r="O260" i="5"/>
  <c r="N262" i="5"/>
  <c r="O262" i="5"/>
  <c r="N263" i="5"/>
  <c r="O263" i="5"/>
  <c r="N265" i="5"/>
  <c r="O265" i="5"/>
  <c r="N266" i="5"/>
  <c r="O266" i="5"/>
  <c r="N268" i="5"/>
  <c r="O268" i="5"/>
  <c r="N269" i="5"/>
  <c r="O269" i="5"/>
  <c r="N271" i="5"/>
  <c r="O271" i="5"/>
  <c r="N272" i="5"/>
  <c r="O272" i="5"/>
  <c r="N274" i="5"/>
  <c r="O274" i="5"/>
  <c r="N275" i="5"/>
  <c r="O275" i="5"/>
  <c r="N277" i="5"/>
  <c r="O277" i="5"/>
  <c r="N278" i="5"/>
  <c r="O278" i="5"/>
  <c r="N280" i="5"/>
  <c r="O280" i="5"/>
  <c r="N281" i="5"/>
  <c r="O281" i="5"/>
  <c r="N283" i="5"/>
  <c r="O283" i="5"/>
  <c r="N284" i="5"/>
  <c r="O284" i="5"/>
  <c r="N286" i="5"/>
  <c r="O286" i="5"/>
  <c r="N287" i="5"/>
  <c r="O287" i="5"/>
  <c r="N289" i="5"/>
  <c r="O289" i="5"/>
  <c r="N290" i="5"/>
  <c r="O290" i="5"/>
  <c r="N292" i="5"/>
  <c r="O292" i="5"/>
  <c r="N293" i="5"/>
  <c r="O293" i="5"/>
  <c r="N295" i="5"/>
  <c r="O295" i="5"/>
  <c r="N296" i="5"/>
  <c r="O296" i="5"/>
  <c r="N298" i="5"/>
  <c r="O298" i="5"/>
  <c r="N299" i="5"/>
  <c r="O299" i="5"/>
  <c r="N301" i="5"/>
  <c r="O301" i="5"/>
  <c r="N302" i="5"/>
  <c r="O302" i="5"/>
  <c r="N304" i="5"/>
  <c r="O304" i="5"/>
  <c r="N305" i="5"/>
  <c r="O305" i="5"/>
  <c r="N307" i="5"/>
  <c r="O307" i="5"/>
  <c r="N308" i="5"/>
  <c r="O308" i="5"/>
  <c r="N310" i="5"/>
  <c r="O310" i="5"/>
  <c r="N311" i="5"/>
  <c r="O311" i="5"/>
  <c r="N313" i="5"/>
  <c r="O313" i="5"/>
  <c r="N314" i="5"/>
  <c r="O314" i="5"/>
  <c r="N316" i="5"/>
  <c r="O316" i="5"/>
  <c r="N317" i="5"/>
  <c r="O317" i="5"/>
  <c r="N319" i="5"/>
  <c r="O319" i="5"/>
  <c r="N320" i="5"/>
  <c r="O320" i="5"/>
  <c r="N322" i="5"/>
  <c r="O322" i="5"/>
  <c r="N323" i="5"/>
  <c r="O323" i="5"/>
  <c r="N325" i="5"/>
  <c r="O325" i="5"/>
  <c r="N326" i="5"/>
  <c r="O326" i="5"/>
  <c r="N328" i="5"/>
  <c r="O328" i="5"/>
  <c r="N329" i="5"/>
  <c r="O329" i="5"/>
  <c r="N331" i="5"/>
  <c r="O331" i="5"/>
  <c r="N332" i="5"/>
  <c r="O332" i="5"/>
  <c r="N334" i="5"/>
  <c r="O334" i="5"/>
  <c r="N335" i="5"/>
  <c r="O335" i="5"/>
  <c r="N337" i="5"/>
  <c r="O337" i="5"/>
  <c r="N338" i="5"/>
  <c r="O338" i="5"/>
  <c r="N340" i="5"/>
  <c r="O340" i="5"/>
  <c r="N341" i="5"/>
  <c r="O341" i="5"/>
  <c r="N343" i="5"/>
  <c r="O343" i="5"/>
  <c r="N344" i="5"/>
  <c r="O344" i="5"/>
  <c r="N346" i="5"/>
  <c r="O346" i="5"/>
  <c r="N347" i="5"/>
  <c r="O347" i="5"/>
  <c r="N349" i="5"/>
  <c r="O349" i="5"/>
  <c r="N350" i="5"/>
  <c r="O350" i="5"/>
  <c r="N352" i="5"/>
  <c r="O352" i="5"/>
  <c r="N353" i="5"/>
  <c r="O353" i="5"/>
  <c r="N355" i="5"/>
  <c r="O355" i="5"/>
  <c r="N356" i="5"/>
  <c r="O356" i="5"/>
  <c r="N358" i="5"/>
  <c r="O358" i="5"/>
  <c r="N359" i="5"/>
  <c r="O359" i="5"/>
  <c r="N361" i="5"/>
  <c r="O361" i="5"/>
  <c r="N362" i="5"/>
  <c r="O362" i="5"/>
  <c r="N364" i="5"/>
  <c r="O364" i="5"/>
  <c r="N365" i="5"/>
  <c r="O365" i="5"/>
  <c r="N367" i="5"/>
  <c r="O367" i="5"/>
  <c r="N368" i="5"/>
  <c r="O368" i="5"/>
  <c r="N370" i="5"/>
  <c r="O370" i="5"/>
  <c r="N371" i="5"/>
  <c r="O371" i="5"/>
  <c r="N373" i="5"/>
  <c r="O373" i="5"/>
  <c r="N374" i="5"/>
  <c r="O374" i="5"/>
  <c r="N376" i="5"/>
  <c r="O376" i="5"/>
  <c r="N377" i="5"/>
  <c r="O377" i="5"/>
  <c r="N379" i="5"/>
  <c r="O379" i="5"/>
  <c r="N380" i="5"/>
  <c r="O380" i="5"/>
  <c r="N382" i="5"/>
  <c r="O382" i="5"/>
  <c r="N383" i="5"/>
  <c r="O383" i="5"/>
  <c r="N385" i="5"/>
  <c r="O385" i="5"/>
  <c r="N386" i="5"/>
  <c r="O386" i="5"/>
  <c r="N388" i="5"/>
  <c r="O388" i="5"/>
  <c r="N389" i="5"/>
  <c r="O389" i="5"/>
  <c r="N391" i="5"/>
  <c r="O391" i="5"/>
  <c r="N392" i="5"/>
  <c r="O392" i="5"/>
  <c r="N394" i="5"/>
  <c r="O394" i="5"/>
  <c r="N395" i="5"/>
  <c r="O395" i="5"/>
  <c r="N397" i="5"/>
  <c r="O397" i="5"/>
  <c r="N398" i="5"/>
  <c r="O398" i="5"/>
  <c r="N400" i="5"/>
  <c r="O400" i="5"/>
  <c r="N401" i="5"/>
  <c r="O401" i="5"/>
  <c r="N403" i="5"/>
  <c r="O403" i="5"/>
  <c r="N404" i="5"/>
  <c r="O404" i="5"/>
  <c r="N406" i="5"/>
  <c r="O406" i="5"/>
  <c r="N407" i="5"/>
  <c r="O407" i="5"/>
  <c r="N409" i="5"/>
  <c r="O409" i="5"/>
  <c r="N410" i="5"/>
  <c r="O410" i="5"/>
  <c r="N412" i="5"/>
  <c r="O412" i="5"/>
  <c r="N413" i="5"/>
  <c r="O413" i="5"/>
  <c r="N415" i="5"/>
  <c r="O415" i="5"/>
  <c r="N416" i="5"/>
  <c r="O416" i="5"/>
  <c r="N418" i="5"/>
  <c r="O418" i="5"/>
  <c r="N419" i="5"/>
  <c r="O419" i="5"/>
  <c r="N421" i="5"/>
  <c r="O421" i="5"/>
  <c r="N422" i="5"/>
  <c r="O422" i="5"/>
  <c r="N424" i="5"/>
  <c r="O424" i="5"/>
  <c r="N425" i="5"/>
  <c r="O425" i="5"/>
  <c r="N427" i="5"/>
  <c r="O427" i="5"/>
  <c r="N428" i="5"/>
  <c r="O428" i="5"/>
  <c r="N430" i="5"/>
  <c r="O430" i="5"/>
  <c r="N431" i="5"/>
  <c r="O431" i="5"/>
  <c r="N433" i="5"/>
  <c r="O433" i="5"/>
  <c r="N434" i="5"/>
  <c r="O434" i="5"/>
  <c r="N436" i="5"/>
  <c r="O436" i="5"/>
  <c r="N437" i="5"/>
  <c r="O437" i="5"/>
  <c r="N439" i="5"/>
  <c r="O439" i="5"/>
  <c r="N440" i="5"/>
  <c r="O440" i="5"/>
  <c r="N442" i="5"/>
  <c r="O442" i="5"/>
  <c r="N443" i="5"/>
  <c r="O443" i="5"/>
  <c r="N445" i="5"/>
  <c r="O445" i="5"/>
  <c r="N446" i="5"/>
  <c r="O446" i="5"/>
  <c r="N448" i="5"/>
  <c r="O448" i="5"/>
  <c r="N449" i="5"/>
  <c r="O449" i="5"/>
  <c r="N451" i="5"/>
  <c r="O451" i="5"/>
  <c r="N452" i="5"/>
  <c r="O452" i="5"/>
  <c r="N454" i="5"/>
  <c r="O454" i="5"/>
  <c r="N455" i="5"/>
  <c r="O455" i="5"/>
  <c r="N457" i="5"/>
  <c r="O457" i="5"/>
  <c r="N458" i="5"/>
  <c r="O458" i="5"/>
  <c r="N460" i="5"/>
  <c r="O460" i="5"/>
  <c r="N461" i="5"/>
  <c r="O461" i="5"/>
  <c r="N463" i="5"/>
  <c r="O463" i="5"/>
  <c r="N464" i="5"/>
  <c r="O464" i="5"/>
  <c r="N466" i="5"/>
  <c r="O466" i="5"/>
  <c r="N467" i="5"/>
  <c r="O467" i="5"/>
  <c r="N469" i="5"/>
  <c r="O469" i="5"/>
  <c r="N470" i="5"/>
  <c r="O470" i="5"/>
  <c r="N472" i="5"/>
  <c r="O472" i="5"/>
  <c r="N473" i="5"/>
  <c r="O473" i="5"/>
  <c r="N475" i="5"/>
  <c r="O475" i="5"/>
  <c r="N476" i="5"/>
  <c r="O476" i="5"/>
  <c r="N478" i="5"/>
  <c r="O478" i="5"/>
  <c r="N479" i="5"/>
  <c r="O479" i="5"/>
  <c r="N481" i="5"/>
  <c r="O481" i="5"/>
  <c r="N482" i="5"/>
  <c r="O482" i="5"/>
  <c r="N484" i="5"/>
  <c r="O484" i="5"/>
  <c r="N485" i="5"/>
  <c r="O485" i="5"/>
  <c r="N487" i="5"/>
  <c r="O487" i="5"/>
  <c r="N488" i="5"/>
  <c r="O488" i="5"/>
  <c r="N490" i="5"/>
  <c r="O490" i="5"/>
  <c r="N491" i="5"/>
  <c r="O491" i="5"/>
  <c r="N493" i="5"/>
  <c r="O493" i="5"/>
  <c r="N494" i="5"/>
  <c r="O494" i="5"/>
  <c r="N496" i="5"/>
  <c r="O496" i="5"/>
  <c r="N497" i="5"/>
  <c r="O497" i="5"/>
  <c r="N499" i="5"/>
  <c r="O499" i="5"/>
  <c r="N500" i="5"/>
  <c r="O500" i="5"/>
  <c r="N502" i="5"/>
  <c r="O502" i="5"/>
  <c r="N503" i="5"/>
  <c r="O503" i="5"/>
  <c r="N505" i="5"/>
  <c r="O505" i="5"/>
  <c r="N506" i="5"/>
  <c r="O506" i="5"/>
  <c r="N508" i="5"/>
  <c r="O508" i="5"/>
  <c r="N509" i="5"/>
  <c r="O509" i="5"/>
  <c r="N511" i="5"/>
  <c r="O511" i="5"/>
  <c r="N512" i="5"/>
  <c r="O512" i="5"/>
  <c r="N514" i="5"/>
  <c r="O514" i="5"/>
  <c r="N515" i="5"/>
  <c r="O515" i="5"/>
  <c r="N517" i="5"/>
  <c r="O517" i="5"/>
  <c r="N518" i="5"/>
  <c r="O518" i="5"/>
  <c r="N520" i="5"/>
  <c r="O520" i="5"/>
  <c r="N521" i="5"/>
  <c r="O521" i="5"/>
  <c r="N523" i="5"/>
  <c r="O523" i="5"/>
  <c r="N524" i="5"/>
  <c r="O524" i="5"/>
  <c r="N526" i="5"/>
  <c r="O526" i="5"/>
  <c r="N527" i="5"/>
  <c r="O527" i="5"/>
  <c r="N529" i="5"/>
  <c r="O529" i="5"/>
  <c r="N530" i="5"/>
  <c r="O530" i="5"/>
  <c r="N532" i="5"/>
  <c r="O532" i="5"/>
  <c r="N533" i="5"/>
  <c r="O533" i="5"/>
  <c r="N535" i="5"/>
  <c r="O535" i="5"/>
  <c r="N536" i="5"/>
  <c r="O536" i="5"/>
  <c r="N538" i="5"/>
  <c r="O538" i="5"/>
  <c r="N539" i="5"/>
  <c r="O539" i="5"/>
  <c r="N541" i="5"/>
  <c r="O541" i="5"/>
  <c r="N542" i="5"/>
  <c r="O542" i="5"/>
  <c r="N544" i="5"/>
  <c r="O544" i="5"/>
  <c r="N545" i="5"/>
  <c r="O545" i="5"/>
  <c r="N547" i="5"/>
  <c r="O547" i="5"/>
  <c r="N548" i="5"/>
  <c r="O548" i="5"/>
  <c r="N550" i="5"/>
  <c r="O550" i="5"/>
  <c r="N551" i="5"/>
  <c r="O551" i="5"/>
  <c r="N553" i="5"/>
  <c r="O553" i="5"/>
  <c r="N554" i="5"/>
  <c r="O554" i="5"/>
  <c r="N556" i="5"/>
  <c r="O556" i="5"/>
  <c r="N557" i="5"/>
  <c r="O557" i="5"/>
  <c r="N559" i="5"/>
  <c r="O559" i="5"/>
  <c r="N560" i="5"/>
  <c r="O560" i="5"/>
  <c r="N562" i="5"/>
  <c r="O562" i="5"/>
  <c r="N563" i="5"/>
  <c r="O563" i="5"/>
  <c r="N565" i="5"/>
  <c r="O565" i="5"/>
  <c r="N566" i="5"/>
  <c r="O566" i="5"/>
  <c r="N568" i="5"/>
  <c r="O568" i="5"/>
  <c r="N569" i="5"/>
  <c r="O569" i="5"/>
  <c r="N571" i="5"/>
  <c r="O571" i="5"/>
  <c r="N572" i="5"/>
  <c r="O572" i="5"/>
  <c r="N574" i="5"/>
  <c r="O574" i="5"/>
  <c r="N575" i="5"/>
  <c r="O575" i="5"/>
  <c r="N577" i="5"/>
  <c r="O577" i="5"/>
  <c r="N578" i="5"/>
  <c r="O578" i="5"/>
  <c r="N580" i="5"/>
  <c r="O580" i="5"/>
  <c r="N581" i="5"/>
  <c r="O581" i="5"/>
  <c r="N583" i="5"/>
  <c r="O583" i="5"/>
  <c r="N584" i="5"/>
  <c r="O584" i="5"/>
  <c r="N586" i="5"/>
  <c r="O586" i="5"/>
  <c r="N587" i="5"/>
  <c r="O587" i="5"/>
  <c r="N589" i="5"/>
  <c r="O589" i="5"/>
  <c r="N590" i="5"/>
  <c r="O590" i="5"/>
  <c r="N592" i="5"/>
  <c r="O592" i="5"/>
  <c r="N593" i="5"/>
  <c r="O593" i="5"/>
  <c r="N595" i="5"/>
  <c r="O595" i="5"/>
  <c r="N596" i="5"/>
  <c r="O596" i="5"/>
  <c r="N598" i="5"/>
  <c r="O598" i="5"/>
  <c r="N599" i="5"/>
  <c r="O599" i="5"/>
  <c r="N601" i="5"/>
  <c r="O601" i="5"/>
  <c r="N602" i="5"/>
  <c r="O602" i="5"/>
  <c r="N604" i="5"/>
  <c r="O604" i="5"/>
  <c r="N605" i="5"/>
  <c r="O605" i="5"/>
  <c r="N607" i="5"/>
  <c r="O607" i="5"/>
  <c r="N608" i="5"/>
  <c r="O608" i="5"/>
  <c r="N610" i="5"/>
  <c r="O610" i="5"/>
  <c r="N611" i="5"/>
  <c r="O611" i="5"/>
  <c r="N613" i="5"/>
  <c r="O613" i="5"/>
  <c r="N614" i="5"/>
  <c r="O614" i="5"/>
  <c r="N616" i="5"/>
  <c r="O616" i="5"/>
  <c r="N617" i="5"/>
  <c r="O617" i="5"/>
  <c r="N619" i="5"/>
  <c r="O619" i="5"/>
  <c r="N620" i="5"/>
  <c r="O620" i="5"/>
  <c r="N622" i="5"/>
  <c r="O622" i="5"/>
  <c r="N623" i="5"/>
  <c r="O623" i="5"/>
  <c r="N625" i="5"/>
  <c r="O625" i="5"/>
  <c r="N626" i="5"/>
  <c r="O626" i="5"/>
  <c r="N628" i="5"/>
  <c r="O628" i="5"/>
  <c r="N629" i="5"/>
  <c r="O629" i="5"/>
  <c r="N631" i="5"/>
  <c r="O631" i="5"/>
  <c r="N632" i="5"/>
  <c r="O632" i="5"/>
  <c r="N634" i="5"/>
  <c r="O634" i="5"/>
  <c r="N635" i="5"/>
  <c r="O635" i="5"/>
  <c r="N637" i="5"/>
  <c r="O637" i="5"/>
  <c r="N638" i="5"/>
  <c r="O638" i="5"/>
  <c r="N640" i="5"/>
  <c r="O640" i="5"/>
  <c r="N641" i="5"/>
  <c r="O641" i="5"/>
  <c r="N643" i="5"/>
  <c r="O643" i="5"/>
  <c r="N644" i="5"/>
  <c r="O644" i="5"/>
  <c r="N646" i="5"/>
  <c r="O646" i="5"/>
  <c r="N647" i="5"/>
  <c r="O647" i="5"/>
  <c r="N649" i="5"/>
  <c r="O649" i="5"/>
  <c r="N650" i="5"/>
  <c r="O650" i="5"/>
  <c r="N652" i="5"/>
  <c r="O652" i="5"/>
  <c r="N653" i="5"/>
  <c r="O653" i="5"/>
  <c r="N655" i="5"/>
  <c r="O655" i="5"/>
  <c r="N656" i="5"/>
  <c r="O656" i="5"/>
  <c r="N658" i="5"/>
  <c r="O658" i="5"/>
  <c r="N659" i="5"/>
  <c r="O659" i="5"/>
  <c r="N661" i="5"/>
  <c r="O661" i="5"/>
  <c r="N662" i="5"/>
  <c r="O662" i="5"/>
  <c r="N664" i="5"/>
  <c r="O664" i="5"/>
  <c r="N665" i="5"/>
  <c r="O665" i="5"/>
  <c r="N667" i="5"/>
  <c r="O667" i="5"/>
  <c r="N668" i="5"/>
  <c r="O668" i="5"/>
  <c r="N670" i="5"/>
  <c r="O670" i="5"/>
  <c r="N671" i="5"/>
  <c r="O671" i="5"/>
  <c r="N673" i="5"/>
  <c r="O673" i="5"/>
  <c r="N674" i="5"/>
  <c r="O674" i="5"/>
  <c r="N676" i="5"/>
  <c r="O676" i="5"/>
  <c r="N677" i="5"/>
  <c r="O677" i="5"/>
  <c r="N679" i="5"/>
  <c r="O679" i="5"/>
  <c r="N680" i="5"/>
  <c r="O680" i="5"/>
  <c r="N682" i="5"/>
  <c r="O682" i="5"/>
  <c r="N683" i="5"/>
  <c r="O683" i="5"/>
  <c r="N685" i="5"/>
  <c r="O685" i="5"/>
  <c r="N686" i="5"/>
  <c r="O686" i="5"/>
  <c r="N688" i="5"/>
  <c r="O688" i="5"/>
  <c r="N689" i="5"/>
  <c r="O689" i="5"/>
  <c r="N691" i="5"/>
  <c r="O691" i="5"/>
  <c r="N692" i="5"/>
  <c r="O692" i="5"/>
  <c r="N694" i="5"/>
  <c r="O694" i="5"/>
  <c r="N695" i="5"/>
  <c r="O695" i="5"/>
  <c r="N697" i="5"/>
  <c r="O697" i="5"/>
  <c r="N698" i="5"/>
  <c r="O698" i="5"/>
  <c r="N700" i="5"/>
  <c r="O700" i="5"/>
  <c r="N701" i="5"/>
  <c r="O701" i="5"/>
  <c r="N703" i="5"/>
  <c r="O703" i="5"/>
  <c r="N704" i="5"/>
  <c r="O704" i="5"/>
  <c r="N706" i="5"/>
  <c r="O706" i="5"/>
  <c r="N707" i="5"/>
  <c r="O707" i="5"/>
  <c r="N709" i="5"/>
  <c r="O709" i="5"/>
  <c r="N710" i="5"/>
  <c r="O710" i="5"/>
  <c r="N712" i="5"/>
  <c r="O712" i="5"/>
  <c r="N713" i="5"/>
  <c r="O713" i="5"/>
  <c r="N715" i="5"/>
  <c r="O715" i="5"/>
  <c r="N716" i="5"/>
  <c r="O716" i="5"/>
  <c r="N718" i="5"/>
  <c r="O718" i="5"/>
  <c r="N719" i="5"/>
  <c r="O719" i="5"/>
  <c r="N721" i="5"/>
  <c r="O721" i="5"/>
  <c r="N722" i="5"/>
  <c r="O722" i="5"/>
  <c r="N724" i="5"/>
  <c r="O724" i="5"/>
  <c r="N725" i="5"/>
  <c r="O725" i="5"/>
  <c r="N727" i="5"/>
  <c r="O727" i="5"/>
  <c r="N728" i="5"/>
  <c r="O728" i="5"/>
  <c r="N730" i="5"/>
  <c r="O730" i="5"/>
  <c r="N731" i="5"/>
  <c r="O731" i="5"/>
  <c r="N733" i="5"/>
  <c r="O733" i="5"/>
  <c r="N734" i="5"/>
  <c r="O734" i="5"/>
  <c r="N736" i="5"/>
  <c r="O736" i="5"/>
  <c r="N737" i="5"/>
  <c r="O737" i="5"/>
  <c r="N739" i="5"/>
  <c r="O739" i="5"/>
  <c r="N740" i="5"/>
  <c r="O740" i="5"/>
  <c r="N742" i="5"/>
  <c r="O742" i="5"/>
  <c r="N743" i="5"/>
  <c r="O743" i="5"/>
  <c r="N745" i="5"/>
  <c r="O745" i="5"/>
  <c r="N746" i="5"/>
  <c r="O746" i="5"/>
  <c r="N748" i="5"/>
  <c r="O748" i="5"/>
  <c r="N749" i="5"/>
  <c r="O749" i="5"/>
  <c r="N751" i="5"/>
  <c r="O751" i="5"/>
  <c r="N752" i="5"/>
  <c r="O752" i="5"/>
  <c r="N754" i="5"/>
  <c r="O754" i="5"/>
  <c r="N755" i="5"/>
  <c r="O755" i="5"/>
  <c r="N757" i="5"/>
  <c r="O757" i="5"/>
  <c r="N758" i="5"/>
  <c r="O758" i="5"/>
  <c r="N760" i="5"/>
  <c r="O760" i="5"/>
  <c r="N761" i="5"/>
  <c r="O761" i="5"/>
  <c r="N763" i="5"/>
  <c r="O763" i="5"/>
  <c r="N764" i="5"/>
  <c r="O764" i="5"/>
  <c r="N766" i="5"/>
  <c r="O766" i="5"/>
  <c r="N767" i="5"/>
  <c r="O767" i="5"/>
  <c r="N769" i="5"/>
  <c r="O769" i="5"/>
  <c r="N770" i="5"/>
  <c r="O770" i="5"/>
  <c r="N772" i="5"/>
  <c r="O772" i="5"/>
  <c r="N773" i="5"/>
  <c r="O773" i="5"/>
  <c r="N775" i="5"/>
  <c r="O775" i="5"/>
  <c r="N776" i="5"/>
  <c r="O776" i="5"/>
  <c r="N778" i="5"/>
  <c r="O778" i="5"/>
  <c r="N779" i="5"/>
  <c r="O779" i="5"/>
  <c r="N781" i="5"/>
  <c r="O781" i="5"/>
  <c r="N782" i="5"/>
  <c r="O782" i="5"/>
  <c r="N784" i="5"/>
  <c r="O784" i="5"/>
  <c r="N785" i="5"/>
  <c r="O785" i="5"/>
  <c r="N787" i="5"/>
  <c r="O787" i="5"/>
  <c r="N788" i="5"/>
  <c r="O788" i="5"/>
  <c r="N790" i="5"/>
  <c r="O790" i="5"/>
  <c r="N791" i="5"/>
  <c r="O791" i="5"/>
  <c r="N793" i="5"/>
  <c r="O793" i="5"/>
  <c r="N794" i="5"/>
  <c r="O794" i="5"/>
  <c r="N796" i="5"/>
  <c r="O796" i="5"/>
  <c r="N797" i="5"/>
  <c r="O797" i="5"/>
  <c r="N799" i="5"/>
  <c r="O799" i="5"/>
  <c r="N800" i="5"/>
  <c r="O800" i="5"/>
  <c r="N802" i="5"/>
  <c r="O802" i="5"/>
  <c r="N803" i="5"/>
  <c r="O803" i="5"/>
  <c r="N805" i="5"/>
  <c r="O805" i="5"/>
  <c r="N806" i="5"/>
  <c r="O806" i="5"/>
  <c r="N808" i="5"/>
  <c r="O808" i="5"/>
  <c r="N809" i="5"/>
  <c r="O809" i="5"/>
  <c r="N811" i="5"/>
  <c r="O811" i="5"/>
  <c r="N812" i="5"/>
  <c r="O812" i="5"/>
  <c r="N814" i="5"/>
  <c r="O814" i="5"/>
  <c r="N815" i="5"/>
  <c r="O815" i="5"/>
  <c r="N817" i="5"/>
  <c r="O817" i="5"/>
  <c r="N818" i="5"/>
  <c r="O818" i="5"/>
  <c r="N820" i="5"/>
  <c r="O820" i="5"/>
  <c r="N821" i="5"/>
  <c r="O821" i="5"/>
  <c r="N823" i="5"/>
  <c r="O823" i="5"/>
  <c r="N824" i="5"/>
  <c r="O824" i="5"/>
  <c r="N826" i="5"/>
  <c r="O826" i="5"/>
  <c r="N827" i="5"/>
  <c r="O827" i="5"/>
  <c r="N829" i="5"/>
  <c r="O829" i="5"/>
  <c r="N830" i="5"/>
  <c r="O830" i="5"/>
  <c r="N832" i="5"/>
  <c r="O832" i="5"/>
  <c r="N833" i="5"/>
  <c r="O833" i="5"/>
  <c r="N835" i="5"/>
  <c r="O835" i="5"/>
  <c r="N836" i="5"/>
  <c r="O836" i="5"/>
  <c r="N838" i="5"/>
  <c r="O838" i="5"/>
  <c r="N839" i="5"/>
  <c r="O839" i="5"/>
  <c r="N841" i="5"/>
  <c r="O841" i="5"/>
  <c r="N842" i="5"/>
  <c r="O842" i="5"/>
  <c r="N844" i="5"/>
  <c r="O844" i="5"/>
  <c r="N845" i="5"/>
  <c r="O845" i="5"/>
  <c r="N847" i="5"/>
  <c r="O847" i="5"/>
  <c r="N848" i="5"/>
  <c r="O848" i="5"/>
  <c r="N850" i="5"/>
  <c r="O850" i="5"/>
  <c r="N851" i="5"/>
  <c r="O851" i="5"/>
  <c r="N853" i="5"/>
  <c r="O853" i="5"/>
  <c r="N854" i="5"/>
  <c r="O854" i="5"/>
  <c r="N856" i="5"/>
  <c r="O856" i="5"/>
  <c r="N857" i="5"/>
  <c r="O857" i="5"/>
  <c r="N859" i="5"/>
  <c r="O859" i="5"/>
  <c r="N860" i="5"/>
  <c r="O860" i="5"/>
  <c r="N862" i="5"/>
  <c r="O862" i="5"/>
  <c r="N863" i="5"/>
  <c r="O863" i="5"/>
  <c r="N865" i="5"/>
  <c r="O865" i="5"/>
  <c r="N866" i="5"/>
  <c r="O866" i="5"/>
  <c r="N868" i="5"/>
  <c r="O868" i="5"/>
  <c r="N869" i="5"/>
  <c r="O869" i="5"/>
  <c r="N871" i="5"/>
  <c r="O871" i="5"/>
  <c r="N872" i="5"/>
  <c r="O872" i="5"/>
  <c r="N874" i="5"/>
  <c r="O874" i="5"/>
  <c r="N875" i="5"/>
  <c r="O875" i="5"/>
  <c r="N877" i="5"/>
  <c r="O877" i="5"/>
  <c r="N878" i="5"/>
  <c r="O878" i="5"/>
  <c r="N880" i="5"/>
  <c r="O880" i="5"/>
  <c r="N881" i="5"/>
  <c r="O881" i="5"/>
  <c r="N883" i="5"/>
  <c r="O883" i="5"/>
  <c r="N884" i="5"/>
  <c r="O884" i="5"/>
  <c r="N886" i="5"/>
  <c r="O886" i="5"/>
  <c r="N887" i="5"/>
  <c r="O887" i="5"/>
  <c r="N889" i="5"/>
  <c r="O889" i="5"/>
  <c r="N890" i="5"/>
  <c r="O890" i="5"/>
  <c r="N892" i="5"/>
  <c r="O892" i="5"/>
  <c r="N893" i="5"/>
  <c r="O893" i="5"/>
  <c r="N895" i="5"/>
  <c r="O895" i="5"/>
  <c r="N896" i="5"/>
  <c r="O896" i="5"/>
  <c r="N898" i="5"/>
  <c r="O898" i="5"/>
  <c r="N899" i="5"/>
  <c r="O899" i="5"/>
  <c r="N901" i="5"/>
  <c r="O901" i="5"/>
  <c r="N902" i="5"/>
  <c r="O902" i="5"/>
  <c r="N904" i="5"/>
  <c r="O904" i="5"/>
  <c r="N905" i="5"/>
  <c r="O905" i="5"/>
  <c r="N907" i="5"/>
  <c r="O907" i="5"/>
  <c r="N908" i="5"/>
  <c r="O908" i="5"/>
  <c r="N910" i="5"/>
  <c r="O910" i="5"/>
  <c r="N911" i="5"/>
  <c r="O911" i="5"/>
  <c r="N913" i="5"/>
  <c r="O913" i="5"/>
  <c r="N914" i="5"/>
  <c r="O914" i="5"/>
  <c r="N916" i="5"/>
  <c r="O916" i="5"/>
  <c r="N917" i="5"/>
  <c r="O917" i="5"/>
  <c r="N919" i="5"/>
  <c r="O919" i="5"/>
  <c r="N920" i="5"/>
  <c r="O920" i="5"/>
  <c r="N922" i="5"/>
  <c r="O922" i="5"/>
  <c r="N923" i="5"/>
  <c r="O923" i="5"/>
  <c r="N925" i="5"/>
  <c r="O925" i="5"/>
  <c r="N926" i="5"/>
  <c r="O926" i="5"/>
  <c r="N928" i="5"/>
  <c r="O928" i="5"/>
  <c r="N929" i="5"/>
  <c r="O929" i="5"/>
  <c r="N931" i="5"/>
  <c r="O931" i="5"/>
  <c r="N932" i="5"/>
  <c r="O932" i="5"/>
  <c r="N934" i="5"/>
  <c r="O934" i="5"/>
  <c r="N935" i="5"/>
  <c r="O935" i="5"/>
  <c r="N937" i="5"/>
  <c r="O937" i="5"/>
  <c r="N938" i="5"/>
  <c r="O938" i="5"/>
  <c r="N940" i="5"/>
  <c r="O940" i="5"/>
  <c r="N941" i="5"/>
  <c r="O941" i="5"/>
  <c r="N943" i="5"/>
  <c r="O943" i="5"/>
  <c r="N944" i="5"/>
  <c r="O944" i="5"/>
  <c r="N946" i="5"/>
  <c r="O946" i="5"/>
  <c r="N947" i="5"/>
  <c r="O947" i="5"/>
  <c r="N949" i="5"/>
  <c r="O949" i="5"/>
  <c r="N950" i="5"/>
  <c r="O950" i="5"/>
  <c r="N952" i="5"/>
  <c r="O952" i="5"/>
  <c r="N953" i="5"/>
  <c r="O953" i="5"/>
  <c r="N955" i="5"/>
  <c r="O955" i="5"/>
  <c r="N956" i="5"/>
  <c r="O956" i="5"/>
  <c r="N958" i="5"/>
  <c r="O958" i="5"/>
  <c r="N959" i="5"/>
  <c r="O959" i="5"/>
  <c r="N961" i="5"/>
  <c r="O961" i="5"/>
  <c r="N962" i="5"/>
  <c r="O962" i="5"/>
  <c r="N964" i="5"/>
  <c r="O964" i="5"/>
  <c r="N965" i="5"/>
  <c r="O965" i="5"/>
  <c r="N967" i="5"/>
  <c r="O967" i="5"/>
  <c r="N968" i="5"/>
  <c r="O968" i="5"/>
  <c r="N970" i="5"/>
  <c r="O970" i="5"/>
  <c r="N971" i="5"/>
  <c r="O971" i="5"/>
  <c r="N973" i="5"/>
  <c r="O973" i="5"/>
  <c r="N974" i="5"/>
  <c r="O974" i="5"/>
  <c r="N976" i="5"/>
  <c r="O976" i="5"/>
  <c r="N977" i="5"/>
  <c r="O977" i="5"/>
  <c r="N979" i="5"/>
  <c r="O979" i="5"/>
  <c r="N980" i="5"/>
  <c r="O980" i="5"/>
  <c r="N982" i="5"/>
  <c r="O982" i="5"/>
  <c r="N983" i="5"/>
  <c r="O983" i="5"/>
  <c r="N985" i="5"/>
  <c r="O985" i="5"/>
  <c r="N986" i="5"/>
  <c r="O986" i="5"/>
  <c r="N988" i="5"/>
  <c r="O988" i="5"/>
  <c r="N989" i="5"/>
  <c r="O989" i="5"/>
  <c r="N991" i="5"/>
  <c r="O991" i="5"/>
  <c r="N992" i="5"/>
  <c r="O992" i="5"/>
  <c r="N994" i="5"/>
  <c r="O994" i="5"/>
  <c r="N995" i="5"/>
  <c r="O995" i="5"/>
  <c r="N997" i="5"/>
  <c r="O997" i="5"/>
  <c r="N998" i="5"/>
  <c r="O998" i="5"/>
  <c r="N1000" i="5"/>
  <c r="O1000" i="5"/>
  <c r="N1001" i="5"/>
  <c r="O1001" i="5"/>
  <c r="N1003" i="5"/>
  <c r="O1003" i="5"/>
  <c r="N1004" i="5"/>
  <c r="O1004" i="5"/>
  <c r="N1006" i="5"/>
  <c r="O1006" i="5"/>
  <c r="N1007" i="5"/>
  <c r="O1007" i="5"/>
  <c r="N1009" i="5"/>
  <c r="O1009" i="5"/>
  <c r="N1010" i="5"/>
  <c r="O1010" i="5"/>
  <c r="N1012" i="5"/>
  <c r="O1012" i="5"/>
  <c r="N1013" i="5"/>
  <c r="O1013" i="5"/>
  <c r="N1015" i="5"/>
  <c r="O1015" i="5"/>
  <c r="N1016" i="5"/>
  <c r="O1016" i="5"/>
  <c r="N1018" i="5"/>
  <c r="O1018" i="5"/>
  <c r="N1019" i="5"/>
  <c r="O1019" i="5"/>
  <c r="N1021" i="5"/>
  <c r="O1021" i="5"/>
  <c r="N1022" i="5"/>
  <c r="O1022" i="5"/>
  <c r="N1024" i="5"/>
  <c r="O1024" i="5"/>
  <c r="N1025" i="5"/>
  <c r="O1025" i="5"/>
  <c r="N1027" i="5"/>
  <c r="O1027" i="5"/>
  <c r="N1028" i="5"/>
  <c r="O1028" i="5"/>
  <c r="N1030" i="5"/>
  <c r="O1030" i="5"/>
  <c r="N1031" i="5"/>
  <c r="O1031" i="5"/>
  <c r="N1033" i="5"/>
  <c r="O1033" i="5"/>
  <c r="N1034" i="5"/>
  <c r="O1034" i="5"/>
  <c r="N1036" i="5"/>
  <c r="O1036" i="5"/>
  <c r="N1037" i="5"/>
  <c r="O1037" i="5"/>
  <c r="N1039" i="5"/>
  <c r="O1039" i="5"/>
  <c r="N1040" i="5"/>
  <c r="O1040" i="5"/>
  <c r="N1042" i="5"/>
  <c r="O1042" i="5"/>
  <c r="N1043" i="5"/>
  <c r="O1043" i="5"/>
  <c r="N1045" i="5"/>
  <c r="O1045" i="5"/>
  <c r="N1046" i="5"/>
  <c r="O1046" i="5"/>
  <c r="N1048" i="5"/>
  <c r="O1048" i="5"/>
  <c r="N1049" i="5"/>
  <c r="O1049" i="5"/>
  <c r="N1051" i="5"/>
  <c r="O1051" i="5"/>
  <c r="N1052" i="5"/>
  <c r="O1052" i="5"/>
  <c r="N1054" i="5"/>
  <c r="O1054" i="5"/>
  <c r="N1055" i="5"/>
  <c r="O1055" i="5"/>
  <c r="N1057" i="5"/>
  <c r="O1057" i="5"/>
  <c r="N1058" i="5"/>
  <c r="O1058" i="5"/>
  <c r="N1060" i="5"/>
  <c r="O1060" i="5"/>
  <c r="N1061" i="5"/>
  <c r="O1061" i="5"/>
  <c r="N1063" i="5"/>
  <c r="O1063" i="5"/>
  <c r="N1064" i="5"/>
  <c r="O1064" i="5"/>
  <c r="N1066" i="5"/>
  <c r="O1066" i="5"/>
  <c r="N1067" i="5"/>
  <c r="O1067" i="5"/>
  <c r="N1069" i="5"/>
  <c r="O1069" i="5"/>
  <c r="N1070" i="5"/>
  <c r="O1070" i="5"/>
  <c r="N1072" i="5"/>
  <c r="O1072" i="5"/>
  <c r="N1073" i="5"/>
  <c r="O1073" i="5"/>
  <c r="N1075" i="5"/>
  <c r="O1075" i="5"/>
  <c r="N1076" i="5"/>
  <c r="O1076" i="5"/>
  <c r="N1078" i="5"/>
  <c r="O1078" i="5"/>
  <c r="N1079" i="5"/>
  <c r="O1079" i="5"/>
  <c r="N1081" i="5"/>
  <c r="O1081" i="5"/>
  <c r="N1082" i="5"/>
  <c r="O1082" i="5"/>
  <c r="N1084" i="5"/>
  <c r="O1084" i="5"/>
  <c r="N1085" i="5"/>
  <c r="O1085" i="5"/>
  <c r="N1087" i="5"/>
  <c r="O1087" i="5"/>
  <c r="N1088" i="5"/>
  <c r="O1088" i="5"/>
  <c r="N1090" i="5"/>
  <c r="O1090" i="5"/>
  <c r="N1091" i="5"/>
  <c r="O1091" i="5"/>
  <c r="N1093" i="5"/>
  <c r="O1093" i="5"/>
  <c r="N1094" i="5"/>
  <c r="O1094" i="5"/>
  <c r="N1096" i="5"/>
  <c r="O1096" i="5"/>
  <c r="N1097" i="5"/>
  <c r="O1097" i="5"/>
  <c r="N1099" i="5"/>
  <c r="O1099" i="5"/>
  <c r="N1100" i="5"/>
  <c r="O1100" i="5"/>
  <c r="N1102" i="5"/>
  <c r="O1102" i="5"/>
  <c r="N1103" i="5"/>
  <c r="O1103" i="5"/>
  <c r="N1105" i="5"/>
  <c r="O1105" i="5"/>
  <c r="N1106" i="5"/>
  <c r="O1106" i="5"/>
  <c r="N1108" i="5"/>
  <c r="O1108" i="5"/>
  <c r="N1109" i="5"/>
  <c r="O1109" i="5"/>
  <c r="N1111" i="5"/>
  <c r="O1111" i="5"/>
  <c r="N1112" i="5"/>
  <c r="O1112" i="5"/>
  <c r="N1114" i="5"/>
  <c r="O1114" i="5"/>
  <c r="N1115" i="5"/>
  <c r="O1115" i="5"/>
  <c r="N1117" i="5"/>
  <c r="O1117" i="5"/>
  <c r="N1118" i="5"/>
  <c r="O1118" i="5"/>
  <c r="N1120" i="5"/>
  <c r="O1120" i="5"/>
  <c r="N1121" i="5"/>
  <c r="O1121" i="5"/>
  <c r="N1123" i="5"/>
  <c r="O1123" i="5"/>
  <c r="N1124" i="5"/>
  <c r="O1124" i="5"/>
  <c r="N1126" i="5"/>
  <c r="O1126" i="5"/>
  <c r="N1127" i="5"/>
  <c r="O1127" i="5"/>
  <c r="N1129" i="5"/>
  <c r="O1129" i="5"/>
  <c r="N1130" i="5"/>
  <c r="O1130" i="5"/>
  <c r="N1132" i="5"/>
  <c r="O1132" i="5"/>
  <c r="N1133" i="5"/>
  <c r="O1133" i="5"/>
  <c r="N1135" i="5"/>
  <c r="O1135" i="5"/>
  <c r="N1136" i="5"/>
  <c r="O1136" i="5"/>
  <c r="N1138" i="5"/>
  <c r="O1138" i="5"/>
  <c r="N1139" i="5"/>
  <c r="O1139" i="5"/>
  <c r="N1141" i="5"/>
  <c r="O1141" i="5"/>
  <c r="N1142" i="5"/>
  <c r="O1142" i="5"/>
  <c r="N1144" i="5"/>
  <c r="O1144" i="5"/>
  <c r="N1145" i="5"/>
  <c r="O1145" i="5"/>
  <c r="N1147" i="5"/>
  <c r="O1147" i="5"/>
  <c r="N1148" i="5"/>
  <c r="O1148" i="5"/>
  <c r="N1150" i="5"/>
  <c r="O1150" i="5"/>
  <c r="N1151" i="5"/>
  <c r="O1151" i="5"/>
  <c r="N1153" i="5"/>
  <c r="O1153" i="5"/>
  <c r="N1154" i="5"/>
  <c r="O1154" i="5"/>
  <c r="N1156" i="5"/>
  <c r="O1156" i="5"/>
  <c r="N1157" i="5"/>
  <c r="O1157" i="5"/>
  <c r="N1159" i="5"/>
  <c r="O1159" i="5"/>
  <c r="N1160" i="5"/>
  <c r="O1160" i="5"/>
  <c r="N1162" i="5"/>
  <c r="O1162" i="5"/>
  <c r="N1163" i="5"/>
  <c r="O1163" i="5"/>
  <c r="N1165" i="5"/>
  <c r="O1165" i="5"/>
  <c r="N1166" i="5"/>
  <c r="O1166" i="5"/>
  <c r="N1168" i="5"/>
  <c r="O1168" i="5"/>
  <c r="N1169" i="5"/>
  <c r="O1169" i="5"/>
  <c r="N1171" i="5"/>
  <c r="O1171" i="5"/>
  <c r="N1172" i="5"/>
  <c r="O1172" i="5"/>
  <c r="N1174" i="5"/>
  <c r="O1174" i="5"/>
  <c r="N1175" i="5"/>
  <c r="O1175" i="5"/>
  <c r="N1177" i="5"/>
  <c r="O1177" i="5"/>
  <c r="N1178" i="5"/>
  <c r="O1178" i="5"/>
  <c r="N1180" i="5"/>
  <c r="O1180" i="5"/>
  <c r="N1181" i="5"/>
  <c r="O1181" i="5"/>
  <c r="N1183" i="5"/>
  <c r="O1183" i="5"/>
  <c r="N1184" i="5"/>
  <c r="O1184" i="5"/>
  <c r="N1186" i="5"/>
  <c r="O1186" i="5"/>
  <c r="N1187" i="5"/>
  <c r="O1187" i="5"/>
  <c r="N1189" i="5"/>
  <c r="O1189" i="5"/>
  <c r="N1190" i="5"/>
  <c r="O1190" i="5"/>
  <c r="N1192" i="5"/>
  <c r="O1192" i="5"/>
  <c r="N1193" i="5"/>
  <c r="O1193" i="5"/>
  <c r="N1195" i="5"/>
  <c r="O1195" i="5"/>
  <c r="N1196" i="5"/>
  <c r="O1196" i="5"/>
  <c r="N1198" i="5"/>
  <c r="O1198" i="5"/>
  <c r="N1199" i="5"/>
  <c r="O1199" i="5"/>
  <c r="N1201" i="5"/>
  <c r="O1201" i="5"/>
  <c r="N1202" i="5"/>
  <c r="O1202" i="5"/>
  <c r="N1204" i="5"/>
  <c r="O1204" i="5"/>
  <c r="N1205" i="5"/>
  <c r="O1205" i="5"/>
  <c r="N1207" i="5"/>
  <c r="O1207" i="5"/>
  <c r="N1208" i="5"/>
  <c r="O1208" i="5"/>
  <c r="N1210" i="5"/>
  <c r="O1210" i="5"/>
  <c r="N1211" i="5"/>
  <c r="O1211" i="5"/>
  <c r="N1213" i="5"/>
  <c r="O1213" i="5"/>
  <c r="N1214" i="5"/>
  <c r="O1214" i="5"/>
  <c r="N1216" i="5"/>
  <c r="O1216" i="5"/>
  <c r="N1217" i="5"/>
  <c r="O1217" i="5"/>
  <c r="N1219" i="5"/>
  <c r="O1219" i="5"/>
  <c r="N1220" i="5"/>
  <c r="O1220" i="5"/>
  <c r="N1222" i="5"/>
  <c r="O1222" i="5"/>
  <c r="N1223" i="5"/>
  <c r="O1223" i="5"/>
  <c r="N1225" i="5"/>
  <c r="O1225" i="5"/>
  <c r="N1226" i="5"/>
  <c r="O1226" i="5"/>
  <c r="N1228" i="5"/>
  <c r="O1228" i="5"/>
  <c r="N1229" i="5"/>
  <c r="O1229" i="5"/>
  <c r="N1231" i="5"/>
  <c r="O1231" i="5"/>
  <c r="N1232" i="5"/>
  <c r="O1232" i="5"/>
  <c r="N1234" i="5"/>
  <c r="O1234" i="5"/>
  <c r="N1235" i="5"/>
  <c r="O1235" i="5"/>
  <c r="N1237" i="5"/>
  <c r="O1237" i="5"/>
  <c r="N1238" i="5"/>
  <c r="O1238" i="5"/>
  <c r="N1240" i="5"/>
  <c r="O1240" i="5"/>
  <c r="N1241" i="5"/>
  <c r="O1241" i="5"/>
  <c r="N1243" i="5"/>
  <c r="O1243" i="5"/>
  <c r="N1244" i="5"/>
  <c r="O1244" i="5"/>
  <c r="N1246" i="5"/>
  <c r="O1246" i="5"/>
  <c r="N1247" i="5"/>
  <c r="O1247" i="5"/>
  <c r="N1249" i="5"/>
  <c r="O1249" i="5"/>
  <c r="N1250" i="5"/>
  <c r="O1250" i="5"/>
  <c r="N1252" i="5"/>
  <c r="O1252" i="5"/>
  <c r="N1253" i="5"/>
  <c r="O1253" i="5"/>
  <c r="N1255" i="5"/>
  <c r="O1255" i="5"/>
  <c r="N1256" i="5"/>
  <c r="O1256" i="5"/>
  <c r="N1258" i="5"/>
  <c r="O1258" i="5"/>
  <c r="N1259" i="5"/>
  <c r="O1259" i="5"/>
  <c r="N1261" i="5"/>
  <c r="O1261" i="5"/>
  <c r="N1262" i="5"/>
  <c r="O1262" i="5"/>
  <c r="N1264" i="5"/>
  <c r="O1264" i="5"/>
  <c r="N1265" i="5"/>
  <c r="O1265" i="5"/>
  <c r="N1267" i="5"/>
  <c r="O1267" i="5"/>
  <c r="N1268" i="5"/>
  <c r="O1268" i="5"/>
  <c r="N1270" i="5"/>
  <c r="O1270" i="5"/>
  <c r="N1271" i="5"/>
  <c r="O1271" i="5"/>
  <c r="N1273" i="5"/>
  <c r="O1273" i="5"/>
  <c r="N1274" i="5"/>
  <c r="O1274" i="5"/>
  <c r="N1276" i="5"/>
  <c r="O1276" i="5"/>
  <c r="N1277" i="5"/>
  <c r="O1277" i="5"/>
  <c r="N1279" i="5"/>
  <c r="O1279" i="5"/>
  <c r="N1280" i="5"/>
  <c r="O1280" i="5"/>
  <c r="N1282" i="5"/>
  <c r="O1282" i="5"/>
  <c r="N1283" i="5"/>
  <c r="O1283" i="5"/>
  <c r="N1285" i="5"/>
  <c r="O1285" i="5"/>
  <c r="N1286" i="5"/>
  <c r="O1286" i="5"/>
  <c r="N1288" i="5"/>
  <c r="O1288" i="5"/>
  <c r="N1289" i="5"/>
  <c r="O1289" i="5"/>
  <c r="N1291" i="5"/>
  <c r="O1291" i="5"/>
  <c r="N1292" i="5"/>
  <c r="O1292" i="5"/>
  <c r="N1294" i="5"/>
  <c r="O1294" i="5"/>
  <c r="N1295" i="5"/>
  <c r="O1295" i="5"/>
  <c r="N1297" i="5"/>
  <c r="O1297" i="5"/>
  <c r="N1298" i="5"/>
  <c r="O1298" i="5"/>
  <c r="N1300" i="5"/>
  <c r="O1300" i="5"/>
  <c r="N1301" i="5"/>
  <c r="O1301" i="5"/>
  <c r="N1303" i="5"/>
  <c r="O1303" i="5"/>
  <c r="N1304" i="5"/>
  <c r="O1304" i="5"/>
  <c r="N1306" i="5"/>
  <c r="O1306" i="5"/>
  <c r="N1307" i="5"/>
  <c r="O1307" i="5"/>
  <c r="N1309" i="5"/>
  <c r="O1309" i="5"/>
  <c r="N1310" i="5"/>
  <c r="O1310" i="5"/>
  <c r="N1312" i="5"/>
  <c r="O1312" i="5"/>
  <c r="N1313" i="5"/>
  <c r="O1313" i="5"/>
  <c r="N1315" i="5"/>
  <c r="O1315" i="5"/>
  <c r="N1316" i="5"/>
  <c r="O1316" i="5"/>
  <c r="N1318" i="5"/>
  <c r="O1318" i="5"/>
  <c r="N1319" i="5"/>
  <c r="O1319" i="5"/>
  <c r="N1321" i="5"/>
  <c r="O1321" i="5"/>
  <c r="N1322" i="5"/>
  <c r="O1322" i="5"/>
  <c r="N1324" i="5"/>
  <c r="O1324" i="5"/>
  <c r="N1325" i="5"/>
  <c r="O1325" i="5"/>
  <c r="N1327" i="5"/>
  <c r="O1327" i="5"/>
  <c r="N1328" i="5"/>
  <c r="O1328" i="5"/>
  <c r="N1330" i="5"/>
  <c r="O1330" i="5"/>
  <c r="N1331" i="5"/>
  <c r="O1331" i="5"/>
  <c r="N1333" i="5"/>
  <c r="O1333" i="5"/>
  <c r="N1334" i="5"/>
  <c r="O1334" i="5"/>
  <c r="N1336" i="5"/>
  <c r="O1336" i="5"/>
  <c r="N1337" i="5"/>
  <c r="O1337" i="5"/>
  <c r="N1339" i="5"/>
  <c r="O1339" i="5"/>
  <c r="N1340" i="5"/>
  <c r="O1340" i="5"/>
  <c r="N1342" i="5"/>
  <c r="O1342" i="5"/>
  <c r="N1343" i="5"/>
  <c r="O1343" i="5"/>
  <c r="N1345" i="5"/>
  <c r="O1345" i="5"/>
  <c r="N1346" i="5"/>
  <c r="O1346" i="5"/>
  <c r="N1348" i="5"/>
  <c r="O1348" i="5"/>
  <c r="N1349" i="5"/>
  <c r="O1349" i="5"/>
  <c r="N1351" i="5"/>
  <c r="O1351" i="5"/>
  <c r="N1352" i="5"/>
  <c r="O1352" i="5"/>
  <c r="N1354" i="5"/>
  <c r="O1354" i="5"/>
  <c r="N1355" i="5"/>
  <c r="O1355" i="5"/>
  <c r="N1357" i="5"/>
  <c r="O1357" i="5"/>
  <c r="N1358" i="5"/>
  <c r="O1358" i="5"/>
  <c r="N1360" i="5"/>
  <c r="O1360" i="5"/>
  <c r="N1361" i="5"/>
  <c r="O1361" i="5"/>
  <c r="N1363" i="5"/>
  <c r="O1363" i="5"/>
  <c r="N1364" i="5"/>
  <c r="O1364" i="5"/>
  <c r="N1366" i="5"/>
  <c r="O1366" i="5"/>
  <c r="N1367" i="5"/>
  <c r="O1367" i="5"/>
  <c r="N1369" i="5"/>
  <c r="O1369" i="5"/>
  <c r="N1370" i="5"/>
  <c r="O1370" i="5"/>
  <c r="N1372" i="5"/>
  <c r="O1372" i="5"/>
  <c r="N1373" i="5"/>
  <c r="O1373" i="5"/>
  <c r="N1375" i="5"/>
  <c r="O1375" i="5"/>
  <c r="N1376" i="5"/>
  <c r="O1376" i="5"/>
  <c r="N1378" i="5"/>
  <c r="O1378" i="5"/>
  <c r="N1379" i="5"/>
  <c r="O1379" i="5"/>
  <c r="N1381" i="5"/>
  <c r="O1381" i="5"/>
  <c r="N1382" i="5"/>
  <c r="O1382" i="5"/>
  <c r="N1384" i="5"/>
  <c r="O1384" i="5"/>
  <c r="N1385" i="5"/>
  <c r="O1385" i="5"/>
  <c r="N1387" i="5"/>
  <c r="O1387" i="5"/>
  <c r="N1388" i="5"/>
  <c r="O1388" i="5"/>
  <c r="N1390" i="5"/>
  <c r="O1390" i="5"/>
  <c r="N1391" i="5"/>
  <c r="O1391" i="5"/>
  <c r="N1393" i="5"/>
  <c r="O1393" i="5"/>
  <c r="N1394" i="5"/>
  <c r="O1394" i="5"/>
  <c r="N1396" i="5"/>
  <c r="O1396" i="5"/>
  <c r="N1397" i="5"/>
  <c r="O1397" i="5"/>
  <c r="N1399" i="5"/>
  <c r="O1399" i="5"/>
  <c r="N1400" i="5"/>
  <c r="O1400" i="5"/>
  <c r="N1402" i="5"/>
  <c r="O1402" i="5"/>
  <c r="N1403" i="5"/>
  <c r="O1403" i="5"/>
  <c r="N1405" i="5"/>
  <c r="O1405" i="5"/>
  <c r="N1406" i="5"/>
  <c r="O1406" i="5"/>
  <c r="N1408" i="5"/>
  <c r="O1408" i="5"/>
  <c r="N1409" i="5"/>
  <c r="O1409" i="5"/>
  <c r="N1411" i="5"/>
  <c r="O1411" i="5"/>
  <c r="N1412" i="5"/>
  <c r="O1412" i="5"/>
  <c r="N1414" i="5"/>
  <c r="O1414" i="5"/>
  <c r="N1415" i="5"/>
  <c r="O1415" i="5"/>
  <c r="N1417" i="5"/>
  <c r="O1417" i="5"/>
  <c r="N1418" i="5"/>
  <c r="O1418" i="5"/>
  <c r="N1420" i="5"/>
  <c r="O1420" i="5"/>
  <c r="N1421" i="5"/>
  <c r="O1421" i="5"/>
  <c r="N1423" i="5"/>
  <c r="O1423" i="5"/>
  <c r="N1424" i="5"/>
  <c r="O1424" i="5"/>
  <c r="N1426" i="5"/>
  <c r="O1426" i="5"/>
  <c r="N1427" i="5"/>
  <c r="O1427" i="5"/>
  <c r="N1429" i="5"/>
  <c r="O1429" i="5"/>
  <c r="N1430" i="5"/>
  <c r="O1430" i="5"/>
  <c r="N1432" i="5"/>
  <c r="O1432" i="5"/>
  <c r="N1433" i="5"/>
  <c r="O1433" i="5"/>
  <c r="N1435" i="5"/>
  <c r="O1435" i="5"/>
  <c r="N1436" i="5"/>
  <c r="O1436" i="5"/>
  <c r="N1438" i="5"/>
  <c r="O1438" i="5"/>
  <c r="N1439" i="5"/>
  <c r="O1439" i="5"/>
  <c r="N1441" i="5"/>
  <c r="O1441" i="5"/>
  <c r="N1442" i="5"/>
  <c r="O1442" i="5"/>
  <c r="N1444" i="5"/>
  <c r="O1444" i="5"/>
  <c r="N1445" i="5"/>
  <c r="O1445" i="5"/>
  <c r="N1447" i="5"/>
  <c r="O1447" i="5"/>
  <c r="N1448" i="5"/>
  <c r="O1448" i="5"/>
  <c r="N1450" i="5"/>
  <c r="O1450" i="5"/>
  <c r="N1451" i="5"/>
  <c r="O1451" i="5"/>
  <c r="N1453" i="5"/>
  <c r="O1453" i="5"/>
  <c r="N1454" i="5"/>
  <c r="O1454" i="5"/>
  <c r="N1456" i="5"/>
  <c r="O1456" i="5"/>
  <c r="N1457" i="5"/>
  <c r="O1457" i="5"/>
  <c r="N1459" i="5"/>
  <c r="O1459" i="5"/>
  <c r="N1460" i="5"/>
  <c r="O1460" i="5"/>
  <c r="N1462" i="5"/>
  <c r="O1462" i="5"/>
  <c r="N1463" i="5"/>
  <c r="O1463" i="5"/>
  <c r="N1465" i="5"/>
  <c r="O1465" i="5"/>
  <c r="N1466" i="5"/>
  <c r="O1466" i="5"/>
  <c r="N1468" i="5"/>
  <c r="O1468" i="5"/>
  <c r="N1469" i="5"/>
  <c r="O1469" i="5"/>
  <c r="N1471" i="5"/>
  <c r="O1471" i="5"/>
  <c r="N1472" i="5"/>
  <c r="O1472" i="5"/>
  <c r="N1474" i="5"/>
  <c r="O1474" i="5"/>
  <c r="N1475" i="5"/>
  <c r="O1475" i="5"/>
  <c r="N1477" i="5"/>
  <c r="O1477" i="5"/>
  <c r="N1478" i="5"/>
  <c r="O1478" i="5"/>
  <c r="N1480" i="5"/>
  <c r="O1480" i="5"/>
  <c r="N1481" i="5"/>
  <c r="O1481" i="5"/>
  <c r="N1483" i="5"/>
  <c r="O1483" i="5"/>
  <c r="N1484" i="5"/>
  <c r="O1484" i="5"/>
  <c r="N1486" i="5"/>
  <c r="O1486" i="5"/>
  <c r="N1487" i="5"/>
  <c r="O1487" i="5"/>
  <c r="N1489" i="5"/>
  <c r="O1489" i="5"/>
  <c r="N1490" i="5"/>
  <c r="O1490" i="5"/>
  <c r="N1492" i="5"/>
  <c r="O1492" i="5"/>
  <c r="N1493" i="5"/>
  <c r="O1493" i="5"/>
  <c r="N1495" i="5"/>
  <c r="O1495" i="5"/>
  <c r="N1496" i="5"/>
  <c r="O1496" i="5"/>
  <c r="N1498" i="5"/>
  <c r="O1498" i="5"/>
  <c r="N1499" i="5"/>
  <c r="O1499" i="5"/>
  <c r="N1501" i="5"/>
  <c r="O1501" i="5"/>
  <c r="N1502" i="5"/>
  <c r="O1502" i="5"/>
  <c r="N1504" i="5"/>
  <c r="O1504" i="5"/>
  <c r="N1505" i="5"/>
  <c r="O1505" i="5"/>
  <c r="N1507" i="5"/>
  <c r="O1507" i="5"/>
  <c r="N1508" i="5"/>
  <c r="O1508" i="5"/>
  <c r="N1510" i="5"/>
  <c r="O1510" i="5"/>
  <c r="N1511" i="5"/>
  <c r="O1511" i="5"/>
  <c r="L10" i="5"/>
  <c r="M10" i="5"/>
  <c r="L11" i="5"/>
  <c r="M11" i="5"/>
  <c r="L13" i="5"/>
  <c r="M13" i="5"/>
  <c r="L14" i="5"/>
  <c r="M14" i="5"/>
  <c r="L16" i="5"/>
  <c r="M16" i="5"/>
  <c r="L17" i="5"/>
  <c r="M17" i="5"/>
  <c r="L19" i="5"/>
  <c r="M19" i="5"/>
  <c r="L20" i="5"/>
  <c r="M20" i="5"/>
  <c r="L22" i="5"/>
  <c r="M22" i="5"/>
  <c r="L23" i="5"/>
  <c r="M23" i="5"/>
  <c r="L25" i="5"/>
  <c r="M25" i="5"/>
  <c r="L26" i="5"/>
  <c r="M26" i="5"/>
  <c r="L28" i="5"/>
  <c r="M28" i="5"/>
  <c r="L29" i="5"/>
  <c r="M29" i="5"/>
  <c r="L31" i="5"/>
  <c r="M31" i="5"/>
  <c r="L32" i="5"/>
  <c r="M32" i="5"/>
  <c r="L34" i="5"/>
  <c r="M34" i="5"/>
  <c r="L35" i="5"/>
  <c r="M35" i="5"/>
  <c r="L37" i="5"/>
  <c r="M37" i="5"/>
  <c r="L38" i="5"/>
  <c r="M38" i="5"/>
  <c r="L40" i="5"/>
  <c r="M40" i="5"/>
  <c r="L41" i="5"/>
  <c r="M41" i="5"/>
  <c r="L43" i="5"/>
  <c r="M43" i="5"/>
  <c r="L44" i="5"/>
  <c r="M44" i="5"/>
  <c r="L46" i="5"/>
  <c r="M46" i="5"/>
  <c r="L47" i="5"/>
  <c r="M47" i="5"/>
  <c r="L49" i="5"/>
  <c r="M49" i="5"/>
  <c r="L50" i="5"/>
  <c r="M50" i="5"/>
  <c r="L52" i="5"/>
  <c r="M52" i="5"/>
  <c r="L53" i="5"/>
  <c r="M53" i="5"/>
  <c r="L55" i="5"/>
  <c r="M55" i="5"/>
  <c r="L56" i="5"/>
  <c r="M56" i="5"/>
  <c r="L58" i="5"/>
  <c r="M58" i="5"/>
  <c r="L59" i="5"/>
  <c r="M59" i="5"/>
  <c r="L61" i="5"/>
  <c r="M61" i="5"/>
  <c r="L62" i="5"/>
  <c r="M62" i="5"/>
  <c r="L64" i="5"/>
  <c r="M64" i="5"/>
  <c r="L65" i="5"/>
  <c r="M65" i="5"/>
  <c r="L67" i="5"/>
  <c r="M67" i="5"/>
  <c r="L68" i="5"/>
  <c r="M68" i="5"/>
  <c r="L70" i="5"/>
  <c r="M70" i="5"/>
  <c r="L71" i="5"/>
  <c r="M71" i="5"/>
  <c r="L73" i="5"/>
  <c r="M73" i="5"/>
  <c r="L74" i="5"/>
  <c r="M74" i="5"/>
  <c r="L76" i="5"/>
  <c r="M76" i="5"/>
  <c r="L77" i="5"/>
  <c r="M77" i="5"/>
  <c r="L79" i="5"/>
  <c r="M79" i="5"/>
  <c r="L80" i="5"/>
  <c r="M80" i="5"/>
  <c r="L82" i="5"/>
  <c r="M82" i="5"/>
  <c r="L83" i="5"/>
  <c r="M83" i="5"/>
  <c r="L85" i="5"/>
  <c r="M85" i="5"/>
  <c r="L86" i="5"/>
  <c r="M86" i="5"/>
  <c r="L88" i="5"/>
  <c r="M88" i="5"/>
  <c r="L89" i="5"/>
  <c r="M89" i="5"/>
  <c r="L91" i="5"/>
  <c r="M91" i="5"/>
  <c r="L92" i="5"/>
  <c r="M92" i="5"/>
  <c r="L94" i="5"/>
  <c r="M94" i="5"/>
  <c r="L95" i="5"/>
  <c r="M95" i="5"/>
  <c r="L97" i="5"/>
  <c r="M97" i="5"/>
  <c r="L98" i="5"/>
  <c r="M98" i="5"/>
  <c r="L100" i="5"/>
  <c r="M100" i="5"/>
  <c r="L101" i="5"/>
  <c r="M101" i="5"/>
  <c r="L103" i="5"/>
  <c r="M103" i="5"/>
  <c r="L104" i="5"/>
  <c r="M104" i="5"/>
  <c r="L106" i="5"/>
  <c r="M106" i="5"/>
  <c r="L107" i="5"/>
  <c r="M107" i="5"/>
  <c r="L109" i="5"/>
  <c r="M109" i="5"/>
  <c r="L110" i="5"/>
  <c r="M110" i="5"/>
  <c r="L112" i="5"/>
  <c r="M112" i="5"/>
  <c r="L113" i="5"/>
  <c r="M113" i="5"/>
  <c r="L115" i="5"/>
  <c r="M115" i="5"/>
  <c r="L116" i="5"/>
  <c r="M116" i="5"/>
  <c r="L118" i="5"/>
  <c r="M118" i="5"/>
  <c r="L119" i="5"/>
  <c r="M119" i="5"/>
  <c r="L121" i="5"/>
  <c r="M121" i="5"/>
  <c r="L122" i="5"/>
  <c r="M122" i="5"/>
  <c r="L124" i="5"/>
  <c r="M124" i="5"/>
  <c r="L125" i="5"/>
  <c r="M125" i="5"/>
  <c r="L127" i="5"/>
  <c r="M127" i="5"/>
  <c r="L128" i="5"/>
  <c r="M128" i="5"/>
  <c r="L130" i="5"/>
  <c r="M130" i="5"/>
  <c r="L131" i="5"/>
  <c r="M131" i="5"/>
  <c r="L133" i="5"/>
  <c r="M133" i="5"/>
  <c r="L134" i="5"/>
  <c r="M134" i="5"/>
  <c r="L136" i="5"/>
  <c r="M136" i="5"/>
  <c r="L137" i="5"/>
  <c r="M137" i="5"/>
  <c r="L139" i="5"/>
  <c r="M139" i="5"/>
  <c r="L140" i="5"/>
  <c r="M140" i="5"/>
  <c r="L142" i="5"/>
  <c r="M142" i="5"/>
  <c r="L143" i="5"/>
  <c r="M143" i="5"/>
  <c r="L145" i="5"/>
  <c r="M145" i="5"/>
  <c r="L146" i="5"/>
  <c r="M146" i="5"/>
  <c r="L148" i="5"/>
  <c r="M148" i="5"/>
  <c r="L149" i="5"/>
  <c r="M149" i="5"/>
  <c r="L151" i="5"/>
  <c r="M151" i="5"/>
  <c r="L152" i="5"/>
  <c r="M152" i="5"/>
  <c r="L154" i="5"/>
  <c r="M154" i="5"/>
  <c r="L155" i="5"/>
  <c r="M155" i="5"/>
  <c r="L157" i="5"/>
  <c r="M157" i="5"/>
  <c r="L158" i="5"/>
  <c r="M158" i="5"/>
  <c r="L160" i="5"/>
  <c r="M160" i="5"/>
  <c r="L161" i="5"/>
  <c r="M161" i="5"/>
  <c r="L163" i="5"/>
  <c r="M163" i="5"/>
  <c r="L164" i="5"/>
  <c r="M164" i="5"/>
  <c r="L166" i="5"/>
  <c r="M166" i="5"/>
  <c r="L167" i="5"/>
  <c r="M167" i="5"/>
  <c r="L169" i="5"/>
  <c r="M169" i="5"/>
  <c r="L170" i="5"/>
  <c r="M170" i="5"/>
  <c r="L172" i="5"/>
  <c r="M172" i="5"/>
  <c r="L173" i="5"/>
  <c r="M173" i="5"/>
  <c r="L175" i="5"/>
  <c r="M175" i="5"/>
  <c r="L176" i="5"/>
  <c r="M176" i="5"/>
  <c r="L178" i="5"/>
  <c r="M178" i="5"/>
  <c r="L179" i="5"/>
  <c r="M179" i="5"/>
  <c r="L181" i="5"/>
  <c r="M181" i="5"/>
  <c r="L182" i="5"/>
  <c r="M182" i="5"/>
  <c r="L184" i="5"/>
  <c r="M184" i="5"/>
  <c r="L185" i="5"/>
  <c r="M185" i="5"/>
  <c r="L187" i="5"/>
  <c r="M187" i="5"/>
  <c r="L188" i="5"/>
  <c r="M188" i="5"/>
  <c r="L190" i="5"/>
  <c r="M190" i="5"/>
  <c r="L191" i="5"/>
  <c r="M191" i="5"/>
  <c r="L193" i="5"/>
  <c r="M193" i="5"/>
  <c r="L194" i="5"/>
  <c r="M194" i="5"/>
  <c r="L196" i="5"/>
  <c r="M196" i="5"/>
  <c r="L197" i="5"/>
  <c r="M197" i="5"/>
  <c r="L199" i="5"/>
  <c r="M199" i="5"/>
  <c r="L200" i="5"/>
  <c r="M200" i="5"/>
  <c r="L202" i="5"/>
  <c r="M202" i="5"/>
  <c r="L203" i="5"/>
  <c r="M203" i="5"/>
  <c r="L205" i="5"/>
  <c r="M205" i="5"/>
  <c r="L206" i="5"/>
  <c r="M206" i="5"/>
  <c r="L208" i="5"/>
  <c r="M208" i="5"/>
  <c r="L209" i="5"/>
  <c r="M209" i="5"/>
  <c r="L211" i="5"/>
  <c r="M211" i="5"/>
  <c r="L212" i="5"/>
  <c r="M212" i="5"/>
  <c r="L214" i="5"/>
  <c r="M214" i="5"/>
  <c r="L215" i="5"/>
  <c r="M215" i="5"/>
  <c r="L217" i="5"/>
  <c r="M217" i="5"/>
  <c r="L218" i="5"/>
  <c r="M218" i="5"/>
  <c r="L220" i="5"/>
  <c r="M220" i="5"/>
  <c r="L221" i="5"/>
  <c r="M221" i="5"/>
  <c r="L223" i="5"/>
  <c r="M223" i="5"/>
  <c r="L224" i="5"/>
  <c r="M224" i="5"/>
  <c r="L226" i="5"/>
  <c r="M226" i="5"/>
  <c r="L227" i="5"/>
  <c r="M227" i="5"/>
  <c r="L229" i="5"/>
  <c r="M229" i="5"/>
  <c r="L230" i="5"/>
  <c r="M230" i="5"/>
  <c r="L232" i="5"/>
  <c r="M232" i="5"/>
  <c r="L233" i="5"/>
  <c r="M233" i="5"/>
  <c r="L235" i="5"/>
  <c r="M235" i="5"/>
  <c r="L236" i="5"/>
  <c r="M236" i="5"/>
  <c r="L238" i="5"/>
  <c r="M238" i="5"/>
  <c r="L239" i="5"/>
  <c r="M239" i="5"/>
  <c r="L241" i="5"/>
  <c r="M241" i="5"/>
  <c r="L242" i="5"/>
  <c r="M242" i="5"/>
  <c r="L244" i="5"/>
  <c r="M244" i="5"/>
  <c r="L245" i="5"/>
  <c r="M245" i="5"/>
  <c r="L247" i="5"/>
  <c r="M247" i="5"/>
  <c r="L248" i="5"/>
  <c r="M248" i="5"/>
  <c r="L250" i="5"/>
  <c r="M250" i="5"/>
  <c r="L251" i="5"/>
  <c r="M251" i="5"/>
  <c r="L253" i="5"/>
  <c r="M253" i="5"/>
  <c r="L254" i="5"/>
  <c r="M254" i="5"/>
  <c r="L256" i="5"/>
  <c r="M256" i="5"/>
  <c r="L257" i="5"/>
  <c r="M257" i="5"/>
  <c r="L259" i="5"/>
  <c r="M259" i="5"/>
  <c r="L260" i="5"/>
  <c r="M260" i="5"/>
  <c r="L262" i="5"/>
  <c r="M262" i="5"/>
  <c r="L263" i="5"/>
  <c r="M263" i="5"/>
  <c r="L265" i="5"/>
  <c r="M265" i="5"/>
  <c r="L266" i="5"/>
  <c r="M266" i="5"/>
  <c r="L268" i="5"/>
  <c r="M268" i="5"/>
  <c r="L269" i="5"/>
  <c r="M269" i="5"/>
  <c r="L271" i="5"/>
  <c r="M271" i="5"/>
  <c r="L272" i="5"/>
  <c r="M272" i="5"/>
  <c r="L274" i="5"/>
  <c r="M274" i="5"/>
  <c r="L275" i="5"/>
  <c r="M275" i="5"/>
  <c r="L277" i="5"/>
  <c r="M277" i="5"/>
  <c r="L278" i="5"/>
  <c r="M278" i="5"/>
  <c r="L280" i="5"/>
  <c r="M280" i="5"/>
  <c r="L281" i="5"/>
  <c r="M281" i="5"/>
  <c r="L283" i="5"/>
  <c r="M283" i="5"/>
  <c r="L284" i="5"/>
  <c r="M284" i="5"/>
  <c r="L286" i="5"/>
  <c r="M286" i="5"/>
  <c r="L287" i="5"/>
  <c r="M287" i="5"/>
  <c r="L289" i="5"/>
  <c r="M289" i="5"/>
  <c r="L290" i="5"/>
  <c r="M290" i="5"/>
  <c r="L292" i="5"/>
  <c r="M292" i="5"/>
  <c r="L293" i="5"/>
  <c r="M293" i="5"/>
  <c r="L295" i="5"/>
  <c r="M295" i="5"/>
  <c r="L296" i="5"/>
  <c r="M296" i="5"/>
  <c r="L298" i="5"/>
  <c r="M298" i="5"/>
  <c r="L299" i="5"/>
  <c r="M299" i="5"/>
  <c r="L301" i="5"/>
  <c r="M301" i="5"/>
  <c r="L302" i="5"/>
  <c r="M302" i="5"/>
  <c r="L304" i="5"/>
  <c r="M304" i="5"/>
  <c r="L305" i="5"/>
  <c r="M305" i="5"/>
  <c r="L307" i="5"/>
  <c r="M307" i="5"/>
  <c r="L308" i="5"/>
  <c r="M308" i="5"/>
  <c r="L310" i="5"/>
  <c r="M310" i="5"/>
  <c r="L311" i="5"/>
  <c r="M311" i="5"/>
  <c r="L313" i="5"/>
  <c r="M313" i="5"/>
  <c r="L314" i="5"/>
  <c r="M314" i="5"/>
  <c r="L316" i="5"/>
  <c r="M316" i="5"/>
  <c r="L317" i="5"/>
  <c r="M317" i="5"/>
  <c r="L319" i="5"/>
  <c r="M319" i="5"/>
  <c r="L320" i="5"/>
  <c r="M320" i="5"/>
  <c r="L322" i="5"/>
  <c r="M322" i="5"/>
  <c r="L323" i="5"/>
  <c r="M323" i="5"/>
  <c r="L325" i="5"/>
  <c r="M325" i="5"/>
  <c r="L326" i="5"/>
  <c r="M326" i="5"/>
  <c r="L328" i="5"/>
  <c r="M328" i="5"/>
  <c r="L329" i="5"/>
  <c r="M329" i="5"/>
  <c r="L331" i="5"/>
  <c r="M331" i="5"/>
  <c r="L332" i="5"/>
  <c r="M332" i="5"/>
  <c r="L334" i="5"/>
  <c r="M334" i="5"/>
  <c r="L335" i="5"/>
  <c r="M335" i="5"/>
  <c r="L337" i="5"/>
  <c r="M337" i="5"/>
  <c r="L338" i="5"/>
  <c r="M338" i="5"/>
  <c r="L340" i="5"/>
  <c r="M340" i="5"/>
  <c r="L341" i="5"/>
  <c r="M341" i="5"/>
  <c r="L343" i="5"/>
  <c r="M343" i="5"/>
  <c r="L344" i="5"/>
  <c r="M344" i="5"/>
  <c r="L346" i="5"/>
  <c r="M346" i="5"/>
  <c r="L347" i="5"/>
  <c r="M347" i="5"/>
  <c r="L349" i="5"/>
  <c r="M349" i="5"/>
  <c r="L350" i="5"/>
  <c r="M350" i="5"/>
  <c r="L352" i="5"/>
  <c r="M352" i="5"/>
  <c r="L353" i="5"/>
  <c r="M353" i="5"/>
  <c r="L355" i="5"/>
  <c r="M355" i="5"/>
  <c r="L356" i="5"/>
  <c r="M356" i="5"/>
  <c r="L358" i="5"/>
  <c r="M358" i="5"/>
  <c r="L359" i="5"/>
  <c r="M359" i="5"/>
  <c r="L361" i="5"/>
  <c r="M361" i="5"/>
  <c r="L362" i="5"/>
  <c r="M362" i="5"/>
  <c r="L364" i="5"/>
  <c r="M364" i="5"/>
  <c r="L365" i="5"/>
  <c r="M365" i="5"/>
  <c r="L367" i="5"/>
  <c r="M367" i="5"/>
  <c r="L368" i="5"/>
  <c r="M368" i="5"/>
  <c r="L370" i="5"/>
  <c r="M370" i="5"/>
  <c r="L371" i="5"/>
  <c r="M371" i="5"/>
  <c r="L373" i="5"/>
  <c r="M373" i="5"/>
  <c r="L374" i="5"/>
  <c r="M374" i="5"/>
  <c r="L376" i="5"/>
  <c r="M376" i="5"/>
  <c r="L377" i="5"/>
  <c r="M377" i="5"/>
  <c r="L379" i="5"/>
  <c r="M379" i="5"/>
  <c r="L380" i="5"/>
  <c r="M380" i="5"/>
  <c r="L382" i="5"/>
  <c r="M382" i="5"/>
  <c r="L383" i="5"/>
  <c r="M383" i="5"/>
  <c r="L385" i="5"/>
  <c r="M385" i="5"/>
  <c r="L386" i="5"/>
  <c r="M386" i="5"/>
  <c r="L388" i="5"/>
  <c r="M388" i="5"/>
  <c r="L389" i="5"/>
  <c r="M389" i="5"/>
  <c r="L391" i="5"/>
  <c r="M391" i="5"/>
  <c r="L392" i="5"/>
  <c r="M392" i="5"/>
  <c r="L394" i="5"/>
  <c r="M394" i="5"/>
  <c r="L395" i="5"/>
  <c r="M395" i="5"/>
  <c r="L397" i="5"/>
  <c r="M397" i="5"/>
  <c r="L398" i="5"/>
  <c r="M398" i="5"/>
  <c r="L400" i="5"/>
  <c r="M400" i="5"/>
  <c r="L401" i="5"/>
  <c r="M401" i="5"/>
  <c r="L403" i="5"/>
  <c r="M403" i="5"/>
  <c r="L404" i="5"/>
  <c r="M404" i="5"/>
  <c r="L406" i="5"/>
  <c r="M406" i="5"/>
  <c r="L407" i="5"/>
  <c r="M407" i="5"/>
  <c r="L409" i="5"/>
  <c r="M409" i="5"/>
  <c r="L410" i="5"/>
  <c r="M410" i="5"/>
  <c r="L412" i="5"/>
  <c r="M412" i="5"/>
  <c r="L413" i="5"/>
  <c r="M413" i="5"/>
  <c r="L415" i="5"/>
  <c r="M415" i="5"/>
  <c r="L416" i="5"/>
  <c r="M416" i="5"/>
  <c r="L418" i="5"/>
  <c r="M418" i="5"/>
  <c r="L419" i="5"/>
  <c r="M419" i="5"/>
  <c r="L421" i="5"/>
  <c r="M421" i="5"/>
  <c r="L422" i="5"/>
  <c r="M422" i="5"/>
  <c r="L424" i="5"/>
  <c r="M424" i="5"/>
  <c r="L425" i="5"/>
  <c r="M425" i="5"/>
  <c r="L427" i="5"/>
  <c r="M427" i="5"/>
  <c r="L428" i="5"/>
  <c r="M428" i="5"/>
  <c r="L430" i="5"/>
  <c r="M430" i="5"/>
  <c r="L431" i="5"/>
  <c r="M431" i="5"/>
  <c r="L433" i="5"/>
  <c r="M433" i="5"/>
  <c r="L434" i="5"/>
  <c r="M434" i="5"/>
  <c r="L436" i="5"/>
  <c r="M436" i="5"/>
  <c r="L437" i="5"/>
  <c r="M437" i="5"/>
  <c r="L439" i="5"/>
  <c r="M439" i="5"/>
  <c r="L440" i="5"/>
  <c r="M440" i="5"/>
  <c r="L442" i="5"/>
  <c r="M442" i="5"/>
  <c r="L443" i="5"/>
  <c r="M443" i="5"/>
  <c r="L445" i="5"/>
  <c r="M445" i="5"/>
  <c r="L446" i="5"/>
  <c r="M446" i="5"/>
  <c r="L448" i="5"/>
  <c r="M448" i="5"/>
  <c r="L449" i="5"/>
  <c r="M449" i="5"/>
  <c r="L451" i="5"/>
  <c r="M451" i="5"/>
  <c r="L452" i="5"/>
  <c r="M452" i="5"/>
  <c r="L454" i="5"/>
  <c r="M454" i="5"/>
  <c r="L455" i="5"/>
  <c r="M455" i="5"/>
  <c r="L457" i="5"/>
  <c r="M457" i="5"/>
  <c r="L458" i="5"/>
  <c r="M458" i="5"/>
  <c r="L460" i="5"/>
  <c r="M460" i="5"/>
  <c r="L461" i="5"/>
  <c r="M461" i="5"/>
  <c r="L463" i="5"/>
  <c r="M463" i="5"/>
  <c r="L464" i="5"/>
  <c r="M464" i="5"/>
  <c r="L466" i="5"/>
  <c r="M466" i="5"/>
  <c r="L467" i="5"/>
  <c r="M467" i="5"/>
  <c r="L469" i="5"/>
  <c r="M469" i="5"/>
  <c r="L470" i="5"/>
  <c r="M470" i="5"/>
  <c r="L472" i="5"/>
  <c r="M472" i="5"/>
  <c r="L473" i="5"/>
  <c r="M473" i="5"/>
  <c r="L475" i="5"/>
  <c r="M475" i="5"/>
  <c r="L476" i="5"/>
  <c r="M476" i="5"/>
  <c r="L478" i="5"/>
  <c r="M478" i="5"/>
  <c r="L479" i="5"/>
  <c r="M479" i="5"/>
  <c r="L481" i="5"/>
  <c r="M481" i="5"/>
  <c r="L482" i="5"/>
  <c r="M482" i="5"/>
  <c r="L484" i="5"/>
  <c r="M484" i="5"/>
  <c r="L485" i="5"/>
  <c r="M485" i="5"/>
  <c r="L487" i="5"/>
  <c r="M487" i="5"/>
  <c r="L488" i="5"/>
  <c r="M488" i="5"/>
  <c r="L490" i="5"/>
  <c r="M490" i="5"/>
  <c r="L491" i="5"/>
  <c r="M491" i="5"/>
  <c r="L493" i="5"/>
  <c r="M493" i="5"/>
  <c r="L494" i="5"/>
  <c r="M494" i="5"/>
  <c r="L496" i="5"/>
  <c r="M496" i="5"/>
  <c r="L497" i="5"/>
  <c r="M497" i="5"/>
  <c r="L499" i="5"/>
  <c r="M499" i="5"/>
  <c r="L500" i="5"/>
  <c r="M500" i="5"/>
  <c r="L502" i="5"/>
  <c r="M502" i="5"/>
  <c r="L503" i="5"/>
  <c r="M503" i="5"/>
  <c r="L505" i="5"/>
  <c r="M505" i="5"/>
  <c r="L506" i="5"/>
  <c r="M506" i="5"/>
  <c r="L508" i="5"/>
  <c r="M508" i="5"/>
  <c r="L509" i="5"/>
  <c r="M509" i="5"/>
  <c r="L511" i="5"/>
  <c r="M511" i="5"/>
  <c r="L512" i="5"/>
  <c r="M512" i="5"/>
  <c r="L514" i="5"/>
  <c r="M514" i="5"/>
  <c r="L515" i="5"/>
  <c r="M515" i="5"/>
  <c r="L517" i="5"/>
  <c r="M517" i="5"/>
  <c r="L518" i="5"/>
  <c r="M518" i="5"/>
  <c r="L520" i="5"/>
  <c r="M520" i="5"/>
  <c r="L521" i="5"/>
  <c r="M521" i="5"/>
  <c r="L523" i="5"/>
  <c r="M523" i="5"/>
  <c r="L524" i="5"/>
  <c r="M524" i="5"/>
  <c r="L526" i="5"/>
  <c r="M526" i="5"/>
  <c r="L527" i="5"/>
  <c r="M527" i="5"/>
  <c r="L529" i="5"/>
  <c r="M529" i="5"/>
  <c r="L530" i="5"/>
  <c r="M530" i="5"/>
  <c r="L532" i="5"/>
  <c r="M532" i="5"/>
  <c r="L533" i="5"/>
  <c r="M533" i="5"/>
  <c r="L535" i="5"/>
  <c r="M535" i="5"/>
  <c r="L536" i="5"/>
  <c r="M536" i="5"/>
  <c r="L538" i="5"/>
  <c r="M538" i="5"/>
  <c r="L539" i="5"/>
  <c r="M539" i="5"/>
  <c r="L541" i="5"/>
  <c r="M541" i="5"/>
  <c r="L542" i="5"/>
  <c r="M542" i="5"/>
  <c r="L544" i="5"/>
  <c r="M544" i="5"/>
  <c r="L545" i="5"/>
  <c r="M545" i="5"/>
  <c r="L547" i="5"/>
  <c r="M547" i="5"/>
  <c r="L548" i="5"/>
  <c r="M548" i="5"/>
  <c r="L550" i="5"/>
  <c r="M550" i="5"/>
  <c r="L551" i="5"/>
  <c r="M551" i="5"/>
  <c r="L553" i="5"/>
  <c r="M553" i="5"/>
  <c r="L554" i="5"/>
  <c r="M554" i="5"/>
  <c r="L556" i="5"/>
  <c r="M556" i="5"/>
  <c r="L557" i="5"/>
  <c r="M557" i="5"/>
  <c r="L559" i="5"/>
  <c r="M559" i="5"/>
  <c r="L560" i="5"/>
  <c r="M560" i="5"/>
  <c r="L562" i="5"/>
  <c r="M562" i="5"/>
  <c r="L563" i="5"/>
  <c r="M563" i="5"/>
  <c r="L565" i="5"/>
  <c r="M565" i="5"/>
  <c r="L566" i="5"/>
  <c r="M566" i="5"/>
  <c r="L568" i="5"/>
  <c r="M568" i="5"/>
  <c r="L569" i="5"/>
  <c r="M569" i="5"/>
  <c r="L571" i="5"/>
  <c r="M571" i="5"/>
  <c r="L572" i="5"/>
  <c r="M572" i="5"/>
  <c r="L574" i="5"/>
  <c r="M574" i="5"/>
  <c r="L575" i="5"/>
  <c r="M575" i="5"/>
  <c r="L577" i="5"/>
  <c r="M577" i="5"/>
  <c r="L578" i="5"/>
  <c r="M578" i="5"/>
  <c r="L580" i="5"/>
  <c r="M580" i="5"/>
  <c r="L581" i="5"/>
  <c r="M581" i="5"/>
  <c r="L583" i="5"/>
  <c r="M583" i="5"/>
  <c r="L584" i="5"/>
  <c r="M584" i="5"/>
  <c r="L586" i="5"/>
  <c r="M586" i="5"/>
  <c r="L587" i="5"/>
  <c r="M587" i="5"/>
  <c r="L589" i="5"/>
  <c r="M589" i="5"/>
  <c r="L590" i="5"/>
  <c r="M590" i="5"/>
  <c r="L592" i="5"/>
  <c r="M592" i="5"/>
  <c r="L593" i="5"/>
  <c r="M593" i="5"/>
  <c r="L595" i="5"/>
  <c r="M595" i="5"/>
  <c r="L596" i="5"/>
  <c r="M596" i="5"/>
  <c r="L598" i="5"/>
  <c r="M598" i="5"/>
  <c r="L599" i="5"/>
  <c r="M599" i="5"/>
  <c r="L601" i="5"/>
  <c r="M601" i="5"/>
  <c r="L602" i="5"/>
  <c r="M602" i="5"/>
  <c r="L604" i="5"/>
  <c r="M604" i="5"/>
  <c r="L605" i="5"/>
  <c r="M605" i="5"/>
  <c r="L607" i="5"/>
  <c r="M607" i="5"/>
  <c r="L608" i="5"/>
  <c r="M608" i="5"/>
  <c r="L610" i="5"/>
  <c r="M610" i="5"/>
  <c r="L611" i="5"/>
  <c r="M611" i="5"/>
  <c r="L613" i="5"/>
  <c r="M613" i="5"/>
  <c r="L614" i="5"/>
  <c r="M614" i="5"/>
  <c r="L616" i="5"/>
  <c r="M616" i="5"/>
  <c r="L617" i="5"/>
  <c r="M617" i="5"/>
  <c r="L619" i="5"/>
  <c r="M619" i="5"/>
  <c r="L620" i="5"/>
  <c r="M620" i="5"/>
  <c r="L622" i="5"/>
  <c r="M622" i="5"/>
  <c r="L623" i="5"/>
  <c r="M623" i="5"/>
  <c r="L625" i="5"/>
  <c r="M625" i="5"/>
  <c r="L626" i="5"/>
  <c r="M626" i="5"/>
  <c r="L628" i="5"/>
  <c r="M628" i="5"/>
  <c r="L629" i="5"/>
  <c r="M629" i="5"/>
  <c r="L631" i="5"/>
  <c r="M631" i="5"/>
  <c r="L632" i="5"/>
  <c r="M632" i="5"/>
  <c r="L634" i="5"/>
  <c r="M634" i="5"/>
  <c r="L635" i="5"/>
  <c r="M635" i="5"/>
  <c r="L637" i="5"/>
  <c r="M637" i="5"/>
  <c r="L638" i="5"/>
  <c r="M638" i="5"/>
  <c r="L640" i="5"/>
  <c r="M640" i="5"/>
  <c r="L641" i="5"/>
  <c r="M641" i="5"/>
  <c r="L643" i="5"/>
  <c r="M643" i="5"/>
  <c r="L644" i="5"/>
  <c r="M644" i="5"/>
  <c r="L646" i="5"/>
  <c r="M646" i="5"/>
  <c r="L647" i="5"/>
  <c r="M647" i="5"/>
  <c r="L649" i="5"/>
  <c r="M649" i="5"/>
  <c r="L650" i="5"/>
  <c r="M650" i="5"/>
  <c r="L652" i="5"/>
  <c r="M652" i="5"/>
  <c r="L653" i="5"/>
  <c r="M653" i="5"/>
  <c r="L655" i="5"/>
  <c r="M655" i="5"/>
  <c r="L656" i="5"/>
  <c r="M656" i="5"/>
  <c r="L658" i="5"/>
  <c r="M658" i="5"/>
  <c r="L659" i="5"/>
  <c r="M659" i="5"/>
  <c r="L661" i="5"/>
  <c r="M661" i="5"/>
  <c r="L662" i="5"/>
  <c r="M662" i="5"/>
  <c r="L664" i="5"/>
  <c r="M664" i="5"/>
  <c r="L665" i="5"/>
  <c r="M665" i="5"/>
  <c r="L667" i="5"/>
  <c r="M667" i="5"/>
  <c r="L668" i="5"/>
  <c r="M668" i="5"/>
  <c r="L670" i="5"/>
  <c r="M670" i="5"/>
  <c r="L671" i="5"/>
  <c r="M671" i="5"/>
  <c r="L673" i="5"/>
  <c r="M673" i="5"/>
  <c r="L674" i="5"/>
  <c r="M674" i="5"/>
  <c r="L676" i="5"/>
  <c r="M676" i="5"/>
  <c r="L677" i="5"/>
  <c r="M677" i="5"/>
  <c r="L679" i="5"/>
  <c r="M679" i="5"/>
  <c r="L680" i="5"/>
  <c r="M680" i="5"/>
  <c r="L682" i="5"/>
  <c r="M682" i="5"/>
  <c r="L683" i="5"/>
  <c r="M683" i="5"/>
  <c r="L685" i="5"/>
  <c r="M685" i="5"/>
  <c r="L686" i="5"/>
  <c r="M686" i="5"/>
  <c r="L688" i="5"/>
  <c r="M688" i="5"/>
  <c r="L689" i="5"/>
  <c r="M689" i="5"/>
  <c r="L691" i="5"/>
  <c r="M691" i="5"/>
  <c r="L692" i="5"/>
  <c r="M692" i="5"/>
  <c r="L694" i="5"/>
  <c r="M694" i="5"/>
  <c r="L695" i="5"/>
  <c r="M695" i="5"/>
  <c r="L697" i="5"/>
  <c r="M697" i="5"/>
  <c r="L698" i="5"/>
  <c r="M698" i="5"/>
  <c r="L700" i="5"/>
  <c r="M700" i="5"/>
  <c r="L701" i="5"/>
  <c r="M701" i="5"/>
  <c r="L703" i="5"/>
  <c r="M703" i="5"/>
  <c r="L704" i="5"/>
  <c r="M704" i="5"/>
  <c r="L706" i="5"/>
  <c r="M706" i="5"/>
  <c r="L707" i="5"/>
  <c r="M707" i="5"/>
  <c r="L709" i="5"/>
  <c r="M709" i="5"/>
  <c r="L710" i="5"/>
  <c r="M710" i="5"/>
  <c r="L712" i="5"/>
  <c r="M712" i="5"/>
  <c r="L713" i="5"/>
  <c r="M713" i="5"/>
  <c r="L715" i="5"/>
  <c r="M715" i="5"/>
  <c r="L716" i="5"/>
  <c r="M716" i="5"/>
  <c r="L718" i="5"/>
  <c r="M718" i="5"/>
  <c r="L719" i="5"/>
  <c r="M719" i="5"/>
  <c r="L721" i="5"/>
  <c r="M721" i="5"/>
  <c r="L722" i="5"/>
  <c r="M722" i="5"/>
  <c r="L724" i="5"/>
  <c r="M724" i="5"/>
  <c r="L725" i="5"/>
  <c r="M725" i="5"/>
  <c r="L727" i="5"/>
  <c r="M727" i="5"/>
  <c r="L728" i="5"/>
  <c r="M728" i="5"/>
  <c r="L730" i="5"/>
  <c r="M730" i="5"/>
  <c r="L731" i="5"/>
  <c r="M731" i="5"/>
  <c r="L733" i="5"/>
  <c r="M733" i="5"/>
  <c r="L734" i="5"/>
  <c r="M734" i="5"/>
  <c r="L736" i="5"/>
  <c r="M736" i="5"/>
  <c r="L737" i="5"/>
  <c r="M737" i="5"/>
  <c r="L739" i="5"/>
  <c r="M739" i="5"/>
  <c r="L740" i="5"/>
  <c r="M740" i="5"/>
  <c r="L742" i="5"/>
  <c r="M742" i="5"/>
  <c r="L743" i="5"/>
  <c r="M743" i="5"/>
  <c r="L745" i="5"/>
  <c r="M745" i="5"/>
  <c r="L746" i="5"/>
  <c r="M746" i="5"/>
  <c r="L748" i="5"/>
  <c r="M748" i="5"/>
  <c r="L749" i="5"/>
  <c r="M749" i="5"/>
  <c r="L751" i="5"/>
  <c r="M751" i="5"/>
  <c r="L752" i="5"/>
  <c r="M752" i="5"/>
  <c r="L754" i="5"/>
  <c r="M754" i="5"/>
  <c r="L755" i="5"/>
  <c r="M755" i="5"/>
  <c r="L757" i="5"/>
  <c r="M757" i="5"/>
  <c r="L758" i="5"/>
  <c r="M758" i="5"/>
  <c r="L760" i="5"/>
  <c r="M760" i="5"/>
  <c r="L761" i="5"/>
  <c r="M761" i="5"/>
  <c r="L763" i="5"/>
  <c r="M763" i="5"/>
  <c r="L764" i="5"/>
  <c r="M764" i="5"/>
  <c r="L766" i="5"/>
  <c r="M766" i="5"/>
  <c r="L767" i="5"/>
  <c r="M767" i="5"/>
  <c r="L769" i="5"/>
  <c r="M769" i="5"/>
  <c r="L770" i="5"/>
  <c r="M770" i="5"/>
  <c r="L772" i="5"/>
  <c r="M772" i="5"/>
  <c r="L773" i="5"/>
  <c r="M773" i="5"/>
  <c r="L775" i="5"/>
  <c r="M775" i="5"/>
  <c r="L776" i="5"/>
  <c r="M776" i="5"/>
  <c r="L778" i="5"/>
  <c r="M778" i="5"/>
  <c r="L779" i="5"/>
  <c r="M779" i="5"/>
  <c r="L781" i="5"/>
  <c r="M781" i="5"/>
  <c r="L782" i="5"/>
  <c r="M782" i="5"/>
  <c r="L784" i="5"/>
  <c r="M784" i="5"/>
  <c r="L785" i="5"/>
  <c r="M785" i="5"/>
  <c r="L787" i="5"/>
  <c r="M787" i="5"/>
  <c r="L788" i="5"/>
  <c r="M788" i="5"/>
  <c r="L790" i="5"/>
  <c r="M790" i="5"/>
  <c r="L791" i="5"/>
  <c r="M791" i="5"/>
  <c r="L793" i="5"/>
  <c r="M793" i="5"/>
  <c r="L794" i="5"/>
  <c r="M794" i="5"/>
  <c r="L796" i="5"/>
  <c r="M796" i="5"/>
  <c r="L797" i="5"/>
  <c r="M797" i="5"/>
  <c r="L799" i="5"/>
  <c r="M799" i="5"/>
  <c r="L800" i="5"/>
  <c r="M800" i="5"/>
  <c r="L802" i="5"/>
  <c r="M802" i="5"/>
  <c r="L803" i="5"/>
  <c r="M803" i="5"/>
  <c r="L805" i="5"/>
  <c r="M805" i="5"/>
  <c r="L806" i="5"/>
  <c r="M806" i="5"/>
  <c r="L808" i="5"/>
  <c r="M808" i="5"/>
  <c r="L809" i="5"/>
  <c r="M809" i="5"/>
  <c r="L811" i="5"/>
  <c r="M811" i="5"/>
  <c r="L812" i="5"/>
  <c r="M812" i="5"/>
  <c r="L814" i="5"/>
  <c r="M814" i="5"/>
  <c r="L815" i="5"/>
  <c r="M815" i="5"/>
  <c r="L817" i="5"/>
  <c r="M817" i="5"/>
  <c r="L818" i="5"/>
  <c r="M818" i="5"/>
  <c r="L820" i="5"/>
  <c r="M820" i="5"/>
  <c r="L821" i="5"/>
  <c r="M821" i="5"/>
  <c r="L823" i="5"/>
  <c r="M823" i="5"/>
  <c r="L824" i="5"/>
  <c r="M824" i="5"/>
  <c r="L826" i="5"/>
  <c r="M826" i="5"/>
  <c r="L827" i="5"/>
  <c r="M827" i="5"/>
  <c r="L829" i="5"/>
  <c r="M829" i="5"/>
  <c r="L830" i="5"/>
  <c r="M830" i="5"/>
  <c r="L832" i="5"/>
  <c r="M832" i="5"/>
  <c r="L833" i="5"/>
  <c r="M833" i="5"/>
  <c r="L835" i="5"/>
  <c r="M835" i="5"/>
  <c r="L836" i="5"/>
  <c r="M836" i="5"/>
  <c r="L838" i="5"/>
  <c r="M838" i="5"/>
  <c r="L839" i="5"/>
  <c r="M839" i="5"/>
  <c r="L841" i="5"/>
  <c r="M841" i="5"/>
  <c r="L842" i="5"/>
  <c r="M842" i="5"/>
  <c r="L844" i="5"/>
  <c r="M844" i="5"/>
  <c r="L845" i="5"/>
  <c r="M845" i="5"/>
  <c r="L847" i="5"/>
  <c r="M847" i="5"/>
  <c r="L848" i="5"/>
  <c r="M848" i="5"/>
  <c r="L850" i="5"/>
  <c r="M850" i="5"/>
  <c r="L851" i="5"/>
  <c r="M851" i="5"/>
  <c r="L853" i="5"/>
  <c r="M853" i="5"/>
  <c r="L854" i="5"/>
  <c r="M854" i="5"/>
  <c r="L856" i="5"/>
  <c r="M856" i="5"/>
  <c r="L857" i="5"/>
  <c r="M857" i="5"/>
  <c r="L859" i="5"/>
  <c r="M859" i="5"/>
  <c r="L860" i="5"/>
  <c r="M860" i="5"/>
  <c r="L862" i="5"/>
  <c r="M862" i="5"/>
  <c r="L863" i="5"/>
  <c r="M863" i="5"/>
  <c r="L865" i="5"/>
  <c r="M865" i="5"/>
  <c r="L866" i="5"/>
  <c r="M866" i="5"/>
  <c r="L868" i="5"/>
  <c r="M868" i="5"/>
  <c r="L869" i="5"/>
  <c r="M869" i="5"/>
  <c r="L871" i="5"/>
  <c r="M871" i="5"/>
  <c r="L872" i="5"/>
  <c r="M872" i="5"/>
  <c r="L874" i="5"/>
  <c r="M874" i="5"/>
  <c r="L875" i="5"/>
  <c r="M875" i="5"/>
  <c r="L877" i="5"/>
  <c r="M877" i="5"/>
  <c r="L878" i="5"/>
  <c r="M878" i="5"/>
  <c r="L880" i="5"/>
  <c r="M880" i="5"/>
  <c r="L881" i="5"/>
  <c r="M881" i="5"/>
  <c r="L883" i="5"/>
  <c r="M883" i="5"/>
  <c r="L884" i="5"/>
  <c r="M884" i="5"/>
  <c r="L886" i="5"/>
  <c r="M886" i="5"/>
  <c r="L887" i="5"/>
  <c r="M887" i="5"/>
  <c r="L889" i="5"/>
  <c r="M889" i="5"/>
  <c r="L890" i="5"/>
  <c r="M890" i="5"/>
  <c r="L892" i="5"/>
  <c r="M892" i="5"/>
  <c r="L893" i="5"/>
  <c r="M893" i="5"/>
  <c r="L895" i="5"/>
  <c r="M895" i="5"/>
  <c r="L896" i="5"/>
  <c r="M896" i="5"/>
  <c r="L898" i="5"/>
  <c r="M898" i="5"/>
  <c r="L899" i="5"/>
  <c r="M899" i="5"/>
  <c r="L901" i="5"/>
  <c r="M901" i="5"/>
  <c r="L902" i="5"/>
  <c r="M902" i="5"/>
  <c r="L904" i="5"/>
  <c r="M904" i="5"/>
  <c r="L905" i="5"/>
  <c r="M905" i="5"/>
  <c r="L907" i="5"/>
  <c r="M907" i="5"/>
  <c r="L908" i="5"/>
  <c r="M908" i="5"/>
  <c r="L910" i="5"/>
  <c r="M910" i="5"/>
  <c r="L911" i="5"/>
  <c r="M911" i="5"/>
  <c r="L913" i="5"/>
  <c r="M913" i="5"/>
  <c r="L914" i="5"/>
  <c r="M914" i="5"/>
  <c r="L916" i="5"/>
  <c r="M916" i="5"/>
  <c r="L917" i="5"/>
  <c r="M917" i="5"/>
  <c r="L919" i="5"/>
  <c r="M919" i="5"/>
  <c r="L920" i="5"/>
  <c r="M920" i="5"/>
  <c r="L922" i="5"/>
  <c r="M922" i="5"/>
  <c r="L923" i="5"/>
  <c r="M923" i="5"/>
  <c r="L925" i="5"/>
  <c r="M925" i="5"/>
  <c r="L926" i="5"/>
  <c r="M926" i="5"/>
  <c r="L928" i="5"/>
  <c r="M928" i="5"/>
  <c r="L929" i="5"/>
  <c r="M929" i="5"/>
  <c r="L931" i="5"/>
  <c r="M931" i="5"/>
  <c r="L932" i="5"/>
  <c r="M932" i="5"/>
  <c r="L934" i="5"/>
  <c r="M934" i="5"/>
  <c r="L935" i="5"/>
  <c r="M935" i="5"/>
  <c r="L937" i="5"/>
  <c r="M937" i="5"/>
  <c r="L938" i="5"/>
  <c r="M938" i="5"/>
  <c r="L940" i="5"/>
  <c r="M940" i="5"/>
  <c r="L941" i="5"/>
  <c r="M941" i="5"/>
  <c r="L943" i="5"/>
  <c r="M943" i="5"/>
  <c r="L944" i="5"/>
  <c r="M944" i="5"/>
  <c r="L946" i="5"/>
  <c r="M946" i="5"/>
  <c r="L947" i="5"/>
  <c r="M947" i="5"/>
  <c r="L949" i="5"/>
  <c r="M949" i="5"/>
  <c r="L950" i="5"/>
  <c r="M950" i="5"/>
  <c r="L952" i="5"/>
  <c r="M952" i="5"/>
  <c r="L953" i="5"/>
  <c r="M953" i="5"/>
  <c r="L955" i="5"/>
  <c r="M955" i="5"/>
  <c r="L956" i="5"/>
  <c r="M956" i="5"/>
  <c r="L958" i="5"/>
  <c r="M958" i="5"/>
  <c r="L959" i="5"/>
  <c r="M959" i="5"/>
  <c r="L961" i="5"/>
  <c r="M961" i="5"/>
  <c r="L962" i="5"/>
  <c r="M962" i="5"/>
  <c r="L964" i="5"/>
  <c r="M964" i="5"/>
  <c r="L965" i="5"/>
  <c r="M965" i="5"/>
  <c r="L967" i="5"/>
  <c r="M967" i="5"/>
  <c r="L968" i="5"/>
  <c r="M968" i="5"/>
  <c r="L970" i="5"/>
  <c r="M970" i="5"/>
  <c r="L971" i="5"/>
  <c r="M971" i="5"/>
  <c r="L973" i="5"/>
  <c r="M973" i="5"/>
  <c r="L974" i="5"/>
  <c r="M974" i="5"/>
  <c r="L976" i="5"/>
  <c r="M976" i="5"/>
  <c r="L977" i="5"/>
  <c r="M977" i="5"/>
  <c r="L979" i="5"/>
  <c r="M979" i="5"/>
  <c r="L980" i="5"/>
  <c r="M980" i="5"/>
  <c r="L982" i="5"/>
  <c r="M982" i="5"/>
  <c r="L983" i="5"/>
  <c r="M983" i="5"/>
  <c r="L985" i="5"/>
  <c r="M985" i="5"/>
  <c r="L986" i="5"/>
  <c r="M986" i="5"/>
  <c r="L988" i="5"/>
  <c r="M988" i="5"/>
  <c r="L989" i="5"/>
  <c r="M989" i="5"/>
  <c r="L991" i="5"/>
  <c r="M991" i="5"/>
  <c r="L992" i="5"/>
  <c r="M992" i="5"/>
  <c r="L994" i="5"/>
  <c r="M994" i="5"/>
  <c r="L995" i="5"/>
  <c r="M995" i="5"/>
  <c r="L997" i="5"/>
  <c r="M997" i="5"/>
  <c r="L998" i="5"/>
  <c r="M998" i="5"/>
  <c r="L1000" i="5"/>
  <c r="M1000" i="5"/>
  <c r="L1001" i="5"/>
  <c r="M1001" i="5"/>
  <c r="L1003" i="5"/>
  <c r="M1003" i="5"/>
  <c r="L1004" i="5"/>
  <c r="M1004" i="5"/>
  <c r="L1006" i="5"/>
  <c r="M1006" i="5"/>
  <c r="L1007" i="5"/>
  <c r="M1007" i="5"/>
  <c r="L1009" i="5"/>
  <c r="M1009" i="5"/>
  <c r="L1010" i="5"/>
  <c r="M1010" i="5"/>
  <c r="L1012" i="5"/>
  <c r="M1012" i="5"/>
  <c r="L1013" i="5"/>
  <c r="M1013" i="5"/>
  <c r="L1015" i="5"/>
  <c r="M1015" i="5"/>
  <c r="L1016" i="5"/>
  <c r="M1016" i="5"/>
  <c r="L1018" i="5"/>
  <c r="M1018" i="5"/>
  <c r="L1019" i="5"/>
  <c r="M1019" i="5"/>
  <c r="L1021" i="5"/>
  <c r="M1021" i="5"/>
  <c r="L1022" i="5"/>
  <c r="M1022" i="5"/>
  <c r="L1024" i="5"/>
  <c r="M1024" i="5"/>
  <c r="L1025" i="5"/>
  <c r="M1025" i="5"/>
  <c r="L1027" i="5"/>
  <c r="M1027" i="5"/>
  <c r="L1028" i="5"/>
  <c r="M1028" i="5"/>
  <c r="L1030" i="5"/>
  <c r="M1030" i="5"/>
  <c r="L1031" i="5"/>
  <c r="M1031" i="5"/>
  <c r="L1033" i="5"/>
  <c r="M1033" i="5"/>
  <c r="L1034" i="5"/>
  <c r="M1034" i="5"/>
  <c r="L1036" i="5"/>
  <c r="M1036" i="5"/>
  <c r="L1037" i="5"/>
  <c r="M1037" i="5"/>
  <c r="L1039" i="5"/>
  <c r="M1039" i="5"/>
  <c r="L1040" i="5"/>
  <c r="M1040" i="5"/>
  <c r="L1042" i="5"/>
  <c r="M1042" i="5"/>
  <c r="L1043" i="5"/>
  <c r="M1043" i="5"/>
  <c r="L1045" i="5"/>
  <c r="M1045" i="5"/>
  <c r="L1046" i="5"/>
  <c r="M1046" i="5"/>
  <c r="L1048" i="5"/>
  <c r="M1048" i="5"/>
  <c r="L1049" i="5"/>
  <c r="M1049" i="5"/>
  <c r="L1051" i="5"/>
  <c r="M1051" i="5"/>
  <c r="L1052" i="5"/>
  <c r="M1052" i="5"/>
  <c r="L1054" i="5"/>
  <c r="M1054" i="5"/>
  <c r="L1055" i="5"/>
  <c r="M1055" i="5"/>
  <c r="L1057" i="5"/>
  <c r="M1057" i="5"/>
  <c r="L1058" i="5"/>
  <c r="M1058" i="5"/>
  <c r="L1060" i="5"/>
  <c r="M1060" i="5"/>
  <c r="L1061" i="5"/>
  <c r="M1061" i="5"/>
  <c r="L1063" i="5"/>
  <c r="M1063" i="5"/>
  <c r="L1064" i="5"/>
  <c r="M1064" i="5"/>
  <c r="L1066" i="5"/>
  <c r="M1066" i="5"/>
  <c r="L1067" i="5"/>
  <c r="M1067" i="5"/>
  <c r="L1069" i="5"/>
  <c r="M1069" i="5"/>
  <c r="L1070" i="5"/>
  <c r="M1070" i="5"/>
  <c r="L1072" i="5"/>
  <c r="M1072" i="5"/>
  <c r="L1073" i="5"/>
  <c r="M1073" i="5"/>
  <c r="L1075" i="5"/>
  <c r="M1075" i="5"/>
  <c r="L1076" i="5"/>
  <c r="M1076" i="5"/>
  <c r="L1078" i="5"/>
  <c r="M1078" i="5"/>
  <c r="L1079" i="5"/>
  <c r="M1079" i="5"/>
  <c r="L1081" i="5"/>
  <c r="M1081" i="5"/>
  <c r="L1082" i="5"/>
  <c r="M1082" i="5"/>
  <c r="L1084" i="5"/>
  <c r="M1084" i="5"/>
  <c r="L1085" i="5"/>
  <c r="M1085" i="5"/>
  <c r="L1087" i="5"/>
  <c r="M1087" i="5"/>
  <c r="L1088" i="5"/>
  <c r="M1088" i="5"/>
  <c r="L1090" i="5"/>
  <c r="M1090" i="5"/>
  <c r="L1091" i="5"/>
  <c r="M1091" i="5"/>
  <c r="L1093" i="5"/>
  <c r="M1093" i="5"/>
  <c r="L1094" i="5"/>
  <c r="M1094" i="5"/>
  <c r="L1096" i="5"/>
  <c r="M1096" i="5"/>
  <c r="L1097" i="5"/>
  <c r="M1097" i="5"/>
  <c r="L1099" i="5"/>
  <c r="M1099" i="5"/>
  <c r="L1100" i="5"/>
  <c r="M1100" i="5"/>
  <c r="L1102" i="5"/>
  <c r="M1102" i="5"/>
  <c r="L1103" i="5"/>
  <c r="M1103" i="5"/>
  <c r="L1105" i="5"/>
  <c r="M1105" i="5"/>
  <c r="L1106" i="5"/>
  <c r="M1106" i="5"/>
  <c r="L1108" i="5"/>
  <c r="M1108" i="5"/>
  <c r="L1109" i="5"/>
  <c r="M1109" i="5"/>
  <c r="L1111" i="5"/>
  <c r="M1111" i="5"/>
  <c r="L1112" i="5"/>
  <c r="M1112" i="5"/>
  <c r="L1114" i="5"/>
  <c r="M1114" i="5"/>
  <c r="L1115" i="5"/>
  <c r="M1115" i="5"/>
  <c r="L1117" i="5"/>
  <c r="M1117" i="5"/>
  <c r="L1118" i="5"/>
  <c r="M1118" i="5"/>
  <c r="L1120" i="5"/>
  <c r="M1120" i="5"/>
  <c r="L1121" i="5"/>
  <c r="M1121" i="5"/>
  <c r="L1123" i="5"/>
  <c r="M1123" i="5"/>
  <c r="L1124" i="5"/>
  <c r="M1124" i="5"/>
  <c r="L1126" i="5"/>
  <c r="M1126" i="5"/>
  <c r="L1127" i="5"/>
  <c r="M1127" i="5"/>
  <c r="L1129" i="5"/>
  <c r="M1129" i="5"/>
  <c r="L1130" i="5"/>
  <c r="M1130" i="5"/>
  <c r="L1132" i="5"/>
  <c r="M1132" i="5"/>
  <c r="L1133" i="5"/>
  <c r="M1133" i="5"/>
  <c r="L1135" i="5"/>
  <c r="M1135" i="5"/>
  <c r="L1136" i="5"/>
  <c r="M1136" i="5"/>
  <c r="L1138" i="5"/>
  <c r="M1138" i="5"/>
  <c r="L1139" i="5"/>
  <c r="M1139" i="5"/>
  <c r="L1141" i="5"/>
  <c r="M1141" i="5"/>
  <c r="L1142" i="5"/>
  <c r="M1142" i="5"/>
  <c r="L1144" i="5"/>
  <c r="M1144" i="5"/>
  <c r="L1145" i="5"/>
  <c r="M1145" i="5"/>
  <c r="L1147" i="5"/>
  <c r="M1147" i="5"/>
  <c r="L1148" i="5"/>
  <c r="M1148" i="5"/>
  <c r="L1150" i="5"/>
  <c r="M1150" i="5"/>
  <c r="L1151" i="5"/>
  <c r="M1151" i="5"/>
  <c r="L1153" i="5"/>
  <c r="M1153" i="5"/>
  <c r="L1154" i="5"/>
  <c r="M1154" i="5"/>
  <c r="L1156" i="5"/>
  <c r="M1156" i="5"/>
  <c r="L1157" i="5"/>
  <c r="M1157" i="5"/>
  <c r="L1159" i="5"/>
  <c r="M1159" i="5"/>
  <c r="L1160" i="5"/>
  <c r="M1160" i="5"/>
  <c r="L1162" i="5"/>
  <c r="M1162" i="5"/>
  <c r="L1163" i="5"/>
  <c r="M1163" i="5"/>
  <c r="L1165" i="5"/>
  <c r="M1165" i="5"/>
  <c r="L1166" i="5"/>
  <c r="M1166" i="5"/>
  <c r="L1168" i="5"/>
  <c r="M1168" i="5"/>
  <c r="L1169" i="5"/>
  <c r="M1169" i="5"/>
  <c r="L1171" i="5"/>
  <c r="M1171" i="5"/>
  <c r="L1172" i="5"/>
  <c r="M1172" i="5"/>
  <c r="L1174" i="5"/>
  <c r="M1174" i="5"/>
  <c r="L1175" i="5"/>
  <c r="M1175" i="5"/>
  <c r="L1177" i="5"/>
  <c r="M1177" i="5"/>
  <c r="L1178" i="5"/>
  <c r="M1178" i="5"/>
  <c r="L1180" i="5"/>
  <c r="M1180" i="5"/>
  <c r="L1181" i="5"/>
  <c r="M1181" i="5"/>
  <c r="L1183" i="5"/>
  <c r="M1183" i="5"/>
  <c r="L1184" i="5"/>
  <c r="M1184" i="5"/>
  <c r="L1186" i="5"/>
  <c r="M1186" i="5"/>
  <c r="L1187" i="5"/>
  <c r="M1187" i="5"/>
  <c r="L1189" i="5"/>
  <c r="M1189" i="5"/>
  <c r="L1190" i="5"/>
  <c r="M1190" i="5"/>
  <c r="L1192" i="5"/>
  <c r="M1192" i="5"/>
  <c r="L1193" i="5"/>
  <c r="M1193" i="5"/>
  <c r="L1195" i="5"/>
  <c r="M1195" i="5"/>
  <c r="L1196" i="5"/>
  <c r="M1196" i="5"/>
  <c r="L1198" i="5"/>
  <c r="M1198" i="5"/>
  <c r="L1199" i="5"/>
  <c r="M1199" i="5"/>
  <c r="L1201" i="5"/>
  <c r="M1201" i="5"/>
  <c r="L1202" i="5"/>
  <c r="M1202" i="5"/>
  <c r="L1204" i="5"/>
  <c r="M1204" i="5"/>
  <c r="L1205" i="5"/>
  <c r="M1205" i="5"/>
  <c r="L1207" i="5"/>
  <c r="M1207" i="5"/>
  <c r="L1208" i="5"/>
  <c r="M1208" i="5"/>
  <c r="L1210" i="5"/>
  <c r="M1210" i="5"/>
  <c r="L1211" i="5"/>
  <c r="M1211" i="5"/>
  <c r="L1213" i="5"/>
  <c r="M1213" i="5"/>
  <c r="L1214" i="5"/>
  <c r="M1214" i="5"/>
  <c r="L1216" i="5"/>
  <c r="M1216" i="5"/>
  <c r="L1217" i="5"/>
  <c r="M1217" i="5"/>
  <c r="L1219" i="5"/>
  <c r="M1219" i="5"/>
  <c r="L1220" i="5"/>
  <c r="M1220" i="5"/>
  <c r="L1222" i="5"/>
  <c r="M1222" i="5"/>
  <c r="L1223" i="5"/>
  <c r="M1223" i="5"/>
  <c r="L1225" i="5"/>
  <c r="M1225" i="5"/>
  <c r="L1226" i="5"/>
  <c r="M1226" i="5"/>
  <c r="L1228" i="5"/>
  <c r="M1228" i="5"/>
  <c r="L1229" i="5"/>
  <c r="M1229" i="5"/>
  <c r="L1231" i="5"/>
  <c r="M1231" i="5"/>
  <c r="L1232" i="5"/>
  <c r="M1232" i="5"/>
  <c r="L1234" i="5"/>
  <c r="M1234" i="5"/>
  <c r="L1235" i="5"/>
  <c r="M1235" i="5"/>
  <c r="L1237" i="5"/>
  <c r="M1237" i="5"/>
  <c r="L1238" i="5"/>
  <c r="M1238" i="5"/>
  <c r="L1240" i="5"/>
  <c r="M1240" i="5"/>
  <c r="L1241" i="5"/>
  <c r="M1241" i="5"/>
  <c r="L1243" i="5"/>
  <c r="M1243" i="5"/>
  <c r="L1244" i="5"/>
  <c r="M1244" i="5"/>
  <c r="L1246" i="5"/>
  <c r="M1246" i="5"/>
  <c r="L1247" i="5"/>
  <c r="M1247" i="5"/>
  <c r="L1249" i="5"/>
  <c r="M1249" i="5"/>
  <c r="L1250" i="5"/>
  <c r="M1250" i="5"/>
  <c r="L1252" i="5"/>
  <c r="M1252" i="5"/>
  <c r="L1253" i="5"/>
  <c r="M1253" i="5"/>
  <c r="L1255" i="5"/>
  <c r="M1255" i="5"/>
  <c r="L1256" i="5"/>
  <c r="M1256" i="5"/>
  <c r="L1258" i="5"/>
  <c r="M1258" i="5"/>
  <c r="L1259" i="5"/>
  <c r="M1259" i="5"/>
  <c r="L1261" i="5"/>
  <c r="M1261" i="5"/>
  <c r="L1262" i="5"/>
  <c r="M1262" i="5"/>
  <c r="L1264" i="5"/>
  <c r="M1264" i="5"/>
  <c r="L1265" i="5"/>
  <c r="M1265" i="5"/>
  <c r="L1267" i="5"/>
  <c r="M1267" i="5"/>
  <c r="L1268" i="5"/>
  <c r="M1268" i="5"/>
  <c r="L1270" i="5"/>
  <c r="M1270" i="5"/>
  <c r="L1271" i="5"/>
  <c r="M1271" i="5"/>
  <c r="L1273" i="5"/>
  <c r="M1273" i="5"/>
  <c r="L1274" i="5"/>
  <c r="M1274" i="5"/>
  <c r="L1276" i="5"/>
  <c r="M1276" i="5"/>
  <c r="L1277" i="5"/>
  <c r="M1277" i="5"/>
  <c r="L1279" i="5"/>
  <c r="M1279" i="5"/>
  <c r="L1280" i="5"/>
  <c r="M1280" i="5"/>
  <c r="L1282" i="5"/>
  <c r="M1282" i="5"/>
  <c r="L1283" i="5"/>
  <c r="M1283" i="5"/>
  <c r="L1285" i="5"/>
  <c r="M1285" i="5"/>
  <c r="L1286" i="5"/>
  <c r="M1286" i="5"/>
  <c r="L1288" i="5"/>
  <c r="M1288" i="5"/>
  <c r="L1289" i="5"/>
  <c r="M1289" i="5"/>
  <c r="L1291" i="5"/>
  <c r="M1291" i="5"/>
  <c r="L1292" i="5"/>
  <c r="M1292" i="5"/>
  <c r="L1294" i="5"/>
  <c r="M1294" i="5"/>
  <c r="L1295" i="5"/>
  <c r="M1295" i="5"/>
  <c r="L1297" i="5"/>
  <c r="M1297" i="5"/>
  <c r="L1298" i="5"/>
  <c r="M1298" i="5"/>
  <c r="L1300" i="5"/>
  <c r="M1300" i="5"/>
  <c r="L1301" i="5"/>
  <c r="M1301" i="5"/>
  <c r="L1303" i="5"/>
  <c r="M1303" i="5"/>
  <c r="L1304" i="5"/>
  <c r="M1304" i="5"/>
  <c r="L1306" i="5"/>
  <c r="M1306" i="5"/>
  <c r="L1307" i="5"/>
  <c r="M1307" i="5"/>
  <c r="L1309" i="5"/>
  <c r="M1309" i="5"/>
  <c r="L1310" i="5"/>
  <c r="M1310" i="5"/>
  <c r="L1312" i="5"/>
  <c r="M1312" i="5"/>
  <c r="L1313" i="5"/>
  <c r="M1313" i="5"/>
  <c r="L1315" i="5"/>
  <c r="M1315" i="5"/>
  <c r="L1316" i="5"/>
  <c r="M1316" i="5"/>
  <c r="L1318" i="5"/>
  <c r="M1318" i="5"/>
  <c r="L1319" i="5"/>
  <c r="M1319" i="5"/>
  <c r="L1321" i="5"/>
  <c r="M1321" i="5"/>
  <c r="L1322" i="5"/>
  <c r="M1322" i="5"/>
  <c r="L1324" i="5"/>
  <c r="M1324" i="5"/>
  <c r="L1325" i="5"/>
  <c r="M1325" i="5"/>
  <c r="L1327" i="5"/>
  <c r="M1327" i="5"/>
  <c r="L1328" i="5"/>
  <c r="M1328" i="5"/>
  <c r="L1330" i="5"/>
  <c r="M1330" i="5"/>
  <c r="L1331" i="5"/>
  <c r="M1331" i="5"/>
  <c r="L1333" i="5"/>
  <c r="M1333" i="5"/>
  <c r="L1334" i="5"/>
  <c r="M1334" i="5"/>
  <c r="L1336" i="5"/>
  <c r="M1336" i="5"/>
  <c r="L1337" i="5"/>
  <c r="M1337" i="5"/>
  <c r="L1339" i="5"/>
  <c r="M1339" i="5"/>
  <c r="L1340" i="5"/>
  <c r="M1340" i="5"/>
  <c r="L1342" i="5"/>
  <c r="M1342" i="5"/>
  <c r="L1343" i="5"/>
  <c r="M1343" i="5"/>
  <c r="L1345" i="5"/>
  <c r="M1345" i="5"/>
  <c r="L1346" i="5"/>
  <c r="M1346" i="5"/>
  <c r="L1348" i="5"/>
  <c r="M1348" i="5"/>
  <c r="L1349" i="5"/>
  <c r="M1349" i="5"/>
  <c r="L1351" i="5"/>
  <c r="M1351" i="5"/>
  <c r="L1352" i="5"/>
  <c r="M1352" i="5"/>
  <c r="L1354" i="5"/>
  <c r="M1354" i="5"/>
  <c r="L1355" i="5"/>
  <c r="M1355" i="5"/>
  <c r="L1357" i="5"/>
  <c r="M1357" i="5"/>
  <c r="L1358" i="5"/>
  <c r="M1358" i="5"/>
  <c r="L1360" i="5"/>
  <c r="M1360" i="5"/>
  <c r="L1361" i="5"/>
  <c r="M1361" i="5"/>
  <c r="L1363" i="5"/>
  <c r="M1363" i="5"/>
  <c r="L1364" i="5"/>
  <c r="M1364" i="5"/>
  <c r="L1366" i="5"/>
  <c r="M1366" i="5"/>
  <c r="L1367" i="5"/>
  <c r="M1367" i="5"/>
  <c r="L1369" i="5"/>
  <c r="M1369" i="5"/>
  <c r="L1370" i="5"/>
  <c r="M1370" i="5"/>
  <c r="L1372" i="5"/>
  <c r="M1372" i="5"/>
  <c r="L1373" i="5"/>
  <c r="M1373" i="5"/>
  <c r="L1375" i="5"/>
  <c r="M1375" i="5"/>
  <c r="L1376" i="5"/>
  <c r="M1376" i="5"/>
  <c r="L1378" i="5"/>
  <c r="M1378" i="5"/>
  <c r="L1379" i="5"/>
  <c r="M1379" i="5"/>
  <c r="L1381" i="5"/>
  <c r="M1381" i="5"/>
  <c r="L1382" i="5"/>
  <c r="M1382" i="5"/>
  <c r="L1384" i="5"/>
  <c r="M1384" i="5"/>
  <c r="L1385" i="5"/>
  <c r="M1385" i="5"/>
  <c r="L1387" i="5"/>
  <c r="M1387" i="5"/>
  <c r="L1388" i="5"/>
  <c r="M1388" i="5"/>
  <c r="L1390" i="5"/>
  <c r="M1390" i="5"/>
  <c r="L1391" i="5"/>
  <c r="M1391" i="5"/>
  <c r="L1393" i="5"/>
  <c r="M1393" i="5"/>
  <c r="L1394" i="5"/>
  <c r="M1394" i="5"/>
  <c r="L1396" i="5"/>
  <c r="M1396" i="5"/>
  <c r="L1397" i="5"/>
  <c r="M1397" i="5"/>
  <c r="L1399" i="5"/>
  <c r="M1399" i="5"/>
  <c r="L1400" i="5"/>
  <c r="M1400" i="5"/>
  <c r="L1402" i="5"/>
  <c r="M1402" i="5"/>
  <c r="L1403" i="5"/>
  <c r="M1403" i="5"/>
  <c r="L1405" i="5"/>
  <c r="M1405" i="5"/>
  <c r="L1406" i="5"/>
  <c r="M1406" i="5"/>
  <c r="L1408" i="5"/>
  <c r="M1408" i="5"/>
  <c r="L1409" i="5"/>
  <c r="M1409" i="5"/>
  <c r="L1411" i="5"/>
  <c r="M1411" i="5"/>
  <c r="L1412" i="5"/>
  <c r="M1412" i="5"/>
  <c r="L1414" i="5"/>
  <c r="M1414" i="5"/>
  <c r="L1415" i="5"/>
  <c r="M1415" i="5"/>
  <c r="L1417" i="5"/>
  <c r="M1417" i="5"/>
  <c r="L1418" i="5"/>
  <c r="M1418" i="5"/>
  <c r="L1420" i="5"/>
  <c r="M1420" i="5"/>
  <c r="L1421" i="5"/>
  <c r="M1421" i="5"/>
  <c r="L1423" i="5"/>
  <c r="M1423" i="5"/>
  <c r="L1424" i="5"/>
  <c r="M1424" i="5"/>
  <c r="L1426" i="5"/>
  <c r="M1426" i="5"/>
  <c r="L1427" i="5"/>
  <c r="M1427" i="5"/>
  <c r="L1429" i="5"/>
  <c r="M1429" i="5"/>
  <c r="L1430" i="5"/>
  <c r="M1430" i="5"/>
  <c r="L1432" i="5"/>
  <c r="M1432" i="5"/>
  <c r="L1433" i="5"/>
  <c r="M1433" i="5"/>
  <c r="L1435" i="5"/>
  <c r="M1435" i="5"/>
  <c r="L1436" i="5"/>
  <c r="M1436" i="5"/>
  <c r="L1438" i="5"/>
  <c r="M1438" i="5"/>
  <c r="L1439" i="5"/>
  <c r="M1439" i="5"/>
  <c r="L1441" i="5"/>
  <c r="M1441" i="5"/>
  <c r="L1442" i="5"/>
  <c r="M1442" i="5"/>
  <c r="L1444" i="5"/>
  <c r="M1444" i="5"/>
  <c r="L1445" i="5"/>
  <c r="M1445" i="5"/>
  <c r="L1447" i="5"/>
  <c r="M1447" i="5"/>
  <c r="L1448" i="5"/>
  <c r="M1448" i="5"/>
  <c r="L1450" i="5"/>
  <c r="M1450" i="5"/>
  <c r="L1451" i="5"/>
  <c r="M1451" i="5"/>
  <c r="L1453" i="5"/>
  <c r="M1453" i="5"/>
  <c r="L1454" i="5"/>
  <c r="M1454" i="5"/>
  <c r="L1456" i="5"/>
  <c r="M1456" i="5"/>
  <c r="L1457" i="5"/>
  <c r="M1457" i="5"/>
  <c r="L1459" i="5"/>
  <c r="M1459" i="5"/>
  <c r="L1460" i="5"/>
  <c r="M1460" i="5"/>
  <c r="L1462" i="5"/>
  <c r="M1462" i="5"/>
  <c r="L1463" i="5"/>
  <c r="M1463" i="5"/>
  <c r="L1465" i="5"/>
  <c r="M1465" i="5"/>
  <c r="L1466" i="5"/>
  <c r="M1466" i="5"/>
  <c r="L1468" i="5"/>
  <c r="M1468" i="5"/>
  <c r="L1469" i="5"/>
  <c r="M1469" i="5"/>
  <c r="L1471" i="5"/>
  <c r="M1471" i="5"/>
  <c r="L1472" i="5"/>
  <c r="M1472" i="5"/>
  <c r="L1474" i="5"/>
  <c r="M1474" i="5"/>
  <c r="L1475" i="5"/>
  <c r="M1475" i="5"/>
  <c r="L1477" i="5"/>
  <c r="M1477" i="5"/>
  <c r="L1478" i="5"/>
  <c r="M1478" i="5"/>
  <c r="L1480" i="5"/>
  <c r="M1480" i="5"/>
  <c r="L1481" i="5"/>
  <c r="M1481" i="5"/>
  <c r="L1483" i="5"/>
  <c r="M1483" i="5"/>
  <c r="L1484" i="5"/>
  <c r="M1484" i="5"/>
  <c r="L1486" i="5"/>
  <c r="M1486" i="5"/>
  <c r="L1487" i="5"/>
  <c r="M1487" i="5"/>
  <c r="L1489" i="5"/>
  <c r="M1489" i="5"/>
  <c r="L1490" i="5"/>
  <c r="M1490" i="5"/>
  <c r="L1492" i="5"/>
  <c r="M1492" i="5"/>
  <c r="L1493" i="5"/>
  <c r="M1493" i="5"/>
  <c r="L1495" i="5"/>
  <c r="M1495" i="5"/>
  <c r="L1496" i="5"/>
  <c r="M1496" i="5"/>
  <c r="L1498" i="5"/>
  <c r="M1498" i="5"/>
  <c r="L1499" i="5"/>
  <c r="M1499" i="5"/>
  <c r="L1501" i="5"/>
  <c r="M1501" i="5"/>
  <c r="L1502" i="5"/>
  <c r="M1502" i="5"/>
  <c r="L1504" i="5"/>
  <c r="M1504" i="5"/>
  <c r="L1505" i="5"/>
  <c r="M1505" i="5"/>
  <c r="L1507" i="5"/>
  <c r="M1507" i="5"/>
  <c r="L1508" i="5"/>
  <c r="M1508" i="5"/>
  <c r="L1510" i="5"/>
  <c r="M1510" i="5"/>
  <c r="L1511" i="5"/>
  <c r="M1511" i="5"/>
  <c r="M4" i="3"/>
  <c r="M5" i="3"/>
</calcChain>
</file>

<file path=xl/connections.xml><?xml version="1.0" encoding="utf-8"?>
<connections xmlns="http://schemas.openxmlformats.org/spreadsheetml/2006/main">
  <connection id="1" name="Andersons_Mode_1_Right_Mass.csv" type="6" refreshedVersion="0" background="1" saveData="1">
    <textPr fileType="mac" sourceFile="Macintosh HD:Users:Jeff:Dropbox:01_Anderson_and_McCusker_Make_Eigenvalues_Resonate_Submissions:00_Andersons_Eigenvideo:Anderson_Eigenmode_1_Video:Andersons_Mode_1_Right_Mass.csv" comma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<sst xmlns="http://schemas.openxmlformats.org/spreadsheetml/2006/main" count="74" uniqueCount="52">
  <si>
    <t>t</t>
  </si>
  <si>
    <t>Variable</t>
  </si>
  <si>
    <t>Value</t>
  </si>
  <si>
    <t>Pendulum length</t>
  </si>
  <si>
    <t>ℓ</t>
  </si>
  <si>
    <t>Pendulum mass</t>
  </si>
  <si>
    <t xml:space="preserve">m </t>
  </si>
  <si>
    <t>Spring constant</t>
  </si>
  <si>
    <t xml:space="preserve">k </t>
  </si>
  <si>
    <t>Units</t>
  </si>
  <si>
    <t>m</t>
  </si>
  <si>
    <t>kg</t>
  </si>
  <si>
    <t>N/m</t>
  </si>
  <si>
    <t>Name</t>
  </si>
  <si>
    <t>MEASURED PARAMETER VALUES</t>
  </si>
  <si>
    <t>Time</t>
  </si>
  <si>
    <t>Frame</t>
  </si>
  <si>
    <t>Reference time</t>
  </si>
  <si>
    <t>s</t>
  </si>
  <si>
    <t>Initial displacement
of right mass</t>
  </si>
  <si>
    <t>Initial displacement
of left mass</t>
  </si>
  <si>
    <t>Initial velocity
of right mass</t>
  </si>
  <si>
    <t>Initial velocity
of left mass</t>
  </si>
  <si>
    <t>MODEL PARAMETER VALUES</t>
  </si>
  <si>
    <t>Normal mode 1</t>
  </si>
  <si>
    <t>Normal mode 2</t>
  </si>
  <si>
    <t>Equilibrium position
of left mass</t>
  </si>
  <si>
    <t>Equilibrium position
of right mass</t>
  </si>
  <si>
    <t>Modeled Data</t>
  </si>
  <si>
    <t>w1</t>
  </si>
  <si>
    <t>w2</t>
  </si>
  <si>
    <t>c1</t>
  </si>
  <si>
    <t>c2</t>
  </si>
  <si>
    <t>d1</t>
  </si>
  <si>
    <t>d2</t>
  </si>
  <si>
    <t>Model
Parameters</t>
  </si>
  <si>
    <t>Modeled left displacement</t>
  </si>
  <si>
    <t>Modeled right displacement</t>
  </si>
  <si>
    <t>Measured left displacement</t>
  </si>
  <si>
    <t>Measured right displacement</t>
  </si>
  <si>
    <t>Measured left 
velocity</t>
  </si>
  <si>
    <t>Measured right
velocity</t>
  </si>
  <si>
    <t>Measured data</t>
  </si>
  <si>
    <t>Left mass</t>
  </si>
  <si>
    <t>Right mass</t>
  </si>
  <si>
    <t>Modeled right position</t>
  </si>
  <si>
    <t>Modeled left position</t>
  </si>
  <si>
    <t>Measured right position</t>
  </si>
  <si>
    <t>Measured left position</t>
  </si>
  <si>
    <t>Normal mode 1
position scalar</t>
  </si>
  <si>
    <t>Normal mode 1
velocity scalar</t>
  </si>
  <si>
    <t>Normal mode 2
velocity scalar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</si>
</sst>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3" x14ac:knownFonts="1">
    <font>
      <sz val="12"/>
      <color theme="1"/>
      <name val="Times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6"/>
      <color theme="1"/>
      <name val="Times Roman"/>
    </font>
    <font>
      <sz val="12"/>
      <color theme="1"/>
      <name val="Times Roman"/>
    </font>
    <font>
      <sz val="20"/>
      <color theme="1"/>
      <name val="Times Roman"/>
    </font>
    <font>
      <sz val="16"/>
      <color theme="1"/>
      <name val="Arial"/>
    </font>
    <font>
      <sz val="24"/>
      <color theme="1"/>
      <name val="Times Roman"/>
    </font>
    <font>
      <i/>
      <sz val="16"/>
      <color theme="1"/>
      <name val="Times Roman"/>
    </font>
    <font>
      <sz val="24"/>
      <color theme="1"/>
      <name val="Times New Roman"/>
    </font>
    <font>
      <sz val="11"/>
      <color theme="1"/>
      <name val="Symbol"/>
      <family val="1"/>
      <charset val="2"/>
    </font>
    <font>
      <u/>
      <sz val="12"/>
      <color theme="10"/>
      <name val="Times"/>
    </font>
    <font>
      <u/>
      <sz val="12"/>
      <color theme="11"/>
      <name val="Times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53">
    <xf numFmtId="0" fontId="0" fillId="0" borderId="0" xfId="0"/>
    <xf numFmtId="0" fontId="4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center" vertical="center"/>
    </xf>
    <xf numFmtId="0" fontId="4" fillId="0" borderId="0" xfId="0" applyFont="1" applyAlignment="1"/>
    <xf numFmtId="1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65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4" fontId="3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/>
    <xf numFmtId="165" fontId="4" fillId="0" borderId="1" xfId="0" applyNumberFormat="1" applyFont="1" applyBorder="1" applyAlignment="1">
      <alignment horizontal="center"/>
    </xf>
    <xf numFmtId="0" fontId="4" fillId="0" borderId="1" xfId="0" applyFont="1" applyBorder="1"/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64" fontId="8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0" fontId="4" fillId="3" borderId="0" xfId="0" applyFont="1" applyFill="1"/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1" fontId="7" fillId="0" borderId="9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>
      <alignment horizontal="center" vertical="center"/>
    </xf>
  </cellXfs>
  <cellStyles count="9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Normal" xfId="0" builtinId="0" customBuiltin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4" Type="http://schemas.openxmlformats.org/officeDocument/2006/relationships/chartsheet" Target="chartsheets/sheet2.xml"/><Relationship Id="rId5" Type="http://schemas.openxmlformats.org/officeDocument/2006/relationships/worksheet" Target="worksheets/sheet3.xml"/><Relationship Id="rId6" Type="http://schemas.openxmlformats.org/officeDocument/2006/relationships/chartsheet" Target="chartsheets/sheet3.xml"/><Relationship Id="rId7" Type="http://schemas.openxmlformats.org/officeDocument/2006/relationships/theme" Target="theme/theme1.xml"/><Relationship Id="rId8" Type="http://schemas.openxmlformats.org/officeDocument/2006/relationships/connections" Target="connections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lIns="0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latin typeface="Times Roman"/>
                <a:cs typeface="Times Roman"/>
              </a:rPr>
              <a:t>Left mass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 displacement data versus model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effectLst/>
                <a:latin typeface="Times Roman"/>
                <a:cs typeface="Times Roman"/>
              </a:rPr>
              <a:t>for normal</a:t>
            </a:r>
            <a:r>
              <a:rPr lang="en-US" sz="2400" b="0" baseline="0">
                <a:effectLst/>
                <a:latin typeface="Times Roman"/>
                <a:cs typeface="Times Roman"/>
              </a:rPr>
              <a:t> mode 2 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(ω</a:t>
            </a:r>
            <a:r>
              <a:rPr lang="en-US" sz="2400" b="0" i="0" baseline="-25000">
                <a:effectLst/>
                <a:latin typeface="Times Roman"/>
                <a:cs typeface="Times Roman"/>
              </a:rPr>
              <a:t>2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)</a:t>
            </a:r>
            <a:endParaRPr lang="en-US" sz="2400" b="0">
              <a:effectLst/>
              <a:latin typeface="Times Roman"/>
              <a:cs typeface="Times Roman"/>
            </a:endParaRPr>
          </a:p>
        </c:rich>
      </c:tx>
      <c:layout>
        <c:manualLayout>
          <c:xMode val="edge"/>
          <c:yMode val="edge"/>
          <c:x val="0.21709490875955"/>
          <c:y val="0.019607843137254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4785275356901"/>
          <c:y val="0.165771876554646"/>
          <c:w val="0.799162246781467"/>
          <c:h val="0.62270804384746"/>
        </c:manualLayout>
      </c:layout>
      <c:scatterChart>
        <c:scatterStyle val="lineMarker"/>
        <c:varyColors val="0"/>
        <c:ser>
          <c:idx val="1"/>
          <c:order val="0"/>
          <c:tx>
            <c:strRef>
              <c:f>Mode2_Data_analysis!$F$4</c:f>
              <c:strCache>
                <c:ptCount val="1"/>
                <c:pt idx="0">
                  <c:v>Measured left displacement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Mode2_Data_analysis!$C$9:$C$1512</c:f>
              <c:numCache>
                <c:formatCode>0.0000</c:formatCode>
                <c:ptCount val="1504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</c:numCache>
            </c:numRef>
          </c:xVal>
          <c:yVal>
            <c:numRef>
              <c:f>Mode2_Data_analysis!$F$9:$F$1512</c:f>
              <c:numCache>
                <c:formatCode>0.0000</c:formatCode>
                <c:ptCount val="1504"/>
                <c:pt idx="0">
                  <c:v>0.02503984063745</c:v>
                </c:pt>
                <c:pt idx="1">
                  <c:v>0.02703984063745</c:v>
                </c:pt>
                <c:pt idx="2">
                  <c:v>0.02803984063745</c:v>
                </c:pt>
                <c:pt idx="3">
                  <c:v>0.03003984063745</c:v>
                </c:pt>
                <c:pt idx="4">
                  <c:v>0.03103984063745</c:v>
                </c:pt>
                <c:pt idx="5">
                  <c:v>0.03203984063745</c:v>
                </c:pt>
                <c:pt idx="6">
                  <c:v>0.03203984063745</c:v>
                </c:pt>
                <c:pt idx="7">
                  <c:v>0.03203984063745</c:v>
                </c:pt>
                <c:pt idx="8">
                  <c:v>0.03203984063745</c:v>
                </c:pt>
                <c:pt idx="9">
                  <c:v>0.03203984063745</c:v>
                </c:pt>
                <c:pt idx="10">
                  <c:v>0.03003984063745</c:v>
                </c:pt>
                <c:pt idx="11">
                  <c:v>0.02903984063745</c:v>
                </c:pt>
                <c:pt idx="12">
                  <c:v>0.02803984063745</c:v>
                </c:pt>
                <c:pt idx="13">
                  <c:v>0.02603984063745</c:v>
                </c:pt>
                <c:pt idx="14">
                  <c:v>0.02303984063745</c:v>
                </c:pt>
                <c:pt idx="15">
                  <c:v>0.02103984063745</c:v>
                </c:pt>
                <c:pt idx="16">
                  <c:v>0.01903984063745</c:v>
                </c:pt>
                <c:pt idx="17">
                  <c:v>0.01603984063745</c:v>
                </c:pt>
                <c:pt idx="18">
                  <c:v>0.01303984063745</c:v>
                </c:pt>
                <c:pt idx="19">
                  <c:v>0.00903984063745</c:v>
                </c:pt>
                <c:pt idx="20">
                  <c:v>0.00603984063745</c:v>
                </c:pt>
                <c:pt idx="21">
                  <c:v>0.00303984063745</c:v>
                </c:pt>
                <c:pt idx="22">
                  <c:v>-0.000960159362550006</c:v>
                </c:pt>
                <c:pt idx="23">
                  <c:v>-0.00396015936255001</c:v>
                </c:pt>
                <c:pt idx="24">
                  <c:v>-0.00696015936254998</c:v>
                </c:pt>
                <c:pt idx="25">
                  <c:v>-0.00996015936254998</c:v>
                </c:pt>
                <c:pt idx="26">
                  <c:v>-0.01296015936255</c:v>
                </c:pt>
                <c:pt idx="27">
                  <c:v>-0.01596015936255</c:v>
                </c:pt>
                <c:pt idx="28">
                  <c:v>-0.01896015936255</c:v>
                </c:pt>
                <c:pt idx="29">
                  <c:v>-0.02196015936255</c:v>
                </c:pt>
                <c:pt idx="30">
                  <c:v>-0.02396015936255</c:v>
                </c:pt>
                <c:pt idx="31">
                  <c:v>-0.02596015936255</c:v>
                </c:pt>
                <c:pt idx="32">
                  <c:v>-0.02796015936255</c:v>
                </c:pt>
                <c:pt idx="33">
                  <c:v>-0.02996015936255</c:v>
                </c:pt>
                <c:pt idx="34">
                  <c:v>-0.03096015936255</c:v>
                </c:pt>
                <c:pt idx="35">
                  <c:v>-0.03196015936255</c:v>
                </c:pt>
                <c:pt idx="36">
                  <c:v>-0.03196015936255</c:v>
                </c:pt>
                <c:pt idx="37">
                  <c:v>-0.03296015936255</c:v>
                </c:pt>
                <c:pt idx="38">
                  <c:v>-0.03296015936255</c:v>
                </c:pt>
                <c:pt idx="39">
                  <c:v>-0.03196015936255</c:v>
                </c:pt>
                <c:pt idx="40">
                  <c:v>-0.03096015936255</c:v>
                </c:pt>
                <c:pt idx="41">
                  <c:v>-0.02996015936255</c:v>
                </c:pt>
                <c:pt idx="42">
                  <c:v>-0.02896015936255</c:v>
                </c:pt>
                <c:pt idx="43">
                  <c:v>-0.02696015936255</c:v>
                </c:pt>
                <c:pt idx="44">
                  <c:v>-0.02496015936255</c:v>
                </c:pt>
                <c:pt idx="45">
                  <c:v>-0.02196015936255</c:v>
                </c:pt>
                <c:pt idx="46">
                  <c:v>-0.01996015936255</c:v>
                </c:pt>
                <c:pt idx="47">
                  <c:v>-0.01696015936255</c:v>
                </c:pt>
                <c:pt idx="48">
                  <c:v>-0.01396015936255</c:v>
                </c:pt>
                <c:pt idx="49">
                  <c:v>-0.01096015936255</c:v>
                </c:pt>
                <c:pt idx="50">
                  <c:v>-0.00796015936254998</c:v>
                </c:pt>
                <c:pt idx="51">
                  <c:v>-0.00496015936255001</c:v>
                </c:pt>
                <c:pt idx="52">
                  <c:v>-0.000960159362550006</c:v>
                </c:pt>
                <c:pt idx="53">
                  <c:v>0.00203984063745</c:v>
                </c:pt>
                <c:pt idx="54">
                  <c:v>0.00503984063745</c:v>
                </c:pt>
                <c:pt idx="55">
                  <c:v>0.00803984063745</c:v>
                </c:pt>
                <c:pt idx="56">
                  <c:v>0.01203984063745</c:v>
                </c:pt>
                <c:pt idx="57">
                  <c:v>0.01503984063745</c:v>
                </c:pt>
                <c:pt idx="58">
                  <c:v>0.01803984063745</c:v>
                </c:pt>
                <c:pt idx="59">
                  <c:v>0.02003984063745</c:v>
                </c:pt>
                <c:pt idx="60">
                  <c:v>0.02303984063745</c:v>
                </c:pt>
                <c:pt idx="61">
                  <c:v>0.02503984063745</c:v>
                </c:pt>
                <c:pt idx="62">
                  <c:v>0.02703984063745</c:v>
                </c:pt>
                <c:pt idx="63">
                  <c:v>0.02903984063745</c:v>
                </c:pt>
                <c:pt idx="64">
                  <c:v>0.03003984063745</c:v>
                </c:pt>
                <c:pt idx="65">
                  <c:v>0.03103984063745</c:v>
                </c:pt>
                <c:pt idx="66">
                  <c:v>0.03203984063745</c:v>
                </c:pt>
                <c:pt idx="67">
                  <c:v>0.03203984063745</c:v>
                </c:pt>
                <c:pt idx="68">
                  <c:v>0.03203984063745</c:v>
                </c:pt>
                <c:pt idx="69">
                  <c:v>0.03203984063745</c:v>
                </c:pt>
                <c:pt idx="70">
                  <c:v>0.03103984063745</c:v>
                </c:pt>
                <c:pt idx="71">
                  <c:v>0.03003984063745</c:v>
                </c:pt>
                <c:pt idx="72">
                  <c:v>0.02903984063745</c:v>
                </c:pt>
                <c:pt idx="73">
                  <c:v>0.02703984063745</c:v>
                </c:pt>
                <c:pt idx="74">
                  <c:v>0.02503984063745</c:v>
                </c:pt>
                <c:pt idx="75">
                  <c:v>0.02303984063745</c:v>
                </c:pt>
                <c:pt idx="76">
                  <c:v>0.02103984063745</c:v>
                </c:pt>
                <c:pt idx="77">
                  <c:v>0.01803984063745</c:v>
                </c:pt>
                <c:pt idx="78">
                  <c:v>0.01503984063745</c:v>
                </c:pt>
                <c:pt idx="79">
                  <c:v>0.01203984063745</c:v>
                </c:pt>
                <c:pt idx="80">
                  <c:v>0.00903984063745</c:v>
                </c:pt>
                <c:pt idx="81">
                  <c:v>0.00603984063745</c:v>
                </c:pt>
                <c:pt idx="82">
                  <c:v>0.00303984063745</c:v>
                </c:pt>
                <c:pt idx="83">
                  <c:v>-0.000960159362550006</c:v>
                </c:pt>
                <c:pt idx="84">
                  <c:v>-0.00396015936255001</c:v>
                </c:pt>
                <c:pt idx="85">
                  <c:v>-0.00696015936254998</c:v>
                </c:pt>
                <c:pt idx="86">
                  <c:v>-0.00996015936254998</c:v>
                </c:pt>
                <c:pt idx="87">
                  <c:v>-0.01296015936255</c:v>
                </c:pt>
                <c:pt idx="88">
                  <c:v>-0.01596015936255</c:v>
                </c:pt>
                <c:pt idx="89">
                  <c:v>-0.01896015936255</c:v>
                </c:pt>
                <c:pt idx="90">
                  <c:v>-0.02196015936255</c:v>
                </c:pt>
                <c:pt idx="91">
                  <c:v>-0.02396015936255</c:v>
                </c:pt>
                <c:pt idx="92">
                  <c:v>-0.02596015936255</c:v>
                </c:pt>
                <c:pt idx="93">
                  <c:v>-0.02796015936255</c:v>
                </c:pt>
                <c:pt idx="94">
                  <c:v>-0.02896015936255</c:v>
                </c:pt>
                <c:pt idx="95">
                  <c:v>-0.02996015936255</c:v>
                </c:pt>
                <c:pt idx="96">
                  <c:v>-0.03096015936255</c:v>
                </c:pt>
                <c:pt idx="97">
                  <c:v>-0.03196015936255</c:v>
                </c:pt>
                <c:pt idx="98">
                  <c:v>-0.03196015936255</c:v>
                </c:pt>
                <c:pt idx="99">
                  <c:v>-0.03196015936255</c:v>
                </c:pt>
                <c:pt idx="100">
                  <c:v>-0.03096015936255</c:v>
                </c:pt>
                <c:pt idx="101">
                  <c:v>-0.02996015936255</c:v>
                </c:pt>
                <c:pt idx="102">
                  <c:v>-0.02896015936255</c:v>
                </c:pt>
                <c:pt idx="103">
                  <c:v>-0.02796015936255</c:v>
                </c:pt>
                <c:pt idx="104">
                  <c:v>-0.02596015936255</c:v>
                </c:pt>
                <c:pt idx="105">
                  <c:v>-0.02396015936255</c:v>
                </c:pt>
                <c:pt idx="106">
                  <c:v>-0.02196015936255</c:v>
                </c:pt>
                <c:pt idx="107">
                  <c:v>-0.01896015936255</c:v>
                </c:pt>
                <c:pt idx="108">
                  <c:v>-0.01596015936255</c:v>
                </c:pt>
                <c:pt idx="109">
                  <c:v>-0.01296015936255</c:v>
                </c:pt>
                <c:pt idx="110">
                  <c:v>-0.00996015936254998</c:v>
                </c:pt>
                <c:pt idx="111">
                  <c:v>-0.00696015936254998</c:v>
                </c:pt>
                <c:pt idx="112">
                  <c:v>-0.00396015936255001</c:v>
                </c:pt>
                <c:pt idx="113">
                  <c:v>-0.000960159362550006</c:v>
                </c:pt>
                <c:pt idx="114">
                  <c:v>0.00203984063745</c:v>
                </c:pt>
                <c:pt idx="115">
                  <c:v>0.00603984063745</c:v>
                </c:pt>
                <c:pt idx="116">
                  <c:v>0.00903984063745</c:v>
                </c:pt>
                <c:pt idx="117">
                  <c:v>0.01203984063745</c:v>
                </c:pt>
                <c:pt idx="118">
                  <c:v>0.01503984063745</c:v>
                </c:pt>
                <c:pt idx="119">
                  <c:v>0.01803984063745</c:v>
                </c:pt>
                <c:pt idx="120">
                  <c:v>0.02103984063745</c:v>
                </c:pt>
                <c:pt idx="121">
                  <c:v>0.02303984063745</c:v>
                </c:pt>
                <c:pt idx="122">
                  <c:v>0.02503984063745</c:v>
                </c:pt>
                <c:pt idx="123">
                  <c:v>0.02703984063745</c:v>
                </c:pt>
                <c:pt idx="124">
                  <c:v>0.02803984063745</c:v>
                </c:pt>
                <c:pt idx="125">
                  <c:v>0.03003984063745</c:v>
                </c:pt>
                <c:pt idx="126">
                  <c:v>0.03103984063745</c:v>
                </c:pt>
                <c:pt idx="127">
                  <c:v>0.03103984063745</c:v>
                </c:pt>
                <c:pt idx="128">
                  <c:v>0.03203984063745</c:v>
                </c:pt>
                <c:pt idx="129">
                  <c:v>0.03203984063745</c:v>
                </c:pt>
                <c:pt idx="130">
                  <c:v>0.03103984063745</c:v>
                </c:pt>
                <c:pt idx="131">
                  <c:v>0.03103984063745</c:v>
                </c:pt>
                <c:pt idx="132">
                  <c:v>0.03003984063745</c:v>
                </c:pt>
                <c:pt idx="133">
                  <c:v>0.02803984063745</c:v>
                </c:pt>
                <c:pt idx="134">
                  <c:v>0.02703984063745</c:v>
                </c:pt>
                <c:pt idx="135">
                  <c:v>0.02503984063745</c:v>
                </c:pt>
                <c:pt idx="136">
                  <c:v>0.02203984063745</c:v>
                </c:pt>
                <c:pt idx="137">
                  <c:v>0.02003984063745</c:v>
                </c:pt>
                <c:pt idx="138">
                  <c:v>0.01703984063745</c:v>
                </c:pt>
                <c:pt idx="139">
                  <c:v>0.01403984063745</c:v>
                </c:pt>
                <c:pt idx="140">
                  <c:v>0.01203984063745</c:v>
                </c:pt>
                <c:pt idx="141">
                  <c:v>0.00803984063745</c:v>
                </c:pt>
                <c:pt idx="142">
                  <c:v>0.00503984063745</c:v>
                </c:pt>
                <c:pt idx="143">
                  <c:v>0.00203984063745</c:v>
                </c:pt>
                <c:pt idx="144">
                  <c:v>-0.000960159362550006</c:v>
                </c:pt>
                <c:pt idx="145">
                  <c:v>-0.00396015936255001</c:v>
                </c:pt>
                <c:pt idx="146">
                  <c:v>-0.00796015936254998</c:v>
                </c:pt>
                <c:pt idx="147">
                  <c:v>-0.01096015936255</c:v>
                </c:pt>
                <c:pt idx="148">
                  <c:v>-0.01396015936255</c:v>
                </c:pt>
                <c:pt idx="149">
                  <c:v>-0.01696015936255</c:v>
                </c:pt>
                <c:pt idx="150">
                  <c:v>-0.01896015936255</c:v>
                </c:pt>
                <c:pt idx="151">
                  <c:v>-0.02196015936255</c:v>
                </c:pt>
                <c:pt idx="152">
                  <c:v>-0.02396015936255</c:v>
                </c:pt>
                <c:pt idx="153">
                  <c:v>-0.02596015936255</c:v>
                </c:pt>
                <c:pt idx="154">
                  <c:v>-0.02796015936255</c:v>
                </c:pt>
                <c:pt idx="155">
                  <c:v>-0.02896015936255</c:v>
                </c:pt>
                <c:pt idx="156">
                  <c:v>-0.02996015936255</c:v>
                </c:pt>
                <c:pt idx="157">
                  <c:v>-0.03096015936255</c:v>
                </c:pt>
                <c:pt idx="158">
                  <c:v>-0.03196015936255</c:v>
                </c:pt>
                <c:pt idx="159">
                  <c:v>-0.03196015936255</c:v>
                </c:pt>
                <c:pt idx="160">
                  <c:v>-0.03196015936255</c:v>
                </c:pt>
                <c:pt idx="161">
                  <c:v>-0.03096015936255</c:v>
                </c:pt>
                <c:pt idx="162">
                  <c:v>-0.02996015936255</c:v>
                </c:pt>
                <c:pt idx="163">
                  <c:v>-0.02896015936255</c:v>
                </c:pt>
                <c:pt idx="164">
                  <c:v>-0.02696015936255</c:v>
                </c:pt>
                <c:pt idx="165">
                  <c:v>-0.02596015936255</c:v>
                </c:pt>
                <c:pt idx="166">
                  <c:v>-0.02396015936255</c:v>
                </c:pt>
                <c:pt idx="167">
                  <c:v>-0.02096015936255</c:v>
                </c:pt>
                <c:pt idx="168">
                  <c:v>-0.01896015936255</c:v>
                </c:pt>
                <c:pt idx="169">
                  <c:v>-0.01596015936255</c:v>
                </c:pt>
                <c:pt idx="170">
                  <c:v>-0.01296015936255</c:v>
                </c:pt>
                <c:pt idx="171">
                  <c:v>-0.00996015936254998</c:v>
                </c:pt>
                <c:pt idx="172">
                  <c:v>-0.00696015936254998</c:v>
                </c:pt>
                <c:pt idx="173">
                  <c:v>-0.00296015936255001</c:v>
                </c:pt>
                <c:pt idx="174">
                  <c:v>3.98406374499949E-5</c:v>
                </c:pt>
                <c:pt idx="175">
                  <c:v>0.00303984063745</c:v>
                </c:pt>
                <c:pt idx="176">
                  <c:v>0.00603984063745</c:v>
                </c:pt>
                <c:pt idx="177">
                  <c:v>0.00903984063745</c:v>
                </c:pt>
                <c:pt idx="178">
                  <c:v>0.01203984063745</c:v>
                </c:pt>
                <c:pt idx="179">
                  <c:v>0.01503984063745</c:v>
                </c:pt>
                <c:pt idx="180">
                  <c:v>0.01803984063745</c:v>
                </c:pt>
                <c:pt idx="181">
                  <c:v>0.02103984063745</c:v>
                </c:pt>
                <c:pt idx="182">
                  <c:v>0.02303984063745</c:v>
                </c:pt>
                <c:pt idx="183">
                  <c:v>0.02503984063745</c:v>
                </c:pt>
                <c:pt idx="184">
                  <c:v>0.02703984063745</c:v>
                </c:pt>
                <c:pt idx="185">
                  <c:v>0.02803984063745</c:v>
                </c:pt>
                <c:pt idx="186">
                  <c:v>0.02903984063745</c:v>
                </c:pt>
                <c:pt idx="187">
                  <c:v>0.03003984063745</c:v>
                </c:pt>
                <c:pt idx="188">
                  <c:v>0.03103984063745</c:v>
                </c:pt>
                <c:pt idx="189">
                  <c:v>0.03103984063745</c:v>
                </c:pt>
                <c:pt idx="190">
                  <c:v>0.03103984063745</c:v>
                </c:pt>
                <c:pt idx="191">
                  <c:v>0.03103984063745</c:v>
                </c:pt>
                <c:pt idx="192">
                  <c:v>0.03003984063745</c:v>
                </c:pt>
                <c:pt idx="193">
                  <c:v>0.02903984063745</c:v>
                </c:pt>
                <c:pt idx="194">
                  <c:v>0.02703984063745</c:v>
                </c:pt>
                <c:pt idx="195">
                  <c:v>0.02603984063745</c:v>
                </c:pt>
                <c:pt idx="196">
                  <c:v>0.02403984063745</c:v>
                </c:pt>
                <c:pt idx="197">
                  <c:v>0.02103984063745</c:v>
                </c:pt>
                <c:pt idx="198">
                  <c:v>0.01903984063745</c:v>
                </c:pt>
                <c:pt idx="199">
                  <c:v>0.01603984063745</c:v>
                </c:pt>
                <c:pt idx="200">
                  <c:v>0.01303984063745</c:v>
                </c:pt>
                <c:pt idx="201">
                  <c:v>0.01103984063745</c:v>
                </c:pt>
                <c:pt idx="202">
                  <c:v>0.00703984063745</c:v>
                </c:pt>
                <c:pt idx="203">
                  <c:v>0.00403984063745</c:v>
                </c:pt>
                <c:pt idx="204">
                  <c:v>0.00103984063745</c:v>
                </c:pt>
                <c:pt idx="205">
                  <c:v>-0.00196015936255001</c:v>
                </c:pt>
                <c:pt idx="206">
                  <c:v>-0.00496015936255001</c:v>
                </c:pt>
                <c:pt idx="207">
                  <c:v>-0.00896015936254998</c:v>
                </c:pt>
                <c:pt idx="208">
                  <c:v>-0.01196015936255</c:v>
                </c:pt>
                <c:pt idx="209">
                  <c:v>-0.01496015936255</c:v>
                </c:pt>
                <c:pt idx="210">
                  <c:v>-0.01796015936255</c:v>
                </c:pt>
                <c:pt idx="211">
                  <c:v>-0.01996015936255</c:v>
                </c:pt>
                <c:pt idx="212">
                  <c:v>-0.02296015936255</c:v>
                </c:pt>
                <c:pt idx="213">
                  <c:v>-0.02496015936255</c:v>
                </c:pt>
                <c:pt idx="214">
                  <c:v>-0.02696015936255</c:v>
                </c:pt>
                <c:pt idx="215">
                  <c:v>-0.02896015936255</c:v>
                </c:pt>
                <c:pt idx="216">
                  <c:v>-0.02996015936255</c:v>
                </c:pt>
                <c:pt idx="217">
                  <c:v>-0.03096015936255</c:v>
                </c:pt>
                <c:pt idx="218">
                  <c:v>-0.03196015936255</c:v>
                </c:pt>
                <c:pt idx="219">
                  <c:v>-0.03196015936255</c:v>
                </c:pt>
                <c:pt idx="220">
                  <c:v>-0.03196015936255</c:v>
                </c:pt>
                <c:pt idx="221">
                  <c:v>-0.03196015936255</c:v>
                </c:pt>
                <c:pt idx="222">
                  <c:v>-0.03096015936255</c:v>
                </c:pt>
                <c:pt idx="223">
                  <c:v>-0.02996015936255</c:v>
                </c:pt>
                <c:pt idx="224">
                  <c:v>-0.02896015936255</c:v>
                </c:pt>
                <c:pt idx="225">
                  <c:v>-0.02696015936255</c:v>
                </c:pt>
                <c:pt idx="226">
                  <c:v>-0.02496015936255</c:v>
                </c:pt>
                <c:pt idx="227">
                  <c:v>-0.02296015936255</c:v>
                </c:pt>
                <c:pt idx="228">
                  <c:v>-0.02096015936255</c:v>
                </c:pt>
                <c:pt idx="229">
                  <c:v>-0.01796015936255</c:v>
                </c:pt>
                <c:pt idx="230">
                  <c:v>-0.01496015936255</c:v>
                </c:pt>
                <c:pt idx="231">
                  <c:v>-0.01196015936255</c:v>
                </c:pt>
                <c:pt idx="232">
                  <c:v>-0.00896015936254998</c:v>
                </c:pt>
                <c:pt idx="233">
                  <c:v>-0.00596015936254998</c:v>
                </c:pt>
                <c:pt idx="234">
                  <c:v>-0.00296015936255001</c:v>
                </c:pt>
                <c:pt idx="235">
                  <c:v>3.98406374499949E-5</c:v>
                </c:pt>
                <c:pt idx="236">
                  <c:v>0.00303984063745</c:v>
                </c:pt>
                <c:pt idx="237">
                  <c:v>0.00703984063745</c:v>
                </c:pt>
                <c:pt idx="238">
                  <c:v>0.01003984063745</c:v>
                </c:pt>
                <c:pt idx="239">
                  <c:v>0.01303984063745</c:v>
                </c:pt>
                <c:pt idx="240">
                  <c:v>0.01603984063745</c:v>
                </c:pt>
                <c:pt idx="241">
                  <c:v>0.01903984063745</c:v>
                </c:pt>
                <c:pt idx="242">
                  <c:v>0.02103984063745</c:v>
                </c:pt>
                <c:pt idx="243">
                  <c:v>0.02303984063745</c:v>
                </c:pt>
                <c:pt idx="244">
                  <c:v>0.02503984063745</c:v>
                </c:pt>
                <c:pt idx="245">
                  <c:v>0.02703984063745</c:v>
                </c:pt>
                <c:pt idx="246">
                  <c:v>0.02803984063745</c:v>
                </c:pt>
                <c:pt idx="247">
                  <c:v>0.03003984063745</c:v>
                </c:pt>
                <c:pt idx="248">
                  <c:v>0.03003984063745</c:v>
                </c:pt>
                <c:pt idx="249">
                  <c:v>0.03103984063745</c:v>
                </c:pt>
                <c:pt idx="250">
                  <c:v>0.03103984063745</c:v>
                </c:pt>
                <c:pt idx="251">
                  <c:v>0.03103984063745</c:v>
                </c:pt>
                <c:pt idx="252">
                  <c:v>0.03003984063745</c:v>
                </c:pt>
                <c:pt idx="253">
                  <c:v>0.02903984063745</c:v>
                </c:pt>
                <c:pt idx="254">
                  <c:v>0.02803984063745</c:v>
                </c:pt>
                <c:pt idx="255">
                  <c:v>0.02703984063745</c:v>
                </c:pt>
                <c:pt idx="256">
                  <c:v>0.02503984063745</c:v>
                </c:pt>
                <c:pt idx="257">
                  <c:v>0.02303984063745</c:v>
                </c:pt>
                <c:pt idx="258">
                  <c:v>0.02103984063745</c:v>
                </c:pt>
                <c:pt idx="259">
                  <c:v>0.01903984063745</c:v>
                </c:pt>
                <c:pt idx="260">
                  <c:v>0.01603984063745</c:v>
                </c:pt>
                <c:pt idx="261">
                  <c:v>0.01303984063745</c:v>
                </c:pt>
                <c:pt idx="262">
                  <c:v>0.01003984063745</c:v>
                </c:pt>
                <c:pt idx="263">
                  <c:v>0.00703984063745</c:v>
                </c:pt>
                <c:pt idx="264">
                  <c:v>0.00403984063745</c:v>
                </c:pt>
                <c:pt idx="265">
                  <c:v>0.00103984063745</c:v>
                </c:pt>
                <c:pt idx="266">
                  <c:v>-0.00296015936255001</c:v>
                </c:pt>
                <c:pt idx="267">
                  <c:v>-0.00596015936254998</c:v>
                </c:pt>
                <c:pt idx="268">
                  <c:v>-0.00896015936254998</c:v>
                </c:pt>
                <c:pt idx="269">
                  <c:v>-0.01196015936255</c:v>
                </c:pt>
                <c:pt idx="270">
                  <c:v>-0.01496015936255</c:v>
                </c:pt>
                <c:pt idx="271">
                  <c:v>-0.01796015936255</c:v>
                </c:pt>
                <c:pt idx="272">
                  <c:v>-0.01996015936255</c:v>
                </c:pt>
                <c:pt idx="273">
                  <c:v>-0.02296015936255</c:v>
                </c:pt>
                <c:pt idx="274">
                  <c:v>-0.02496015936255</c:v>
                </c:pt>
                <c:pt idx="275">
                  <c:v>-0.02696015936255</c:v>
                </c:pt>
                <c:pt idx="276">
                  <c:v>-0.02796015936255</c:v>
                </c:pt>
                <c:pt idx="277">
                  <c:v>-0.02996015936255</c:v>
                </c:pt>
                <c:pt idx="278">
                  <c:v>-0.03096015936255</c:v>
                </c:pt>
                <c:pt idx="279">
                  <c:v>-0.03096015936255</c:v>
                </c:pt>
                <c:pt idx="280">
                  <c:v>-0.03196015936255</c:v>
                </c:pt>
                <c:pt idx="281">
                  <c:v>-0.03196015936255</c:v>
                </c:pt>
                <c:pt idx="282">
                  <c:v>-0.03096015936255</c:v>
                </c:pt>
                <c:pt idx="283">
                  <c:v>-0.03096015936255</c:v>
                </c:pt>
                <c:pt idx="284">
                  <c:v>-0.02996015936255</c:v>
                </c:pt>
                <c:pt idx="285">
                  <c:v>-0.02796015936255</c:v>
                </c:pt>
                <c:pt idx="286">
                  <c:v>-0.02696015936255</c:v>
                </c:pt>
                <c:pt idx="287">
                  <c:v>-0.02496015936255</c:v>
                </c:pt>
                <c:pt idx="288">
                  <c:v>-0.02196015936255</c:v>
                </c:pt>
                <c:pt idx="289">
                  <c:v>-0.01996015936255</c:v>
                </c:pt>
                <c:pt idx="290">
                  <c:v>-0.01796015936255</c:v>
                </c:pt>
                <c:pt idx="291">
                  <c:v>-0.01496015936255</c:v>
                </c:pt>
                <c:pt idx="292">
                  <c:v>-0.01196015936255</c:v>
                </c:pt>
                <c:pt idx="293">
                  <c:v>-0.00896015936254998</c:v>
                </c:pt>
                <c:pt idx="294">
                  <c:v>-0.00596015936254998</c:v>
                </c:pt>
                <c:pt idx="295">
                  <c:v>-0.00296015936255001</c:v>
                </c:pt>
                <c:pt idx="296">
                  <c:v>0.00103984063745</c:v>
                </c:pt>
                <c:pt idx="297">
                  <c:v>0.00403984063745</c:v>
                </c:pt>
                <c:pt idx="298">
                  <c:v>0.00703984063745</c:v>
                </c:pt>
                <c:pt idx="299">
                  <c:v>0.01003984063745</c:v>
                </c:pt>
                <c:pt idx="300">
                  <c:v>0.01303984063745</c:v>
                </c:pt>
                <c:pt idx="301">
                  <c:v>0.01603984063745</c:v>
                </c:pt>
                <c:pt idx="302">
                  <c:v>0.01903984063745</c:v>
                </c:pt>
                <c:pt idx="303">
                  <c:v>0.02103984063745</c:v>
                </c:pt>
                <c:pt idx="304">
                  <c:v>0.02303984063745</c:v>
                </c:pt>
                <c:pt idx="305">
                  <c:v>0.02503984063745</c:v>
                </c:pt>
                <c:pt idx="306">
                  <c:v>0.02703984063745</c:v>
                </c:pt>
                <c:pt idx="307">
                  <c:v>0.02803984063745</c:v>
                </c:pt>
                <c:pt idx="308">
                  <c:v>0.03003984063745</c:v>
                </c:pt>
                <c:pt idx="309">
                  <c:v>0.03003984063745</c:v>
                </c:pt>
                <c:pt idx="310">
                  <c:v>0.03103984063745</c:v>
                </c:pt>
                <c:pt idx="311">
                  <c:v>0.03103984063745</c:v>
                </c:pt>
                <c:pt idx="312">
                  <c:v>0.03103984063745</c:v>
                </c:pt>
                <c:pt idx="313">
                  <c:v>0.03003984063745</c:v>
                </c:pt>
                <c:pt idx="314">
                  <c:v>0.02903984063745</c:v>
                </c:pt>
                <c:pt idx="315">
                  <c:v>0.02803984063745</c:v>
                </c:pt>
                <c:pt idx="316">
                  <c:v>0.02703984063745</c:v>
                </c:pt>
                <c:pt idx="317">
                  <c:v>0.02503984063745</c:v>
                </c:pt>
                <c:pt idx="318">
                  <c:v>0.02303984063745</c:v>
                </c:pt>
                <c:pt idx="319">
                  <c:v>0.02103984063745</c:v>
                </c:pt>
                <c:pt idx="320">
                  <c:v>0.01803984063745</c:v>
                </c:pt>
                <c:pt idx="321">
                  <c:v>0.01603984063745</c:v>
                </c:pt>
                <c:pt idx="322">
                  <c:v>0.01303984063745</c:v>
                </c:pt>
                <c:pt idx="323">
                  <c:v>0.01003984063745</c:v>
                </c:pt>
                <c:pt idx="324">
                  <c:v>0.00703984063745</c:v>
                </c:pt>
                <c:pt idx="325">
                  <c:v>0.00403984063745</c:v>
                </c:pt>
                <c:pt idx="326">
                  <c:v>3.98406374499949E-5</c:v>
                </c:pt>
                <c:pt idx="327">
                  <c:v>-0.00296015936255001</c:v>
                </c:pt>
                <c:pt idx="328">
                  <c:v>-0.00596015936254998</c:v>
                </c:pt>
                <c:pt idx="329">
                  <c:v>-0.00896015936254998</c:v>
                </c:pt>
                <c:pt idx="330">
                  <c:v>-0.01196015936255</c:v>
                </c:pt>
                <c:pt idx="331">
                  <c:v>-0.01496015936255</c:v>
                </c:pt>
                <c:pt idx="332">
                  <c:v>-0.01796015936255</c:v>
                </c:pt>
                <c:pt idx="333">
                  <c:v>-0.01996015936255</c:v>
                </c:pt>
                <c:pt idx="334">
                  <c:v>-0.02196015936255</c:v>
                </c:pt>
                <c:pt idx="335">
                  <c:v>-0.02396015936255</c:v>
                </c:pt>
                <c:pt idx="336">
                  <c:v>-0.02596015936255</c:v>
                </c:pt>
                <c:pt idx="337">
                  <c:v>-0.02796015936255</c:v>
                </c:pt>
                <c:pt idx="338">
                  <c:v>-0.02896015936255</c:v>
                </c:pt>
                <c:pt idx="339">
                  <c:v>-0.02996015936255</c:v>
                </c:pt>
                <c:pt idx="340">
                  <c:v>-0.03096015936255</c:v>
                </c:pt>
                <c:pt idx="341">
                  <c:v>-0.03096015936255</c:v>
                </c:pt>
                <c:pt idx="342">
                  <c:v>-0.03096015936255</c:v>
                </c:pt>
                <c:pt idx="343">
                  <c:v>-0.02996015936255</c:v>
                </c:pt>
                <c:pt idx="344">
                  <c:v>-0.02996015936255</c:v>
                </c:pt>
                <c:pt idx="345">
                  <c:v>-0.02896015936255</c:v>
                </c:pt>
                <c:pt idx="346">
                  <c:v>-0.02696015936255</c:v>
                </c:pt>
                <c:pt idx="347">
                  <c:v>-0.02596015936255</c:v>
                </c:pt>
                <c:pt idx="348">
                  <c:v>-0.02396015936255</c:v>
                </c:pt>
                <c:pt idx="349">
                  <c:v>-0.02196015936255</c:v>
                </c:pt>
                <c:pt idx="350">
                  <c:v>-0.01896015936255</c:v>
                </c:pt>
                <c:pt idx="351">
                  <c:v>-0.01696015936255</c:v>
                </c:pt>
                <c:pt idx="352">
                  <c:v>-0.01396015936255</c:v>
                </c:pt>
                <c:pt idx="353">
                  <c:v>-0.01096015936255</c:v>
                </c:pt>
                <c:pt idx="354">
                  <c:v>-0.00796015936254998</c:v>
                </c:pt>
                <c:pt idx="355">
                  <c:v>-0.00496015936255001</c:v>
                </c:pt>
                <c:pt idx="356">
                  <c:v>-0.00196015936255001</c:v>
                </c:pt>
                <c:pt idx="357">
                  <c:v>0.00103984063745</c:v>
                </c:pt>
                <c:pt idx="358">
                  <c:v>0.00403984063745</c:v>
                </c:pt>
                <c:pt idx="359">
                  <c:v>0.00803984063745</c:v>
                </c:pt>
                <c:pt idx="360">
                  <c:v>0.01103984063745</c:v>
                </c:pt>
                <c:pt idx="361">
                  <c:v>0.01303984063745</c:v>
                </c:pt>
                <c:pt idx="362">
                  <c:v>0.01603984063745</c:v>
                </c:pt>
                <c:pt idx="363">
                  <c:v>0.01903984063745</c:v>
                </c:pt>
                <c:pt idx="364">
                  <c:v>0.02103984063745</c:v>
                </c:pt>
                <c:pt idx="365">
                  <c:v>0.02303984063745</c:v>
                </c:pt>
                <c:pt idx="366">
                  <c:v>0.02503984063745</c:v>
                </c:pt>
                <c:pt idx="367">
                  <c:v>0.02703984063745</c:v>
                </c:pt>
                <c:pt idx="368">
                  <c:v>0.02803984063745</c:v>
                </c:pt>
                <c:pt idx="369">
                  <c:v>0.02903984063745</c:v>
                </c:pt>
                <c:pt idx="370">
                  <c:v>0.03003984063745</c:v>
                </c:pt>
                <c:pt idx="371">
                  <c:v>0.03003984063745</c:v>
                </c:pt>
                <c:pt idx="372">
                  <c:v>0.03103984063745</c:v>
                </c:pt>
                <c:pt idx="373">
                  <c:v>0.03003984063745</c:v>
                </c:pt>
                <c:pt idx="374">
                  <c:v>0.03003984063745</c:v>
                </c:pt>
                <c:pt idx="375">
                  <c:v>0.02903984063745</c:v>
                </c:pt>
                <c:pt idx="376">
                  <c:v>0.02803984063745</c:v>
                </c:pt>
                <c:pt idx="377">
                  <c:v>0.02603984063745</c:v>
                </c:pt>
                <c:pt idx="378">
                  <c:v>0.02403984063745</c:v>
                </c:pt>
                <c:pt idx="379">
                  <c:v>0.02203984063745</c:v>
                </c:pt>
                <c:pt idx="380">
                  <c:v>0.02003984063745</c:v>
                </c:pt>
                <c:pt idx="381">
                  <c:v>0.01803984063745</c:v>
                </c:pt>
                <c:pt idx="382">
                  <c:v>0.01503984063745</c:v>
                </c:pt>
                <c:pt idx="383">
                  <c:v>0.01203984063745</c:v>
                </c:pt>
                <c:pt idx="384">
                  <c:v>0.00903984063745</c:v>
                </c:pt>
                <c:pt idx="385">
                  <c:v>0.00603984063745</c:v>
                </c:pt>
                <c:pt idx="386">
                  <c:v>0.00303984063745</c:v>
                </c:pt>
                <c:pt idx="387">
                  <c:v>3.98406374499949E-5</c:v>
                </c:pt>
                <c:pt idx="388">
                  <c:v>-0.00296015936255001</c:v>
                </c:pt>
                <c:pt idx="389">
                  <c:v>-0.00596015936254998</c:v>
                </c:pt>
                <c:pt idx="390">
                  <c:v>-0.00996015936254998</c:v>
                </c:pt>
                <c:pt idx="391">
                  <c:v>-0.01196015936255</c:v>
                </c:pt>
                <c:pt idx="392">
                  <c:v>-0.01496015936255</c:v>
                </c:pt>
                <c:pt idx="393">
                  <c:v>-0.01796015936255</c:v>
                </c:pt>
                <c:pt idx="394">
                  <c:v>-0.01996015936255</c:v>
                </c:pt>
                <c:pt idx="395">
                  <c:v>-0.02296015936255</c:v>
                </c:pt>
                <c:pt idx="396">
                  <c:v>-0.02496015936255</c:v>
                </c:pt>
                <c:pt idx="397">
                  <c:v>-0.02596015936255</c:v>
                </c:pt>
                <c:pt idx="398">
                  <c:v>-0.02796015936255</c:v>
                </c:pt>
                <c:pt idx="399">
                  <c:v>-0.02896015936255</c:v>
                </c:pt>
                <c:pt idx="400">
                  <c:v>-0.02996015936255</c:v>
                </c:pt>
                <c:pt idx="401">
                  <c:v>-0.02996015936255</c:v>
                </c:pt>
                <c:pt idx="402">
                  <c:v>-0.02996015936255</c:v>
                </c:pt>
                <c:pt idx="403">
                  <c:v>-0.02996015936255</c:v>
                </c:pt>
                <c:pt idx="404">
                  <c:v>-0.02996015936255</c:v>
                </c:pt>
                <c:pt idx="405">
                  <c:v>-0.02896015936255</c:v>
                </c:pt>
                <c:pt idx="406">
                  <c:v>-0.02796015936255</c:v>
                </c:pt>
                <c:pt idx="407">
                  <c:v>-0.02696015936255</c:v>
                </c:pt>
                <c:pt idx="408">
                  <c:v>-0.02496015936255</c:v>
                </c:pt>
                <c:pt idx="409">
                  <c:v>-0.02296015936255</c:v>
                </c:pt>
                <c:pt idx="410">
                  <c:v>-0.02096015936255</c:v>
                </c:pt>
                <c:pt idx="411">
                  <c:v>-0.01896015936255</c:v>
                </c:pt>
                <c:pt idx="412">
                  <c:v>-0.01596015936255</c:v>
                </c:pt>
                <c:pt idx="413">
                  <c:v>-0.01296015936255</c:v>
                </c:pt>
                <c:pt idx="414">
                  <c:v>-0.00996015936254998</c:v>
                </c:pt>
                <c:pt idx="415">
                  <c:v>-0.00696015936254998</c:v>
                </c:pt>
                <c:pt idx="416">
                  <c:v>-0.00396015936255001</c:v>
                </c:pt>
                <c:pt idx="417">
                  <c:v>-0.000960159362550006</c:v>
                </c:pt>
                <c:pt idx="418">
                  <c:v>0.00203984063745</c:v>
                </c:pt>
                <c:pt idx="419">
                  <c:v>0.00503984063745</c:v>
                </c:pt>
                <c:pt idx="420">
                  <c:v>0.00803984063745</c:v>
                </c:pt>
                <c:pt idx="421">
                  <c:v>0.01103984063745</c:v>
                </c:pt>
                <c:pt idx="422">
                  <c:v>0.01403984063745</c:v>
                </c:pt>
                <c:pt idx="423">
                  <c:v>0.01703984063745</c:v>
                </c:pt>
                <c:pt idx="424">
                  <c:v>0.01903984063745</c:v>
                </c:pt>
                <c:pt idx="425">
                  <c:v>0.02203984063745</c:v>
                </c:pt>
                <c:pt idx="426">
                  <c:v>0.02403984063745</c:v>
                </c:pt>
                <c:pt idx="427">
                  <c:v>0.02503984063745</c:v>
                </c:pt>
                <c:pt idx="428">
                  <c:v>0.02703984063745</c:v>
                </c:pt>
                <c:pt idx="429">
                  <c:v>0.02803984063745</c:v>
                </c:pt>
                <c:pt idx="430">
                  <c:v>0.02903984063745</c:v>
                </c:pt>
                <c:pt idx="431">
                  <c:v>0.03003984063745</c:v>
                </c:pt>
                <c:pt idx="432">
                  <c:v>0.03003984063745</c:v>
                </c:pt>
                <c:pt idx="433">
                  <c:v>0.03003984063745</c:v>
                </c:pt>
                <c:pt idx="434">
                  <c:v>0.03003984063745</c:v>
                </c:pt>
                <c:pt idx="435">
                  <c:v>0.02903984063745</c:v>
                </c:pt>
                <c:pt idx="436">
                  <c:v>0.02803984063745</c:v>
                </c:pt>
                <c:pt idx="437">
                  <c:v>0.02703984063745</c:v>
                </c:pt>
                <c:pt idx="438">
                  <c:v>0.02603984063745</c:v>
                </c:pt>
                <c:pt idx="439">
                  <c:v>0.02403984063745</c:v>
                </c:pt>
                <c:pt idx="440">
                  <c:v>0.02203984063745</c:v>
                </c:pt>
                <c:pt idx="441">
                  <c:v>0.01903984063745</c:v>
                </c:pt>
                <c:pt idx="442">
                  <c:v>0.01703984063745</c:v>
                </c:pt>
                <c:pt idx="443">
                  <c:v>0.01403984063745</c:v>
                </c:pt>
                <c:pt idx="444">
                  <c:v>0.01103984063745</c:v>
                </c:pt>
                <c:pt idx="445">
                  <c:v>0.00803984063745</c:v>
                </c:pt>
                <c:pt idx="446">
                  <c:v>0.00503984063745</c:v>
                </c:pt>
                <c:pt idx="447">
                  <c:v>0.00203984063745</c:v>
                </c:pt>
                <c:pt idx="448">
                  <c:v>-0.000960159362550006</c:v>
                </c:pt>
                <c:pt idx="449">
                  <c:v>-0.00396015936255001</c:v>
                </c:pt>
                <c:pt idx="450">
                  <c:v>-0.00696015936254998</c:v>
                </c:pt>
                <c:pt idx="451">
                  <c:v>-0.00996015936254998</c:v>
                </c:pt>
                <c:pt idx="452">
                  <c:v>-0.01296015936255</c:v>
                </c:pt>
                <c:pt idx="453">
                  <c:v>-0.01596015936255</c:v>
                </c:pt>
                <c:pt idx="454">
                  <c:v>-0.01796015936255</c:v>
                </c:pt>
                <c:pt idx="455">
                  <c:v>-0.02096015936255</c:v>
                </c:pt>
                <c:pt idx="456">
                  <c:v>-0.02296015936255</c:v>
                </c:pt>
                <c:pt idx="457">
                  <c:v>-0.02496015936255</c:v>
                </c:pt>
                <c:pt idx="458">
                  <c:v>-0.02696015936255</c:v>
                </c:pt>
                <c:pt idx="459">
                  <c:v>-0.02796015936255</c:v>
                </c:pt>
                <c:pt idx="460">
                  <c:v>-0.02896015936255</c:v>
                </c:pt>
                <c:pt idx="461">
                  <c:v>-0.02996015936255</c:v>
                </c:pt>
                <c:pt idx="462">
                  <c:v>-0.02996015936255</c:v>
                </c:pt>
                <c:pt idx="463">
                  <c:v>-0.02996015936255</c:v>
                </c:pt>
                <c:pt idx="464">
                  <c:v>-0.02996015936255</c:v>
                </c:pt>
                <c:pt idx="465">
                  <c:v>-0.02996015936255</c:v>
                </c:pt>
                <c:pt idx="466">
                  <c:v>-0.02896015936255</c:v>
                </c:pt>
                <c:pt idx="467">
                  <c:v>-0.02796015936255</c:v>
                </c:pt>
                <c:pt idx="468">
                  <c:v>-0.02696015936255</c:v>
                </c:pt>
                <c:pt idx="469">
                  <c:v>-0.02496015936255</c:v>
                </c:pt>
                <c:pt idx="470">
                  <c:v>-0.02296015936255</c:v>
                </c:pt>
                <c:pt idx="471">
                  <c:v>-0.02096015936255</c:v>
                </c:pt>
                <c:pt idx="472">
                  <c:v>-0.01796015936255</c:v>
                </c:pt>
                <c:pt idx="473">
                  <c:v>-0.01596015936255</c:v>
                </c:pt>
                <c:pt idx="474">
                  <c:v>-0.01296015936255</c:v>
                </c:pt>
                <c:pt idx="475">
                  <c:v>-0.00996015936254998</c:v>
                </c:pt>
                <c:pt idx="476">
                  <c:v>-0.00696015936254998</c:v>
                </c:pt>
                <c:pt idx="477">
                  <c:v>-0.00396015936255001</c:v>
                </c:pt>
                <c:pt idx="478">
                  <c:v>-0.000960159362550006</c:v>
                </c:pt>
                <c:pt idx="479">
                  <c:v>0.00303984063745</c:v>
                </c:pt>
                <c:pt idx="480">
                  <c:v>0.00503984063745</c:v>
                </c:pt>
                <c:pt idx="481">
                  <c:v>0.00803984063745</c:v>
                </c:pt>
                <c:pt idx="482">
                  <c:v>0.01103984063745</c:v>
                </c:pt>
                <c:pt idx="483">
                  <c:v>0.01403984063745</c:v>
                </c:pt>
                <c:pt idx="484">
                  <c:v>0.01703984063745</c:v>
                </c:pt>
                <c:pt idx="485">
                  <c:v>0.02003984063745</c:v>
                </c:pt>
                <c:pt idx="486">
                  <c:v>0.02203984063745</c:v>
                </c:pt>
                <c:pt idx="487">
                  <c:v>0.02403984063745</c:v>
                </c:pt>
                <c:pt idx="488">
                  <c:v>0.02603984063745</c:v>
                </c:pt>
                <c:pt idx="489">
                  <c:v>0.02703984063745</c:v>
                </c:pt>
                <c:pt idx="490">
                  <c:v>0.02803984063745</c:v>
                </c:pt>
                <c:pt idx="491">
                  <c:v>0.02903984063745</c:v>
                </c:pt>
                <c:pt idx="492">
                  <c:v>0.03003984063745</c:v>
                </c:pt>
                <c:pt idx="493">
                  <c:v>0.03003984063745</c:v>
                </c:pt>
                <c:pt idx="494">
                  <c:v>0.03003984063745</c:v>
                </c:pt>
                <c:pt idx="495">
                  <c:v>0.03003984063745</c:v>
                </c:pt>
                <c:pt idx="496">
                  <c:v>0.02903984063745</c:v>
                </c:pt>
                <c:pt idx="497">
                  <c:v>0.02803984063745</c:v>
                </c:pt>
                <c:pt idx="498">
                  <c:v>0.02703984063745</c:v>
                </c:pt>
                <c:pt idx="499">
                  <c:v>0.02503984063745</c:v>
                </c:pt>
                <c:pt idx="500">
                  <c:v>0.02303984063745</c:v>
                </c:pt>
                <c:pt idx="501">
                  <c:v>0.02103984063745</c:v>
                </c:pt>
                <c:pt idx="502">
                  <c:v>0.01903984063745</c:v>
                </c:pt>
                <c:pt idx="503">
                  <c:v>0.01603984063745</c:v>
                </c:pt>
                <c:pt idx="504">
                  <c:v>0.01403984063745</c:v>
                </c:pt>
                <c:pt idx="505">
                  <c:v>0.01103984063745</c:v>
                </c:pt>
                <c:pt idx="506">
                  <c:v>0.00803984063745</c:v>
                </c:pt>
                <c:pt idx="507">
                  <c:v>0.00503984063745</c:v>
                </c:pt>
                <c:pt idx="508">
                  <c:v>0.00203984063745</c:v>
                </c:pt>
                <c:pt idx="509">
                  <c:v>-0.000960159362550006</c:v>
                </c:pt>
                <c:pt idx="510">
                  <c:v>-0.00396015936255001</c:v>
                </c:pt>
                <c:pt idx="511">
                  <c:v>-0.00796015936254998</c:v>
                </c:pt>
                <c:pt idx="512">
                  <c:v>-0.00996015936254998</c:v>
                </c:pt>
                <c:pt idx="513">
                  <c:v>-0.01296015936255</c:v>
                </c:pt>
                <c:pt idx="514">
                  <c:v>-0.01596015936255</c:v>
                </c:pt>
                <c:pt idx="515">
                  <c:v>-0.01896015936255</c:v>
                </c:pt>
                <c:pt idx="516">
                  <c:v>-0.02096015936255</c:v>
                </c:pt>
                <c:pt idx="517">
                  <c:v>-0.02296015936255</c:v>
                </c:pt>
                <c:pt idx="518">
                  <c:v>-0.02496015936255</c:v>
                </c:pt>
                <c:pt idx="519">
                  <c:v>-0.02696015936255</c:v>
                </c:pt>
                <c:pt idx="520">
                  <c:v>-0.02796015936255</c:v>
                </c:pt>
                <c:pt idx="521">
                  <c:v>-0.02896015936255</c:v>
                </c:pt>
                <c:pt idx="522">
                  <c:v>-0.02996015936255</c:v>
                </c:pt>
                <c:pt idx="523">
                  <c:v>-0.02996015936255</c:v>
                </c:pt>
                <c:pt idx="524">
                  <c:v>-0.02996015936255</c:v>
                </c:pt>
                <c:pt idx="525">
                  <c:v>-0.02996015936255</c:v>
                </c:pt>
                <c:pt idx="526">
                  <c:v>-0.02996015936255</c:v>
                </c:pt>
                <c:pt idx="527">
                  <c:v>-0.02896015936255</c:v>
                </c:pt>
                <c:pt idx="528">
                  <c:v>-0.02696015936255</c:v>
                </c:pt>
                <c:pt idx="529">
                  <c:v>-0.02596015936255</c:v>
                </c:pt>
                <c:pt idx="530">
                  <c:v>-0.02396015936255</c:v>
                </c:pt>
                <c:pt idx="531">
                  <c:v>-0.02196015936255</c:v>
                </c:pt>
                <c:pt idx="532">
                  <c:v>-0.01996015936255</c:v>
                </c:pt>
                <c:pt idx="533">
                  <c:v>-0.01796015936255</c:v>
                </c:pt>
                <c:pt idx="534">
                  <c:v>-0.01496015936255</c:v>
                </c:pt>
                <c:pt idx="535">
                  <c:v>-0.01196015936255</c:v>
                </c:pt>
                <c:pt idx="536">
                  <c:v>-0.00896015936254998</c:v>
                </c:pt>
                <c:pt idx="537">
                  <c:v>-0.00596015936254998</c:v>
                </c:pt>
                <c:pt idx="538">
                  <c:v>-0.00296015936255001</c:v>
                </c:pt>
                <c:pt idx="539">
                  <c:v>3.98406374499949E-5</c:v>
                </c:pt>
                <c:pt idx="540">
                  <c:v>0.00303984063745</c:v>
                </c:pt>
                <c:pt idx="541">
                  <c:v>0.00603984063745</c:v>
                </c:pt>
                <c:pt idx="542">
                  <c:v>0.00903984063745</c:v>
                </c:pt>
                <c:pt idx="543">
                  <c:v>0.01203984063745</c:v>
                </c:pt>
                <c:pt idx="544">
                  <c:v>0.01503984063745</c:v>
                </c:pt>
                <c:pt idx="545">
                  <c:v>0.01703984063745</c:v>
                </c:pt>
                <c:pt idx="546">
                  <c:v>0.02003984063745</c:v>
                </c:pt>
                <c:pt idx="547">
                  <c:v>0.02203984063745</c:v>
                </c:pt>
                <c:pt idx="548">
                  <c:v>0.02403984063745</c:v>
                </c:pt>
                <c:pt idx="549">
                  <c:v>0.02603984063745</c:v>
                </c:pt>
                <c:pt idx="550">
                  <c:v>0.02703984063745</c:v>
                </c:pt>
                <c:pt idx="551">
                  <c:v>0.02803984063745</c:v>
                </c:pt>
                <c:pt idx="552">
                  <c:v>0.02903984063745</c:v>
                </c:pt>
                <c:pt idx="553">
                  <c:v>0.03003984063745</c:v>
                </c:pt>
                <c:pt idx="554">
                  <c:v>0.03003984063745</c:v>
                </c:pt>
                <c:pt idx="555">
                  <c:v>0.03003984063745</c:v>
                </c:pt>
                <c:pt idx="556">
                  <c:v>0.02903984063745</c:v>
                </c:pt>
                <c:pt idx="557">
                  <c:v>0.02903984063745</c:v>
                </c:pt>
                <c:pt idx="558">
                  <c:v>0.02803984063745</c:v>
                </c:pt>
                <c:pt idx="559">
                  <c:v>0.02603984063745</c:v>
                </c:pt>
                <c:pt idx="560">
                  <c:v>0.02503984063745</c:v>
                </c:pt>
                <c:pt idx="561">
                  <c:v>0.02303984063745</c:v>
                </c:pt>
                <c:pt idx="562">
                  <c:v>0.02103984063745</c:v>
                </c:pt>
                <c:pt idx="563">
                  <c:v>0.01803984063745</c:v>
                </c:pt>
                <c:pt idx="564">
                  <c:v>0.01603984063745</c:v>
                </c:pt>
                <c:pt idx="565">
                  <c:v>0.01303984063745</c:v>
                </c:pt>
                <c:pt idx="566">
                  <c:v>0.01003984063745</c:v>
                </c:pt>
                <c:pt idx="567">
                  <c:v>0.00703984063745</c:v>
                </c:pt>
                <c:pt idx="568">
                  <c:v>0.00403984063745</c:v>
                </c:pt>
                <c:pt idx="569">
                  <c:v>0.00103984063745</c:v>
                </c:pt>
                <c:pt idx="570">
                  <c:v>-0.00196015936255001</c:v>
                </c:pt>
                <c:pt idx="571">
                  <c:v>-0.00496015936255001</c:v>
                </c:pt>
                <c:pt idx="572">
                  <c:v>-0.00796015936254998</c:v>
                </c:pt>
                <c:pt idx="573">
                  <c:v>-0.01096015936255</c:v>
                </c:pt>
                <c:pt idx="574">
                  <c:v>-0.01296015936255</c:v>
                </c:pt>
                <c:pt idx="575">
                  <c:v>-0.01596015936255</c:v>
                </c:pt>
                <c:pt idx="576">
                  <c:v>-0.01896015936255</c:v>
                </c:pt>
                <c:pt idx="577">
                  <c:v>-0.02096015936255</c:v>
                </c:pt>
                <c:pt idx="578">
                  <c:v>-0.02296015936255</c:v>
                </c:pt>
                <c:pt idx="579">
                  <c:v>-0.02496015936255</c:v>
                </c:pt>
                <c:pt idx="580">
                  <c:v>-0.02696015936255</c:v>
                </c:pt>
                <c:pt idx="581">
                  <c:v>-0.02796015936255</c:v>
                </c:pt>
                <c:pt idx="582">
                  <c:v>-0.02896015936255</c:v>
                </c:pt>
                <c:pt idx="583">
                  <c:v>-0.02996015936255</c:v>
                </c:pt>
                <c:pt idx="584">
                  <c:v>-0.02996015936255</c:v>
                </c:pt>
                <c:pt idx="585">
                  <c:v>-0.02996015936255</c:v>
                </c:pt>
                <c:pt idx="586">
                  <c:v>-0.02996015936255</c:v>
                </c:pt>
                <c:pt idx="587">
                  <c:v>-0.02896015936255</c:v>
                </c:pt>
                <c:pt idx="588">
                  <c:v>-0.02796015936255</c:v>
                </c:pt>
                <c:pt idx="589">
                  <c:v>-0.02696015936255</c:v>
                </c:pt>
                <c:pt idx="590">
                  <c:v>-0.02596015936255</c:v>
                </c:pt>
                <c:pt idx="591">
                  <c:v>-0.02396015936255</c:v>
                </c:pt>
                <c:pt idx="592">
                  <c:v>-0.02196015936255</c:v>
                </c:pt>
                <c:pt idx="593">
                  <c:v>-0.01896015936255</c:v>
                </c:pt>
                <c:pt idx="594">
                  <c:v>-0.01696015936255</c:v>
                </c:pt>
                <c:pt idx="595">
                  <c:v>-0.01496015936255</c:v>
                </c:pt>
                <c:pt idx="596">
                  <c:v>-0.01196015936255</c:v>
                </c:pt>
                <c:pt idx="597">
                  <c:v>-0.00896015936254998</c:v>
                </c:pt>
                <c:pt idx="598">
                  <c:v>-0.00596015936254998</c:v>
                </c:pt>
                <c:pt idx="599">
                  <c:v>-0.00296015936255001</c:v>
                </c:pt>
                <c:pt idx="600">
                  <c:v>3.98406374499949E-5</c:v>
                </c:pt>
                <c:pt idx="601">
                  <c:v>0.00303984063745</c:v>
                </c:pt>
                <c:pt idx="602">
                  <c:v>0.00603984063745</c:v>
                </c:pt>
                <c:pt idx="603">
                  <c:v>0.00903984063745</c:v>
                </c:pt>
                <c:pt idx="604">
                  <c:v>0.01203984063745</c:v>
                </c:pt>
                <c:pt idx="605">
                  <c:v>0.01503984063745</c:v>
                </c:pt>
                <c:pt idx="606">
                  <c:v>0.01703984063745</c:v>
                </c:pt>
                <c:pt idx="607">
                  <c:v>0.02003984063745</c:v>
                </c:pt>
                <c:pt idx="608">
                  <c:v>0.02203984063745</c:v>
                </c:pt>
                <c:pt idx="609">
                  <c:v>0.02403984063745</c:v>
                </c:pt>
                <c:pt idx="610">
                  <c:v>0.02603984063745</c:v>
                </c:pt>
                <c:pt idx="611">
                  <c:v>0.02703984063745</c:v>
                </c:pt>
                <c:pt idx="612">
                  <c:v>0.02803984063745</c:v>
                </c:pt>
                <c:pt idx="613">
                  <c:v>0.02903984063745</c:v>
                </c:pt>
                <c:pt idx="614">
                  <c:v>0.02903984063745</c:v>
                </c:pt>
                <c:pt idx="615">
                  <c:v>0.03003984063745</c:v>
                </c:pt>
                <c:pt idx="616">
                  <c:v>0.02903984063745</c:v>
                </c:pt>
                <c:pt idx="617">
                  <c:v>0.02903984063745</c:v>
                </c:pt>
                <c:pt idx="618">
                  <c:v>0.02803984063745</c:v>
                </c:pt>
                <c:pt idx="619">
                  <c:v>0.02703984063745</c:v>
                </c:pt>
                <c:pt idx="620">
                  <c:v>0.02603984063745</c:v>
                </c:pt>
                <c:pt idx="621">
                  <c:v>0.02403984063745</c:v>
                </c:pt>
                <c:pt idx="622">
                  <c:v>0.02203984063745</c:v>
                </c:pt>
                <c:pt idx="623">
                  <c:v>0.02003984063745</c:v>
                </c:pt>
                <c:pt idx="624">
                  <c:v>0.01803984063745</c:v>
                </c:pt>
                <c:pt idx="625">
                  <c:v>0.01503984063745</c:v>
                </c:pt>
                <c:pt idx="626">
                  <c:v>0.01303984063745</c:v>
                </c:pt>
                <c:pt idx="627">
                  <c:v>0.01003984063745</c:v>
                </c:pt>
                <c:pt idx="628">
                  <c:v>0.00703984063745</c:v>
                </c:pt>
                <c:pt idx="629">
                  <c:v>0.00403984063745</c:v>
                </c:pt>
                <c:pt idx="630">
                  <c:v>0.00103984063745</c:v>
                </c:pt>
                <c:pt idx="631">
                  <c:v>-0.00196015936255001</c:v>
                </c:pt>
                <c:pt idx="632">
                  <c:v>-0.00496015936255001</c:v>
                </c:pt>
                <c:pt idx="633">
                  <c:v>-0.00796015936254998</c:v>
                </c:pt>
                <c:pt idx="634">
                  <c:v>-0.01096015936255</c:v>
                </c:pt>
                <c:pt idx="635">
                  <c:v>-0.01396015936255</c:v>
                </c:pt>
                <c:pt idx="636">
                  <c:v>-0.01596015936255</c:v>
                </c:pt>
                <c:pt idx="637">
                  <c:v>-0.01896015936255</c:v>
                </c:pt>
                <c:pt idx="638">
                  <c:v>-0.02096015936255</c:v>
                </c:pt>
                <c:pt idx="639">
                  <c:v>-0.02296015936255</c:v>
                </c:pt>
                <c:pt idx="640">
                  <c:v>-0.02496015936255</c:v>
                </c:pt>
                <c:pt idx="641">
                  <c:v>-0.02696015936255</c:v>
                </c:pt>
                <c:pt idx="642">
                  <c:v>-0.02796015936255</c:v>
                </c:pt>
                <c:pt idx="643">
                  <c:v>-0.02896015936255</c:v>
                </c:pt>
                <c:pt idx="644">
                  <c:v>-0.02896015936255</c:v>
                </c:pt>
                <c:pt idx="645">
                  <c:v>-0.02896015936255</c:v>
                </c:pt>
                <c:pt idx="646">
                  <c:v>-0.02896015936255</c:v>
                </c:pt>
                <c:pt idx="647">
                  <c:v>-0.02896015936255</c:v>
                </c:pt>
                <c:pt idx="648">
                  <c:v>-0.02796015936255</c:v>
                </c:pt>
                <c:pt idx="649">
                  <c:v>-0.02696015936255</c:v>
                </c:pt>
                <c:pt idx="650">
                  <c:v>-0.02596015936255</c:v>
                </c:pt>
                <c:pt idx="651">
                  <c:v>-0.02496015936255</c:v>
                </c:pt>
                <c:pt idx="652">
                  <c:v>-0.02296015936255</c:v>
                </c:pt>
                <c:pt idx="653">
                  <c:v>-0.02096015936255</c:v>
                </c:pt>
                <c:pt idx="654">
                  <c:v>-0.01896015936255</c:v>
                </c:pt>
                <c:pt idx="655">
                  <c:v>-0.01596015936255</c:v>
                </c:pt>
                <c:pt idx="656">
                  <c:v>-0.01396015936255</c:v>
                </c:pt>
                <c:pt idx="657">
                  <c:v>-0.01096015936255</c:v>
                </c:pt>
                <c:pt idx="658">
                  <c:v>-0.00796015936254998</c:v>
                </c:pt>
                <c:pt idx="659">
                  <c:v>-0.00496015936255001</c:v>
                </c:pt>
                <c:pt idx="660">
                  <c:v>-0.00196015936255001</c:v>
                </c:pt>
                <c:pt idx="661">
                  <c:v>0.00103984063745</c:v>
                </c:pt>
                <c:pt idx="662">
                  <c:v>0.00403984063745</c:v>
                </c:pt>
                <c:pt idx="663">
                  <c:v>0.00703984063745</c:v>
                </c:pt>
                <c:pt idx="664">
                  <c:v>0.01003984063745</c:v>
                </c:pt>
                <c:pt idx="665">
                  <c:v>0.01303984063745</c:v>
                </c:pt>
                <c:pt idx="666">
                  <c:v>0.01503984063745</c:v>
                </c:pt>
                <c:pt idx="667">
                  <c:v>0.01803984063745</c:v>
                </c:pt>
                <c:pt idx="668">
                  <c:v>0.02003984063745</c:v>
                </c:pt>
                <c:pt idx="669">
                  <c:v>0.02203984063745</c:v>
                </c:pt>
                <c:pt idx="670">
                  <c:v>0.02403984063745</c:v>
                </c:pt>
                <c:pt idx="671">
                  <c:v>0.02603984063745</c:v>
                </c:pt>
                <c:pt idx="672">
                  <c:v>0.02703984063745</c:v>
                </c:pt>
                <c:pt idx="673">
                  <c:v>0.02803984063745</c:v>
                </c:pt>
                <c:pt idx="674">
                  <c:v>0.02903984063745</c:v>
                </c:pt>
                <c:pt idx="675">
                  <c:v>0.02903984063745</c:v>
                </c:pt>
                <c:pt idx="676">
                  <c:v>0.02903984063745</c:v>
                </c:pt>
                <c:pt idx="677">
                  <c:v>0.02903984063745</c:v>
                </c:pt>
                <c:pt idx="678">
                  <c:v>0.02803984063745</c:v>
                </c:pt>
                <c:pt idx="679">
                  <c:v>0.02803984063745</c:v>
                </c:pt>
                <c:pt idx="680">
                  <c:v>0.02703984063745</c:v>
                </c:pt>
                <c:pt idx="681">
                  <c:v>0.02503984063745</c:v>
                </c:pt>
                <c:pt idx="682">
                  <c:v>0.02303984063745</c:v>
                </c:pt>
                <c:pt idx="683">
                  <c:v>0.02203984063745</c:v>
                </c:pt>
                <c:pt idx="684">
                  <c:v>0.01903984063745</c:v>
                </c:pt>
                <c:pt idx="685">
                  <c:v>0.01703984063745</c:v>
                </c:pt>
                <c:pt idx="686">
                  <c:v>0.01403984063745</c:v>
                </c:pt>
                <c:pt idx="687">
                  <c:v>0.01203984063745</c:v>
                </c:pt>
                <c:pt idx="688">
                  <c:v>0.00903984063745</c:v>
                </c:pt>
                <c:pt idx="689">
                  <c:v>0.00603984063745</c:v>
                </c:pt>
                <c:pt idx="690">
                  <c:v>0.00303984063745</c:v>
                </c:pt>
                <c:pt idx="691">
                  <c:v>3.98406374499949E-5</c:v>
                </c:pt>
                <c:pt idx="692">
                  <c:v>-0.00296015936255001</c:v>
                </c:pt>
                <c:pt idx="693">
                  <c:v>-0.00596015936254998</c:v>
                </c:pt>
                <c:pt idx="694">
                  <c:v>-0.00896015936254998</c:v>
                </c:pt>
                <c:pt idx="695">
                  <c:v>-0.01196015936255</c:v>
                </c:pt>
                <c:pt idx="696">
                  <c:v>-0.01396015936255</c:v>
                </c:pt>
                <c:pt idx="697">
                  <c:v>-0.01696015936255</c:v>
                </c:pt>
                <c:pt idx="698">
                  <c:v>-0.01896015936255</c:v>
                </c:pt>
                <c:pt idx="699">
                  <c:v>-0.02096015936255</c:v>
                </c:pt>
                <c:pt idx="700">
                  <c:v>-0.02296015936255</c:v>
                </c:pt>
                <c:pt idx="701">
                  <c:v>-0.02496015936255</c:v>
                </c:pt>
                <c:pt idx="702">
                  <c:v>-0.02596015936255</c:v>
                </c:pt>
                <c:pt idx="703">
                  <c:v>-0.02796015936255</c:v>
                </c:pt>
                <c:pt idx="704">
                  <c:v>-0.02796015936255</c:v>
                </c:pt>
                <c:pt idx="705">
                  <c:v>-0.02896015936255</c:v>
                </c:pt>
                <c:pt idx="706">
                  <c:v>-0.02896015936255</c:v>
                </c:pt>
                <c:pt idx="707">
                  <c:v>-0.02896015936255</c:v>
                </c:pt>
                <c:pt idx="708">
                  <c:v>-0.02896015936255</c:v>
                </c:pt>
                <c:pt idx="709">
                  <c:v>-0.02796015936255</c:v>
                </c:pt>
                <c:pt idx="710">
                  <c:v>-0.02696015936255</c:v>
                </c:pt>
                <c:pt idx="711">
                  <c:v>-0.02596015936255</c:v>
                </c:pt>
                <c:pt idx="712">
                  <c:v>-0.02396015936255</c:v>
                </c:pt>
                <c:pt idx="713">
                  <c:v>-0.02196015936255</c:v>
                </c:pt>
                <c:pt idx="714">
                  <c:v>-0.01996015936255</c:v>
                </c:pt>
                <c:pt idx="715">
                  <c:v>-0.01796015936255</c:v>
                </c:pt>
                <c:pt idx="716">
                  <c:v>-0.01596015936255</c:v>
                </c:pt>
                <c:pt idx="717">
                  <c:v>-0.01296015936255</c:v>
                </c:pt>
                <c:pt idx="718">
                  <c:v>-0.00996015936254998</c:v>
                </c:pt>
                <c:pt idx="719">
                  <c:v>-0.00696015936254998</c:v>
                </c:pt>
                <c:pt idx="720">
                  <c:v>-0.00396015936255001</c:v>
                </c:pt>
                <c:pt idx="721">
                  <c:v>-0.000960159362550006</c:v>
                </c:pt>
                <c:pt idx="722">
                  <c:v>0.00203984063745</c:v>
                </c:pt>
                <c:pt idx="723">
                  <c:v>0.00503984063745</c:v>
                </c:pt>
                <c:pt idx="724">
                  <c:v>0.00803984063745</c:v>
                </c:pt>
                <c:pt idx="725">
                  <c:v>0.01003984063745</c:v>
                </c:pt>
                <c:pt idx="726">
                  <c:v>0.01303984063745</c:v>
                </c:pt>
                <c:pt idx="727">
                  <c:v>0.01603984063745</c:v>
                </c:pt>
                <c:pt idx="728">
                  <c:v>0.01803984063745</c:v>
                </c:pt>
                <c:pt idx="729">
                  <c:v>0.02003984063745</c:v>
                </c:pt>
                <c:pt idx="730">
                  <c:v>0.02203984063745</c:v>
                </c:pt>
                <c:pt idx="731">
                  <c:v>0.02403984063745</c:v>
                </c:pt>
                <c:pt idx="732">
                  <c:v>0.02603984063745</c:v>
                </c:pt>
                <c:pt idx="733">
                  <c:v>0.02703984063745</c:v>
                </c:pt>
                <c:pt idx="734">
                  <c:v>0.02803984063745</c:v>
                </c:pt>
                <c:pt idx="735">
                  <c:v>0.02903984063745</c:v>
                </c:pt>
                <c:pt idx="736">
                  <c:v>0.02903984063745</c:v>
                </c:pt>
                <c:pt idx="737">
                  <c:v>0.02903984063745</c:v>
                </c:pt>
                <c:pt idx="738">
                  <c:v>0.02903984063745</c:v>
                </c:pt>
                <c:pt idx="739">
                  <c:v>0.02803984063745</c:v>
                </c:pt>
                <c:pt idx="740">
                  <c:v>0.02703984063745</c:v>
                </c:pt>
                <c:pt idx="741">
                  <c:v>0.02603984063745</c:v>
                </c:pt>
                <c:pt idx="742">
                  <c:v>0.02503984063745</c:v>
                </c:pt>
                <c:pt idx="743">
                  <c:v>0.02303984063745</c:v>
                </c:pt>
                <c:pt idx="744">
                  <c:v>0.02103984063745</c:v>
                </c:pt>
                <c:pt idx="745">
                  <c:v>0.01903984063745</c:v>
                </c:pt>
                <c:pt idx="746">
                  <c:v>0.01603984063745</c:v>
                </c:pt>
                <c:pt idx="747">
                  <c:v>0.01403984063745</c:v>
                </c:pt>
                <c:pt idx="748">
                  <c:v>0.01103984063745</c:v>
                </c:pt>
                <c:pt idx="749">
                  <c:v>0.00803984063745</c:v>
                </c:pt>
                <c:pt idx="750">
                  <c:v>0.00503984063745</c:v>
                </c:pt>
                <c:pt idx="751">
                  <c:v>0.00203984063745</c:v>
                </c:pt>
                <c:pt idx="752">
                  <c:v>-0.000960159362550006</c:v>
                </c:pt>
                <c:pt idx="753">
                  <c:v>-0.00396015936255001</c:v>
                </c:pt>
                <c:pt idx="754">
                  <c:v>-0.00696015936254998</c:v>
                </c:pt>
                <c:pt idx="755">
                  <c:v>-0.00896015936254998</c:v>
                </c:pt>
                <c:pt idx="756">
                  <c:v>-0.01196015936255</c:v>
                </c:pt>
                <c:pt idx="757">
                  <c:v>-0.01496015936255</c:v>
                </c:pt>
                <c:pt idx="758">
                  <c:v>-0.01796015936255</c:v>
                </c:pt>
                <c:pt idx="759">
                  <c:v>-0.01996015936255</c:v>
                </c:pt>
                <c:pt idx="760">
                  <c:v>-0.02196015936255</c:v>
                </c:pt>
                <c:pt idx="761">
                  <c:v>-0.02396015936255</c:v>
                </c:pt>
                <c:pt idx="762">
                  <c:v>-0.02496015936255</c:v>
                </c:pt>
                <c:pt idx="763">
                  <c:v>-0.02696015936255</c:v>
                </c:pt>
                <c:pt idx="764">
                  <c:v>-0.02796015936255</c:v>
                </c:pt>
                <c:pt idx="765">
                  <c:v>-0.02796015936255</c:v>
                </c:pt>
                <c:pt idx="766">
                  <c:v>-0.02896015936255</c:v>
                </c:pt>
                <c:pt idx="767">
                  <c:v>-0.02896015936255</c:v>
                </c:pt>
                <c:pt idx="768">
                  <c:v>-0.02896015936255</c:v>
                </c:pt>
                <c:pt idx="769">
                  <c:v>-0.02896015936255</c:v>
                </c:pt>
                <c:pt idx="770">
                  <c:v>-0.02796015936255</c:v>
                </c:pt>
                <c:pt idx="771">
                  <c:v>-0.02696015936255</c:v>
                </c:pt>
                <c:pt idx="772">
                  <c:v>-0.02596015936255</c:v>
                </c:pt>
                <c:pt idx="773">
                  <c:v>-0.02396015936255</c:v>
                </c:pt>
                <c:pt idx="774">
                  <c:v>-0.02196015936255</c:v>
                </c:pt>
                <c:pt idx="775">
                  <c:v>-0.01996015936255</c:v>
                </c:pt>
                <c:pt idx="776">
                  <c:v>-0.01796015936255</c:v>
                </c:pt>
                <c:pt idx="777">
                  <c:v>-0.01496015936255</c:v>
                </c:pt>
                <c:pt idx="778">
                  <c:v>-0.01296015936255</c:v>
                </c:pt>
                <c:pt idx="779">
                  <c:v>-0.00996015936254998</c:v>
                </c:pt>
                <c:pt idx="780">
                  <c:v>-0.00696015936254998</c:v>
                </c:pt>
                <c:pt idx="781">
                  <c:v>-0.00396015936255001</c:v>
                </c:pt>
                <c:pt idx="782">
                  <c:v>-0.000960159362550006</c:v>
                </c:pt>
                <c:pt idx="783">
                  <c:v>0.00203984063745</c:v>
                </c:pt>
                <c:pt idx="784">
                  <c:v>0.00203984063745</c:v>
                </c:pt>
                <c:pt idx="785">
                  <c:v>0.00503984063745</c:v>
                </c:pt>
                <c:pt idx="786">
                  <c:v>0.00803984063745</c:v>
                </c:pt>
                <c:pt idx="787">
                  <c:v>0.01103984063745</c:v>
                </c:pt>
                <c:pt idx="788">
                  <c:v>0.01303984063745</c:v>
                </c:pt>
                <c:pt idx="789">
                  <c:v>0.01603984063745</c:v>
                </c:pt>
                <c:pt idx="790">
                  <c:v>0.01803984063745</c:v>
                </c:pt>
                <c:pt idx="791">
                  <c:v>0.02003984063745</c:v>
                </c:pt>
                <c:pt idx="792">
                  <c:v>0.02203984063745</c:v>
                </c:pt>
                <c:pt idx="793">
                  <c:v>0.02403984063745</c:v>
                </c:pt>
                <c:pt idx="794">
                  <c:v>0.02603984063745</c:v>
                </c:pt>
                <c:pt idx="795">
                  <c:v>0.02703984063745</c:v>
                </c:pt>
                <c:pt idx="796">
                  <c:v>0.02803984063745</c:v>
                </c:pt>
                <c:pt idx="797">
                  <c:v>0.02803984063745</c:v>
                </c:pt>
                <c:pt idx="798">
                  <c:v>0.02903984063745</c:v>
                </c:pt>
                <c:pt idx="799">
                  <c:v>0.02903984063745</c:v>
                </c:pt>
                <c:pt idx="800">
                  <c:v>0.02803984063745</c:v>
                </c:pt>
                <c:pt idx="801">
                  <c:v>0.02803984063745</c:v>
                </c:pt>
                <c:pt idx="802">
                  <c:v>0.02703984063745</c:v>
                </c:pt>
                <c:pt idx="803">
                  <c:v>0.02603984063745</c:v>
                </c:pt>
                <c:pt idx="804">
                  <c:v>0.02403984063745</c:v>
                </c:pt>
                <c:pt idx="805">
                  <c:v>0.02203984063745</c:v>
                </c:pt>
                <c:pt idx="806">
                  <c:v>0.02003984063745</c:v>
                </c:pt>
                <c:pt idx="807">
                  <c:v>0.01803984063745</c:v>
                </c:pt>
                <c:pt idx="808">
                  <c:v>0.01603984063745</c:v>
                </c:pt>
                <c:pt idx="809">
                  <c:v>0.01303984063745</c:v>
                </c:pt>
                <c:pt idx="810">
                  <c:v>0.01103984063745</c:v>
                </c:pt>
                <c:pt idx="811">
                  <c:v>0.00803984063745</c:v>
                </c:pt>
                <c:pt idx="812">
                  <c:v>0.00503984063745</c:v>
                </c:pt>
                <c:pt idx="813">
                  <c:v>0.00203984063745</c:v>
                </c:pt>
                <c:pt idx="814">
                  <c:v>-0.000960159362550006</c:v>
                </c:pt>
                <c:pt idx="815">
                  <c:v>-0.00396015936255001</c:v>
                </c:pt>
                <c:pt idx="816">
                  <c:v>-0.00696015936254998</c:v>
                </c:pt>
                <c:pt idx="817">
                  <c:v>-0.00996015936254998</c:v>
                </c:pt>
                <c:pt idx="818">
                  <c:v>-0.01296015936255</c:v>
                </c:pt>
                <c:pt idx="819">
                  <c:v>-0.01496015936255</c:v>
                </c:pt>
                <c:pt idx="820">
                  <c:v>-0.01796015936255</c:v>
                </c:pt>
                <c:pt idx="821">
                  <c:v>-0.01996015936255</c:v>
                </c:pt>
                <c:pt idx="822">
                  <c:v>-0.02196015936255</c:v>
                </c:pt>
                <c:pt idx="823">
                  <c:v>-0.02396015936255</c:v>
                </c:pt>
                <c:pt idx="824">
                  <c:v>-0.02596015936255</c:v>
                </c:pt>
                <c:pt idx="825">
                  <c:v>-0.02696015936255</c:v>
                </c:pt>
                <c:pt idx="826">
                  <c:v>-0.02796015936255</c:v>
                </c:pt>
                <c:pt idx="827">
                  <c:v>-0.02896015936255</c:v>
                </c:pt>
                <c:pt idx="828">
                  <c:v>-0.02896015936255</c:v>
                </c:pt>
                <c:pt idx="829">
                  <c:v>-0.02896015936255</c:v>
                </c:pt>
                <c:pt idx="830">
                  <c:v>-0.02896015936255</c:v>
                </c:pt>
                <c:pt idx="831">
                  <c:v>-0.02796015936255</c:v>
                </c:pt>
                <c:pt idx="832">
                  <c:v>-0.02796015936255</c:v>
                </c:pt>
                <c:pt idx="833">
                  <c:v>-0.02696015936255</c:v>
                </c:pt>
                <c:pt idx="834">
                  <c:v>-0.02496015936255</c:v>
                </c:pt>
                <c:pt idx="835">
                  <c:v>-0.02396015936255</c:v>
                </c:pt>
                <c:pt idx="836">
                  <c:v>-0.02196015936255</c:v>
                </c:pt>
                <c:pt idx="837">
                  <c:v>-0.01996015936255</c:v>
                </c:pt>
                <c:pt idx="838">
                  <c:v>-0.01796015936255</c:v>
                </c:pt>
                <c:pt idx="839">
                  <c:v>-0.01496015936255</c:v>
                </c:pt>
                <c:pt idx="840">
                  <c:v>-0.01196015936255</c:v>
                </c:pt>
                <c:pt idx="841">
                  <c:v>-0.00896015936254998</c:v>
                </c:pt>
                <c:pt idx="842">
                  <c:v>-0.00696015936254998</c:v>
                </c:pt>
                <c:pt idx="843">
                  <c:v>-0.00396015936255001</c:v>
                </c:pt>
                <c:pt idx="844">
                  <c:v>-0.000960159362550006</c:v>
                </c:pt>
                <c:pt idx="845">
                  <c:v>0.00203984063745</c:v>
                </c:pt>
                <c:pt idx="846">
                  <c:v>0.00503984063745</c:v>
                </c:pt>
                <c:pt idx="847">
                  <c:v>0.00803984063745</c:v>
                </c:pt>
                <c:pt idx="848">
                  <c:v>0.01103984063745</c:v>
                </c:pt>
                <c:pt idx="849">
                  <c:v>0.01303984063745</c:v>
                </c:pt>
                <c:pt idx="850">
                  <c:v>0.01603984063745</c:v>
                </c:pt>
                <c:pt idx="851">
                  <c:v>0.01803984063745</c:v>
                </c:pt>
                <c:pt idx="852">
                  <c:v>0.02003984063745</c:v>
                </c:pt>
                <c:pt idx="853">
                  <c:v>0.02203984063745</c:v>
                </c:pt>
                <c:pt idx="854">
                  <c:v>0.02403984063745</c:v>
                </c:pt>
                <c:pt idx="855">
                  <c:v>0.02603984063745</c:v>
                </c:pt>
                <c:pt idx="856">
                  <c:v>0.02703984063745</c:v>
                </c:pt>
                <c:pt idx="857">
                  <c:v>0.02803984063745</c:v>
                </c:pt>
                <c:pt idx="858">
                  <c:v>0.02803984063745</c:v>
                </c:pt>
                <c:pt idx="859">
                  <c:v>0.02803984063745</c:v>
                </c:pt>
                <c:pt idx="860">
                  <c:v>0.02803984063745</c:v>
                </c:pt>
                <c:pt idx="861">
                  <c:v>0.02803984063745</c:v>
                </c:pt>
                <c:pt idx="862">
                  <c:v>0.02703984063745</c:v>
                </c:pt>
                <c:pt idx="863">
                  <c:v>0.02603984063745</c:v>
                </c:pt>
                <c:pt idx="864">
                  <c:v>0.02503984063745</c:v>
                </c:pt>
                <c:pt idx="865">
                  <c:v>0.02403984063745</c:v>
                </c:pt>
                <c:pt idx="866">
                  <c:v>0.02203984063745</c:v>
                </c:pt>
                <c:pt idx="867">
                  <c:v>0.02003984063745</c:v>
                </c:pt>
                <c:pt idx="868">
                  <c:v>0.01803984063745</c:v>
                </c:pt>
                <c:pt idx="869">
                  <c:v>0.01503984063745</c:v>
                </c:pt>
                <c:pt idx="870">
                  <c:v>0.01303984063745</c:v>
                </c:pt>
                <c:pt idx="871">
                  <c:v>0.01003984063745</c:v>
                </c:pt>
                <c:pt idx="872">
                  <c:v>0.00703984063745</c:v>
                </c:pt>
                <c:pt idx="873">
                  <c:v>0.00503984063745</c:v>
                </c:pt>
                <c:pt idx="874">
                  <c:v>0.00203984063745</c:v>
                </c:pt>
                <c:pt idx="875">
                  <c:v>-0.000960159362550006</c:v>
                </c:pt>
                <c:pt idx="876">
                  <c:v>-0.00396015936255001</c:v>
                </c:pt>
                <c:pt idx="877">
                  <c:v>-0.00696015936254998</c:v>
                </c:pt>
                <c:pt idx="878">
                  <c:v>-0.00996015936254998</c:v>
                </c:pt>
                <c:pt idx="879">
                  <c:v>-0.01296015936255</c:v>
                </c:pt>
                <c:pt idx="880">
                  <c:v>-0.01496015936255</c:v>
                </c:pt>
                <c:pt idx="881">
                  <c:v>-0.01796015936255</c:v>
                </c:pt>
                <c:pt idx="882">
                  <c:v>-0.01996015936255</c:v>
                </c:pt>
                <c:pt idx="883">
                  <c:v>-0.02196015936255</c:v>
                </c:pt>
                <c:pt idx="884">
                  <c:v>-0.02396015936255</c:v>
                </c:pt>
                <c:pt idx="885">
                  <c:v>-0.02496015936255</c:v>
                </c:pt>
                <c:pt idx="886">
                  <c:v>-0.02696015936255</c:v>
                </c:pt>
                <c:pt idx="887">
                  <c:v>-0.02696015936255</c:v>
                </c:pt>
                <c:pt idx="888">
                  <c:v>-0.02796015936255</c:v>
                </c:pt>
                <c:pt idx="889">
                  <c:v>-0.02796015936255</c:v>
                </c:pt>
                <c:pt idx="890">
                  <c:v>-0.02796015936255</c:v>
                </c:pt>
                <c:pt idx="891">
                  <c:v>-0.02796015936255</c:v>
                </c:pt>
                <c:pt idx="892">
                  <c:v>-0.02796015936255</c:v>
                </c:pt>
                <c:pt idx="893">
                  <c:v>-0.02696015936255</c:v>
                </c:pt>
                <c:pt idx="894">
                  <c:v>-0.02596015936255</c:v>
                </c:pt>
                <c:pt idx="895">
                  <c:v>-0.02496015936255</c:v>
                </c:pt>
                <c:pt idx="896">
                  <c:v>-0.02296015936255</c:v>
                </c:pt>
                <c:pt idx="897">
                  <c:v>-0.02096015936255</c:v>
                </c:pt>
                <c:pt idx="898">
                  <c:v>-0.01896015936255</c:v>
                </c:pt>
                <c:pt idx="899">
                  <c:v>-0.01696015936255</c:v>
                </c:pt>
                <c:pt idx="900">
                  <c:v>-0.01396015936255</c:v>
                </c:pt>
                <c:pt idx="901">
                  <c:v>-0.01196015936255</c:v>
                </c:pt>
                <c:pt idx="902">
                  <c:v>-0.00896015936254998</c:v>
                </c:pt>
                <c:pt idx="903">
                  <c:v>-0.00596015936254998</c:v>
                </c:pt>
                <c:pt idx="904">
                  <c:v>-0.00296015936255001</c:v>
                </c:pt>
                <c:pt idx="905">
                  <c:v>3.98406374499949E-5</c:v>
                </c:pt>
                <c:pt idx="906">
                  <c:v>0.00303984063745</c:v>
                </c:pt>
                <c:pt idx="907">
                  <c:v>0.00603984063745</c:v>
                </c:pt>
                <c:pt idx="908">
                  <c:v>0.00803984063745</c:v>
                </c:pt>
                <c:pt idx="909">
                  <c:v>0.01103984063745</c:v>
                </c:pt>
                <c:pt idx="910">
                  <c:v>0.01403984063745</c:v>
                </c:pt>
                <c:pt idx="911">
                  <c:v>0.01603984063745</c:v>
                </c:pt>
                <c:pt idx="912">
                  <c:v>0.01903984063745</c:v>
                </c:pt>
                <c:pt idx="913">
                  <c:v>0.02103984063745</c:v>
                </c:pt>
                <c:pt idx="914">
                  <c:v>0.02203984063745</c:v>
                </c:pt>
                <c:pt idx="915">
                  <c:v>0.02403984063745</c:v>
                </c:pt>
                <c:pt idx="916">
                  <c:v>0.02503984063745</c:v>
                </c:pt>
                <c:pt idx="917">
                  <c:v>0.02703984063745</c:v>
                </c:pt>
                <c:pt idx="918">
                  <c:v>0.02703984063745</c:v>
                </c:pt>
                <c:pt idx="919">
                  <c:v>0.02803984063745</c:v>
                </c:pt>
                <c:pt idx="920">
                  <c:v>0.02803984063745</c:v>
                </c:pt>
                <c:pt idx="921">
                  <c:v>0.02803984063745</c:v>
                </c:pt>
                <c:pt idx="922">
                  <c:v>0.02803984063745</c:v>
                </c:pt>
                <c:pt idx="923">
                  <c:v>0.02703984063745</c:v>
                </c:pt>
                <c:pt idx="924">
                  <c:v>0.02603984063745</c:v>
                </c:pt>
                <c:pt idx="925">
                  <c:v>0.02503984063745</c:v>
                </c:pt>
                <c:pt idx="926">
                  <c:v>0.02303984063745</c:v>
                </c:pt>
                <c:pt idx="927">
                  <c:v>0.02103984063745</c:v>
                </c:pt>
                <c:pt idx="928">
                  <c:v>0.01903984063745</c:v>
                </c:pt>
                <c:pt idx="929">
                  <c:v>0.01703984063745</c:v>
                </c:pt>
                <c:pt idx="930">
                  <c:v>0.01503984063745</c:v>
                </c:pt>
                <c:pt idx="931">
                  <c:v>0.01203984063745</c:v>
                </c:pt>
                <c:pt idx="932">
                  <c:v>0.01003984063745</c:v>
                </c:pt>
                <c:pt idx="933">
                  <c:v>0.00703984063745</c:v>
                </c:pt>
                <c:pt idx="934">
                  <c:v>0.00403984063745</c:v>
                </c:pt>
                <c:pt idx="935">
                  <c:v>0.00103984063745</c:v>
                </c:pt>
                <c:pt idx="936">
                  <c:v>-0.00196015936255001</c:v>
                </c:pt>
                <c:pt idx="937">
                  <c:v>-0.00496015936255001</c:v>
                </c:pt>
                <c:pt idx="938">
                  <c:v>-0.00796015936254998</c:v>
                </c:pt>
                <c:pt idx="939">
                  <c:v>-0.00996015936254998</c:v>
                </c:pt>
                <c:pt idx="940">
                  <c:v>-0.01296015936255</c:v>
                </c:pt>
                <c:pt idx="941">
                  <c:v>-0.01596015936255</c:v>
                </c:pt>
                <c:pt idx="942">
                  <c:v>-0.01796015936255</c:v>
                </c:pt>
                <c:pt idx="943">
                  <c:v>-0.01996015936255</c:v>
                </c:pt>
                <c:pt idx="944">
                  <c:v>-0.02196015936255</c:v>
                </c:pt>
                <c:pt idx="945">
                  <c:v>-0.02396015936255</c:v>
                </c:pt>
                <c:pt idx="946">
                  <c:v>-0.02496015936255</c:v>
                </c:pt>
                <c:pt idx="947">
                  <c:v>-0.02596015936255</c:v>
                </c:pt>
                <c:pt idx="948">
                  <c:v>-0.02696015936255</c:v>
                </c:pt>
                <c:pt idx="949">
                  <c:v>-0.02796015936255</c:v>
                </c:pt>
                <c:pt idx="950">
                  <c:v>-0.02796015936255</c:v>
                </c:pt>
                <c:pt idx="951">
                  <c:v>-0.02796015936255</c:v>
                </c:pt>
                <c:pt idx="952">
                  <c:v>-0.02796015936255</c:v>
                </c:pt>
                <c:pt idx="953">
                  <c:v>-0.02696015936255</c:v>
                </c:pt>
                <c:pt idx="954">
                  <c:v>-0.02596015936255</c:v>
                </c:pt>
                <c:pt idx="955">
                  <c:v>-0.02496015936255</c:v>
                </c:pt>
                <c:pt idx="956">
                  <c:v>-0.02396015936255</c:v>
                </c:pt>
                <c:pt idx="957">
                  <c:v>-0.02196015936255</c:v>
                </c:pt>
                <c:pt idx="958">
                  <c:v>-0.01996015936255</c:v>
                </c:pt>
                <c:pt idx="959">
                  <c:v>-0.01796015936255</c:v>
                </c:pt>
                <c:pt idx="960">
                  <c:v>-0.01596015936255</c:v>
                </c:pt>
                <c:pt idx="961">
                  <c:v>-0.01296015936255</c:v>
                </c:pt>
                <c:pt idx="962">
                  <c:v>-0.01096015936255</c:v>
                </c:pt>
                <c:pt idx="963">
                  <c:v>-0.00796015936254998</c:v>
                </c:pt>
                <c:pt idx="964">
                  <c:v>-0.00496015936255001</c:v>
                </c:pt>
                <c:pt idx="965">
                  <c:v>-0.00196015936255001</c:v>
                </c:pt>
                <c:pt idx="966">
                  <c:v>0.00103984063745</c:v>
                </c:pt>
                <c:pt idx="967">
                  <c:v>0.00403984063745</c:v>
                </c:pt>
                <c:pt idx="968">
                  <c:v>0.00603984063745</c:v>
                </c:pt>
                <c:pt idx="969">
                  <c:v>0.00903984063745</c:v>
                </c:pt>
                <c:pt idx="970">
                  <c:v>0.01203984063745</c:v>
                </c:pt>
                <c:pt idx="971">
                  <c:v>0.01403984063745</c:v>
                </c:pt>
                <c:pt idx="972">
                  <c:v>0.01703984063745</c:v>
                </c:pt>
                <c:pt idx="973">
                  <c:v>0.01903984063745</c:v>
                </c:pt>
                <c:pt idx="974">
                  <c:v>0.02103984063745</c:v>
                </c:pt>
                <c:pt idx="975">
                  <c:v>0.02303984063745</c:v>
                </c:pt>
                <c:pt idx="976">
                  <c:v>0.02403984063745</c:v>
                </c:pt>
                <c:pt idx="977">
                  <c:v>0.02603984063745</c:v>
                </c:pt>
                <c:pt idx="978">
                  <c:v>0.02703984063745</c:v>
                </c:pt>
                <c:pt idx="979">
                  <c:v>0.02803984063745</c:v>
                </c:pt>
                <c:pt idx="980">
                  <c:v>0.02803984063745</c:v>
                </c:pt>
                <c:pt idx="981">
                  <c:v>0.02803984063745</c:v>
                </c:pt>
                <c:pt idx="982">
                  <c:v>0.02803984063745</c:v>
                </c:pt>
                <c:pt idx="983">
                  <c:v>0.02703984063745</c:v>
                </c:pt>
                <c:pt idx="984">
                  <c:v>0.02703984063745</c:v>
                </c:pt>
                <c:pt idx="985">
                  <c:v>0.02603984063745</c:v>
                </c:pt>
                <c:pt idx="986">
                  <c:v>0.02403984063745</c:v>
                </c:pt>
                <c:pt idx="987">
                  <c:v>0.02203984063745</c:v>
                </c:pt>
                <c:pt idx="988">
                  <c:v>0.02103984063745</c:v>
                </c:pt>
                <c:pt idx="989">
                  <c:v>0.01903984063745</c:v>
                </c:pt>
                <c:pt idx="990">
                  <c:v>0.01603984063745</c:v>
                </c:pt>
                <c:pt idx="991">
                  <c:v>0.01403984063745</c:v>
                </c:pt>
                <c:pt idx="992">
                  <c:v>0.01103984063745</c:v>
                </c:pt>
                <c:pt idx="993">
                  <c:v>0.00903984063745</c:v>
                </c:pt>
                <c:pt idx="994">
                  <c:v>0.00603984063745</c:v>
                </c:pt>
                <c:pt idx="995">
                  <c:v>0.00303984063745</c:v>
                </c:pt>
                <c:pt idx="996">
                  <c:v>3.98406374499949E-5</c:v>
                </c:pt>
                <c:pt idx="997">
                  <c:v>-0.00296015936255001</c:v>
                </c:pt>
                <c:pt idx="998">
                  <c:v>-0.00596015936254998</c:v>
                </c:pt>
                <c:pt idx="999">
                  <c:v>-0.00796015936254998</c:v>
                </c:pt>
                <c:pt idx="1000">
                  <c:v>-0.01096015936255</c:v>
                </c:pt>
                <c:pt idx="1001">
                  <c:v>-0.01396015936255</c:v>
                </c:pt>
                <c:pt idx="1002">
                  <c:v>-0.01596015936255</c:v>
                </c:pt>
                <c:pt idx="1003">
                  <c:v>-0.01796015936255</c:v>
                </c:pt>
                <c:pt idx="1004">
                  <c:v>-0.02096015936255</c:v>
                </c:pt>
                <c:pt idx="1005">
                  <c:v>-0.02196015936255</c:v>
                </c:pt>
                <c:pt idx="1006">
                  <c:v>-0.02396015936255</c:v>
                </c:pt>
                <c:pt idx="1007">
                  <c:v>-0.02496015936255</c:v>
                </c:pt>
                <c:pt idx="1008">
                  <c:v>-0.02696015936255</c:v>
                </c:pt>
                <c:pt idx="1009">
                  <c:v>-0.02696015936255</c:v>
                </c:pt>
                <c:pt idx="1010">
                  <c:v>-0.02796015936255</c:v>
                </c:pt>
                <c:pt idx="1011">
                  <c:v>-0.02796015936255</c:v>
                </c:pt>
                <c:pt idx="1012">
                  <c:v>-0.02796015936255</c:v>
                </c:pt>
                <c:pt idx="1013">
                  <c:v>-0.02796015936255</c:v>
                </c:pt>
                <c:pt idx="1014">
                  <c:v>-0.02696015936255</c:v>
                </c:pt>
                <c:pt idx="1015">
                  <c:v>-0.02596015936255</c:v>
                </c:pt>
                <c:pt idx="1016">
                  <c:v>-0.02496015936255</c:v>
                </c:pt>
                <c:pt idx="1017">
                  <c:v>-0.02296015936255</c:v>
                </c:pt>
                <c:pt idx="1018">
                  <c:v>-0.02196015936255</c:v>
                </c:pt>
                <c:pt idx="1019">
                  <c:v>-0.01996015936255</c:v>
                </c:pt>
                <c:pt idx="1020">
                  <c:v>-0.01796015936255</c:v>
                </c:pt>
                <c:pt idx="1021">
                  <c:v>-0.01496015936255</c:v>
                </c:pt>
                <c:pt idx="1022">
                  <c:v>-0.01296015936255</c:v>
                </c:pt>
                <c:pt idx="1023">
                  <c:v>-0.00996015936254998</c:v>
                </c:pt>
                <c:pt idx="1024">
                  <c:v>-0.00696015936254998</c:v>
                </c:pt>
                <c:pt idx="1025">
                  <c:v>-0.00396015936255001</c:v>
                </c:pt>
                <c:pt idx="1026">
                  <c:v>-0.00196015936255001</c:v>
                </c:pt>
                <c:pt idx="1027">
                  <c:v>0.00103984063745</c:v>
                </c:pt>
                <c:pt idx="1028">
                  <c:v>0.00403984063745</c:v>
                </c:pt>
                <c:pt idx="1029">
                  <c:v>0.00703984063745</c:v>
                </c:pt>
                <c:pt idx="1030">
                  <c:v>0.01003984063745</c:v>
                </c:pt>
                <c:pt idx="1031">
                  <c:v>0.01203984063745</c:v>
                </c:pt>
                <c:pt idx="1032">
                  <c:v>0.01503984063745</c:v>
                </c:pt>
                <c:pt idx="1033">
                  <c:v>0.01703984063745</c:v>
                </c:pt>
                <c:pt idx="1034">
                  <c:v>0.01903984063745</c:v>
                </c:pt>
                <c:pt idx="1035">
                  <c:v>0.02103984063745</c:v>
                </c:pt>
                <c:pt idx="1036">
                  <c:v>0.02303984063745</c:v>
                </c:pt>
                <c:pt idx="1037">
                  <c:v>0.02503984063745</c:v>
                </c:pt>
                <c:pt idx="1038">
                  <c:v>0.02603984063745</c:v>
                </c:pt>
                <c:pt idx="1039">
                  <c:v>0.02703984063745</c:v>
                </c:pt>
                <c:pt idx="1040">
                  <c:v>0.02703984063745</c:v>
                </c:pt>
                <c:pt idx="1041">
                  <c:v>0.02803984063745</c:v>
                </c:pt>
                <c:pt idx="1042">
                  <c:v>0.02803984063745</c:v>
                </c:pt>
                <c:pt idx="1043">
                  <c:v>0.02803984063745</c:v>
                </c:pt>
                <c:pt idx="1044">
                  <c:v>0.02703984063745</c:v>
                </c:pt>
                <c:pt idx="1045">
                  <c:v>0.02603984063745</c:v>
                </c:pt>
                <c:pt idx="1046">
                  <c:v>0.02503984063745</c:v>
                </c:pt>
                <c:pt idx="1047">
                  <c:v>0.02403984063745</c:v>
                </c:pt>
                <c:pt idx="1048">
                  <c:v>0.02203984063745</c:v>
                </c:pt>
                <c:pt idx="1049">
                  <c:v>0.02003984063745</c:v>
                </c:pt>
                <c:pt idx="1050">
                  <c:v>0.01803984063745</c:v>
                </c:pt>
                <c:pt idx="1051">
                  <c:v>0.01603984063745</c:v>
                </c:pt>
                <c:pt idx="1052">
                  <c:v>0.01403984063745</c:v>
                </c:pt>
                <c:pt idx="1053">
                  <c:v>0.01103984063745</c:v>
                </c:pt>
                <c:pt idx="1054">
                  <c:v>0.00803984063745</c:v>
                </c:pt>
                <c:pt idx="1055">
                  <c:v>0.00503984063745</c:v>
                </c:pt>
                <c:pt idx="1056">
                  <c:v>0.00303984063745</c:v>
                </c:pt>
                <c:pt idx="1057">
                  <c:v>3.98406374499949E-5</c:v>
                </c:pt>
                <c:pt idx="1058">
                  <c:v>-0.00296015936255001</c:v>
                </c:pt>
                <c:pt idx="1059">
                  <c:v>-0.00596015936254998</c:v>
                </c:pt>
                <c:pt idx="1060">
                  <c:v>-0.00896015936254998</c:v>
                </c:pt>
                <c:pt idx="1061">
                  <c:v>-0.01096015936255</c:v>
                </c:pt>
                <c:pt idx="1062">
                  <c:v>-0.01396015936255</c:v>
                </c:pt>
                <c:pt idx="1063">
                  <c:v>-0.01596015936255</c:v>
                </c:pt>
                <c:pt idx="1064">
                  <c:v>-0.01896015936255</c:v>
                </c:pt>
                <c:pt idx="1065">
                  <c:v>-0.02096015936255</c:v>
                </c:pt>
                <c:pt idx="1066">
                  <c:v>-0.02196015936255</c:v>
                </c:pt>
                <c:pt idx="1067">
                  <c:v>-0.02396015936255</c:v>
                </c:pt>
                <c:pt idx="1068">
                  <c:v>-0.02496015936255</c:v>
                </c:pt>
                <c:pt idx="1069">
                  <c:v>-0.02696015936255</c:v>
                </c:pt>
                <c:pt idx="1070">
                  <c:v>-0.02696015936255</c:v>
                </c:pt>
                <c:pt idx="1071">
                  <c:v>-0.02796015936255</c:v>
                </c:pt>
                <c:pt idx="1072">
                  <c:v>-0.02796015936255</c:v>
                </c:pt>
                <c:pt idx="1073">
                  <c:v>-0.02796015936255</c:v>
                </c:pt>
                <c:pt idx="1074">
                  <c:v>-0.02696015936255</c:v>
                </c:pt>
                <c:pt idx="1075">
                  <c:v>-0.02696015936255</c:v>
                </c:pt>
                <c:pt idx="1076">
                  <c:v>-0.02596015936255</c:v>
                </c:pt>
                <c:pt idx="1077">
                  <c:v>-0.02496015936255</c:v>
                </c:pt>
                <c:pt idx="1078">
                  <c:v>-0.02296015936255</c:v>
                </c:pt>
                <c:pt idx="1079">
                  <c:v>-0.02096015936255</c:v>
                </c:pt>
                <c:pt idx="1080">
                  <c:v>-0.01896015936255</c:v>
                </c:pt>
                <c:pt idx="1081">
                  <c:v>-0.01696015936255</c:v>
                </c:pt>
                <c:pt idx="1082">
                  <c:v>-0.01496015936255</c:v>
                </c:pt>
                <c:pt idx="1083">
                  <c:v>-0.01196015936255</c:v>
                </c:pt>
                <c:pt idx="1084">
                  <c:v>-0.00996015936254998</c:v>
                </c:pt>
                <c:pt idx="1085">
                  <c:v>-0.00696015936254998</c:v>
                </c:pt>
                <c:pt idx="1086">
                  <c:v>-0.00396015936255001</c:v>
                </c:pt>
                <c:pt idx="1087">
                  <c:v>-0.000960159362550006</c:v>
                </c:pt>
                <c:pt idx="1088">
                  <c:v>0.00203984063745</c:v>
                </c:pt>
                <c:pt idx="1089">
                  <c:v>0.00403984063745</c:v>
                </c:pt>
                <c:pt idx="1090">
                  <c:v>0.00703984063745</c:v>
                </c:pt>
                <c:pt idx="1091">
                  <c:v>0.01003984063745</c:v>
                </c:pt>
                <c:pt idx="1092">
                  <c:v>0.01303984063745</c:v>
                </c:pt>
                <c:pt idx="1093">
                  <c:v>0.01503984063745</c:v>
                </c:pt>
                <c:pt idx="1094">
                  <c:v>0.01703984063745</c:v>
                </c:pt>
                <c:pt idx="1095">
                  <c:v>0.01903984063745</c:v>
                </c:pt>
                <c:pt idx="1096">
                  <c:v>0.02103984063745</c:v>
                </c:pt>
                <c:pt idx="1097">
                  <c:v>0.02303984063745</c:v>
                </c:pt>
                <c:pt idx="1098">
                  <c:v>0.02503984063745</c:v>
                </c:pt>
                <c:pt idx="1099">
                  <c:v>0.02603984063745</c:v>
                </c:pt>
                <c:pt idx="1100">
                  <c:v>0.02703984063745</c:v>
                </c:pt>
                <c:pt idx="1101">
                  <c:v>0.02703984063745</c:v>
                </c:pt>
                <c:pt idx="1102">
                  <c:v>0.02803984063745</c:v>
                </c:pt>
                <c:pt idx="1103">
                  <c:v>0.02803984063745</c:v>
                </c:pt>
                <c:pt idx="1104">
                  <c:v>0.02703984063745</c:v>
                </c:pt>
                <c:pt idx="1105">
                  <c:v>0.02703984063745</c:v>
                </c:pt>
                <c:pt idx="1106">
                  <c:v>0.02603984063745</c:v>
                </c:pt>
                <c:pt idx="1107">
                  <c:v>0.02503984063745</c:v>
                </c:pt>
                <c:pt idx="1108">
                  <c:v>0.02303984063745</c:v>
                </c:pt>
                <c:pt idx="1109">
                  <c:v>0.02203984063745</c:v>
                </c:pt>
                <c:pt idx="1110">
                  <c:v>0.02003984063745</c:v>
                </c:pt>
                <c:pt idx="1111">
                  <c:v>0.01803984063745</c:v>
                </c:pt>
                <c:pt idx="1112">
                  <c:v>0.01603984063745</c:v>
                </c:pt>
                <c:pt idx="1113">
                  <c:v>0.01303984063745</c:v>
                </c:pt>
                <c:pt idx="1114">
                  <c:v>0.01103984063745</c:v>
                </c:pt>
                <c:pt idx="1115">
                  <c:v>0.00803984063745</c:v>
                </c:pt>
                <c:pt idx="1116">
                  <c:v>0.00503984063745</c:v>
                </c:pt>
                <c:pt idx="1117">
                  <c:v>0.00203984063745</c:v>
                </c:pt>
                <c:pt idx="1118">
                  <c:v>-0.000960159362550006</c:v>
                </c:pt>
                <c:pt idx="1119">
                  <c:v>-0.00296015936255001</c:v>
                </c:pt>
                <c:pt idx="1120">
                  <c:v>-0.00596015936254998</c:v>
                </c:pt>
                <c:pt idx="1121">
                  <c:v>-0.00896015936254998</c:v>
                </c:pt>
                <c:pt idx="1122">
                  <c:v>-0.01196015936255</c:v>
                </c:pt>
                <c:pt idx="1123">
                  <c:v>-0.01396015936255</c:v>
                </c:pt>
                <c:pt idx="1124">
                  <c:v>-0.01596015936255</c:v>
                </c:pt>
                <c:pt idx="1125">
                  <c:v>-0.01896015936255</c:v>
                </c:pt>
                <c:pt idx="1126">
                  <c:v>-0.02096015936255</c:v>
                </c:pt>
                <c:pt idx="1127">
                  <c:v>-0.02196015936255</c:v>
                </c:pt>
                <c:pt idx="1128">
                  <c:v>-0.02396015936255</c:v>
                </c:pt>
                <c:pt idx="1129">
                  <c:v>-0.02496015936255</c:v>
                </c:pt>
                <c:pt idx="1130">
                  <c:v>-0.02596015936255</c:v>
                </c:pt>
                <c:pt idx="1131">
                  <c:v>-0.02696015936255</c:v>
                </c:pt>
                <c:pt idx="1132">
                  <c:v>-0.02696015936255</c:v>
                </c:pt>
                <c:pt idx="1133">
                  <c:v>-0.02696015936255</c:v>
                </c:pt>
                <c:pt idx="1134">
                  <c:v>-0.02696015936255</c:v>
                </c:pt>
                <c:pt idx="1135">
                  <c:v>-0.02696015936255</c:v>
                </c:pt>
                <c:pt idx="1136">
                  <c:v>-0.02596015936255</c:v>
                </c:pt>
                <c:pt idx="1137">
                  <c:v>-0.02496015936255</c:v>
                </c:pt>
                <c:pt idx="1138">
                  <c:v>-0.02396015936255</c:v>
                </c:pt>
                <c:pt idx="1139">
                  <c:v>-0.02196015936255</c:v>
                </c:pt>
                <c:pt idx="1140">
                  <c:v>-0.02096015936255</c:v>
                </c:pt>
                <c:pt idx="1141">
                  <c:v>-0.01896015936255</c:v>
                </c:pt>
                <c:pt idx="1142">
                  <c:v>-0.01696015936255</c:v>
                </c:pt>
                <c:pt idx="1143">
                  <c:v>-0.01396015936255</c:v>
                </c:pt>
                <c:pt idx="1144">
                  <c:v>-0.01196015936255</c:v>
                </c:pt>
                <c:pt idx="1145">
                  <c:v>-0.00896015936254998</c:v>
                </c:pt>
                <c:pt idx="1146">
                  <c:v>-0.00596015936254998</c:v>
                </c:pt>
                <c:pt idx="1147">
                  <c:v>-0.00396015936255001</c:v>
                </c:pt>
                <c:pt idx="1148">
                  <c:v>-0.000960159362550006</c:v>
                </c:pt>
                <c:pt idx="1149">
                  <c:v>0.00203984063745</c:v>
                </c:pt>
                <c:pt idx="1150">
                  <c:v>0.00503984063745</c:v>
                </c:pt>
                <c:pt idx="1151">
                  <c:v>0.00803984063745</c:v>
                </c:pt>
                <c:pt idx="1152">
                  <c:v>0.01003984063745</c:v>
                </c:pt>
                <c:pt idx="1153">
                  <c:v>0.01303984063745</c:v>
                </c:pt>
                <c:pt idx="1154">
                  <c:v>0.01503984063745</c:v>
                </c:pt>
                <c:pt idx="1155">
                  <c:v>0.01803984063745</c:v>
                </c:pt>
                <c:pt idx="1156">
                  <c:v>0.02003984063745</c:v>
                </c:pt>
                <c:pt idx="1157">
                  <c:v>0.02203984063745</c:v>
                </c:pt>
                <c:pt idx="1158">
                  <c:v>0.02303984063745</c:v>
                </c:pt>
                <c:pt idx="1159">
                  <c:v>0.02403984063745</c:v>
                </c:pt>
                <c:pt idx="1160">
                  <c:v>0.02503984063745</c:v>
                </c:pt>
                <c:pt idx="1161">
                  <c:v>0.02703984063745</c:v>
                </c:pt>
                <c:pt idx="1162">
                  <c:v>0.02703984063745</c:v>
                </c:pt>
                <c:pt idx="1163">
                  <c:v>0.02703984063745</c:v>
                </c:pt>
                <c:pt idx="1164">
                  <c:v>0.02703984063745</c:v>
                </c:pt>
                <c:pt idx="1165">
                  <c:v>0.02703984063745</c:v>
                </c:pt>
                <c:pt idx="1166">
                  <c:v>0.02603984063745</c:v>
                </c:pt>
                <c:pt idx="1167">
                  <c:v>0.02503984063745</c:v>
                </c:pt>
                <c:pt idx="1168">
                  <c:v>0.02403984063745</c:v>
                </c:pt>
                <c:pt idx="1169">
                  <c:v>0.02303984063745</c:v>
                </c:pt>
                <c:pt idx="1170">
                  <c:v>0.02103984063745</c:v>
                </c:pt>
                <c:pt idx="1171">
                  <c:v>0.01903984063745</c:v>
                </c:pt>
                <c:pt idx="1172">
                  <c:v>0.01703984063745</c:v>
                </c:pt>
                <c:pt idx="1173">
                  <c:v>0.01503984063745</c:v>
                </c:pt>
                <c:pt idx="1174">
                  <c:v>0.01203984063745</c:v>
                </c:pt>
                <c:pt idx="1175">
                  <c:v>0.01003984063745</c:v>
                </c:pt>
                <c:pt idx="1176">
                  <c:v>0.00703984063745</c:v>
                </c:pt>
                <c:pt idx="1177">
                  <c:v>0.00403984063745</c:v>
                </c:pt>
                <c:pt idx="1178">
                  <c:v>0.00203984063745</c:v>
                </c:pt>
                <c:pt idx="1179">
                  <c:v>-0.000960159362550006</c:v>
                </c:pt>
                <c:pt idx="1180">
                  <c:v>-0.00396015936255001</c:v>
                </c:pt>
                <c:pt idx="1181">
                  <c:v>-0.00696015936254998</c:v>
                </c:pt>
                <c:pt idx="1182">
                  <c:v>-0.00896015936254998</c:v>
                </c:pt>
                <c:pt idx="1183">
                  <c:v>-0.01196015936255</c:v>
                </c:pt>
                <c:pt idx="1184">
                  <c:v>-0.01396015936255</c:v>
                </c:pt>
                <c:pt idx="1185">
                  <c:v>-0.01696015936255</c:v>
                </c:pt>
                <c:pt idx="1186">
                  <c:v>-0.01896015936255</c:v>
                </c:pt>
                <c:pt idx="1187">
                  <c:v>-0.02096015936255</c:v>
                </c:pt>
                <c:pt idx="1188">
                  <c:v>-0.02296015936255</c:v>
                </c:pt>
                <c:pt idx="1189">
                  <c:v>-0.02396015936255</c:v>
                </c:pt>
                <c:pt idx="1190">
                  <c:v>-0.02496015936255</c:v>
                </c:pt>
                <c:pt idx="1191">
                  <c:v>-0.02596015936255</c:v>
                </c:pt>
                <c:pt idx="1192">
                  <c:v>-0.02696015936255</c:v>
                </c:pt>
                <c:pt idx="1193">
                  <c:v>-0.02696015936255</c:v>
                </c:pt>
                <c:pt idx="1194">
                  <c:v>-0.02696015936255</c:v>
                </c:pt>
                <c:pt idx="1195">
                  <c:v>-0.02696015936255</c:v>
                </c:pt>
                <c:pt idx="1196">
                  <c:v>-0.02696015936255</c:v>
                </c:pt>
                <c:pt idx="1197">
                  <c:v>-0.02596015936255</c:v>
                </c:pt>
                <c:pt idx="1198">
                  <c:v>-0.02496015936255</c:v>
                </c:pt>
                <c:pt idx="1199">
                  <c:v>-0.02296015936255</c:v>
                </c:pt>
                <c:pt idx="1200">
                  <c:v>-0.02196015936255</c:v>
                </c:pt>
                <c:pt idx="1201">
                  <c:v>-0.01996015936255</c:v>
                </c:pt>
                <c:pt idx="1202">
                  <c:v>-0.01796015936255</c:v>
                </c:pt>
                <c:pt idx="1203">
                  <c:v>-0.01596015936255</c:v>
                </c:pt>
                <c:pt idx="1204">
                  <c:v>-0.01296015936255</c:v>
                </c:pt>
                <c:pt idx="1205">
                  <c:v>-0.01096015936255</c:v>
                </c:pt>
                <c:pt idx="1206">
                  <c:v>-0.00796015936254998</c:v>
                </c:pt>
                <c:pt idx="1207">
                  <c:v>-0.00596015936254998</c:v>
                </c:pt>
                <c:pt idx="1208">
                  <c:v>-0.00296015936255001</c:v>
                </c:pt>
                <c:pt idx="1209">
                  <c:v>3.98406374499949E-5</c:v>
                </c:pt>
                <c:pt idx="1210">
                  <c:v>0.00303984063745</c:v>
                </c:pt>
                <c:pt idx="1211">
                  <c:v>0.00503984063745</c:v>
                </c:pt>
                <c:pt idx="1212">
                  <c:v>0.00803984063745</c:v>
                </c:pt>
                <c:pt idx="1213">
                  <c:v>0.01103984063745</c:v>
                </c:pt>
                <c:pt idx="1214">
                  <c:v>0.01303984063745</c:v>
                </c:pt>
                <c:pt idx="1215">
                  <c:v>0.01603984063745</c:v>
                </c:pt>
                <c:pt idx="1216">
                  <c:v>0.01803984063745</c:v>
                </c:pt>
                <c:pt idx="1217">
                  <c:v>0.02003984063745</c:v>
                </c:pt>
                <c:pt idx="1218">
                  <c:v>0.02203984063745</c:v>
                </c:pt>
                <c:pt idx="1219">
                  <c:v>0.02303984063745</c:v>
                </c:pt>
                <c:pt idx="1220">
                  <c:v>0.02503984063745</c:v>
                </c:pt>
                <c:pt idx="1221">
                  <c:v>0.02503984063745</c:v>
                </c:pt>
                <c:pt idx="1222">
                  <c:v>0.02603984063745</c:v>
                </c:pt>
                <c:pt idx="1223">
                  <c:v>0.02703984063745</c:v>
                </c:pt>
                <c:pt idx="1224">
                  <c:v>0.02703984063745</c:v>
                </c:pt>
                <c:pt idx="1225">
                  <c:v>0.02703984063745</c:v>
                </c:pt>
                <c:pt idx="1226">
                  <c:v>0.02703984063745</c:v>
                </c:pt>
                <c:pt idx="1227">
                  <c:v>0.02603984063745</c:v>
                </c:pt>
                <c:pt idx="1228">
                  <c:v>0.02503984063745</c:v>
                </c:pt>
                <c:pt idx="1229">
                  <c:v>0.02303984063745</c:v>
                </c:pt>
                <c:pt idx="1230">
                  <c:v>0.02203984063745</c:v>
                </c:pt>
                <c:pt idx="1231">
                  <c:v>0.02003984063745</c:v>
                </c:pt>
                <c:pt idx="1232">
                  <c:v>0.01903984063745</c:v>
                </c:pt>
                <c:pt idx="1233">
                  <c:v>0.01603984063745</c:v>
                </c:pt>
                <c:pt idx="1234">
                  <c:v>0.01403984063745</c:v>
                </c:pt>
                <c:pt idx="1235">
                  <c:v>0.01203984063745</c:v>
                </c:pt>
                <c:pt idx="1236">
                  <c:v>0.00903984063745</c:v>
                </c:pt>
                <c:pt idx="1237">
                  <c:v>0.00603984063745</c:v>
                </c:pt>
                <c:pt idx="1238">
                  <c:v>0.00403984063745</c:v>
                </c:pt>
                <c:pt idx="1239">
                  <c:v>0.00103984063745</c:v>
                </c:pt>
                <c:pt idx="1240">
                  <c:v>-0.00196015936255001</c:v>
                </c:pt>
                <c:pt idx="1241">
                  <c:v>-0.00496015936255001</c:v>
                </c:pt>
                <c:pt idx="1242">
                  <c:v>-0.00696015936254998</c:v>
                </c:pt>
                <c:pt idx="1243">
                  <c:v>-0.00996015936254998</c:v>
                </c:pt>
                <c:pt idx="1244">
                  <c:v>-0.01296015936255</c:v>
                </c:pt>
                <c:pt idx="1245">
                  <c:v>-0.01496015936255</c:v>
                </c:pt>
                <c:pt idx="1246">
                  <c:v>-0.01696015936255</c:v>
                </c:pt>
                <c:pt idx="1247">
                  <c:v>-0.01896015936255</c:v>
                </c:pt>
                <c:pt idx="1248">
                  <c:v>-0.02096015936255</c:v>
                </c:pt>
                <c:pt idx="1249">
                  <c:v>-0.02296015936255</c:v>
                </c:pt>
                <c:pt idx="1250">
                  <c:v>-0.02396015936255</c:v>
                </c:pt>
                <c:pt idx="1251">
                  <c:v>-0.02496015936255</c:v>
                </c:pt>
                <c:pt idx="1252">
                  <c:v>-0.02596015936255</c:v>
                </c:pt>
                <c:pt idx="1253">
                  <c:v>-0.02696015936255</c:v>
                </c:pt>
                <c:pt idx="1254">
                  <c:v>-0.02696015936255</c:v>
                </c:pt>
                <c:pt idx="1255">
                  <c:v>-0.02696015936255</c:v>
                </c:pt>
                <c:pt idx="1256">
                  <c:v>-0.02696015936255</c:v>
                </c:pt>
                <c:pt idx="1257">
                  <c:v>-0.02596015936255</c:v>
                </c:pt>
                <c:pt idx="1258">
                  <c:v>-0.02596015936255</c:v>
                </c:pt>
                <c:pt idx="1259">
                  <c:v>-0.02396015936255</c:v>
                </c:pt>
                <c:pt idx="1260">
                  <c:v>-0.02296015936255</c:v>
                </c:pt>
                <c:pt idx="1261">
                  <c:v>-0.02096015936255</c:v>
                </c:pt>
                <c:pt idx="1262">
                  <c:v>-0.01996015936255</c:v>
                </c:pt>
                <c:pt idx="1263">
                  <c:v>-0.01796015936255</c:v>
                </c:pt>
                <c:pt idx="1264">
                  <c:v>-0.01496015936255</c:v>
                </c:pt>
                <c:pt idx="1265">
                  <c:v>-0.01296015936255</c:v>
                </c:pt>
                <c:pt idx="1266">
                  <c:v>-0.00996015936254998</c:v>
                </c:pt>
                <c:pt idx="1267">
                  <c:v>-0.00796015936254998</c:v>
                </c:pt>
                <c:pt idx="1268">
                  <c:v>-0.00496015936255001</c:v>
                </c:pt>
                <c:pt idx="1269">
                  <c:v>-0.00196015936255001</c:v>
                </c:pt>
                <c:pt idx="1270">
                  <c:v>3.98406374499949E-5</c:v>
                </c:pt>
                <c:pt idx="1271">
                  <c:v>0.00303984063745</c:v>
                </c:pt>
                <c:pt idx="1272">
                  <c:v>0.00603984063745</c:v>
                </c:pt>
                <c:pt idx="1273">
                  <c:v>0.00803984063745</c:v>
                </c:pt>
                <c:pt idx="1274">
                  <c:v>0.01103984063745</c:v>
                </c:pt>
                <c:pt idx="1275">
                  <c:v>0.01403984063745</c:v>
                </c:pt>
                <c:pt idx="1276">
                  <c:v>0.01603984063745</c:v>
                </c:pt>
                <c:pt idx="1277">
                  <c:v>0.01803984063745</c:v>
                </c:pt>
                <c:pt idx="1278">
                  <c:v>0.02003984063745</c:v>
                </c:pt>
                <c:pt idx="1279">
                  <c:v>0.02203984063745</c:v>
                </c:pt>
                <c:pt idx="1280">
                  <c:v>0.02303984063745</c:v>
                </c:pt>
                <c:pt idx="1281">
                  <c:v>0.02503984063745</c:v>
                </c:pt>
                <c:pt idx="1282">
                  <c:v>0.02603984063745</c:v>
                </c:pt>
                <c:pt idx="1283">
                  <c:v>0.02603984063745</c:v>
                </c:pt>
                <c:pt idx="1284">
                  <c:v>0.02703984063745</c:v>
                </c:pt>
                <c:pt idx="1285">
                  <c:v>0.02703984063745</c:v>
                </c:pt>
                <c:pt idx="1286">
                  <c:v>0.02703984063745</c:v>
                </c:pt>
                <c:pt idx="1287">
                  <c:v>0.02603984063745</c:v>
                </c:pt>
                <c:pt idx="1288">
                  <c:v>0.02603984063745</c:v>
                </c:pt>
                <c:pt idx="1289">
                  <c:v>0.02503984063745</c:v>
                </c:pt>
                <c:pt idx="1290">
                  <c:v>0.02303984063745</c:v>
                </c:pt>
                <c:pt idx="1291">
                  <c:v>0.02203984063745</c:v>
                </c:pt>
                <c:pt idx="1292">
                  <c:v>0.02003984063745</c:v>
                </c:pt>
                <c:pt idx="1293">
                  <c:v>0.01803984063745</c:v>
                </c:pt>
                <c:pt idx="1294">
                  <c:v>0.01603984063745</c:v>
                </c:pt>
                <c:pt idx="1295">
                  <c:v>0.01403984063745</c:v>
                </c:pt>
                <c:pt idx="1296">
                  <c:v>0.01103984063745</c:v>
                </c:pt>
                <c:pt idx="1297">
                  <c:v>0.00803984063745</c:v>
                </c:pt>
                <c:pt idx="1298">
                  <c:v>0.00603984063745</c:v>
                </c:pt>
                <c:pt idx="1299">
                  <c:v>0.00303984063745</c:v>
                </c:pt>
                <c:pt idx="1300">
                  <c:v>3.98406374499949E-5</c:v>
                </c:pt>
                <c:pt idx="1301">
                  <c:v>-0.00196015936255001</c:v>
                </c:pt>
                <c:pt idx="1302">
                  <c:v>-0.00496015936255001</c:v>
                </c:pt>
                <c:pt idx="1303">
                  <c:v>-0.00796015936254998</c:v>
                </c:pt>
                <c:pt idx="1304">
                  <c:v>-0.00996015936254998</c:v>
                </c:pt>
                <c:pt idx="1305">
                  <c:v>-0.01296015936255</c:v>
                </c:pt>
                <c:pt idx="1306">
                  <c:v>-0.01496015936255</c:v>
                </c:pt>
                <c:pt idx="1307">
                  <c:v>-0.01796015936255</c:v>
                </c:pt>
                <c:pt idx="1308">
                  <c:v>-0.01996015936255</c:v>
                </c:pt>
                <c:pt idx="1309">
                  <c:v>-0.02096015936255</c:v>
                </c:pt>
                <c:pt idx="1310">
                  <c:v>-0.02296015936255</c:v>
                </c:pt>
                <c:pt idx="1311">
                  <c:v>-0.02396015936255</c:v>
                </c:pt>
                <c:pt idx="1312">
                  <c:v>-0.02496015936255</c:v>
                </c:pt>
                <c:pt idx="1313">
                  <c:v>-0.02596015936255</c:v>
                </c:pt>
                <c:pt idx="1314">
                  <c:v>-0.02696015936255</c:v>
                </c:pt>
                <c:pt idx="1315">
                  <c:v>-0.02696015936255</c:v>
                </c:pt>
                <c:pt idx="1316">
                  <c:v>-0.02696015936255</c:v>
                </c:pt>
                <c:pt idx="1317">
                  <c:v>-0.02696015936255</c:v>
                </c:pt>
                <c:pt idx="1318">
                  <c:v>-0.02596015936255</c:v>
                </c:pt>
                <c:pt idx="1319">
                  <c:v>-0.02496015936255</c:v>
                </c:pt>
                <c:pt idx="1320">
                  <c:v>-0.02396015936255</c:v>
                </c:pt>
                <c:pt idx="1321">
                  <c:v>-0.02296015936255</c:v>
                </c:pt>
                <c:pt idx="1322">
                  <c:v>-0.02096015936255</c:v>
                </c:pt>
                <c:pt idx="1323">
                  <c:v>-0.01896015936255</c:v>
                </c:pt>
                <c:pt idx="1324">
                  <c:v>-0.01696015936255</c:v>
                </c:pt>
                <c:pt idx="1325">
                  <c:v>-0.01496015936255</c:v>
                </c:pt>
                <c:pt idx="1326">
                  <c:v>-0.01196015936255</c:v>
                </c:pt>
                <c:pt idx="1327">
                  <c:v>-0.00996015936254998</c:v>
                </c:pt>
                <c:pt idx="1328">
                  <c:v>-0.00696015936254998</c:v>
                </c:pt>
                <c:pt idx="1329">
                  <c:v>-0.00396015936255001</c:v>
                </c:pt>
                <c:pt idx="1330">
                  <c:v>-0.00196015936255001</c:v>
                </c:pt>
                <c:pt idx="1331">
                  <c:v>0.00103984063745</c:v>
                </c:pt>
                <c:pt idx="1332">
                  <c:v>0.00403984063745</c:v>
                </c:pt>
                <c:pt idx="1333">
                  <c:v>0.00603984063745</c:v>
                </c:pt>
                <c:pt idx="1334">
                  <c:v>0.00903984063745</c:v>
                </c:pt>
                <c:pt idx="1335">
                  <c:v>0.01203984063745</c:v>
                </c:pt>
                <c:pt idx="1336">
                  <c:v>0.01403984063745</c:v>
                </c:pt>
                <c:pt idx="1337">
                  <c:v>0.01603984063745</c:v>
                </c:pt>
                <c:pt idx="1338">
                  <c:v>0.01803984063745</c:v>
                </c:pt>
                <c:pt idx="1339">
                  <c:v>0.02003984063745</c:v>
                </c:pt>
                <c:pt idx="1340">
                  <c:v>0.02203984063745</c:v>
                </c:pt>
                <c:pt idx="1341">
                  <c:v>0.02303984063745</c:v>
                </c:pt>
                <c:pt idx="1342">
                  <c:v>0.02503984063745</c:v>
                </c:pt>
                <c:pt idx="1343">
                  <c:v>0.02503984063745</c:v>
                </c:pt>
                <c:pt idx="1344">
                  <c:v>0.02603984063745</c:v>
                </c:pt>
                <c:pt idx="1345">
                  <c:v>0.02703984063745</c:v>
                </c:pt>
                <c:pt idx="1346">
                  <c:v>0.02703984063745</c:v>
                </c:pt>
                <c:pt idx="1347">
                  <c:v>0.02703984063745</c:v>
                </c:pt>
                <c:pt idx="1348">
                  <c:v>0.02603984063745</c:v>
                </c:pt>
                <c:pt idx="1349">
                  <c:v>0.02503984063745</c:v>
                </c:pt>
                <c:pt idx="1350">
                  <c:v>0.02403984063745</c:v>
                </c:pt>
                <c:pt idx="1351">
                  <c:v>0.02303984063745</c:v>
                </c:pt>
                <c:pt idx="1352">
                  <c:v>0.02103984063745</c:v>
                </c:pt>
                <c:pt idx="1353">
                  <c:v>0.02003984063745</c:v>
                </c:pt>
                <c:pt idx="1354">
                  <c:v>0.01803984063745</c:v>
                </c:pt>
                <c:pt idx="1355">
                  <c:v>0.01603984063745</c:v>
                </c:pt>
                <c:pt idx="1356">
                  <c:v>0.01303984063745</c:v>
                </c:pt>
                <c:pt idx="1357">
                  <c:v>0.01103984063745</c:v>
                </c:pt>
                <c:pt idx="1358">
                  <c:v>0.00803984063745</c:v>
                </c:pt>
                <c:pt idx="1359">
                  <c:v>0.00503984063745</c:v>
                </c:pt>
                <c:pt idx="1360">
                  <c:v>0.00303984063745</c:v>
                </c:pt>
                <c:pt idx="1361">
                  <c:v>3.98406374499949E-5</c:v>
                </c:pt>
                <c:pt idx="1362">
                  <c:v>-0.00296015936255001</c:v>
                </c:pt>
                <c:pt idx="1363">
                  <c:v>-0.00496015936255001</c:v>
                </c:pt>
                <c:pt idx="1364">
                  <c:v>-0.00796015936254998</c:v>
                </c:pt>
                <c:pt idx="1365">
                  <c:v>-0.01096015936255</c:v>
                </c:pt>
                <c:pt idx="1366">
                  <c:v>-0.01296015936255</c:v>
                </c:pt>
                <c:pt idx="1367">
                  <c:v>-0.01496015936255</c:v>
                </c:pt>
                <c:pt idx="1368">
                  <c:v>-0.01796015936255</c:v>
                </c:pt>
                <c:pt idx="1369">
                  <c:v>-0.01896015936255</c:v>
                </c:pt>
                <c:pt idx="1370">
                  <c:v>-0.02096015936255</c:v>
                </c:pt>
                <c:pt idx="1371">
                  <c:v>-0.02296015936255</c:v>
                </c:pt>
                <c:pt idx="1372">
                  <c:v>-0.02396015936255</c:v>
                </c:pt>
                <c:pt idx="1373">
                  <c:v>-0.02496015936255</c:v>
                </c:pt>
                <c:pt idx="1374">
                  <c:v>-0.02596015936255</c:v>
                </c:pt>
                <c:pt idx="1375">
                  <c:v>-0.02596015936255</c:v>
                </c:pt>
                <c:pt idx="1376">
                  <c:v>-0.02696015936255</c:v>
                </c:pt>
                <c:pt idx="1377">
                  <c:v>-0.02696015936255</c:v>
                </c:pt>
                <c:pt idx="1378">
                  <c:v>-0.02596015936255</c:v>
                </c:pt>
                <c:pt idx="1379">
                  <c:v>-0.02596015936255</c:v>
                </c:pt>
                <c:pt idx="1380">
                  <c:v>-0.02496015936255</c:v>
                </c:pt>
                <c:pt idx="1381">
                  <c:v>-0.02396015936255</c:v>
                </c:pt>
                <c:pt idx="1382">
                  <c:v>-0.02196015936255</c:v>
                </c:pt>
                <c:pt idx="1383">
                  <c:v>-0.01996015936255</c:v>
                </c:pt>
                <c:pt idx="1384">
                  <c:v>-0.01896015936255</c:v>
                </c:pt>
                <c:pt idx="1385">
                  <c:v>-0.01696015936255</c:v>
                </c:pt>
                <c:pt idx="1386">
                  <c:v>-0.01396015936255</c:v>
                </c:pt>
                <c:pt idx="1387">
                  <c:v>-0.01196015936255</c:v>
                </c:pt>
                <c:pt idx="1388">
                  <c:v>-0.00896015936254998</c:v>
                </c:pt>
                <c:pt idx="1389">
                  <c:v>-0.00696015936254998</c:v>
                </c:pt>
                <c:pt idx="1390">
                  <c:v>-0.00396015936255001</c:v>
                </c:pt>
                <c:pt idx="1391">
                  <c:v>-0.000960159362550006</c:v>
                </c:pt>
                <c:pt idx="1392">
                  <c:v>0.00103984063745</c:v>
                </c:pt>
                <c:pt idx="1393">
                  <c:v>0.00403984063745</c:v>
                </c:pt>
                <c:pt idx="1394">
                  <c:v>0.00703984063745</c:v>
                </c:pt>
                <c:pt idx="1395">
                  <c:v>0.00903984063745</c:v>
                </c:pt>
                <c:pt idx="1396">
                  <c:v>0.01203984063745</c:v>
                </c:pt>
                <c:pt idx="1397">
                  <c:v>0.01403984063745</c:v>
                </c:pt>
                <c:pt idx="1398">
                  <c:v>0.01603984063745</c:v>
                </c:pt>
                <c:pt idx="1399">
                  <c:v>0.01803984063745</c:v>
                </c:pt>
                <c:pt idx="1400">
                  <c:v>0.02003984063745</c:v>
                </c:pt>
                <c:pt idx="1401">
                  <c:v>0.02203984063745</c:v>
                </c:pt>
                <c:pt idx="1402">
                  <c:v>0.02303984063745</c:v>
                </c:pt>
                <c:pt idx="1403">
                  <c:v>0.02403984063745</c:v>
                </c:pt>
                <c:pt idx="1404">
                  <c:v>0.02503984063745</c:v>
                </c:pt>
                <c:pt idx="1405">
                  <c:v>0.02603984063745</c:v>
                </c:pt>
                <c:pt idx="1406">
                  <c:v>0.02603984063745</c:v>
                </c:pt>
                <c:pt idx="1407">
                  <c:v>0.02603984063745</c:v>
                </c:pt>
                <c:pt idx="1408">
                  <c:v>0.02603984063745</c:v>
                </c:pt>
                <c:pt idx="1409">
                  <c:v>0.02503984063745</c:v>
                </c:pt>
                <c:pt idx="1410">
                  <c:v>0.02503984063745</c:v>
                </c:pt>
                <c:pt idx="1411">
                  <c:v>0.02303984063745</c:v>
                </c:pt>
                <c:pt idx="1412">
                  <c:v>0.02203984063745</c:v>
                </c:pt>
                <c:pt idx="1413">
                  <c:v>0.02103984063745</c:v>
                </c:pt>
                <c:pt idx="1414">
                  <c:v>0.01903984063745</c:v>
                </c:pt>
                <c:pt idx="1415">
                  <c:v>0.01703984063745</c:v>
                </c:pt>
                <c:pt idx="1416">
                  <c:v>0.01503984063745</c:v>
                </c:pt>
                <c:pt idx="1417">
                  <c:v>0.01303984063745</c:v>
                </c:pt>
                <c:pt idx="1418">
                  <c:v>0.01003984063745</c:v>
                </c:pt>
                <c:pt idx="1419">
                  <c:v>0.00703984063745</c:v>
                </c:pt>
                <c:pt idx="1420">
                  <c:v>0.00503984063745</c:v>
                </c:pt>
                <c:pt idx="1421">
                  <c:v>0.00203984063745</c:v>
                </c:pt>
                <c:pt idx="1422">
                  <c:v>-0.000960159362550006</c:v>
                </c:pt>
                <c:pt idx="1423">
                  <c:v>-0.00296015936255001</c:v>
                </c:pt>
                <c:pt idx="1424">
                  <c:v>-0.00596015936254998</c:v>
                </c:pt>
                <c:pt idx="1425">
                  <c:v>-0.00896015936254998</c:v>
                </c:pt>
                <c:pt idx="1426">
                  <c:v>-0.01096015936255</c:v>
                </c:pt>
                <c:pt idx="1427">
                  <c:v>-0.01296015936255</c:v>
                </c:pt>
                <c:pt idx="1428">
                  <c:v>-0.01596015936255</c:v>
                </c:pt>
                <c:pt idx="1429">
                  <c:v>-0.01796015936255</c:v>
                </c:pt>
                <c:pt idx="1430">
                  <c:v>-0.01996015936255</c:v>
                </c:pt>
                <c:pt idx="1431">
                  <c:v>-0.02096015936255</c:v>
                </c:pt>
                <c:pt idx="1432">
                  <c:v>-0.02296015936255</c:v>
                </c:pt>
                <c:pt idx="1433">
                  <c:v>-0.02396015936255</c:v>
                </c:pt>
                <c:pt idx="1434">
                  <c:v>-0.02496015936255</c:v>
                </c:pt>
                <c:pt idx="1435">
                  <c:v>-0.02596015936255</c:v>
                </c:pt>
                <c:pt idx="1436">
                  <c:v>-0.02596015936255</c:v>
                </c:pt>
                <c:pt idx="1437">
                  <c:v>-0.02696015936255</c:v>
                </c:pt>
                <c:pt idx="1438">
                  <c:v>-0.02596015936255</c:v>
                </c:pt>
                <c:pt idx="1439">
                  <c:v>-0.02596015936255</c:v>
                </c:pt>
                <c:pt idx="1440">
                  <c:v>-0.02496015936255</c:v>
                </c:pt>
                <c:pt idx="1441">
                  <c:v>-0.02396015936255</c:v>
                </c:pt>
                <c:pt idx="1442">
                  <c:v>-0.02296015936255</c:v>
                </c:pt>
                <c:pt idx="1443">
                  <c:v>-0.02096015936255</c:v>
                </c:pt>
                <c:pt idx="1444">
                  <c:v>-0.01996015936255</c:v>
                </c:pt>
                <c:pt idx="1445">
                  <c:v>-0.01796015936255</c:v>
                </c:pt>
                <c:pt idx="1446">
                  <c:v>-0.01596015936255</c:v>
                </c:pt>
                <c:pt idx="1447">
                  <c:v>-0.01396015936255</c:v>
                </c:pt>
                <c:pt idx="1448">
                  <c:v>-0.01096015936255</c:v>
                </c:pt>
                <c:pt idx="1449">
                  <c:v>-0.00896015936254998</c:v>
                </c:pt>
                <c:pt idx="1450">
                  <c:v>-0.00596015936254998</c:v>
                </c:pt>
                <c:pt idx="1451">
                  <c:v>-0.00396015936255001</c:v>
                </c:pt>
                <c:pt idx="1452">
                  <c:v>-0.000960159362550006</c:v>
                </c:pt>
                <c:pt idx="1453">
                  <c:v>0.00203984063745</c:v>
                </c:pt>
                <c:pt idx="1454">
                  <c:v>0.00503984063745</c:v>
                </c:pt>
                <c:pt idx="1455">
                  <c:v>0.00703984063745</c:v>
                </c:pt>
                <c:pt idx="1456">
                  <c:v>0.01003984063745</c:v>
                </c:pt>
                <c:pt idx="1457">
                  <c:v>0.01203984063745</c:v>
                </c:pt>
                <c:pt idx="1458">
                  <c:v>0.01403984063745</c:v>
                </c:pt>
                <c:pt idx="1459">
                  <c:v>0.01703984063745</c:v>
                </c:pt>
                <c:pt idx="1460">
                  <c:v>0.01903984063745</c:v>
                </c:pt>
                <c:pt idx="1461">
                  <c:v>0.02003984063745</c:v>
                </c:pt>
                <c:pt idx="1462">
                  <c:v>0.02203984063745</c:v>
                </c:pt>
                <c:pt idx="1463">
                  <c:v>0.02303984063745</c:v>
                </c:pt>
                <c:pt idx="1464">
                  <c:v>0.02403984063745</c:v>
                </c:pt>
                <c:pt idx="1465">
                  <c:v>0.02503984063745</c:v>
                </c:pt>
                <c:pt idx="1466">
                  <c:v>0.02603984063745</c:v>
                </c:pt>
                <c:pt idx="1467">
                  <c:v>0.02603984063745</c:v>
                </c:pt>
                <c:pt idx="1468">
                  <c:v>0.02603984063745</c:v>
                </c:pt>
                <c:pt idx="1469">
                  <c:v>0.02603984063745</c:v>
                </c:pt>
                <c:pt idx="1470">
                  <c:v>0.02503984063745</c:v>
                </c:pt>
                <c:pt idx="1471">
                  <c:v>0.02403984063745</c:v>
                </c:pt>
                <c:pt idx="1472">
                  <c:v>0.02303984063745</c:v>
                </c:pt>
                <c:pt idx="1473">
                  <c:v>0.02203984063745</c:v>
                </c:pt>
                <c:pt idx="1474">
                  <c:v>0.02003984063745</c:v>
                </c:pt>
                <c:pt idx="1475">
                  <c:v>0.01803984063745</c:v>
                </c:pt>
                <c:pt idx="1476">
                  <c:v>0.01603984063745</c:v>
                </c:pt>
                <c:pt idx="1477">
                  <c:v>0.01403984063745</c:v>
                </c:pt>
                <c:pt idx="1478">
                  <c:v>0.01203984063745</c:v>
                </c:pt>
                <c:pt idx="1479">
                  <c:v>0.00903984063745</c:v>
                </c:pt>
                <c:pt idx="1480">
                  <c:v>0.00703984063745</c:v>
                </c:pt>
                <c:pt idx="1481">
                  <c:v>0.00403984063745</c:v>
                </c:pt>
                <c:pt idx="1482">
                  <c:v>0.00103984063745</c:v>
                </c:pt>
                <c:pt idx="1483">
                  <c:v>-0.000960159362550006</c:v>
                </c:pt>
                <c:pt idx="1484">
                  <c:v>-0.00396015936255001</c:v>
                </c:pt>
                <c:pt idx="1485">
                  <c:v>-0.00696015936254998</c:v>
                </c:pt>
                <c:pt idx="1486">
                  <c:v>-0.00896015936254998</c:v>
                </c:pt>
                <c:pt idx="1487">
                  <c:v>-0.01196015936255</c:v>
                </c:pt>
                <c:pt idx="1488">
                  <c:v>-0.01396015936255</c:v>
                </c:pt>
                <c:pt idx="1489">
                  <c:v>-0.01596015936255</c:v>
                </c:pt>
                <c:pt idx="1490">
                  <c:v>-0.01796015936255</c:v>
                </c:pt>
                <c:pt idx="1491">
                  <c:v>-0.01996015936255</c:v>
                </c:pt>
                <c:pt idx="1492">
                  <c:v>-0.02196015936255</c:v>
                </c:pt>
                <c:pt idx="1493">
                  <c:v>-0.02296015936255</c:v>
                </c:pt>
                <c:pt idx="1494">
                  <c:v>-0.02396015936255</c:v>
                </c:pt>
                <c:pt idx="1495">
                  <c:v>-0.02496015936255</c:v>
                </c:pt>
                <c:pt idx="1496">
                  <c:v>-0.02596015936255</c:v>
                </c:pt>
                <c:pt idx="1497">
                  <c:v>-0.02596015936255</c:v>
                </c:pt>
                <c:pt idx="1498">
                  <c:v>-0.02596015936255</c:v>
                </c:pt>
                <c:pt idx="1499">
                  <c:v>-0.02596015936255</c:v>
                </c:pt>
                <c:pt idx="1500">
                  <c:v>-0.02596015936255</c:v>
                </c:pt>
                <c:pt idx="1501">
                  <c:v>-0.02496015936255</c:v>
                </c:pt>
                <c:pt idx="1502">
                  <c:v>-0.02396015936255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Mode2_Data_analysis!$L$4</c:f>
              <c:strCache>
                <c:ptCount val="1"/>
                <c:pt idx="0">
                  <c:v>Modeled left displacement</c:v>
                </c:pt>
              </c:strCache>
            </c:strRef>
          </c:tx>
          <c:spPr>
            <a:ln w="19050" cmpd="sng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Mode2_Data_analysis!$K$9:$K$1512</c:f>
              <c:numCache>
                <c:formatCode>0.0000</c:formatCode>
                <c:ptCount val="1504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</c:numCache>
            </c:numRef>
          </c:xVal>
          <c:yVal>
            <c:numRef>
              <c:f>Mode2_Data_analysis!$L$9:$L$1512</c:f>
              <c:numCache>
                <c:formatCode>0.0000</c:formatCode>
                <c:ptCount val="1504"/>
                <c:pt idx="0">
                  <c:v>0.0263891296391751</c:v>
                </c:pt>
                <c:pt idx="1">
                  <c:v>0.0276994610612436</c:v>
                </c:pt>
                <c:pt idx="2">
                  <c:v>0.0287174716610056</c:v>
                </c:pt>
                <c:pt idx="3">
                  <c:v>0.0294325771606763</c:v>
                </c:pt>
                <c:pt idx="4">
                  <c:v>0.0298373899629272</c:v>
                </c:pt>
                <c:pt idx="5">
                  <c:v>0.0299277961354563</c:v>
                </c:pt>
                <c:pt idx="6">
                  <c:v>0.0297029978591835</c:v>
                </c:pt>
                <c:pt idx="7">
                  <c:v>0.0291655208796056</c:v>
                </c:pt>
                <c:pt idx="8">
                  <c:v>0.0283211868837809</c:v>
                </c:pt>
                <c:pt idx="9">
                  <c:v>0.0271790511239749</c:v>
                </c:pt>
                <c:pt idx="10">
                  <c:v>0.0257513059086128</c:v>
                </c:pt>
                <c:pt idx="11">
                  <c:v>0.0240531510310232</c:v>
                </c:pt>
                <c:pt idx="12">
                  <c:v>0.02210263250587</c:v>
                </c:pt>
                <c:pt idx="13">
                  <c:v>0.0199204512561678</c:v>
                </c:pt>
                <c:pt idx="14">
                  <c:v>0.0175297438679835</c:v>
                </c:pt>
                <c:pt idx="15">
                  <c:v>0.0149558377020447</c:v>
                </c:pt>
                <c:pt idx="16">
                  <c:v>0.0122259828721048</c:v>
                </c:pt>
                <c:pt idx="17">
                  <c:v>0.00936906405366538</c:v>
                </c:pt>
                <c:pt idx="18">
                  <c:v>0.00641529511535572</c:v>
                </c:pt>
                <c:pt idx="19">
                  <c:v>0.00339589971270038</c:v>
                </c:pt>
                <c:pt idx="20">
                  <c:v>0.000342781374447188</c:v>
                </c:pt>
                <c:pt idx="21">
                  <c:v>-0.00271181350570196</c:v>
                </c:pt>
                <c:pt idx="22">
                  <c:v>-0.00573563629881032</c:v>
                </c:pt>
                <c:pt idx="23">
                  <c:v>-0.00869677662841949</c:v>
                </c:pt>
                <c:pt idx="24">
                  <c:v>-0.0115639992050477</c:v>
                </c:pt>
                <c:pt idx="25">
                  <c:v>-0.0143070735287488</c:v>
                </c:pt>
                <c:pt idx="26">
                  <c:v>-0.0168970928182182</c:v>
                </c:pt>
                <c:pt idx="27">
                  <c:v>-0.0193067788882323</c:v>
                </c:pt>
                <c:pt idx="28">
                  <c:v>-0.0215107698005883</c:v>
                </c:pt>
                <c:pt idx="29">
                  <c:v>-0.0234858872611256</c:v>
                </c:pt>
                <c:pt idx="30">
                  <c:v>-0.0252113805145283</c:v>
                </c:pt>
                <c:pt idx="31">
                  <c:v>-0.0266691451992247</c:v>
                </c:pt>
                <c:pt idx="32">
                  <c:v>-0.0278439136006172</c:v>
                </c:pt>
                <c:pt idx="33">
                  <c:v>-0.0287234150325417</c:v>
                </c:pt>
                <c:pt idx="34">
                  <c:v>-0.0292985047949201</c:v>
                </c:pt>
                <c:pt idx="35">
                  <c:v>-0.0295632597127394</c:v>
                </c:pt>
                <c:pt idx="36">
                  <c:v>-0.0295150397739143</c:v>
                </c:pt>
                <c:pt idx="37">
                  <c:v>-0.0291545150878289</c:v>
                </c:pt>
                <c:pt idx="38">
                  <c:v>-0.0284856577421188</c:v>
                </c:pt>
                <c:pt idx="39">
                  <c:v>-0.0275156989309572</c:v>
                </c:pt>
                <c:pt idx="40">
                  <c:v>-0.0262550514240234</c:v>
                </c:pt>
                <c:pt idx="41">
                  <c:v>-0.0247171985649164</c:v>
                </c:pt>
                <c:pt idx="42">
                  <c:v>-0.0229185509927731</c:v>
                </c:pt>
                <c:pt idx="43">
                  <c:v>-0.0208782719971848</c:v>
                </c:pt>
                <c:pt idx="44">
                  <c:v>-0.0186180741930179</c:v>
                </c:pt>
                <c:pt idx="45">
                  <c:v>-0.0161619894167532</c:v>
                </c:pt>
                <c:pt idx="46">
                  <c:v>-0.0135361135095043</c:v>
                </c:pt>
                <c:pt idx="47">
                  <c:v>-0.0107683299164115</c:v>
                </c:pt>
                <c:pt idx="48">
                  <c:v>-0.00788801453246224</c:v>
                </c:pt>
                <c:pt idx="49">
                  <c:v>-0.00492572405781652</c:v>
                </c:pt>
                <c:pt idx="50">
                  <c:v>-0.00191287266340248</c:v>
                </c:pt>
                <c:pt idx="51">
                  <c:v>0.00111860030401117</c:v>
                </c:pt>
                <c:pt idx="52">
                  <c:v>0.00413656892986611</c:v>
                </c:pt>
                <c:pt idx="53">
                  <c:v>0.0071090604352954</c:v>
                </c:pt>
                <c:pt idx="54">
                  <c:v>0.010004593205144</c:v>
                </c:pt>
                <c:pt idx="55">
                  <c:v>0.012792510358743</c:v>
                </c:pt>
                <c:pt idx="56">
                  <c:v>0.0154433037220943</c:v>
                </c:pt>
                <c:pt idx="57">
                  <c:v>0.0179289256503252</c:v>
                </c:pt>
                <c:pt idx="58">
                  <c:v>0.0202230860468496</c:v>
                </c:pt>
                <c:pt idx="59">
                  <c:v>0.0223015300001268</c:v>
                </c:pt>
                <c:pt idx="60">
                  <c:v>0.0241422939472927</c:v>
                </c:pt>
                <c:pt idx="61">
                  <c:v>0.0257259380898625</c:v>
                </c:pt>
                <c:pt idx="62">
                  <c:v>0.0270357514771909</c:v>
                </c:pt>
                <c:pt idx="63">
                  <c:v>0.0280579283245886</c:v>
                </c:pt>
                <c:pt idx="64">
                  <c:v>0.0287817138848707</c:v>
                </c:pt>
                <c:pt idx="65">
                  <c:v>0.0291995176222046</c:v>
                </c:pt>
                <c:pt idx="66">
                  <c:v>0.0293069930479329</c:v>
                </c:pt>
                <c:pt idx="67">
                  <c:v>0.0291030832895198</c:v>
                </c:pt>
                <c:pt idx="68">
                  <c:v>0.0285900316869514</c:v>
                </c:pt>
                <c:pt idx="69">
                  <c:v>0.0277733576293786</c:v>
                </c:pt>
                <c:pt idx="70">
                  <c:v>0.0266617975433174</c:v>
                </c:pt>
                <c:pt idx="71">
                  <c:v>0.0252672119383404</c:v>
                </c:pt>
                <c:pt idx="72">
                  <c:v>0.023604459556002</c:v>
                </c:pt>
                <c:pt idx="73">
                  <c:v>0.0216912393819675</c:v>
                </c:pt>
                <c:pt idx="74">
                  <c:v>0.0195479029526727</c:v>
                </c:pt>
                <c:pt idx="75">
                  <c:v>0.0171972387364578</c:v>
                </c:pt>
                <c:pt idx="76">
                  <c:v>0.0146642301261791</c:v>
                </c:pt>
                <c:pt idx="77">
                  <c:v>0.0119757907696366</c:v>
                </c:pt>
                <c:pt idx="78">
                  <c:v>0.00916047958393077</c:v>
                </c:pt>
                <c:pt idx="79">
                  <c:v>0.00624819762281824</c:v>
                </c:pt>
                <c:pt idx="80">
                  <c:v>0.00326987146564625</c:v>
                </c:pt>
                <c:pt idx="81">
                  <c:v>0.000257125818711121</c:v>
                </c:pt>
                <c:pt idx="82">
                  <c:v>-0.0027580520744662</c:v>
                </c:pt>
                <c:pt idx="83">
                  <c:v>-0.00574365104493097</c:v>
                </c:pt>
                <c:pt idx="84">
                  <c:v>-0.00866797485050314</c:v>
                </c:pt>
                <c:pt idx="85">
                  <c:v>-0.0114999784895233</c:v>
                </c:pt>
                <c:pt idx="86">
                  <c:v>-0.0142095967957169</c:v>
                </c:pt>
                <c:pt idx="87">
                  <c:v>-0.0167680627042333</c:v>
                </c:pt>
                <c:pt idx="88">
                  <c:v>-0.0191482124898337</c:v>
                </c:pt>
                <c:pt idx="89">
                  <c:v>-0.021324773275513</c:v>
                </c:pt>
                <c:pt idx="90">
                  <c:v>-0.0232746306195693</c:v>
                </c:pt>
                <c:pt idx="91">
                  <c:v>-0.0249770738167007</c:v>
                </c:pt>
                <c:pt idx="92">
                  <c:v>-0.0264140151349318</c:v>
                </c:pt>
                <c:pt idx="93">
                  <c:v>-0.027570181421131</c:v>
                </c:pt>
                <c:pt idx="94">
                  <c:v>-0.0284332762684974</c:v>
                </c:pt>
                <c:pt idx="95">
                  <c:v>-0.0289941102488298</c:v>
                </c:pt>
                <c:pt idx="96">
                  <c:v>-0.0292466984148903</c:v>
                </c:pt>
                <c:pt idx="97">
                  <c:v>-0.0291883239946235</c:v>
                </c:pt>
                <c:pt idx="98">
                  <c:v>-0.028819567297416</c:v>
                </c:pt>
                <c:pt idx="99">
                  <c:v>-0.0281442998851566</c:v>
                </c:pt>
                <c:pt idx="100">
                  <c:v>-0.0271696437600815</c:v>
                </c:pt>
                <c:pt idx="101">
                  <c:v>-0.0259058961998777</c:v>
                </c:pt>
                <c:pt idx="102">
                  <c:v>-0.0243664211351484</c:v>
                </c:pt>
                <c:pt idx="103">
                  <c:v>-0.0225675076749582</c:v>
                </c:pt>
                <c:pt idx="104">
                  <c:v>-0.0205281979618737</c:v>
                </c:pt>
                <c:pt idx="105">
                  <c:v>-0.0182700860093463</c:v>
                </c:pt>
                <c:pt idx="106">
                  <c:v>-0.0158170889238329</c:v>
                </c:pt>
                <c:pt idx="107">
                  <c:v>-0.0131951940380003</c:v>
                </c:pt>
                <c:pt idx="108">
                  <c:v>-0.0104321842094999</c:v>
                </c:pt>
                <c:pt idx="109">
                  <c:v>-0.0075573433521389</c:v>
                </c:pt>
                <c:pt idx="110">
                  <c:v>-0.00460114673750471</c:v>
                </c:pt>
                <c:pt idx="111">
                  <c:v>-0.00159493871028933</c:v>
                </c:pt>
                <c:pt idx="112">
                  <c:v>0.00142939964637515</c:v>
                </c:pt>
                <c:pt idx="113">
                  <c:v>0.00443978777478027</c:v>
                </c:pt>
                <c:pt idx="114">
                  <c:v>0.00740428505322217</c:v>
                </c:pt>
                <c:pt idx="115">
                  <c:v>0.0102914295868006</c:v>
                </c:pt>
                <c:pt idx="116">
                  <c:v>0.0130705711590673</c:v>
                </c:pt>
                <c:pt idx="117">
                  <c:v>0.0157121956854893</c:v>
                </c:pt>
                <c:pt idx="118">
                  <c:v>0.0181882384330328</c:v>
                </c:pt>
                <c:pt idx="119">
                  <c:v>0.0204723811815878</c:v>
                </c:pt>
                <c:pt idx="120">
                  <c:v>0.0225403310426113</c:v>
                </c:pt>
                <c:pt idx="121">
                  <c:v>0.024370078488232</c:v>
                </c:pt>
                <c:pt idx="122">
                  <c:v>0.0259421306180926</c:v>
                </c:pt>
                <c:pt idx="123">
                  <c:v>0.0272397179693307</c:v>
                </c:pt>
                <c:pt idx="124">
                  <c:v>0.0282489729427576</c:v>
                </c:pt>
                <c:pt idx="125">
                  <c:v>0.028959077100204</c:v>
                </c:pt>
                <c:pt idx="126">
                  <c:v>0.0293623763883596</c:v>
                </c:pt>
                <c:pt idx="127">
                  <c:v>0.0294544630638113</c:v>
                </c:pt>
                <c:pt idx="128">
                  <c:v>0.0292342230622026</c:v>
                </c:pt>
                <c:pt idx="129">
                  <c:v>0.0287038487058439</c:v>
                </c:pt>
                <c:pt idx="130">
                  <c:v>0.0278688163417769</c:v>
                </c:pt>
                <c:pt idx="131">
                  <c:v>0.0267378292608867</c:v>
                </c:pt>
                <c:pt idx="132">
                  <c:v>0.0253227266412767</c:v>
                </c:pt>
                <c:pt idx="133">
                  <c:v>0.0236383589637401</c:v>
                </c:pt>
                <c:pt idx="134">
                  <c:v>0.0217024318254292</c:v>
                </c:pt>
                <c:pt idx="135">
                  <c:v>0.0195353196735731</c:v>
                </c:pt>
                <c:pt idx="136">
                  <c:v>0.0171598507206795</c:v>
                </c:pt>
                <c:pt idx="137">
                  <c:v>0.0146010663617817</c:v>
                </c:pt>
                <c:pt idx="138">
                  <c:v>0.0118859572504509</c:v>
                </c:pt>
                <c:pt idx="139">
                  <c:v>0.00904317798962796</c:v>
                </c:pt>
                <c:pt idx="140">
                  <c:v>0.00610274483938966</c:v>
                </c:pt>
                <c:pt idx="141">
                  <c:v>0.0030957190295455</c:v>
                </c:pt>
                <c:pt idx="142">
                  <c:v>5.38781432285625E-5</c:v>
                </c:pt>
                <c:pt idx="143">
                  <c:v>-0.00299061936013138</c:v>
                </c:pt>
                <c:pt idx="144">
                  <c:v>-0.00600557370772737</c:v>
                </c:pt>
                <c:pt idx="145">
                  <c:v>-0.00895908471860177</c:v>
                </c:pt>
                <c:pt idx="146">
                  <c:v>-0.0118198887949121</c:v>
                </c:pt>
                <c:pt idx="147">
                  <c:v>-0.0145576892997007</c:v>
                </c:pt>
                <c:pt idx="148">
                  <c:v>-0.0171434775589804</c:v>
                </c:pt>
                <c:pt idx="149">
                  <c:v>-0.0195498395404247</c:v>
                </c:pt>
                <c:pt idx="150">
                  <c:v>-0.021751245839199</c:v>
                </c:pt>
                <c:pt idx="151">
                  <c:v>-0.0237243224507281</c:v>
                </c:pt>
                <c:pt idx="152">
                  <c:v>-0.0254480981588116</c:v>
                </c:pt>
                <c:pt idx="153">
                  <c:v>-0.0269042267233995</c:v>
                </c:pt>
                <c:pt idx="154">
                  <c:v>-0.0280771818275638</c:v>
                </c:pt>
                <c:pt idx="155">
                  <c:v>-0.0289544217827293</c:v>
                </c:pt>
                <c:pt idx="156">
                  <c:v>-0.0295265229016724</c:v>
                </c:pt>
                <c:pt idx="157">
                  <c:v>-0.0297872801710415</c:v>
                </c:pt>
                <c:pt idx="158">
                  <c:v>-0.0297337736773434</c:v>
                </c:pt>
                <c:pt idx="159">
                  <c:v>-0.0293664005240342</c:v>
                </c:pt>
                <c:pt idx="160">
                  <c:v>-0.0286888716727455</c:v>
                </c:pt>
                <c:pt idx="161">
                  <c:v>-0.0277081737644946</c:v>
                </c:pt>
                <c:pt idx="162">
                  <c:v>-0.0264344965114034</c:v>
                </c:pt>
                <c:pt idx="163">
                  <c:v>-0.0248811259466727</c:v>
                </c:pt>
                <c:pt idx="164">
                  <c:v>-0.0230643051864715</c:v>
                </c:pt>
                <c:pt idx="165">
                  <c:v>-0.0210030640913675</c:v>
                </c:pt>
                <c:pt idx="166">
                  <c:v>-0.018719018942565</c:v>
                </c:pt>
                <c:pt idx="167">
                  <c:v>-0.0162361452295072</c:v>
                </c:pt>
                <c:pt idx="168">
                  <c:v>-0.0135805256025373</c:v>
                </c:pt>
                <c:pt idx="169">
                  <c:v>-0.0107800748281177</c:v>
                </c:pt>
                <c:pt idx="170">
                  <c:v>-0.00786424599491106</c:v>
                </c:pt>
                <c:pt idx="171">
                  <c:v>-0.004863720496541</c:v>
                </c:pt>
                <c:pt idx="172">
                  <c:v>-0.00181008417737028</c:v>
                </c:pt>
                <c:pt idx="173">
                  <c:v>0.00126450535867845</c:v>
                </c:pt>
                <c:pt idx="174">
                  <c:v>0.00432765751679156</c:v>
                </c:pt>
                <c:pt idx="175">
                  <c:v>0.00734709084747188</c:v>
                </c:pt>
                <c:pt idx="176">
                  <c:v>0.010290973269637</c:v>
                </c:pt>
                <c:pt idx="177">
                  <c:v>0.0131282576480881</c:v>
                </c:pt>
                <c:pt idx="178">
                  <c:v>0.0158290099474708</c:v>
                </c:pt>
                <c:pt idx="179">
                  <c:v>0.0183647248993209</c:v>
                </c:pt>
                <c:pt idx="180">
                  <c:v>0.0207086267346382</c:v>
                </c:pt>
                <c:pt idx="181">
                  <c:v>0.0228359523982914</c:v>
                </c:pt>
                <c:pt idx="182">
                  <c:v>0.0247242128766789</c:v>
                </c:pt>
                <c:pt idx="183">
                  <c:v>0.0263534307071859</c:v>
                </c:pt>
                <c:pt idx="184">
                  <c:v>0.0277063515236798</c:v>
                </c:pt>
                <c:pt idx="185">
                  <c:v>0.0287686263765867</c:v>
                </c:pt>
                <c:pt idx="186">
                  <c:v>0.0295289635946031</c:v>
                </c:pt>
                <c:pt idx="187">
                  <c:v>0.0299792486826249</c:v>
                </c:pt>
                <c:pt idx="188">
                  <c:v>0.0301146304096399</c:v>
                </c:pt>
                <c:pt idx="189">
                  <c:v>0.0299335726686052</c:v>
                </c:pt>
                <c:pt idx="190">
                  <c:v>0.0294378713852094</c:v>
                </c:pt>
                <c:pt idx="191">
                  <c:v>0.0286326362192236</c:v>
                </c:pt>
                <c:pt idx="192">
                  <c:v>0.0275262374949626</c:v>
                </c:pt>
                <c:pt idx="193">
                  <c:v>0.0261302184881996</c:v>
                </c:pt>
                <c:pt idx="194">
                  <c:v>0.0244591744281296</c:v>
                </c:pt>
                <c:pt idx="195">
                  <c:v>0.0225305994642522</c:v>
                </c:pt>
                <c:pt idx="196">
                  <c:v>0.0203647025638287</c:v>
                </c:pt>
                <c:pt idx="197">
                  <c:v>0.0179841951861087</c:v>
                </c:pt>
                <c:pt idx="198">
                  <c:v>0.0154140526785951</c:v>
                </c:pt>
                <c:pt idx="199">
                  <c:v>0.0126812511080779</c:v>
                </c:pt>
                <c:pt idx="200">
                  <c:v>0.00981448359267563</c:v>
                </c:pt>
                <c:pt idx="201">
                  <c:v>0.00684385859193265</c:v>
                </c:pt>
                <c:pt idx="202">
                  <c:v>0.00380058245306234</c:v>
                </c:pt>
                <c:pt idx="203">
                  <c:v>0.000716631116967029</c:v>
                </c:pt>
                <c:pt idx="204">
                  <c:v>-0.00237558627905512</c:v>
                </c:pt>
                <c:pt idx="205">
                  <c:v>-0.00544356923544872</c:v>
                </c:pt>
                <c:pt idx="206">
                  <c:v>-0.00845506788198439</c:v>
                </c:pt>
                <c:pt idx="207">
                  <c:v>-0.0113784223684266</c:v>
                </c:pt>
                <c:pt idx="208">
                  <c:v>-0.0141828968711115</c:v>
                </c:pt>
                <c:pt idx="209">
                  <c:v>-0.0168390030574495</c:v>
                </c:pt>
                <c:pt idx="210">
                  <c:v>-0.0193188104889609</c:v>
                </c:pt>
                <c:pt idx="211">
                  <c:v>-0.0215962413256534</c:v>
                </c:pt>
                <c:pt idx="212">
                  <c:v>-0.0236473447809867</c:v>
                </c:pt>
                <c:pt idx="213">
                  <c:v>-0.0254505492848915</c:v>
                </c:pt>
                <c:pt idx="214">
                  <c:v>-0.0269868901125189</c:v>
                </c:pt>
                <c:pt idx="215">
                  <c:v>-0.028240208963858</c:v>
                </c:pt>
                <c:pt idx="216">
                  <c:v>-0.0291973241214571</c:v>
                </c:pt>
                <c:pt idx="217">
                  <c:v>-0.0298481695503605</c:v>
                </c:pt>
                <c:pt idx="218">
                  <c:v>-0.0301859007924173</c:v>
                </c:pt>
                <c:pt idx="219">
                  <c:v>-0.0302069670816428</c:v>
                </c:pt>
                <c:pt idx="220">
                  <c:v>-0.0299111488055113</c:v>
                </c:pt>
                <c:pt idx="221">
                  <c:v>-0.0293015597336821</c:v>
                </c:pt>
                <c:pt idx="222">
                  <c:v>-0.0283846142945288</c:v>
                </c:pt>
                <c:pt idx="223">
                  <c:v>-0.0271699598676037</c:v>
                </c:pt>
                <c:pt idx="224">
                  <c:v>-0.0256703751373816</c:v>
                </c:pt>
                <c:pt idx="225">
                  <c:v>-0.0239016356159846</c:v>
                </c:pt>
                <c:pt idx="226">
                  <c:v>-0.0218823471491734</c:v>
                </c:pt>
                <c:pt idx="227">
                  <c:v>-0.0196337499762858</c:v>
                </c:pt>
                <c:pt idx="228">
                  <c:v>-0.0171794951747124</c:v>
                </c:pt>
                <c:pt idx="229">
                  <c:v>-0.0145453950723612</c:v>
                </c:pt>
                <c:pt idx="230">
                  <c:v>-0.011759151481944</c:v>
                </c:pt>
                <c:pt idx="231">
                  <c:v>-0.0088500641378437</c:v>
                </c:pt>
                <c:pt idx="232">
                  <c:v>-0.00584872153863222</c:v>
                </c:pt>
                <c:pt idx="233">
                  <c:v>-0.00278667896912734</c:v>
                </c:pt>
                <c:pt idx="234">
                  <c:v>0.000303873591694436</c:v>
                </c:pt>
                <c:pt idx="235">
                  <c:v>0.00339045106233571</c:v>
                </c:pt>
                <c:pt idx="236">
                  <c:v>0.00644061510567113</c:v>
                </c:pt>
                <c:pt idx="237">
                  <c:v>0.00942231545467274</c:v>
                </c:pt>
                <c:pt idx="238">
                  <c:v>0.0123042279376855</c:v>
                </c:pt>
                <c:pt idx="239">
                  <c:v>0.0150560839825237</c:v>
                </c:pt>
                <c:pt idx="240">
                  <c:v>0.017648989014883</c:v>
                </c:pt>
                <c:pt idx="241">
                  <c:v>0.0200557270695187</c:v>
                </c:pt>
                <c:pt idx="242">
                  <c:v>0.0222510469086288</c:v>
                </c:pt>
                <c:pt idx="243">
                  <c:v>0.0242119274988253</c:v>
                </c:pt>
                <c:pt idx="244">
                  <c:v>0.0259178205160304</c:v>
                </c:pt>
                <c:pt idx="245">
                  <c:v>0.027350866130855</c:v>
                </c:pt>
                <c:pt idx="246">
                  <c:v>0.0284960805645892</c:v>
                </c:pt>
                <c:pt idx="247">
                  <c:v>0.0293415136560281</c:v>
                </c:pt>
                <c:pt idx="248">
                  <c:v>0.02987837400237</c:v>
                </c:pt>
                <c:pt idx="249">
                  <c:v>0.0301011209456417</c:v>
                </c:pt>
                <c:pt idx="250">
                  <c:v>0.0300075223818653</c:v>
                </c:pt>
                <c:pt idx="251">
                  <c:v>0.0295986774958178</c:v>
                </c:pt>
                <c:pt idx="252">
                  <c:v>0.0288790045430247</c:v>
                </c:pt>
                <c:pt idx="253">
                  <c:v>0.0278561934897039</c:v>
                </c:pt>
                <c:pt idx="254">
                  <c:v>0.0265411242368958</c:v>
                </c:pt>
                <c:pt idx="255">
                  <c:v>0.0249477513892436</c:v>
                </c:pt>
                <c:pt idx="256">
                  <c:v>0.0230929562304482</c:v>
                </c:pt>
                <c:pt idx="257">
                  <c:v>0.0209963681857768</c:v>
                </c:pt>
                <c:pt idx="258">
                  <c:v>0.0186801574803782</c:v>
                </c:pt>
                <c:pt idx="259">
                  <c:v>0.016168800444172</c:v>
                </c:pt>
                <c:pt idx="260">
                  <c:v>0.0134888210821472</c:v>
                </c:pt>
                <c:pt idx="261">
                  <c:v>0.0106685112059493</c:v>
                </c:pt>
                <c:pt idx="262">
                  <c:v>0.00773763122924086</c:v>
                </c:pt>
                <c:pt idx="263">
                  <c:v>0.00472709624237381</c:v>
                </c:pt>
                <c:pt idx="264">
                  <c:v>0.0016686500327967</c:v>
                </c:pt>
                <c:pt idx="265">
                  <c:v>-0.00140547039315123</c:v>
                </c:pt>
                <c:pt idx="266">
                  <c:v>-0.00446287461037061</c:v>
                </c:pt>
                <c:pt idx="267">
                  <c:v>-0.00747136011165178</c:v>
                </c:pt>
                <c:pt idx="268">
                  <c:v>-0.0103992524133633</c:v>
                </c:pt>
                <c:pt idx="269">
                  <c:v>-0.0132157386805762</c:v>
                </c:pt>
                <c:pt idx="270">
                  <c:v>-0.0158911922300515</c:v>
                </c:pt>
                <c:pt idx="271">
                  <c:v>-0.0183974851931118</c:v>
                </c:pt>
                <c:pt idx="272">
                  <c:v>-0.0207082845107454</c:v>
                </c:pt>
                <c:pt idx="273">
                  <c:v>-0.0227993290124664</c:v>
                </c:pt>
                <c:pt idx="274">
                  <c:v>-0.0246486851671028</c:v>
                </c:pt>
                <c:pt idx="275">
                  <c:v>-0.0262369775546363</c:v>
                </c:pt>
                <c:pt idx="276">
                  <c:v>-0.0275475924158973</c:v>
                </c:pt>
                <c:pt idx="277">
                  <c:v>-0.0285668524021829</c:v>
                </c:pt>
                <c:pt idx="278">
                  <c:v>-0.0292841598225924</c:v>
                </c:pt>
                <c:pt idx="279">
                  <c:v>-0.0296921075062476</c:v>
                </c:pt>
                <c:pt idx="280">
                  <c:v>-0.0297865561126958</c:v>
                </c:pt>
                <c:pt idx="281">
                  <c:v>-0.0295666766908852</c:v>
                </c:pt>
                <c:pt idx="282">
                  <c:v>-0.0290349584475908</c:v>
                </c:pt>
                <c:pt idx="283">
                  <c:v>-0.0281971813799977</c:v>
                </c:pt>
                <c:pt idx="284">
                  <c:v>-0.0270623541874794</c:v>
                </c:pt>
                <c:pt idx="285">
                  <c:v>-0.0256426182708966</c:v>
                </c:pt>
                <c:pt idx="286">
                  <c:v>-0.0239531183281625</c:v>
                </c:pt>
                <c:pt idx="287">
                  <c:v>-0.022011841535421</c:v>
                </c:pt>
                <c:pt idx="288">
                  <c:v>-0.0198394268933879</c:v>
                </c:pt>
                <c:pt idx="289">
                  <c:v>-0.0174589460536363</c:v>
                </c:pt>
                <c:pt idx="290">
                  <c:v>-0.0148956589996226</c:v>
                </c:pt>
                <c:pt idx="291">
                  <c:v>-0.0121767467842441</c:v>
                </c:pt>
                <c:pt idx="292">
                  <c:v>-0.00933102332061887</c:v>
                </c:pt>
                <c:pt idx="293">
                  <c:v>-0.00638863066686641</c:v>
                </c:pt>
                <c:pt idx="294">
                  <c:v>-0.0033807204212032</c:v>
                </c:pt>
                <c:pt idx="295">
                  <c:v>-0.00033912371745877</c:v>
                </c:pt>
                <c:pt idx="296">
                  <c:v>0.00270398509213734</c:v>
                </c:pt>
                <c:pt idx="297">
                  <c:v>0.00571642828287582</c:v>
                </c:pt>
                <c:pt idx="298">
                  <c:v>0.00866636512203996</c:v>
                </c:pt>
                <c:pt idx="299">
                  <c:v>0.0115226295837656</c:v>
                </c:pt>
                <c:pt idx="300">
                  <c:v>0.0142550554651307</c:v>
                </c:pt>
                <c:pt idx="301">
                  <c:v>0.0168348003832944</c:v>
                </c:pt>
                <c:pt idx="302">
                  <c:v>0.0192346475318263</c:v>
                </c:pt>
                <c:pt idx="303">
                  <c:v>0.0214292910062112</c:v>
                </c:pt>
                <c:pt idx="304">
                  <c:v>0.0233956071291507</c:v>
                </c:pt>
                <c:pt idx="305">
                  <c:v>0.0251128958737614</c:v>
                </c:pt>
                <c:pt idx="306">
                  <c:v>0.0265630978381502</c:v>
                </c:pt>
                <c:pt idx="307">
                  <c:v>0.0277309875777648</c:v>
                </c:pt>
                <c:pt idx="308">
                  <c:v>0.0286043319272322</c:v>
                </c:pt>
                <c:pt idx="309">
                  <c:v>0.0291740181670439</c:v>
                </c:pt>
                <c:pt idx="310">
                  <c:v>0.0294341511436509</c:v>
                </c:pt>
                <c:pt idx="311">
                  <c:v>0.0293821135773153</c:v>
                </c:pt>
                <c:pt idx="312">
                  <c:v>0.0290185933577247</c:v>
                </c:pt>
                <c:pt idx="313">
                  <c:v>0.0283475753253603</c:v>
                </c:pt>
                <c:pt idx="314">
                  <c:v>0.0273762979141607</c:v>
                </c:pt>
                <c:pt idx="315">
                  <c:v>0.0261151770433591</c:v>
                </c:pt>
                <c:pt idx="316">
                  <c:v>0.0245776933856492</c:v>
                </c:pt>
                <c:pt idx="317">
                  <c:v>0.0227802494859896</c:v>
                </c:pt>
                <c:pt idx="318">
                  <c:v>0.0207419974840539</c:v>
                </c:pt>
                <c:pt idx="319">
                  <c:v>0.0184846325660185</c:v>
                </c:pt>
                <c:pt idx="320">
                  <c:v>0.016032164099756</c:v>
                </c:pt>
                <c:pt idx="321">
                  <c:v>0.0134106635037254</c:v>
                </c:pt>
                <c:pt idx="322">
                  <c:v>0.0106479834377345</c:v>
                </c:pt>
                <c:pt idx="323">
                  <c:v>0.00777346461265633</c:v>
                </c:pt>
                <c:pt idx="324">
                  <c:v>0.00481762765997499</c:v>
                </c:pt>
                <c:pt idx="325">
                  <c:v>0.00181184462630256</c:v>
                </c:pt>
                <c:pt idx="326">
                  <c:v>-0.0012119908137127</c:v>
                </c:pt>
                <c:pt idx="327">
                  <c:v>-0.00422179834924149</c:v>
                </c:pt>
                <c:pt idx="328">
                  <c:v>-0.00718565617147184</c:v>
                </c:pt>
                <c:pt idx="329">
                  <c:v>-0.0100721361786066</c:v>
                </c:pt>
                <c:pt idx="330">
                  <c:v>-0.0128506341606836</c:v>
                </c:pt>
                <c:pt idx="331">
                  <c:v>-0.0154916989433593</c:v>
                </c:pt>
                <c:pt idx="332">
                  <c:v>-0.0179673413273775</c:v>
                </c:pt>
                <c:pt idx="333">
                  <c:v>-0.0202513282592582</c:v>
                </c:pt>
                <c:pt idx="334">
                  <c:v>-0.0223194648722968</c:v>
                </c:pt>
                <c:pt idx="335">
                  <c:v>-0.0241498479654959</c:v>
                </c:pt>
                <c:pt idx="336">
                  <c:v>-0.0257230963622175</c:v>
                </c:pt>
                <c:pt idx="337">
                  <c:v>-0.0270225591972985</c:v>
                </c:pt>
                <c:pt idx="338">
                  <c:v>-0.0280344899864262</c:v>
                </c:pt>
                <c:pt idx="339">
                  <c:v>-0.0287481914095578</c:v>
                </c:pt>
                <c:pt idx="340">
                  <c:v>-0.0291561301674999</c:v>
                </c:pt>
                <c:pt idx="341">
                  <c:v>-0.0292540152004771</c:v>
                </c:pt>
                <c:pt idx="342">
                  <c:v>-0.0290408432231173</c:v>
                </c:pt>
                <c:pt idx="343">
                  <c:v>-0.0285189093064327</c:v>
                </c:pt>
                <c:pt idx="344">
                  <c:v>-0.0276937818645701</c:v>
                </c:pt>
                <c:pt idx="345">
                  <c:v>-0.0265742446491244</c:v>
                </c:pt>
                <c:pt idx="346">
                  <c:v>-0.02517220206876</c:v>
                </c:pt>
                <c:pt idx="347">
                  <c:v>-0.0235025533199256</c:v>
                </c:pt>
                <c:pt idx="348">
                  <c:v>-0.0215830363340412</c:v>
                </c:pt>
                <c:pt idx="349">
                  <c:v>-0.0194340367959094</c:v>
                </c:pt>
                <c:pt idx="350">
                  <c:v>-0.0170783733259086</c:v>
                </c:pt>
                <c:pt idx="351">
                  <c:v>-0.0145410581398272</c:v>
                </c:pt>
                <c:pt idx="352">
                  <c:v>-0.0118490278289538</c:v>
                </c:pt>
                <c:pt idx="353">
                  <c:v>-0.00903085990757334</c:v>
                </c:pt>
                <c:pt idx="354">
                  <c:v>-0.00611647281664618</c:v>
                </c:pt>
                <c:pt idx="355">
                  <c:v>-0.00313680392326358</c:v>
                </c:pt>
                <c:pt idx="356">
                  <c:v>-0.000123484234142835</c:v>
                </c:pt>
                <c:pt idx="357">
                  <c:v>0.00289149389257443</c:v>
                </c:pt>
                <c:pt idx="358">
                  <c:v>0.00587612108146481</c:v>
                </c:pt>
                <c:pt idx="359">
                  <c:v>0.00879870730497905</c:v>
                </c:pt>
                <c:pt idx="360">
                  <c:v>0.0116282150460579</c:v>
                </c:pt>
                <c:pt idx="361">
                  <c:v>0.0143345934063064</c:v>
                </c:pt>
                <c:pt idx="362">
                  <c:v>0.0168890937455926</c:v>
                </c:pt>
                <c:pt idx="363">
                  <c:v>0.0192645722167967</c:v>
                </c:pt>
                <c:pt idx="364">
                  <c:v>0.0214357820523685</c:v>
                </c:pt>
                <c:pt idx="365">
                  <c:v>0.023379638630288</c:v>
                </c:pt>
                <c:pt idx="366">
                  <c:v>0.0250754627703517</c:v>
                </c:pt>
                <c:pt idx="367">
                  <c:v>0.02650520355293</c:v>
                </c:pt>
                <c:pt idx="368">
                  <c:v>0.0276536277396879</c:v>
                </c:pt>
                <c:pt idx="369">
                  <c:v>0.0285084808160222</c:v>
                </c:pt>
                <c:pt idx="370">
                  <c:v>0.0290606192579544</c:v>
                </c:pt>
                <c:pt idx="371">
                  <c:v>0.029304106381847</c:v>
                </c:pt>
                <c:pt idx="372">
                  <c:v>0.0292362758880085</c:v>
                </c:pt>
                <c:pt idx="373">
                  <c:v>0.0288577610467687</c:v>
                </c:pt>
                <c:pt idx="374">
                  <c:v>0.0281724878918186</c:v>
                </c:pt>
                <c:pt idx="375">
                  <c:v>0.0271876352318102</c:v>
                </c:pt>
                <c:pt idx="376">
                  <c:v>0.0259135579668204</c:v>
                </c:pt>
                <c:pt idx="377">
                  <c:v>0.0243636782400089</c:v>
                </c:pt>
                <c:pt idx="378">
                  <c:v>0.0225543456672762</c:v>
                </c:pt>
                <c:pt idx="379">
                  <c:v>0.0205046620005985</c:v>
                </c:pt>
                <c:pt idx="380">
                  <c:v>0.018236280496296</c:v>
                </c:pt>
                <c:pt idx="381">
                  <c:v>0.0157731795434477</c:v>
                </c:pt>
                <c:pt idx="382">
                  <c:v>0.0131414052159188</c:v>
                </c:pt>
                <c:pt idx="383">
                  <c:v>0.0103687977917545</c:v>
                </c:pt>
                <c:pt idx="384">
                  <c:v>0.00748470014827145</c:v>
                </c:pt>
                <c:pt idx="385">
                  <c:v>0.00451964250904525</c:v>
                </c:pt>
                <c:pt idx="386">
                  <c:v>0.00150502193815569</c:v>
                </c:pt>
                <c:pt idx="387">
                  <c:v>-0.00152722695982052</c:v>
                </c:pt>
                <c:pt idx="388">
                  <c:v>-0.00454497532168145</c:v>
                </c:pt>
                <c:pt idx="389">
                  <c:v>-0.0075162372815696</c:v>
                </c:pt>
                <c:pt idx="390">
                  <c:v>-0.0104095058575774</c:v>
                </c:pt>
                <c:pt idx="391">
                  <c:v>-0.0131940918279849</c:v>
                </c:pt>
                <c:pt idx="392">
                  <c:v>-0.0158404458701335</c:v>
                </c:pt>
                <c:pt idx="393">
                  <c:v>-0.0183204692925646</c:v>
                </c:pt>
                <c:pt idx="394">
                  <c:v>-0.0206078164760278</c:v>
                </c:pt>
                <c:pt idx="395">
                  <c:v>-0.0226781714453385</c:v>
                </c:pt>
                <c:pt idx="396">
                  <c:v>-0.0245095040714413</c:v>
                </c:pt>
                <c:pt idx="397">
                  <c:v>-0.0260823074780938</c:v>
                </c:pt>
                <c:pt idx="398">
                  <c:v>-0.0273798028906973</c:v>
                </c:pt>
                <c:pt idx="399">
                  <c:v>-0.0283881170733672</c:v>
                </c:pt>
                <c:pt idx="400">
                  <c:v>-0.0290964322349967</c:v>
                </c:pt>
                <c:pt idx="401">
                  <c:v>-0.0294970997645689</c:v>
                </c:pt>
                <c:pt idx="402">
                  <c:v>-0.0295857220993991</c:v>
                </c:pt>
                <c:pt idx="403">
                  <c:v>-0.0293612009208216</c:v>
                </c:pt>
                <c:pt idx="404">
                  <c:v>-0.0288257489843</c:v>
                </c:pt>
                <c:pt idx="405">
                  <c:v>-0.0279848686352581</c:v>
                </c:pt>
                <c:pt idx="406">
                  <c:v>-0.0268472936857558</c:v>
                </c:pt>
                <c:pt idx="407">
                  <c:v>-0.0254248981682583</c:v>
                </c:pt>
                <c:pt idx="408">
                  <c:v>-0.0237325734735235</c:v>
                </c:pt>
                <c:pt idx="409">
                  <c:v>-0.0217880693390682</c:v>
                </c:pt>
                <c:pt idx="410">
                  <c:v>-0.0196118080895799</c:v>
                </c:pt>
                <c:pt idx="411">
                  <c:v>-0.01722667194599</c:v>
                </c:pt>
                <c:pt idx="412">
                  <c:v>-0.0146577580864592</c:v>
                </c:pt>
                <c:pt idx="413">
                  <c:v>-0.0119321158650635</c:v>
                </c:pt>
                <c:pt idx="414">
                  <c:v>-0.00907846432842117</c:v>
                </c:pt>
                <c:pt idx="415">
                  <c:v>-0.00612688443042641</c:v>
                </c:pt>
                <c:pt idx="416">
                  <c:v>-0.00310850400085767</c:v>
                </c:pt>
                <c:pt idx="417">
                  <c:v>-5.51721041613948E-5</c:v>
                </c:pt>
                <c:pt idx="418">
                  <c:v>0.00300088256675792</c:v>
                </c:pt>
                <c:pt idx="419">
                  <c:v>0.00602738925670309</c:v>
                </c:pt>
                <c:pt idx="420">
                  <c:v>0.00899237322675789</c:v>
                </c:pt>
                <c:pt idx="421">
                  <c:v>0.0118644989502255</c:v>
                </c:pt>
                <c:pt idx="422">
                  <c:v>0.0146133983582182</c:v>
                </c:pt>
                <c:pt idx="423">
                  <c:v>0.0172099894479331</c:v>
                </c:pt>
                <c:pt idx="424">
                  <c:v>0.0196267886727035</c:v>
                </c:pt>
                <c:pt idx="425">
                  <c:v>0.0218381988779604</c:v>
                </c:pt>
                <c:pt idx="426">
                  <c:v>0.0238207783558829</c:v>
                </c:pt>
                <c:pt idx="427">
                  <c:v>0.0255534929273729</c:v>
                </c:pt>
                <c:pt idx="428">
                  <c:v>0.02701793637096</c:v>
                </c:pt>
                <c:pt idx="429">
                  <c:v>0.0281985245048721</c:v>
                </c:pt>
                <c:pt idx="430">
                  <c:v>0.0290826631377022</c:v>
                </c:pt>
                <c:pt idx="431">
                  <c:v>0.0296608801526194</c:v>
                </c:pt>
                <c:pt idx="432">
                  <c:v>0.029926926262805</c:v>
                </c:pt>
                <c:pt idx="433">
                  <c:v>0.0298778429367811</c:v>
                </c:pt>
                <c:pt idx="434">
                  <c:v>0.029513993628657</c:v>
                </c:pt>
                <c:pt idx="435">
                  <c:v>0.028839061652101</c:v>
                </c:pt>
                <c:pt idx="436">
                  <c:v>0.027860011618006</c:v>
                </c:pt>
                <c:pt idx="437">
                  <c:v>0.0265870168129182</c:v>
                </c:pt>
                <c:pt idx="438">
                  <c:v>0.0250333543402848</c:v>
                </c:pt>
                <c:pt idx="439">
                  <c:v>0.023215263652633</c:v>
                </c:pt>
                <c:pt idx="440">
                  <c:v>0.0211517768774995</c:v>
                </c:pt>
                <c:pt idx="441">
                  <c:v>0.0188645210671147</c:v>
                </c:pt>
                <c:pt idx="442">
                  <c:v>0.0163774871168822</c:v>
                </c:pt>
                <c:pt idx="443">
                  <c:v>0.0137167789966078</c:v>
                </c:pt>
                <c:pt idx="444">
                  <c:v>0.0109103417164705</c:v>
                </c:pt>
                <c:pt idx="445">
                  <c:v>0.00798766238202619</c:v>
                </c:pt>
                <c:pt idx="446">
                  <c:v>0.00497946194402123</c:v>
                </c:pt>
                <c:pt idx="447">
                  <c:v>0.00191737450204533</c:v>
                </c:pt>
                <c:pt idx="448">
                  <c:v>-0.00116639134479504</c:v>
                </c:pt>
                <c:pt idx="449">
                  <c:v>-0.00423938918636157</c:v>
                </c:pt>
                <c:pt idx="450">
                  <c:v>-0.00726927394043386</c:v>
                </c:pt>
                <c:pt idx="451">
                  <c:v>-0.0102241482929414</c:v>
                </c:pt>
                <c:pt idx="452">
                  <c:v>-0.0130728960901763</c:v>
                </c:pt>
                <c:pt idx="453">
                  <c:v>-0.0157855079518585</c:v>
                </c:pt>
                <c:pt idx="454">
                  <c:v>-0.0183334028439247</c:v>
                </c:pt>
                <c:pt idx="455">
                  <c:v>-0.020689726741273</c:v>
                </c:pt>
                <c:pt idx="456">
                  <c:v>-0.0228296340127325</c:v>
                </c:pt>
                <c:pt idx="457">
                  <c:v>-0.0247305538033415</c:v>
                </c:pt>
                <c:pt idx="458">
                  <c:v>-0.0263724258007271</c:v>
                </c:pt>
                <c:pt idx="459">
                  <c:v>-0.0277379108521522</c:v>
                </c:pt>
                <c:pt idx="460">
                  <c:v>-0.0288125770289482</c:v>
                </c:pt>
                <c:pt idx="461">
                  <c:v>-0.0295850502532076</c:v>
                </c:pt>
                <c:pt idx="462">
                  <c:v>-0.0300471342733917</c:v>
                </c:pt>
                <c:pt idx="463">
                  <c:v>-0.0301938988501026</c:v>
                </c:pt>
                <c:pt idx="464">
                  <c:v>-0.0300237310222592</c:v>
                </c:pt>
                <c:pt idx="465">
                  <c:v>-0.0295383531094976</c:v>
                </c:pt>
                <c:pt idx="466">
                  <c:v>-0.0287428046824251</c:v>
                </c:pt>
                <c:pt idx="467">
                  <c:v>-0.0276453896123821</c:v>
                </c:pt>
                <c:pt idx="468">
                  <c:v>-0.0262575903806128</c:v>
                </c:pt>
                <c:pt idx="469">
                  <c:v>-0.024593945507717</c:v>
                </c:pt>
                <c:pt idx="470">
                  <c:v>-0.0226718973553183</c:v>
                </c:pt>
                <c:pt idx="471">
                  <c:v>-0.0205116107972292</c:v>
                </c:pt>
                <c:pt idx="472">
                  <c:v>-0.018135757637833</c:v>
                </c:pt>
                <c:pt idx="473">
                  <c:v>-0.0155692794908956</c:v>
                </c:pt>
                <c:pt idx="474">
                  <c:v>-0.0128391278847314</c:v>
                </c:pt>
                <c:pt idx="475">
                  <c:v>-0.00997397596820426</c:v>
                </c:pt>
                <c:pt idx="476">
                  <c:v>-0.00700391879898685</c:v>
                </c:pt>
                <c:pt idx="477">
                  <c:v>-0.00396015936255001</c:v>
                </c:pt>
                <c:pt idx="478">
                  <c:v>-0.000874674720275933</c:v>
                </c:pt>
                <c:pt idx="479">
                  <c:v>0.00222011805860833</c:v>
                </c:pt>
                <c:pt idx="480">
                  <c:v>0.00529170038429349</c:v>
                </c:pt>
                <c:pt idx="481">
                  <c:v>0.0083078001057144</c:v>
                </c:pt>
                <c:pt idx="482">
                  <c:v>0.0112367284606654</c:v>
                </c:pt>
                <c:pt idx="483">
                  <c:v>0.0140477111781061</c:v>
                </c:pt>
                <c:pt idx="484">
                  <c:v>0.0167112177636302</c:v>
                </c:pt>
                <c:pt idx="485">
                  <c:v>0.019199269584821</c:v>
                </c:pt>
                <c:pt idx="486">
                  <c:v>0.0214857323930073</c:v>
                </c:pt>
                <c:pt idx="487">
                  <c:v>0.0235465959133702</c:v>
                </c:pt>
                <c:pt idx="488">
                  <c:v>0.0253602240395156</c:v>
                </c:pt>
                <c:pt idx="489">
                  <c:v>0.0269075812159686</c:v>
                </c:pt>
                <c:pt idx="490">
                  <c:v>0.0281724359959674</c:v>
                </c:pt>
                <c:pt idx="491">
                  <c:v>0.0291415297766638</c:v>
                </c:pt>
                <c:pt idx="492">
                  <c:v>0.0298047157188513</c:v>
                </c:pt>
                <c:pt idx="493">
                  <c:v>0.030155067102915</c:v>
                </c:pt>
                <c:pt idx="494">
                  <c:v>0.0301889487154951</c:v>
                </c:pt>
                <c:pt idx="495">
                  <c:v>0.0299060552283041</c:v>
                </c:pt>
                <c:pt idx="496">
                  <c:v>0.0293094141570549</c:v>
                </c:pt>
                <c:pt idx="497">
                  <c:v>0.0284053531874603</c:v>
                </c:pt>
                <c:pt idx="498">
                  <c:v>0.0272034344128739</c:v>
                </c:pt>
                <c:pt idx="499">
                  <c:v>0.0257163516358397</c:v>
                </c:pt>
                <c:pt idx="500">
                  <c:v>0.0239597967304459</c:v>
                </c:pt>
                <c:pt idx="501">
                  <c:v>0.0219522959549681</c:v>
                </c:pt>
                <c:pt idx="502">
                  <c:v>0.0197150112940352</c:v>
                </c:pt>
                <c:pt idx="503">
                  <c:v>0.0172715184704498</c:v>
                </c:pt>
                <c:pt idx="504">
                  <c:v>0.0146475607782391</c:v>
                </c:pt>
                <c:pt idx="505">
                  <c:v>0.0118707732061621</c:v>
                </c:pt>
                <c:pt idx="506">
                  <c:v>0.00897039303774082</c:v>
                </c:pt>
                <c:pt idx="507">
                  <c:v>0.00597695442176173</c:v>
                </c:pt>
                <c:pt idx="508">
                  <c:v>0.00292196129228503</c:v>
                </c:pt>
                <c:pt idx="509">
                  <c:v>-0.000162442154294614</c:v>
                </c:pt>
                <c:pt idx="510">
                  <c:v>-0.00324380735296867</c:v>
                </c:pt>
                <c:pt idx="511">
                  <c:v>-0.0062897288181544</c:v>
                </c:pt>
                <c:pt idx="512">
                  <c:v>-0.00926818272489144</c:v>
                </c:pt>
                <c:pt idx="513">
                  <c:v>-0.0121478616036572</c:v>
                </c:pt>
                <c:pt idx="514">
                  <c:v>-0.0148985094091094</c:v>
                </c:pt>
                <c:pt idx="515">
                  <c:v>-0.0174912372488916</c:v>
                </c:pt>
                <c:pt idx="516">
                  <c:v>-0.0198988253379083</c:v>
                </c:pt>
                <c:pt idx="517">
                  <c:v>-0.0220960141167717</c:v>
                </c:pt>
                <c:pt idx="518">
                  <c:v>-0.024059767380957</c:v>
                </c:pt>
                <c:pt idx="519">
                  <c:v>-0.0257695130487154</c:v>
                </c:pt>
                <c:pt idx="520">
                  <c:v>-0.0272073629113962</c:v>
                </c:pt>
                <c:pt idx="521">
                  <c:v>-0.0283582983837994</c:v>
                </c:pt>
                <c:pt idx="522">
                  <c:v>-0.0292103274175893</c:v>
                </c:pt>
                <c:pt idx="523">
                  <c:v>-0.0297546122033233</c:v>
                </c:pt>
                <c:pt idx="524">
                  <c:v>-0.0299855600666232</c:v>
                </c:pt>
                <c:pt idx="525">
                  <c:v>-0.0299008817729812</c:v>
                </c:pt>
                <c:pt idx="526">
                  <c:v>-0.0295016151875047</c:v>
                </c:pt>
                <c:pt idx="527">
                  <c:v>-0.0287921127915389</c:v>
                </c:pt>
                <c:pt idx="528">
                  <c:v>-0.0277799959282351</c:v>
                </c:pt>
                <c:pt idx="529">
                  <c:v>-0.0264760722409407</c:v>
                </c:pt>
                <c:pt idx="530">
                  <c:v>-0.0248942210365912</c:v>
                </c:pt>
                <c:pt idx="531">
                  <c:v>-0.0230512478364124</c:v>
                </c:pt>
                <c:pt idx="532">
                  <c:v>-0.0209667034314719</c:v>
                </c:pt>
                <c:pt idx="533">
                  <c:v>-0.0186626779524092</c:v>
                </c:pt>
                <c:pt idx="534">
                  <c:v>-0.0161635694901686</c:v>
                </c:pt>
                <c:pt idx="535">
                  <c:v>-0.0134958218824073</c:v>
                </c:pt>
                <c:pt idx="536">
                  <c:v>-0.010687646955209</c:v>
                </c:pt>
                <c:pt idx="537">
                  <c:v>-0.00776872907801129</c:v>
                </c:pt>
                <c:pt idx="538">
                  <c:v>-0.00476990645252181</c:v>
                </c:pt>
                <c:pt idx="539">
                  <c:v>-0.00172284775924261</c:v>
                </c:pt>
                <c:pt idx="540">
                  <c:v>0.00134027945502008</c:v>
                </c:pt>
                <c:pt idx="541">
                  <c:v>0.00438715389547806</c:v>
                </c:pt>
                <c:pt idx="542">
                  <c:v>0.00738563894490683</c:v>
                </c:pt>
                <c:pt idx="543">
                  <c:v>0.0103041191448578</c:v>
                </c:pt>
                <c:pt idx="544">
                  <c:v>0.0131118391529043</c:v>
                </c:pt>
                <c:pt idx="545">
                  <c:v>0.015779225307961</c:v>
                </c:pt>
                <c:pt idx="546">
                  <c:v>0.0182781952353167</c:v>
                </c:pt>
                <c:pt idx="547">
                  <c:v>0.0205824586700553</c:v>
                </c:pt>
                <c:pt idx="548">
                  <c:v>0.0226677918340667</c:v>
                </c:pt>
                <c:pt idx="549">
                  <c:v>0.0245122909692319</c:v>
                </c:pt>
                <c:pt idx="550">
                  <c:v>0.0260966066665142</c:v>
                </c:pt>
                <c:pt idx="551">
                  <c:v>0.0274041451920001</c:v>
                </c:pt>
                <c:pt idx="552">
                  <c:v>0.0284212420559936</c:v>
                </c:pt>
                <c:pt idx="553">
                  <c:v>0.0291373077744652</c:v>
                </c:pt>
                <c:pt idx="554">
                  <c:v>0.0295449371860395</c:v>
                </c:pt>
                <c:pt idx="555">
                  <c:v>0.0296399867211335</c:v>
                </c:pt>
                <c:pt idx="556">
                  <c:v>0.0294216178906106</c:v>
                </c:pt>
                <c:pt idx="557">
                  <c:v>0.0288923043270901</c:v>
                </c:pt>
                <c:pt idx="558">
                  <c:v>0.0280578055139283</c:v>
                </c:pt>
                <c:pt idx="559">
                  <c:v>0.0269271039547027</c:v>
                </c:pt>
                <c:pt idx="560">
                  <c:v>0.025512309329847</c:v>
                </c:pt>
                <c:pt idx="561">
                  <c:v>0.023828531221347</c:v>
                </c:pt>
                <c:pt idx="562">
                  <c:v>0.0218937159541352</c:v>
                </c:pt>
                <c:pt idx="563">
                  <c:v>0.0197284569710529</c:v>
                </c:pt>
                <c:pt idx="564">
                  <c:v>0.0173557786227347</c:v>
                </c:pt>
                <c:pt idx="565">
                  <c:v>0.0148008881405761</c:v>
                </c:pt>
                <c:pt idx="566">
                  <c:v>0.0120909101826857</c:v>
                </c:pt>
                <c:pt idx="567">
                  <c:v>0.00925460214968252</c:v>
                </c:pt>
                <c:pt idx="568">
                  <c:v>0.00632204475500373</c:v>
                </c:pt>
                <c:pt idx="569">
                  <c:v>0.00332432584662771</c:v>
                </c:pt>
                <c:pt idx="570">
                  <c:v>0.000293214166602675</c:v>
                </c:pt>
                <c:pt idx="571">
                  <c:v>-0.00273918222737761</c:v>
                </c:pt>
                <c:pt idx="572">
                  <c:v>-0.00574075297985718</c:v>
                </c:pt>
                <c:pt idx="573">
                  <c:v>-0.00867972240276359</c:v>
                </c:pt>
                <c:pt idx="574">
                  <c:v>-0.0115249909242974</c:v>
                </c:pt>
                <c:pt idx="575">
                  <c:v>-0.0142464611049633</c:v>
                </c:pt>
                <c:pt idx="576">
                  <c:v>-0.0168153534942638</c:v>
                </c:pt>
                <c:pt idx="577">
                  <c:v>-0.0192045156961511</c:v>
                </c:pt>
                <c:pt idx="578">
                  <c:v>-0.0213887065920743</c:v>
                </c:pt>
                <c:pt idx="579">
                  <c:v>-0.0233448612606988</c:v>
                </c:pt>
                <c:pt idx="580">
                  <c:v>-0.0250523384761605</c:v>
                </c:pt>
                <c:pt idx="581">
                  <c:v>-0.02649313630463</c:v>
                </c:pt>
                <c:pt idx="582">
                  <c:v>-0.0276520810794495</c:v>
                </c:pt>
                <c:pt idx="583">
                  <c:v>-0.0285169899737499</c:v>
                </c:pt>
                <c:pt idx="584">
                  <c:v>-0.0290787976277698</c:v>
                </c:pt>
                <c:pt idx="585">
                  <c:v>-0.0293316513532059</c:v>
                </c:pt>
                <c:pt idx="586">
                  <c:v>-0.0292729734516903</c:v>
                </c:pt>
                <c:pt idx="587">
                  <c:v>-0.0289034869405147</c:v>
                </c:pt>
                <c:pt idx="588">
                  <c:v>-0.0282272080233687</c:v>
                </c:pt>
                <c:pt idx="589">
                  <c:v>-0.0272514023019874</c:v>
                </c:pt>
                <c:pt idx="590">
                  <c:v>-0.0259865072035124</c:v>
                </c:pt>
                <c:pt idx="591">
                  <c:v>-0.0244460224628318</c:v>
                </c:pt>
                <c:pt idx="592">
                  <c:v>-0.0226463644013064</c:v>
                </c:pt>
                <c:pt idx="593">
                  <c:v>-0.0206066924190418</c:v>
                </c:pt>
                <c:pt idx="594">
                  <c:v>-0.0183487078698282</c:v>
                </c:pt>
                <c:pt idx="595">
                  <c:v>-0.0158964202112062</c:v>
                </c:pt>
                <c:pt idx="596">
                  <c:v>-0.01327589398768</c:v>
                </c:pt>
                <c:pt idx="597">
                  <c:v>-0.0105149751327522</c:v>
                </c:pt>
                <c:pt idx="598">
                  <c:v>-0.00764299111923877</c:v>
                </c:pt>
                <c:pt idx="599">
                  <c:v>-0.00469044236905998</c:v>
                </c:pt>
                <c:pt idx="600">
                  <c:v>-0.00168868187095538</c:v>
                </c:pt>
                <c:pt idx="601">
                  <c:v>0.00133042230722704</c:v>
                </c:pt>
                <c:pt idx="602">
                  <c:v>0.00433482199910998</c:v>
                </c:pt>
                <c:pt idx="603">
                  <c:v>0.00729262571032165</c:v>
                </c:pt>
                <c:pt idx="604">
                  <c:v>0.0101724418299711</c:v>
                </c:pt>
                <c:pt idx="605">
                  <c:v>0.0129437083287337</c:v>
                </c:pt>
                <c:pt idx="606">
                  <c:v>0.0155770140767486</c:v>
                </c:pt>
                <c:pt idx="607">
                  <c:v>0.0180444153276398</c:v>
                </c:pt>
                <c:pt idx="608">
                  <c:v>0.0203197289640034</c:v>
                </c:pt>
                <c:pt idx="609">
                  <c:v>0.0223788079852879</c:v>
                </c:pt>
                <c:pt idx="610">
                  <c:v>0.0241998013423133</c:v>
                </c:pt>
                <c:pt idx="611">
                  <c:v>0.0257633830076411</c:v>
                </c:pt>
                <c:pt idx="612">
                  <c:v>0.0270529555895428</c:v>
                </c:pt>
                <c:pt idx="613">
                  <c:v>0.0280548289511216</c:v>
                </c:pt>
                <c:pt idx="614">
                  <c:v>0.0287583634497361</c:v>
                </c:pt>
                <c:pt idx="615">
                  <c:v>0.0291560824271067</c:v>
                </c:pt>
                <c:pt idx="616">
                  <c:v>0.0292437527242843</c:v>
                </c:pt>
                <c:pt idx="617">
                  <c:v>0.0290204285468988</c:v>
                </c:pt>
                <c:pt idx="618">
                  <c:v>0.0284884621940998</c:v>
                </c:pt>
                <c:pt idx="619">
                  <c:v>0.0276534788534429</c:v>
                </c:pt>
                <c:pt idx="620">
                  <c:v>0.02652431694094</c:v>
                </c:pt>
                <c:pt idx="621">
                  <c:v>0.0251129360492779</c:v>
                </c:pt>
                <c:pt idx="622">
                  <c:v>0.0234342883992765</c:v>
                </c:pt>
                <c:pt idx="623">
                  <c:v>0.0215061612883139</c:v>
                </c:pt>
                <c:pt idx="624">
                  <c:v>0.0193489909526348</c:v>
                </c:pt>
                <c:pt idx="625">
                  <c:v>0.0169856428204233</c:v>
                </c:pt>
                <c:pt idx="626">
                  <c:v>0.0144411709549104</c:v>
                </c:pt>
                <c:pt idx="627">
                  <c:v>0.0117425554189213</c:v>
                </c:pt>
                <c:pt idx="628">
                  <c:v>0.00891841209602857</c:v>
                </c:pt>
                <c:pt idx="629">
                  <c:v>0.0059986918614464</c:v>
                </c:pt>
                <c:pt idx="630">
                  <c:v>0.00301436626917421</c:v>
                </c:pt>
                <c:pt idx="631">
                  <c:v>-2.90563237012424E-6</c:v>
                </c:pt>
                <c:pt idx="632">
                  <c:v>-0.00302110996898367</c:v>
                </c:pt>
                <c:pt idx="633">
                  <c:v>-0.00600821432280865</c:v>
                </c:pt>
                <c:pt idx="634">
                  <c:v>-0.00893251242662762</c:v>
                </c:pt>
                <c:pt idx="635">
                  <c:v>-0.0117629572255447</c:v>
                </c:pt>
                <c:pt idx="636">
                  <c:v>-0.0144694873388211</c:v>
                </c:pt>
                <c:pt idx="637">
                  <c:v>-0.0170233506746829</c:v>
                </c:pt>
                <c:pt idx="638">
                  <c:v>-0.0193974063955231</c:v>
                </c:pt>
                <c:pt idx="639">
                  <c:v>-0.0215664106916262</c:v>
                </c:pt>
                <c:pt idx="640">
                  <c:v>-0.0235072887123208</c:v>
                </c:pt>
                <c:pt idx="641">
                  <c:v>-0.0251993768772137</c:v>
                </c:pt>
                <c:pt idx="642">
                  <c:v>-0.0266246409322792</c:v>
                </c:pt>
                <c:pt idx="643">
                  <c:v>-0.0277678704703101</c:v>
                </c:pt>
                <c:pt idx="644">
                  <c:v>-0.0286168386613084</c:v>
                </c:pt>
                <c:pt idx="645">
                  <c:v>-0.0291624319540243</c:v>
                </c:pt>
                <c:pt idx="646">
                  <c:v>-0.0293987487674397</c:v>
                </c:pt>
                <c:pt idx="647">
                  <c:v>-0.0293231615111246</c:v>
                </c:pt>
                <c:pt idx="648">
                  <c:v>-0.0289363456388558</c:v>
                </c:pt>
                <c:pt idx="649">
                  <c:v>-0.0282422731432973</c:v>
                </c:pt>
                <c:pt idx="650">
                  <c:v>-0.0272481709657516</c:v>
                </c:pt>
                <c:pt idx="651">
                  <c:v>-0.0259644466152029</c:v>
                </c:pt>
                <c:pt idx="652">
                  <c:v>-0.0244045770359243</c:v>
                </c:pt>
                <c:pt idx="653">
                  <c:v>-0.0225849672942001</c:v>
                </c:pt>
                <c:pt idx="654">
                  <c:v>-0.0205247797483523</c:v>
                </c:pt>
                <c:pt idx="655">
                  <c:v>-0.018245728745259</c:v>
                </c:pt>
                <c:pt idx="656">
                  <c:v>-0.015771852894962</c:v>
                </c:pt>
                <c:pt idx="657">
                  <c:v>-0.0131292638920545</c:v>
                </c:pt>
                <c:pt idx="658">
                  <c:v>-0.0103458663983253</c:v>
                </c:pt>
                <c:pt idx="659">
                  <c:v>-0.00745106538464388</c:v>
                </c:pt>
                <c:pt idx="660">
                  <c:v>-0.00447545830059213</c:v>
                </c:pt>
                <c:pt idx="661">
                  <c:v>-0.00145050657577051</c:v>
                </c:pt>
                <c:pt idx="662">
                  <c:v>0.00159179434968247</c:v>
                </c:pt>
                <c:pt idx="663">
                  <c:v>0.00461925044987187</c:v>
                </c:pt>
                <c:pt idx="664">
                  <c:v>0.00759981497979678</c:v>
                </c:pt>
                <c:pt idx="665">
                  <c:v>0.0105019245998449</c:v>
                </c:pt>
                <c:pt idx="666">
                  <c:v>0.0132948307199271</c:v>
                </c:pt>
                <c:pt idx="667">
                  <c:v>0.0159489300674829</c:v>
                </c:pt>
                <c:pt idx="668">
                  <c:v>0.0184360752170365</c:v>
                </c:pt>
                <c:pt idx="669">
                  <c:v>0.0207298705514153</c:v>
                </c:pt>
                <c:pt idx="670">
                  <c:v>0.0228059562957831</c:v>
                </c:pt>
                <c:pt idx="671">
                  <c:v>0.024642264106769</c:v>
                </c:pt>
                <c:pt idx="672">
                  <c:v>0.0262192496773725</c:v>
                </c:pt>
                <c:pt idx="673">
                  <c:v>0.0275201033830108</c:v>
                </c:pt>
                <c:pt idx="674">
                  <c:v>0.0285309267610196</c:v>
                </c:pt>
                <c:pt idx="675">
                  <c:v>0.0292408797571319</c:v>
                </c:pt>
                <c:pt idx="676">
                  <c:v>0.0296422980480166</c:v>
                </c:pt>
                <c:pt idx="677">
                  <c:v>0.0297307737019525</c:v>
                </c:pt>
                <c:pt idx="678">
                  <c:v>0.0295052031154003</c:v>
                </c:pt>
                <c:pt idx="679">
                  <c:v>0.028967799879591</c:v>
                </c:pt>
                <c:pt idx="680">
                  <c:v>0.0281240719531922</c:v>
                </c:pt>
                <c:pt idx="681">
                  <c:v>0.0269827657079164</c:v>
                </c:pt>
                <c:pt idx="682">
                  <c:v>0.0255557730638238</c:v>
                </c:pt>
                <c:pt idx="683">
                  <c:v>0.0238580072717939</c:v>
                </c:pt>
                <c:pt idx="684">
                  <c:v>0.0219072482930732</c:v>
                </c:pt>
                <c:pt idx="685">
                  <c:v>0.0197239529088294</c:v>
                </c:pt>
                <c:pt idx="686">
                  <c:v>0.0173310407824002</c:v>
                </c:pt>
                <c:pt idx="687">
                  <c:v>0.014753655713626</c:v>
                </c:pt>
                <c:pt idx="688">
                  <c:v>0.0120188965907191</c:v>
                </c:pt>
                <c:pt idx="689">
                  <c:v>0.00915553387596464</c:v>
                </c:pt>
                <c:pt idx="690">
                  <c:v>0.00619370922216001</c:v>
                </c:pt>
                <c:pt idx="691">
                  <c:v>0.00316461261394827</c:v>
                </c:pt>
                <c:pt idx="692">
                  <c:v>0.000100155995827327</c:v>
                </c:pt>
                <c:pt idx="693">
                  <c:v>-0.00296736043538061</c:v>
                </c:pt>
                <c:pt idx="694">
                  <c:v>-0.00600559446325997</c:v>
                </c:pt>
                <c:pt idx="695">
                  <c:v>-0.00898250030703935</c:v>
                </c:pt>
                <c:pt idx="696">
                  <c:v>-0.0118666641828778</c:v>
                </c:pt>
                <c:pt idx="697">
                  <c:v>-0.0146276412555581</c:v>
                </c:pt>
                <c:pt idx="698">
                  <c:v>-0.0172362742499219</c:v>
                </c:pt>
                <c:pt idx="699">
                  <c:v>-0.0196649992081976</c:v>
                </c:pt>
                <c:pt idx="700">
                  <c:v>-0.0218881413677658</c:v>
                </c:pt>
                <c:pt idx="701">
                  <c:v>-0.0238821838615291</c:v>
                </c:pt>
                <c:pt idx="702">
                  <c:v>-0.0256260148133229</c:v>
                </c:pt>
                <c:pt idx="703">
                  <c:v>-0.0271011542112323</c:v>
                </c:pt>
                <c:pt idx="704">
                  <c:v>-0.0282919473270803</c:v>
                </c:pt>
                <c:pt idx="705">
                  <c:v>-0.0291857298153885</c:v>
                </c:pt>
                <c:pt idx="706">
                  <c:v>-0.0297729641505747</c:v>
                </c:pt>
                <c:pt idx="707">
                  <c:v>-0.0300473394881659</c:v>
                </c:pt>
                <c:pt idx="708">
                  <c:v>-0.0300058391593451</c:v>
                </c:pt>
                <c:pt idx="709">
                  <c:v>-0.0296487737630332</c:v>
                </c:pt>
                <c:pt idx="710">
                  <c:v>-0.0289797780101785</c:v>
                </c:pt>
                <c:pt idx="711">
                  <c:v>-0.0280057742070439</c:v>
                </c:pt>
                <c:pt idx="712">
                  <c:v>-0.0267368988360163</c:v>
                </c:pt>
                <c:pt idx="713">
                  <c:v>-0.0251863966376772</c:v>
                </c:pt>
                <c:pt idx="714">
                  <c:v>-0.0233704834838351</c:v>
                </c:pt>
                <c:pt idx="715">
                  <c:v>-0.0213081733249736</c:v>
                </c:pt>
                <c:pt idx="716">
                  <c:v>-0.0190210794565186</c:v>
                </c:pt>
                <c:pt idx="717">
                  <c:v>-0.0165331896720161</c:v>
                </c:pt>
                <c:pt idx="718">
                  <c:v>-0.0138706098529076</c:v>
                </c:pt>
                <c:pt idx="719">
                  <c:v>-0.0110612911211542</c:v>
                </c:pt>
                <c:pt idx="720">
                  <c:v>-0.00813473843861271</c:v>
                </c:pt>
                <c:pt idx="721">
                  <c:v>-0.0051216949796485</c:v>
                </c:pt>
                <c:pt idx="722">
                  <c:v>-0.00205382086590479</c:v>
                </c:pt>
                <c:pt idx="723">
                  <c:v>0.0010366373410452</c:v>
                </c:pt>
                <c:pt idx="724">
                  <c:v>0.00411719175403251</c:v>
                </c:pt>
                <c:pt idx="725">
                  <c:v>0.00715545257607731</c:v>
                </c:pt>
                <c:pt idx="726">
                  <c:v>0.0101194665737987</c:v>
                </c:pt>
                <c:pt idx="727">
                  <c:v>0.0129780591614797</c:v>
                </c:pt>
                <c:pt idx="728">
                  <c:v>0.0157011599823118</c:v>
                </c:pt>
                <c:pt idx="729">
                  <c:v>0.0182601174497751</c:v>
                </c:pt>
                <c:pt idx="730">
                  <c:v>0.0206280055632406</c:v>
                </c:pt>
                <c:pt idx="731">
                  <c:v>0.0227799049678387</c:v>
                </c:pt>
                <c:pt idx="732">
                  <c:v>0.0246931639163072</c:v>
                </c:pt>
                <c:pt idx="733">
                  <c:v>0.0263476408969716</c:v>
                </c:pt>
                <c:pt idx="734">
                  <c:v>0.0277259146776641</c:v>
                </c:pt>
                <c:pt idx="735">
                  <c:v>0.0288134670871128</c:v>
                </c:pt>
                <c:pt idx="736">
                  <c:v>0.029598838582531</c:v>
                </c:pt>
                <c:pt idx="737">
                  <c:v>0.030073747474081</c:v>
                </c:pt>
                <c:pt idx="738">
                  <c:v>0.0302331772917669</c:v>
                </c:pt>
                <c:pt idx="739">
                  <c:v>0.0300754306235334</c:v>
                </c:pt>
                <c:pt idx="740">
                  <c:v>0.0296021462758087</c:v>
                </c:pt>
                <c:pt idx="741">
                  <c:v>0.0288182829843831</c:v>
                </c:pt>
                <c:pt idx="742">
                  <c:v>0.0277320664413475</c:v>
                </c:pt>
                <c:pt idx="743">
                  <c:v>0.0263549027671187</c:v>
                </c:pt>
                <c:pt idx="744">
                  <c:v>0.0247012600939243</c:v>
                </c:pt>
                <c:pt idx="745">
                  <c:v>0.0227885137669841</c:v>
                </c:pt>
                <c:pt idx="746">
                  <c:v>0.0206367642769006</c:v>
                </c:pt>
                <c:pt idx="747">
                  <c:v>0.0182686278707199</c:v>
                </c:pt>
                <c:pt idx="748">
                  <c:v>0.0157089945100962</c:v>
                </c:pt>
                <c:pt idx="749">
                  <c:v>0.0129847674182773</c:v>
                </c:pt>
                <c:pt idx="750">
                  <c:v>0.0101245824484223</c:v>
                </c:pt>
                <c:pt idx="751">
                  <c:v>0.00715850160398257</c:v>
                </c:pt>
                <c:pt idx="752">
                  <c:v>0.0041176987424517</c:v>
                </c:pt>
                <c:pt idx="753">
                  <c:v>0.00103413414501009</c:v>
                </c:pt>
                <c:pt idx="754">
                  <c:v>-0.00205978752339754</c:v>
                </c:pt>
                <c:pt idx="755">
                  <c:v>-0.00513155573757751</c:v>
                </c:pt>
                <c:pt idx="756">
                  <c:v>-0.00814889367617447</c:v>
                </c:pt>
                <c:pt idx="757">
                  <c:v>-0.0110801035949861</c:v>
                </c:pt>
                <c:pt idx="758">
                  <c:v>-0.013894397680572</c:v>
                </c:pt>
                <c:pt idx="759">
                  <c:v>-0.0165622197537087</c:v>
                </c:pt>
                <c:pt idx="760">
                  <c:v>-0.0190555614383709</c:v>
                </c:pt>
                <c:pt idx="761">
                  <c:v>-0.0213482541746083</c:v>
                </c:pt>
                <c:pt idx="762">
                  <c:v>-0.023416242754315</c:v>
                </c:pt>
                <c:pt idx="763">
                  <c:v>-0.025237842505009</c:v>
                </c:pt>
                <c:pt idx="764">
                  <c:v>-0.0267939649564233</c:v>
                </c:pt>
                <c:pt idx="765">
                  <c:v>-0.0280683174461695</c:v>
                </c:pt>
                <c:pt idx="766">
                  <c:v>-0.0290475771018156</c:v>
                </c:pt>
                <c:pt idx="767">
                  <c:v>-0.0297215289138666</c:v>
                </c:pt>
                <c:pt idx="768">
                  <c:v>-0.0300831726220623</c:v>
                </c:pt>
                <c:pt idx="769">
                  <c:v>-0.0301287971260545</c:v>
                </c:pt>
                <c:pt idx="770">
                  <c:v>-0.0298580179782101</c:v>
                </c:pt>
                <c:pt idx="771">
                  <c:v>-0.0292737815050442</c:v>
                </c:pt>
                <c:pt idx="772">
                  <c:v>-0.0283823326657788</c:v>
                </c:pt>
                <c:pt idx="773">
                  <c:v>-0.0271931484623626</c:v>
                </c:pt>
                <c:pt idx="774">
                  <c:v>-0.0257188389400467</c:v>
                </c:pt>
                <c:pt idx="775">
                  <c:v>-0.0239750115585953</c:v>
                </c:pt>
                <c:pt idx="776">
                  <c:v>-0.0219801068294529</c:v>
                </c:pt>
                <c:pt idx="777">
                  <c:v>-0.0197552055607382</c:v>
                </c:pt>
                <c:pt idx="778">
                  <c:v>-0.0173238025603649</c:v>
                </c:pt>
                <c:pt idx="779">
                  <c:v>-0.014711560025874</c:v>
                </c:pt>
                <c:pt idx="780">
                  <c:v>-0.0119460392352705</c:v>
                </c:pt>
                <c:pt idx="781">
                  <c:v>-0.00905640494485062</c:v>
                </c:pt>
                <c:pt idx="782">
                  <c:v>-0.00607311980675628</c:v>
                </c:pt>
                <c:pt idx="783">
                  <c:v>-0.00302762582482874</c:v>
                </c:pt>
                <c:pt idx="784">
                  <c:v>4.7992663063475E-5</c:v>
                </c:pt>
                <c:pt idx="785">
                  <c:v>0.00312134471188678</c:v>
                </c:pt>
                <c:pt idx="786">
                  <c:v>0.00616007150112552</c:v>
                </c:pt>
                <c:pt idx="787">
                  <c:v>0.00913219298292089</c:v>
                </c:pt>
                <c:pt idx="788">
                  <c:v>0.0120064420928199</c:v>
                </c:pt>
                <c:pt idx="789">
                  <c:v>0.0147525917282444</c:v>
                </c:pt>
                <c:pt idx="790">
                  <c:v>0.0173417783455353</c:v>
                </c:pt>
                <c:pt idx="791">
                  <c:v>0.0197468031481177</c:v>
                </c:pt>
                <c:pt idx="792">
                  <c:v>0.021942416490771</c:v>
                </c:pt>
                <c:pt idx="793">
                  <c:v>0.0239055879300416</c:v>
                </c:pt>
                <c:pt idx="794">
                  <c:v>0.0256157460090681</c:v>
                </c:pt>
                <c:pt idx="795">
                  <c:v>0.0270549932931588</c:v>
                </c:pt>
                <c:pt idx="796">
                  <c:v>0.0282082974397774</c:v>
                </c:pt>
                <c:pt idx="797">
                  <c:v>0.0290636470010685</c:v>
                </c:pt>
                <c:pt idx="798">
                  <c:v>0.0296121768490161</c:v>
                </c:pt>
                <c:pt idx="799">
                  <c:v>0.0298482622904527</c:v>
                </c:pt>
                <c:pt idx="800">
                  <c:v>0.0297695762382683</c:v>
                </c:pt>
                <c:pt idx="801">
                  <c:v>0.0293771132446848</c:v>
                </c:pt>
                <c:pt idx="802">
                  <c:v>0.0286751778391708</c:v>
                </c:pt>
                <c:pt idx="803">
                  <c:v>0.0276713377287844</c:v>
                </c:pt>
                <c:pt idx="804">
                  <c:v>0.0263763442271654</c:v>
                </c:pt>
                <c:pt idx="805">
                  <c:v>0.0248040159749701</c:v>
                </c:pt>
                <c:pt idx="806">
                  <c:v>0.0229710926400673</c:v>
                </c:pt>
                <c:pt idx="807">
                  <c:v>0.0208970593046278</c:v>
                </c:pt>
                <c:pt idx="808">
                  <c:v>0.0186039365966837</c:v>
                </c:pt>
                <c:pt idx="809">
                  <c:v>0.0161160487462187</c:v>
                </c:pt>
                <c:pt idx="810">
                  <c:v>0.0134597685508348</c:v>
                </c:pt>
                <c:pt idx="811">
                  <c:v>0.0106632337721082</c:v>
                </c:pt>
                <c:pt idx="812">
                  <c:v>0.00775605147848942</c:v>
                </c:pt>
                <c:pt idx="813">
                  <c:v>0.00476898769687931</c:v>
                </c:pt>
                <c:pt idx="814">
                  <c:v>0.00173363687611283</c:v>
                </c:pt>
                <c:pt idx="815">
                  <c:v>-0.00131790954965096</c:v>
                </c:pt>
                <c:pt idx="816">
                  <c:v>-0.00435339950664385</c:v>
                </c:pt>
                <c:pt idx="817">
                  <c:v>-0.00734076653152016</c:v>
                </c:pt>
                <c:pt idx="818">
                  <c:v>-0.0102484656891421</c:v>
                </c:pt>
                <c:pt idx="819">
                  <c:v>-0.0130458041577193</c:v>
                </c:pt>
                <c:pt idx="820">
                  <c:v>-0.0157032705038534</c:v>
                </c:pt>
                <c:pt idx="821">
                  <c:v>-0.0181928433734402</c:v>
                </c:pt>
                <c:pt idx="822">
                  <c:v>-0.0204882851154612</c:v>
                </c:pt>
                <c:pt idx="823">
                  <c:v>-0.0225654230100905</c:v>
                </c:pt>
                <c:pt idx="824">
                  <c:v>-0.0244024016078619</c:v>
                </c:pt>
                <c:pt idx="825">
                  <c:v>-0.0259799116932033</c:v>
                </c:pt>
                <c:pt idx="826">
                  <c:v>-0.0272813969425869</c:v>
                </c:pt>
                <c:pt idx="827">
                  <c:v>-0.0282932261186277</c:v>
                </c:pt>
                <c:pt idx="828">
                  <c:v>-0.0290048357898751</c:v>
                </c:pt>
                <c:pt idx="829">
                  <c:v>-0.0294088429471175</c:v>
                </c:pt>
                <c:pt idx="830">
                  <c:v>-0.0295011208350251</c:v>
                </c:pt>
                <c:pt idx="831">
                  <c:v>-0.0292808419957629</c:v>
                </c:pt>
                <c:pt idx="832">
                  <c:v>-0.0287504862586798</c:v>
                </c:pt>
                <c:pt idx="833">
                  <c:v>-0.0279158130967721</c:v>
                </c:pt>
                <c:pt idx="834">
                  <c:v>-0.026785800978419</c:v>
                </c:pt>
                <c:pt idx="835">
                  <c:v>-0.025372550029375</c:v>
                </c:pt>
                <c:pt idx="836">
                  <c:v>-0.0236911535748308</c:v>
                </c:pt>
                <c:pt idx="837">
                  <c:v>-0.0217595395767199</c:v>
                </c:pt>
                <c:pt idx="838">
                  <c:v>-0.0195982772138326</c:v>
                </c:pt>
                <c:pt idx="839">
                  <c:v>-0.0172303597897363</c:v>
                </c:pt>
                <c:pt idx="840">
                  <c:v>-0.0146809632779864</c:v>
                </c:pt>
                <c:pt idx="841">
                  <c:v>-0.011977175137141</c:v>
                </c:pt>
                <c:pt idx="842">
                  <c:v>-0.0091477091315566</c:v>
                </c:pt>
                <c:pt idx="843">
                  <c:v>-0.00622260383068596</c:v>
                </c:pt>
                <c:pt idx="844">
                  <c:v>-0.003232899314523</c:v>
                </c:pt>
                <c:pt idx="845">
                  <c:v>-0.000210310878545959</c:v>
                </c:pt>
                <c:pt idx="846">
                  <c:v>0.00281310400235106</c:v>
                </c:pt>
                <c:pt idx="847">
                  <c:v>0.00580529050852037</c:v>
                </c:pt>
                <c:pt idx="848">
                  <c:v>0.00873453303968275</c:v>
                </c:pt>
                <c:pt idx="849">
                  <c:v>0.0115697883053731</c:v>
                </c:pt>
                <c:pt idx="850">
                  <c:v>0.0142810191047179</c:v>
                </c:pt>
                <c:pt idx="851">
                  <c:v>0.0168395093515187</c:v>
                </c:pt>
                <c:pt idx="852">
                  <c:v>0.0192181657416474</c:v>
                </c:pt>
                <c:pt idx="853">
                  <c:v>0.0213918089365239</c:v>
                </c:pt>
                <c:pt idx="854">
                  <c:v>0.0233374372842928</c:v>
                </c:pt>
                <c:pt idx="855">
                  <c:v>0.0250344685634183</c:v>
                </c:pt>
                <c:pt idx="856">
                  <c:v>0.0264649610611889</c:v>
                </c:pt>
                <c:pt idx="857">
                  <c:v>0.027613801080418</c:v>
                </c:pt>
                <c:pt idx="858">
                  <c:v>0.0284688619267906</c:v>
                </c:pt>
                <c:pt idx="859">
                  <c:v>0.0290211340042538</c:v>
                </c:pt>
                <c:pt idx="860">
                  <c:v>0.0292648184032457</c:v>
                </c:pt>
                <c:pt idx="861">
                  <c:v>0.0291973881235372</c:v>
                </c:pt>
                <c:pt idx="862">
                  <c:v>0.028819614910136</c:v>
                </c:pt>
                <c:pt idx="863">
                  <c:v>0.0281355600969566</c:v>
                </c:pt>
                <c:pt idx="864">
                  <c:v>0.0271525322977645</c:v>
                </c:pt>
                <c:pt idx="865">
                  <c:v>0.0258810084665533</c:v>
                </c:pt>
                <c:pt idx="866">
                  <c:v>0.0243345228811143</c:v>
                </c:pt>
                <c:pt idx="867">
                  <c:v>0.0225295253192973</c:v>
                </c:pt>
                <c:pt idx="868">
                  <c:v>0.0204852038246837</c:v>
                </c:pt>
                <c:pt idx="869">
                  <c:v>0.0182232823404539</c:v>
                </c:pt>
                <c:pt idx="870">
                  <c:v>0.0157677927922914</c:v>
                </c:pt>
                <c:pt idx="871">
                  <c:v>0.0131448163292782</c:v>
                </c:pt>
                <c:pt idx="872">
                  <c:v>0.0103822087505918</c:v>
                </c:pt>
                <c:pt idx="873">
                  <c:v>0.0075093080517484</c:v>
                </c:pt>
                <c:pt idx="874">
                  <c:v>0.004556618614604</c:v>
                </c:pt>
                <c:pt idx="875">
                  <c:v>0.00155549039242543</c:v>
                </c:pt>
                <c:pt idx="876">
                  <c:v>-0.00146221042558846</c:v>
                </c:pt>
                <c:pt idx="877">
                  <c:v>-0.00446444441015174</c:v>
                </c:pt>
                <c:pt idx="878">
                  <c:v>-0.00741933561344589</c:v>
                </c:pt>
                <c:pt idx="879">
                  <c:v>-0.0102955066462041</c:v>
                </c:pt>
                <c:pt idx="880">
                  <c:v>-0.0130624164252263</c:v>
                </c:pt>
                <c:pt idx="881">
                  <c:v>-0.0156906809632931</c:v>
                </c:pt>
                <c:pt idx="882">
                  <c:v>-0.0181523825048685</c:v>
                </c:pt>
                <c:pt idx="883">
                  <c:v>-0.02042137008661</c:v>
                </c:pt>
                <c:pt idx="884">
                  <c:v>-0.0224735340623687</c:v>
                </c:pt>
                <c:pt idx="885">
                  <c:v>-0.024287060065176</c:v>
                </c:pt>
                <c:pt idx="886">
                  <c:v>-0.0258426639555011</c:v>
                </c:pt>
                <c:pt idx="887">
                  <c:v>-0.0271237941191302</c:v>
                </c:pt>
                <c:pt idx="888">
                  <c:v>-0.0281168062359041</c:v>
                </c:pt>
                <c:pt idx="889">
                  <c:v>-0.0288111103899776</c:v>
                </c:pt>
                <c:pt idx="890">
                  <c:v>-0.0291992820027326</c:v>
                </c:pt>
                <c:pt idx="891">
                  <c:v>-0.0292771408713712</c:v>
                </c:pt>
                <c:pt idx="892">
                  <c:v>-0.0290437965154951</c:v>
                </c:pt>
                <c:pt idx="893">
                  <c:v>-0.0285016572403556</c:v>
                </c:pt>
                <c:pt idx="894">
                  <c:v>-0.0276564059541687</c:v>
                </c:pt>
                <c:pt idx="895">
                  <c:v>-0.0265169394420533</c:v>
                </c:pt>
                <c:pt idx="896">
                  <c:v>-0.0250952746814513</c:v>
                </c:pt>
                <c:pt idx="897">
                  <c:v>-0.0234064237015886</c:v>
                </c:pt>
                <c:pt idx="898">
                  <c:v>-0.0214682325008338</c:v>
                </c:pt>
                <c:pt idx="899">
                  <c:v>-0.019301193446814</c:v>
                </c:pt>
                <c:pt idx="900">
                  <c:v>-0.0169282309834242</c:v>
                </c:pt>
                <c:pt idx="901">
                  <c:v>-0.014374455394055</c:v>
                </c:pt>
                <c:pt idx="902">
                  <c:v>-0.0116668989965092</c:v>
                </c:pt>
                <c:pt idx="903">
                  <c:v>-0.00883423293103264</c:v>
                </c:pt>
                <c:pt idx="904">
                  <c:v>-0.00590645902342496</c:v>
                </c:pt>
                <c:pt idx="905">
                  <c:v>-0.002914594690699</c:v>
                </c:pt>
                <c:pt idx="906">
                  <c:v>0.000109652438498873</c:v>
                </c:pt>
                <c:pt idx="907">
                  <c:v>0.00313422545083282</c:v>
                </c:pt>
                <c:pt idx="908">
                  <c:v>0.00612705476275551</c:v>
                </c:pt>
                <c:pt idx="909">
                  <c:v>0.00905639492445422</c:v>
                </c:pt>
                <c:pt idx="910">
                  <c:v>0.0118911661198196</c:v>
                </c:pt>
                <c:pt idx="911">
                  <c:v>0.0146012804900832</c:v>
                </c:pt>
                <c:pt idx="912">
                  <c:v>0.0171579585305582</c:v>
                </c:pt>
                <c:pt idx="913">
                  <c:v>0.0195340388825425</c:v>
                </c:pt>
                <c:pt idx="914">
                  <c:v>0.0217042635180094</c:v>
                </c:pt>
                <c:pt idx="915">
                  <c:v>0.0236455438159858</c:v>
                </c:pt>
                <c:pt idx="916">
                  <c:v>0.0253372093508292</c:v>
                </c:pt>
                <c:pt idx="917">
                  <c:v>0.0267612249669867</c:v>
                </c:pt>
                <c:pt idx="918">
                  <c:v>0.0279023813664237</c:v>
                </c:pt>
                <c:pt idx="919">
                  <c:v>0.0287484593514102</c:v>
                </c:pt>
                <c:pt idx="920">
                  <c:v>0.0292903582441403</c:v>
                </c:pt>
                <c:pt idx="921">
                  <c:v>0.0295221929398001</c:v>
                </c:pt>
                <c:pt idx="922">
                  <c:v>0.0294413580410245</c:v>
                </c:pt>
                <c:pt idx="923">
                  <c:v>0.0290485554452708</c:v>
                </c:pt>
                <c:pt idx="924">
                  <c:v>0.0283477886476613</c:v>
                </c:pt>
                <c:pt idx="925">
                  <c:v>0.0273463206555924</c:v>
                </c:pt>
                <c:pt idx="926">
                  <c:v>0.02605459808732</c:v>
                </c:pt>
                <c:pt idx="927">
                  <c:v>0.0244861432111943</c:v>
                </c:pt>
                <c:pt idx="928">
                  <c:v>0.0226574095603028</c:v>
                </c:pt>
                <c:pt idx="929">
                  <c:v>0.0205876096599629</c:v>
                </c:pt>
                <c:pt idx="930">
                  <c:v>0.0182985149493705</c:v>
                </c:pt>
                <c:pt idx="931">
                  <c:v>0.0158142226804954</c:v>
                </c:pt>
                <c:pt idx="932">
                  <c:v>0.0131609034971898</c:v>
                </c:pt>
                <c:pt idx="933">
                  <c:v>0.0103665280894932</c:v>
                </c:pt>
                <c:pt idx="934">
                  <c:v>0.00746056734561311</c:v>
                </c:pt>
                <c:pt idx="935">
                  <c:v>0.00447368358127795</c:v>
                </c:pt>
                <c:pt idx="936">
                  <c:v>0.00143740970387061</c:v>
                </c:pt>
                <c:pt idx="937">
                  <c:v>-0.00161618910075871</c:v>
                </c:pt>
                <c:pt idx="938">
                  <c:v>-0.0046548513589442</c:v>
                </c:pt>
                <c:pt idx="939">
                  <c:v>-0.00764645736283486</c:v>
                </c:pt>
                <c:pt idx="940">
                  <c:v>-0.0105593740224052</c:v>
                </c:pt>
                <c:pt idx="941">
                  <c:v>-0.0133627863638623</c:v>
                </c:pt>
                <c:pt idx="942">
                  <c:v>-0.0160270208901487</c:v>
                </c:pt>
                <c:pt idx="943">
                  <c:v>-0.0185238644138669</c:v>
                </c:pt>
                <c:pt idx="944">
                  <c:v>-0.0208268597618776</c:v>
                </c:pt>
                <c:pt idx="945">
                  <c:v>-0.0229115839053744</c:v>
                </c:pt>
                <c:pt idx="946">
                  <c:v>-0.024755910657767</c:v>
                </c:pt>
                <c:pt idx="947">
                  <c:v>-0.0263402426496807</c:v>
                </c:pt>
                <c:pt idx="948">
                  <c:v>-0.0276477179481263</c:v>
                </c:pt>
                <c:pt idx="949">
                  <c:v>-0.0286643917890884</c:v>
                </c:pt>
                <c:pt idx="950">
                  <c:v>-0.0293793828910755</c:v>
                </c:pt>
                <c:pt idx="951">
                  <c:v>-0.0297849890218359</c:v>
                </c:pt>
                <c:pt idx="952">
                  <c:v>-0.0298767705666749</c:v>
                </c:pt>
                <c:pt idx="953">
                  <c:v>-0.0296535973247467</c:v>
                </c:pt>
                <c:pt idx="954">
                  <c:v>-0.029117662067327</c:v>
                </c:pt>
                <c:pt idx="955">
                  <c:v>-0.0282744580000729</c:v>
                </c:pt>
                <c:pt idx="956">
                  <c:v>-0.027132721572618</c:v>
                </c:pt>
                <c:pt idx="957">
                  <c:v>-0.0257043426947518</c:v>
                </c:pt>
                <c:pt idx="958">
                  <c:v>-0.0240042381606238</c:v>
                </c:pt>
                <c:pt idx="959">
                  <c:v>-0.0220501958133563</c:v>
                </c:pt>
                <c:pt idx="960">
                  <c:v>-0.0198626898367027</c:v>
                </c:pt>
                <c:pt idx="961">
                  <c:v>-0.0174646620270963</c:v>
                </c:pt>
                <c:pt idx="962">
                  <c:v>-0.0148812819651065</c:v>
                </c:pt>
                <c:pt idx="963">
                  <c:v>-0.0121396847600333</c:v>
                </c:pt>
                <c:pt idx="964">
                  <c:v>-0.00926868075515047</c:v>
                </c:pt>
                <c:pt idx="965">
                  <c:v>-0.00629845428818992</c:v>
                </c:pt>
                <c:pt idx="966">
                  <c:v>-0.00326024858918219</c:v>
                </c:pt>
                <c:pt idx="967">
                  <c:v>-0.000186031264045906</c:v>
                </c:pt>
                <c:pt idx="968">
                  <c:v>0.00289183997175605</c:v>
                </c:pt>
                <c:pt idx="969">
                  <c:v>0.00594095554737913</c:v>
                </c:pt>
                <c:pt idx="970">
                  <c:v>0.00892920124763315</c:v>
                </c:pt>
                <c:pt idx="971">
                  <c:v>0.011825093996415</c:v>
                </c:pt>
                <c:pt idx="972">
                  <c:v>0.0145981113738208</c:v>
                </c:pt>
                <c:pt idx="973">
                  <c:v>0.0172190187860232</c:v>
                </c:pt>
                <c:pt idx="974">
                  <c:v>0.0196601751022496</c:v>
                </c:pt>
                <c:pt idx="975">
                  <c:v>0.0218958223592903</c:v>
                </c:pt>
                <c:pt idx="976">
                  <c:v>0.0239023620334319</c:v>
                </c:pt>
                <c:pt idx="977">
                  <c:v>0.0256586017005678</c:v>
                </c:pt>
                <c:pt idx="978">
                  <c:v>0.0271459775976617</c:v>
                </c:pt>
                <c:pt idx="979">
                  <c:v>0.0283487539300863</c:v>
                </c:pt>
                <c:pt idx="980">
                  <c:v>0.029254187277775</c:v>
                </c:pt>
                <c:pt idx="981">
                  <c:v>0.0298526610071578</c:v>
                </c:pt>
                <c:pt idx="982">
                  <c:v>0.0301377887971616</c:v>
                </c:pt>
                <c:pt idx="983">
                  <c:v>0.030106481264436</c:v>
                </c:pt>
                <c:pt idx="984">
                  <c:v>0.029758979525923</c:v>
                </c:pt>
                <c:pt idx="985">
                  <c:v>0.0290988531529897</c:v>
                </c:pt>
                <c:pt idx="986">
                  <c:v>0.0281329627049221</c:v>
                </c:pt>
                <c:pt idx="987">
                  <c:v>0.0268713892483541</c:v>
                </c:pt>
                <c:pt idx="988">
                  <c:v>0.0253273269003718</c:v>
                </c:pt>
                <c:pt idx="989">
                  <c:v>0.0235169447725163</c:v>
                </c:pt>
                <c:pt idx="990">
                  <c:v>0.0214592190622584</c:v>
                </c:pt>
                <c:pt idx="991">
                  <c:v>0.0191757302838969</c:v>
                </c:pt>
                <c:pt idx="992">
                  <c:v>0.0166904376096983</c:v>
                </c:pt>
                <c:pt idx="993">
                  <c:v>0.0140294293352612</c:v>
                </c:pt>
                <c:pt idx="994">
                  <c:v>0.0112206438842557</c:v>
                </c:pt>
                <c:pt idx="995">
                  <c:v>0.00829357779442128</c:v>
                </c:pt>
                <c:pt idx="996">
                  <c:v>0.00527897805643548</c:v>
                </c:pt>
                <c:pt idx="997">
                  <c:v>0.00220851316725144</c:v>
                </c:pt>
                <c:pt idx="998">
                  <c:v>-0.000885557732848418</c:v>
                </c:pt>
                <c:pt idx="999">
                  <c:v>-0.00397072166557129</c:v>
                </c:pt>
                <c:pt idx="1000">
                  <c:v>-0.00701455972589584</c:v>
                </c:pt>
                <c:pt idx="1001">
                  <c:v>-0.00998508562238327</c:v>
                </c:pt>
                <c:pt idx="1002">
                  <c:v>-0.0128510798940134</c:v>
                </c:pt>
                <c:pt idx="1003">
                  <c:v>-0.0155824240085957</c:v>
                </c:pt>
                <c:pt idx="1004">
                  <c:v>-0.0181504146824152</c:v>
                </c:pt>
                <c:pt idx="1005">
                  <c:v>-0.0205280640175013</c:v>
                </c:pt>
                <c:pt idx="1006">
                  <c:v>-0.0226903883093013</c:v>
                </c:pt>
                <c:pt idx="1007">
                  <c:v>-0.0246146685288141</c:v>
                </c:pt>
                <c:pt idx="1008">
                  <c:v>-0.0262806881000623</c:v>
                </c:pt>
                <c:pt idx="1009">
                  <c:v>-0.0276709492067083</c:v>
                </c:pt>
                <c:pt idx="1010">
                  <c:v>-0.0287708548935893</c:v>
                </c:pt>
                <c:pt idx="1011">
                  <c:v>-0.0295688620815602</c:v>
                </c:pt>
                <c:pt idx="1012">
                  <c:v>-0.0300566049957987</c:v>
                </c:pt>
                <c:pt idx="1013">
                  <c:v>-0.0302289817315506</c:v>
                </c:pt>
                <c:pt idx="1014">
                  <c:v>-0.0300842080931748</c:v>
                </c:pt>
                <c:pt idx="1015">
                  <c:v>-0.0296238365210928</c:v>
                </c:pt>
                <c:pt idx="1016">
                  <c:v>-0.0288527389718313</c:v>
                </c:pt>
                <c:pt idx="1017">
                  <c:v>-0.0277790565165251</c:v>
                </c:pt>
                <c:pt idx="1018">
                  <c:v>-0.0264141119932266</c:v>
                </c:pt>
                <c:pt idx="1019">
                  <c:v>-0.0247722908246864</c:v>
                </c:pt>
                <c:pt idx="1020">
                  <c:v>-0.0228708911370965</c:v>
                </c:pt>
                <c:pt idx="1021">
                  <c:v>-0.0207299383808734</c:v>
                </c:pt>
                <c:pt idx="1022">
                  <c:v>-0.018371975329322</c:v>
                </c:pt>
                <c:pt idx="1023">
                  <c:v>-0.0158218268543765</c:v>
                </c:pt>
                <c:pt idx="1024">
                  <c:v>-0.0131063339974084</c:v>
                </c:pt>
                <c:pt idx="1025">
                  <c:v>-0.0102540729507711</c:v>
                </c:pt>
                <c:pt idx="1026">
                  <c:v>-0.00729505666951724</c:v>
                </c:pt>
                <c:pt idx="1027">
                  <c:v>-0.00426041346308851</c:v>
                </c:pt>
                <c:pt idx="1028">
                  <c:v>-0.00118206145263897</c:v>
                </c:pt>
                <c:pt idx="1029">
                  <c:v>0.00190762485217119</c:v>
                </c:pt>
                <c:pt idx="1030">
                  <c:v>0.00497616114513817</c:v>
                </c:pt>
                <c:pt idx="1031">
                  <c:v>0.00799129270542694</c:v>
                </c:pt>
                <c:pt idx="1032">
                  <c:v>0.0109213314295198</c:v>
                </c:pt>
                <c:pt idx="1033">
                  <c:v>0.0137354949439339</c:v>
                </c:pt>
                <c:pt idx="1034">
                  <c:v>0.0164042278431817</c:v>
                </c:pt>
                <c:pt idx="1035">
                  <c:v>0.018899510570915</c:v>
                </c:pt>
                <c:pt idx="1036">
                  <c:v>0.0211951591031542</c:v>
                </c:pt>
                <c:pt idx="1037">
                  <c:v>0.0232670977768825</c:v>
                </c:pt>
                <c:pt idx="1038">
                  <c:v>0.0250936109222474</c:v>
                </c:pt>
                <c:pt idx="1039">
                  <c:v>0.0266555748911586</c:v>
                </c:pt>
                <c:pt idx="1040">
                  <c:v>0.0279366567824317</c:v>
                </c:pt>
                <c:pt idx="1041">
                  <c:v>0.0289234851316372</c:v>
                </c:pt>
                <c:pt idx="1042">
                  <c:v>0.0296057924456852</c:v>
                </c:pt>
                <c:pt idx="1043">
                  <c:v>0.0299765211237324</c:v>
                </c:pt>
                <c:pt idx="1044">
                  <c:v>0.0300318971491275</c:v>
                </c:pt>
                <c:pt idx="1045">
                  <c:v>0.0297714697342871</c:v>
                </c:pt>
                <c:pt idx="1046">
                  <c:v>0.0291981144918403</c:v>
                </c:pt>
                <c:pt idx="1047">
                  <c:v>0.0283180032233068</c:v>
                </c:pt>
                <c:pt idx="1048">
                  <c:v>0.0271405369834135</c:v>
                </c:pt>
                <c:pt idx="1049">
                  <c:v>0.0256782462470195</c:v>
                </c:pt>
                <c:pt idx="1050">
                  <c:v>0.0239466596883357</c:v>
                </c:pt>
                <c:pt idx="1051">
                  <c:v>0.021964137024185</c:v>
                </c:pt>
                <c:pt idx="1052">
                  <c:v>0.0197516756348417</c:v>
                </c:pt>
                <c:pt idx="1053">
                  <c:v>0.0173326907512776</c:v>
                </c:pt>
                <c:pt idx="1054">
                  <c:v>0.0147327638846535</c:v>
                </c:pt>
                <c:pt idx="1055">
                  <c:v>0.0119793741771236</c:v>
                </c:pt>
                <c:pt idx="1056">
                  <c:v>0.00910161076444701</c:v>
                </c:pt>
                <c:pt idx="1057">
                  <c:v>0.00612986055313208</c:v>
                </c:pt>
                <c:pt idx="1058">
                  <c:v>0.00309548966885256</c:v>
                </c:pt>
                <c:pt idx="1059">
                  <c:v>3.05151503628056E-5</c:v>
                </c:pt>
                <c:pt idx="1060">
                  <c:v>-0.00303273845381222</c:v>
                </c:pt>
                <c:pt idx="1061">
                  <c:v>-0.00606197747506189</c:v>
                </c:pt>
                <c:pt idx="1062">
                  <c:v>-0.00902527711844313</c:v>
                </c:pt>
                <c:pt idx="1063">
                  <c:v>-0.011891423645939</c:v>
                </c:pt>
                <c:pt idx="1064">
                  <c:v>-0.0146302406808055</c:v>
                </c:pt>
                <c:pt idx="1065">
                  <c:v>-0.0172129050066779</c:v>
                </c:pt>
                <c:pt idx="1066">
                  <c:v>-0.0196122552591356</c:v>
                </c:pt>
                <c:pt idx="1067">
                  <c:v>-0.0218030753743399</c:v>
                </c:pt>
                <c:pt idx="1068">
                  <c:v>-0.0237623584180416</c:v>
                </c:pt>
                <c:pt idx="1069">
                  <c:v>-0.0254695526872071</c:v>
                </c:pt>
                <c:pt idx="1070">
                  <c:v>-0.0269067755883599</c:v>
                </c:pt>
                <c:pt idx="1071">
                  <c:v>-0.028059000636501</c:v>
                </c:pt>
                <c:pt idx="1072">
                  <c:v>-0.0289142177862984</c:v>
                </c:pt>
                <c:pt idx="1073">
                  <c:v>-0.0294635576006206</c:v>
                </c:pt>
                <c:pt idx="1074">
                  <c:v>-0.0297013838189458</c:v>
                </c:pt>
                <c:pt idx="1075">
                  <c:v>-0.0296253528405795</c:v>
                </c:pt>
                <c:pt idx="1076">
                  <c:v>-0.0292364365171789</c:v>
                </c:pt>
                <c:pt idx="1077">
                  <c:v>-0.0285389116082371</c:v>
                </c:pt>
                <c:pt idx="1078">
                  <c:v>-0.0275403128617769</c:v>
                </c:pt>
                <c:pt idx="1079">
                  <c:v>-0.0262513523360959</c:v>
                </c:pt>
                <c:pt idx="1080">
                  <c:v>-0.024685806794379</c:v>
                </c:pt>
                <c:pt idx="1081">
                  <c:v>-0.0228603688722245</c:v>
                </c:pt>
                <c:pt idx="1082">
                  <c:v>-0.0207944705998431</c:v>
                </c:pt>
                <c:pt idx="1083">
                  <c:v>-0.0185100794198479</c:v>
                </c:pt>
                <c:pt idx="1084">
                  <c:v>-0.0160314615477593</c:v>
                </c:pt>
                <c:pt idx="1085">
                  <c:v>-0.0133849264047009</c:v>
                </c:pt>
                <c:pt idx="1086">
                  <c:v>-0.0105985505628909</c:v>
                </c:pt>
                <c:pt idx="1087">
                  <c:v>-0.00770187568738434</c:v>
                </c:pt>
                <c:pt idx="1088">
                  <c:v>-0.0047255980479852</c:v>
                </c:pt>
                <c:pt idx="1089">
                  <c:v>-0.00170124649249204</c:v>
                </c:pt>
                <c:pt idx="1090">
                  <c:v>0.00133915647600741</c:v>
                </c:pt>
                <c:pt idx="1091">
                  <c:v>0.00436343076441574</c:v>
                </c:pt>
                <c:pt idx="1092">
                  <c:v>0.00733957625896355</c:v>
                </c:pt>
                <c:pt idx="1093">
                  <c:v>0.0102361165895887</c:v>
                </c:pt>
                <c:pt idx="1094">
                  <c:v>0.0130224290256467</c:v>
                </c:pt>
                <c:pt idx="1095">
                  <c:v>0.0156690657026337</c:v>
                </c:pt>
                <c:pt idx="1096">
                  <c:v>0.0181480697613391</c:v>
                </c:pt>
                <c:pt idx="1097">
                  <c:v>0.0204332679219911</c:v>
                </c:pt>
                <c:pt idx="1098">
                  <c:v>0.0225005450384414</c:v>
                </c:pt>
                <c:pt idx="1099">
                  <c:v>0.0243281027665985</c:v>
                </c:pt>
                <c:pt idx="1100">
                  <c:v>0.0258966872008837</c:v>
                </c:pt>
                <c:pt idx="1101">
                  <c:v>0.0271897908445201</c:v>
                </c:pt>
                <c:pt idx="1102">
                  <c:v>0.0281938294005045</c:v>
                </c:pt>
                <c:pt idx="1103">
                  <c:v>0.0288982829967523</c:v>
                </c:pt>
                <c:pt idx="1104">
                  <c:v>0.0292958065252039</c:v>
                </c:pt>
                <c:pt idx="1105">
                  <c:v>0.0293823078905411</c:v>
                </c:pt>
                <c:pt idx="1106">
                  <c:v>0.0291569895190332</c:v>
                </c:pt>
                <c:pt idx="1107">
                  <c:v>0.0286223566801428</c:v>
                </c:pt>
                <c:pt idx="1108">
                  <c:v>0.0277841898418475</c:v>
                </c:pt>
                <c:pt idx="1109">
                  <c:v>0.026651482581245</c:v>
                </c:pt>
                <c:pt idx="1110">
                  <c:v>0.0252363471420681</c:v>
                </c:pt>
                <c:pt idx="1111">
                  <c:v>0.0235538835510433</c:v>
                </c:pt>
                <c:pt idx="1112">
                  <c:v>0.0216220198357599</c:v>
                </c:pt>
                <c:pt idx="1113">
                  <c:v>0.0194613237795296</c:v>
                </c:pt>
                <c:pt idx="1114">
                  <c:v>0.0170947812057267</c:v>
                </c:pt>
                <c:pt idx="1115">
                  <c:v>0.0145475536359665</c:v>
                </c:pt>
                <c:pt idx="1116">
                  <c:v>0.0118467140632991</c:v>
                </c:pt>
                <c:pt idx="1117">
                  <c:v>0.00902095538997642</c:v>
                </c:pt>
                <c:pt idx="1118">
                  <c:v>0.00610028845529889</c:v>
                </c:pt>
                <c:pt idx="1119">
                  <c:v>0.00311572682266819</c:v>
                </c:pt>
                <c:pt idx="1120">
                  <c:v>9.8952950749292E-5</c:v>
                </c:pt>
                <c:pt idx="1121">
                  <c:v>-0.00291801485065952</c:v>
                </c:pt>
                <c:pt idx="1122">
                  <c:v>-0.00590315881199223</c:v>
                </c:pt>
                <c:pt idx="1123">
                  <c:v>-0.00882480623140192</c:v>
                </c:pt>
                <c:pt idx="1124">
                  <c:v>-0.0116519621021455</c:v>
                </c:pt>
                <c:pt idx="1125">
                  <c:v>-0.0143546348789952</c:v>
                </c:pt>
                <c:pt idx="1126">
                  <c:v>-0.016904159131282</c:v>
                </c:pt>
                <c:pt idx="1127">
                  <c:v>-0.0192734963095422</c:v>
                </c:pt>
                <c:pt idx="1128">
                  <c:v>-0.0214375190926664</c:v>
                </c:pt>
                <c:pt idx="1129">
                  <c:v>-0.0233732816657455</c:v>
                </c:pt>
                <c:pt idx="1130">
                  <c:v>-0.0250602601972711</c:v>
                </c:pt>
                <c:pt idx="1131">
                  <c:v>-0.0264805688909154</c:v>
                </c:pt>
                <c:pt idx="1132">
                  <c:v>-0.0276191523411964</c:v>
                </c:pt>
                <c:pt idx="1133">
                  <c:v>-0.0284639429933375</c:v>
                </c:pt>
                <c:pt idx="1134">
                  <c:v>-0.0290059884805845</c:v>
                </c:pt>
                <c:pt idx="1135">
                  <c:v>-0.0292395478777798</c:v>
                </c:pt>
                <c:pt idx="1136">
                  <c:v>-0.0291621512636724</c:v>
                </c:pt>
                <c:pt idx="1137">
                  <c:v>-0.0287746263104467</c:v>
                </c:pt>
                <c:pt idx="1138">
                  <c:v>-0.0280810893396468</c:v>
                </c:pt>
                <c:pt idx="1139">
                  <c:v>-0.0270889013598934</c:v>
                </c:pt>
                <c:pt idx="1140">
                  <c:v>-0.0258085913976582</c:v>
                </c:pt>
                <c:pt idx="1141">
                  <c:v>-0.0242537432034012</c:v>
                </c:pt>
                <c:pt idx="1142">
                  <c:v>-0.0224408519222223</c:v>
                </c:pt>
                <c:pt idx="1143">
                  <c:v>-0.0203891514143404</c:v>
                </c:pt>
                <c:pt idx="1144">
                  <c:v>-0.0181204073224989</c:v>
                </c:pt>
                <c:pt idx="1145">
                  <c:v>-0.0156586879247905</c:v>
                </c:pt>
                <c:pt idx="1146">
                  <c:v>-0.0130301117679089</c:v>
                </c:pt>
                <c:pt idx="1147">
                  <c:v>-0.010262566658112</c:v>
                </c:pt>
                <c:pt idx="1148">
                  <c:v>-0.00738541635715557</c:v>
                </c:pt>
                <c:pt idx="1149">
                  <c:v>-0.00442919238395738</c:v>
                </c:pt>
                <c:pt idx="1150">
                  <c:v>-0.00142526549454287</c:v>
                </c:pt>
                <c:pt idx="1151">
                  <c:v>0.00159448405259478</c:v>
                </c:pt>
                <c:pt idx="1152">
                  <c:v>0.0045980013918133</c:v>
                </c:pt>
                <c:pt idx="1153">
                  <c:v>0.00755340202257868</c:v>
                </c:pt>
                <c:pt idx="1154">
                  <c:v>0.0104293068023058</c:v>
                </c:pt>
                <c:pt idx="1155">
                  <c:v>0.0131951718774823</c:v>
                </c:pt>
                <c:pt idx="1156">
                  <c:v>0.015821617490286</c:v>
                </c:pt>
                <c:pt idx="1157">
                  <c:v>0.0182807365561956</c:v>
                </c:pt>
                <c:pt idx="1158">
                  <c:v>0.0205463884344281</c:v>
                </c:pt>
                <c:pt idx="1159">
                  <c:v>0.0225944804738695</c:v>
                </c:pt>
                <c:pt idx="1160">
                  <c:v>0.0244032209935518</c:v>
                </c:pt>
                <c:pt idx="1161">
                  <c:v>0.0259533491081756</c:v>
                </c:pt>
                <c:pt idx="1162">
                  <c:v>0.0272283423794104</c:v>
                </c:pt>
                <c:pt idx="1163">
                  <c:v>0.0282145902663405</c:v>
                </c:pt>
                <c:pt idx="1164">
                  <c:v>0.0289015382596971</c:v>
                </c:pt>
                <c:pt idx="1165">
                  <c:v>0.0292818019828666</c:v>
                </c:pt>
                <c:pt idx="1166">
                  <c:v>0.0293512446904263</c:v>
                </c:pt>
                <c:pt idx="1167">
                  <c:v>0.0291090220581019</c:v>
                </c:pt>
                <c:pt idx="1168">
                  <c:v>0.0285575919144663</c:v>
                </c:pt>
                <c:pt idx="1169">
                  <c:v>0.0277026884294947</c:v>
                </c:pt>
                <c:pt idx="1170">
                  <c:v>0.0265532632920289</c:v>
                </c:pt>
                <c:pt idx="1171">
                  <c:v>0.0251213901137033</c:v>
                </c:pt>
                <c:pt idx="1172">
                  <c:v>0.0234221377101699</c:v>
                </c:pt>
                <c:pt idx="1173">
                  <c:v>0.0214734131877381</c:v>
                </c:pt>
                <c:pt idx="1174">
                  <c:v>0.0192957700143087</c:v>
                </c:pt>
                <c:pt idx="1175">
                  <c:v>0.0169121923317399</c:v>
                </c:pt>
                <c:pt idx="1176">
                  <c:v>0.0143478547437449</c:v>
                </c:pt>
                <c:pt idx="1177">
                  <c:v>0.0116298521544482</c:v>
                </c:pt>
                <c:pt idx="1178">
                  <c:v>0.00878691546059683</c:v>
                </c:pt>
                <c:pt idx="1179">
                  <c:v>0.00584911070806582</c:v>
                </c:pt>
                <c:pt idx="1180">
                  <c:v>0.00284751619688773</c:v>
                </c:pt>
                <c:pt idx="1181">
                  <c:v>-0.000186103607878868</c:v>
                </c:pt>
                <c:pt idx="1182">
                  <c:v>-0.0032196311475785</c:v>
                </c:pt>
                <c:pt idx="1183">
                  <c:v>-0.00622094090806536</c:v>
                </c:pt>
                <c:pt idx="1184">
                  <c:v>-0.00915823649468503</c:v>
                </c:pt>
                <c:pt idx="1185">
                  <c:v>-0.012000384473386</c:v>
                </c:pt>
                <c:pt idx="1186">
                  <c:v>-0.0147172491486612</c:v>
                </c:pt>
                <c:pt idx="1187">
                  <c:v>-0.0172800087797876</c:v>
                </c:pt>
                <c:pt idx="1188">
                  <c:v>-0.0196614586489834</c:v>
                </c:pt>
                <c:pt idx="1189">
                  <c:v>-0.0218363038417267</c:v>
                </c:pt>
                <c:pt idx="1190">
                  <c:v>-0.0237814247179022</c:v>
                </c:pt>
                <c:pt idx="1191">
                  <c:v>-0.0254761205589392</c:v>
                </c:pt>
                <c:pt idx="1192">
                  <c:v>-0.0269023326672244</c:v>
                </c:pt>
                <c:pt idx="1193">
                  <c:v>-0.0280448339870874</c:v>
                </c:pt>
                <c:pt idx="1194">
                  <c:v>-0.0288913902837902</c:v>
                </c:pt>
                <c:pt idx="1195">
                  <c:v>-0.0294328924485264</c:v>
                </c:pt>
                <c:pt idx="1196">
                  <c:v>-0.0296634523177352</c:v>
                </c:pt>
                <c:pt idx="1197">
                  <c:v>-0.0295804661158421</c:v>
                </c:pt>
                <c:pt idx="1198">
                  <c:v>-0.0291846434180673</c:v>
                </c:pt>
                <c:pt idx="1199">
                  <c:v>-0.028480000067461</c:v>
                </c:pt>
                <c:pt idx="1200">
                  <c:v>-0.0274738178365003</c:v>
                </c:pt>
                <c:pt idx="1201">
                  <c:v>-0.026176567253323</c:v>
                </c:pt>
                <c:pt idx="1202">
                  <c:v>-0.02460179822891</c:v>
                </c:pt>
                <c:pt idx="1203">
                  <c:v>-0.0227659996895585</c:v>
                </c:pt>
                <c:pt idx="1204">
                  <c:v>-0.0206884234926832</c:v>
                </c:pt>
                <c:pt idx="1205">
                  <c:v>-0.0183908830349308</c:v>
                </c:pt>
                <c:pt idx="1206">
                  <c:v>-0.0158975260534116</c:v>
                </c:pt>
                <c:pt idx="1207">
                  <c:v>-0.0132345761989276</c:v>
                </c:pt>
                <c:pt idx="1208">
                  <c:v>-0.0104300585876733</c:v>
                </c:pt>
                <c:pt idx="1209">
                  <c:v>-0.00751350717211158</c:v>
                </c:pt>
                <c:pt idx="1210">
                  <c:v>-0.00451564832034569</c:v>
                </c:pt>
                <c:pt idx="1211">
                  <c:v>-0.00146807917868247</c:v>
                </c:pt>
                <c:pt idx="1212">
                  <c:v>0.00159706280145788</c:v>
                </c:pt>
                <c:pt idx="1213">
                  <c:v>0.0046474444442219</c:v>
                </c:pt>
                <c:pt idx="1214">
                  <c:v>0.00765087534344203</c:v>
                </c:pt>
                <c:pt idx="1215">
                  <c:v>0.0105756450096744</c:v>
                </c:pt>
                <c:pt idx="1216">
                  <c:v>0.0133908631061435</c:v>
                </c:pt>
                <c:pt idx="1217">
                  <c:v>0.0160667828634189</c:v>
                </c:pt>
                <c:pt idx="1218">
                  <c:v>0.0185751130875389</c:v>
                </c:pt>
                <c:pt idx="1219">
                  <c:v>0.0208893219423761</c:v>
                </c:pt>
                <c:pt idx="1220">
                  <c:v>0.0229849147586614</c:v>
                </c:pt>
                <c:pt idx="1221">
                  <c:v>0.024839691449649</c:v>
                </c:pt>
                <c:pt idx="1222">
                  <c:v>0.0264339851573561</c:v>
                </c:pt>
                <c:pt idx="1223">
                  <c:v>0.027750868220896</c:v>
                </c:pt>
                <c:pt idx="1224">
                  <c:v>0.0287763306856893</c:v>
                </c:pt>
                <c:pt idx="1225">
                  <c:v>0.0294994312650781</c:v>
                </c:pt>
                <c:pt idx="1226">
                  <c:v>0.0299124120010912</c:v>
                </c:pt>
                <c:pt idx="1227">
                  <c:v>0.0300107809886059</c:v>
                </c:pt>
                <c:pt idx="1228">
                  <c:v>0.0297933613674739</c:v>
                </c:pt>
                <c:pt idx="1229">
                  <c:v>0.0292623038158381</c:v>
                </c:pt>
                <c:pt idx="1230">
                  <c:v>0.0284230656408316</c:v>
                </c:pt>
                <c:pt idx="1231">
                  <c:v>0.0272843531302725</c:v>
                </c:pt>
                <c:pt idx="1232">
                  <c:v>0.0258580306527682</c:v>
                </c:pt>
                <c:pt idx="1233">
                  <c:v>0.0241589980397375</c:v>
                </c:pt>
                <c:pt idx="1234">
                  <c:v>0.0222050316831353</c:v>
                </c:pt>
                <c:pt idx="1235">
                  <c:v>0.0200165987689853</c:v>
                </c:pt>
                <c:pt idx="1236">
                  <c:v>0.0176166444697553</c:v>
                </c:pt>
                <c:pt idx="1237">
                  <c:v>0.0150303467266233</c:v>
                </c:pt>
                <c:pt idx="1238">
                  <c:v>0.0122848530936508</c:v>
                </c:pt>
                <c:pt idx="1239">
                  <c:v>0.00940899776958502</c:v>
                </c:pt>
                <c:pt idx="1240">
                  <c:v>0.00643299314857854</c:v>
                </c:pt>
                <c:pt idx="1241">
                  <c:v>0.0033881140563336</c:v>
                </c:pt>
                <c:pt idx="1242">
                  <c:v>0.00030637127318132</c:v>
                </c:pt>
                <c:pt idx="1243">
                  <c:v>-0.00277983109281784</c:v>
                </c:pt>
                <c:pt idx="1244">
                  <c:v>-0.00583803422813225</c:v>
                </c:pt>
                <c:pt idx="1245">
                  <c:v>-0.00883606383718442</c:v>
                </c:pt>
                <c:pt idx="1246">
                  <c:v>-0.0117423746618859</c:v>
                </c:pt>
                <c:pt idx="1247">
                  <c:v>-0.0145263800492918</c:v>
                </c:pt>
                <c:pt idx="1248">
                  <c:v>-0.0171587719495293</c:v>
                </c:pt>
                <c:pt idx="1249">
                  <c:v>-0.019611834856138</c:v>
                </c:pt>
                <c:pt idx="1250">
                  <c:v>-0.0218597352521734</c:v>
                </c:pt>
                <c:pt idx="1251">
                  <c:v>-0.0238787922159827</c:v>
                </c:pt>
                <c:pt idx="1252">
                  <c:v>-0.0256477311859837</c:v>
                </c:pt>
                <c:pt idx="1253">
                  <c:v>-0.0271479059943949</c:v>
                </c:pt>
                <c:pt idx="1254">
                  <c:v>-0.0283634945647985</c:v>
                </c:pt>
                <c:pt idx="1255">
                  <c:v>-0.0292816685719548</c:v>
                </c:pt>
                <c:pt idx="1256">
                  <c:v>-0.0298927271227209</c:v>
                </c:pt>
                <c:pt idx="1257">
                  <c:v>-0.0301901990868629</c:v>
                </c:pt>
                <c:pt idx="1258">
                  <c:v>-0.0301709126468151</c:v>
                </c:pt>
                <c:pt idx="1259">
                  <c:v>-0.0298350280112767</c:v>
                </c:pt>
                <c:pt idx="1260">
                  <c:v>-0.0291860367197884</c:v>
                </c:pt>
                <c:pt idx="1261">
                  <c:v>-0.0282307245118298</c:v>
                </c:pt>
                <c:pt idx="1262">
                  <c:v>-0.0269790999749726</c:v>
                </c:pt>
                <c:pt idx="1263">
                  <c:v>-0.0254442908745492</c:v>
                </c:pt>
                <c:pt idx="1264">
                  <c:v>-0.0236424038264767</c:v>
                </c:pt>
                <c:pt idx="1265">
                  <c:v>-0.0215923555912334</c:v>
                </c:pt>
                <c:pt idx="1266">
                  <c:v>-0.0193156761867096</c:v>
                </c:pt>
                <c:pt idx="1267">
                  <c:v>-0.0168362785763979</c:v>
                </c:pt>
                <c:pt idx="1268">
                  <c:v>-0.0141802084977012</c:v>
                </c:pt>
                <c:pt idx="1269">
                  <c:v>-0.0113753729033001</c:v>
                </c:pt>
                <c:pt idx="1270">
                  <c:v>-0.00845124135846624</c:v>
                </c:pt>
                <c:pt idx="1271">
                  <c:v>-0.00543853797175159</c:v>
                </c:pt>
                <c:pt idx="1272">
                  <c:v>-0.00236892074916816</c:v>
                </c:pt>
                <c:pt idx="1273">
                  <c:v>0.000725357168605263</c:v>
                </c:pt>
                <c:pt idx="1274">
                  <c:v>0.00381178444754941</c:v>
                </c:pt>
                <c:pt idx="1275">
                  <c:v>0.00685793108222755</c:v>
                </c:pt>
                <c:pt idx="1276">
                  <c:v>0.00983179540307156</c:v>
                </c:pt>
                <c:pt idx="1277">
                  <c:v>0.0127021381432755</c:v>
                </c:pt>
                <c:pt idx="1278">
                  <c:v>0.0154388088474631</c:v>
                </c:pt>
                <c:pt idx="1279">
                  <c:v>0.0180130684321036</c:v>
                </c:pt>
                <c:pt idx="1280">
                  <c:v>0.0203978889039522</c:v>
                </c:pt>
                <c:pt idx="1281">
                  <c:v>0.0225682359039987</c:v>
                </c:pt>
                <c:pt idx="1282">
                  <c:v>0.0245013364360756</c:v>
                </c:pt>
                <c:pt idx="1283">
                  <c:v>0.0261769160027625</c:v>
                </c:pt>
                <c:pt idx="1284">
                  <c:v>0.0275774106703635</c:v>
                </c:pt>
                <c:pt idx="1285">
                  <c:v>0.0286881547517316</c:v>
                </c:pt>
                <c:pt idx="1286">
                  <c:v>0.0294975330273137</c:v>
                </c:pt>
                <c:pt idx="1287">
                  <c:v>0.0299971023631022</c:v>
                </c:pt>
                <c:pt idx="1288">
                  <c:v>0.0301816816813896</c:v>
                </c:pt>
                <c:pt idx="1289">
                  <c:v>0.0300494049414407</c:v>
                </c:pt>
                <c:pt idx="1290">
                  <c:v>0.0296017408705952</c:v>
                </c:pt>
                <c:pt idx="1291">
                  <c:v>0.0288434767691017</c:v>
                </c:pt>
                <c:pt idx="1292">
                  <c:v>0.0277826672814927</c:v>
                </c:pt>
                <c:pt idx="1293">
                  <c:v>0.0264305504068154</c:v>
                </c:pt>
                <c:pt idx="1294">
                  <c:v>0.0248014266919206</c:v>
                </c:pt>
                <c:pt idx="1295">
                  <c:v>0.0229125086484382</c:v>
                </c:pt>
                <c:pt idx="1296">
                  <c:v>0.0207837409854344</c:v>
                </c:pt>
                <c:pt idx="1297">
                  <c:v>0.0184375866056154</c:v>
                </c:pt>
                <c:pt idx="1298">
                  <c:v>0.015898790887295</c:v>
                </c:pt>
                <c:pt idx="1299">
                  <c:v>0.0131941231094835</c:v>
                </c:pt>
                <c:pt idx="1300">
                  <c:v>0.0103520894475208</c:v>
                </c:pt>
                <c:pt idx="1301">
                  <c:v>0.00740263436145206</c:v>
                </c:pt>
                <c:pt idx="1302">
                  <c:v>0.00437682760840671</c:v>
                </c:pt>
                <c:pt idx="1303">
                  <c:v>0.0013065313101045</c:v>
                </c:pt>
                <c:pt idx="1304">
                  <c:v>-0.00177593338779146</c:v>
                </c:pt>
                <c:pt idx="1305">
                  <c:v>-0.004838124198207</c:v>
                </c:pt>
                <c:pt idx="1306">
                  <c:v>-0.00784782515921518</c:v>
                </c:pt>
                <c:pt idx="1307">
                  <c:v>-0.0107733832731837</c:v>
                </c:pt>
                <c:pt idx="1308">
                  <c:v>-0.0135840394282079</c:v>
                </c:pt>
                <c:pt idx="1309">
                  <c:v>-0.0162502576445198</c:v>
                </c:pt>
                <c:pt idx="1310">
                  <c:v>-0.0187440332804514</c:v>
                </c:pt>
                <c:pt idx="1311">
                  <c:v>-0.0210391858033152</c:v>
                </c:pt>
                <c:pt idx="1312">
                  <c:v>-0.0231116387905005</c:v>
                </c:pt>
                <c:pt idx="1313">
                  <c:v>-0.0249396706620533</c:v>
                </c:pt>
                <c:pt idx="1314">
                  <c:v>-0.0265041417194526</c:v>
                </c:pt>
                <c:pt idx="1315">
                  <c:v>-0.0277886985307364</c:v>
                </c:pt>
                <c:pt idx="1316">
                  <c:v>-0.028779943579191</c:v>
                </c:pt>
                <c:pt idx="1317">
                  <c:v>-0.0294675751967488</c:v>
                </c:pt>
                <c:pt idx="1318">
                  <c:v>-0.0298444971028231</c:v>
                </c:pt>
                <c:pt idx="1319">
                  <c:v>-0.0299068910136818</c:v>
                </c:pt>
                <c:pt idx="1320">
                  <c:v>-0.0296542563196963</c:v>
                </c:pt>
                <c:pt idx="1321">
                  <c:v>-0.0290894144995666</c:v>
                </c:pt>
                <c:pt idx="1322">
                  <c:v>-0.0282184778928219</c:v>
                </c:pt>
                <c:pt idx="1323">
                  <c:v>-0.0270507854307214</c:v>
                </c:pt>
                <c:pt idx="1324">
                  <c:v>-0.0255988015662943</c:v>
                </c:pt>
                <c:pt idx="1325">
                  <c:v>-0.0238779842087678</c:v>
                </c:pt>
                <c:pt idx="1326">
                  <c:v>-0.0219066226237344</c:v>
                </c:pt>
                <c:pt idx="1327">
                  <c:v>-0.0197056404689337</c:v>
                </c:pt>
                <c:pt idx="1328">
                  <c:v>-0.0172983753998639</c:v>
                </c:pt>
                <c:pt idx="1329">
                  <c:v>-0.0147103344806519</c:v>
                </c:pt>
                <c:pt idx="1330">
                  <c:v>-0.0119689199570614</c:v>
                </c:pt>
                <c:pt idx="1331">
                  <c:v>-0.00910314136983095</c:v>
                </c:pt>
                <c:pt idx="1332">
                  <c:v>-0.00614331159320163</c:v>
                </c:pt>
                <c:pt idx="1333">
                  <c:v>-0.00312072125736044</c:v>
                </c:pt>
                <c:pt idx="1334">
                  <c:v>-6.73105647627211E-5</c:v>
                </c:pt>
                <c:pt idx="1335">
                  <c:v>0.00298466533486324</c:v>
                </c:pt>
                <c:pt idx="1336">
                  <c:v>0.00600298252705129</c:v>
                </c:pt>
                <c:pt idx="1337">
                  <c:v>0.00895578582742734</c:v>
                </c:pt>
                <c:pt idx="1338">
                  <c:v>0.0118119224803097</c:v>
                </c:pt>
                <c:pt idx="1339">
                  <c:v>0.0145412762700709</c:v>
                </c:pt>
                <c:pt idx="1340">
                  <c:v>0.0171150824758156</c:v>
                </c:pt>
                <c:pt idx="1341">
                  <c:v>0.0195062291545336</c:v>
                </c:pt>
                <c:pt idx="1342">
                  <c:v>0.0216895476587992</c:v>
                </c:pt>
                <c:pt idx="1343">
                  <c:v>0.0236420753406701</c:v>
                </c:pt>
                <c:pt idx="1344">
                  <c:v>0.025343296002901</c:v>
                </c:pt>
                <c:pt idx="1345">
                  <c:v>0.0267753594286944</c:v>
                </c:pt>
                <c:pt idx="1346">
                  <c:v>0.0279232670681969</c:v>
                </c:pt>
                <c:pt idx="1347">
                  <c:v>0.0287750289948021</c:v>
                </c:pt>
                <c:pt idx="1348">
                  <c:v>0.0293217917650263</c:v>
                </c:pt>
                <c:pt idx="1349">
                  <c:v>0.0295579296009725</c:v>
                </c:pt>
                <c:pt idx="1350">
                  <c:v>0.0294811030795323</c:v>
                </c:pt>
                <c:pt idx="1351">
                  <c:v>0.0290922833027442</c:v>
                </c:pt>
                <c:pt idx="1352">
                  <c:v>0.0283957400178593</c:v>
                </c:pt>
                <c:pt idx="1353">
                  <c:v>0.0273989965499711</c:v>
                </c:pt>
                <c:pt idx="1354">
                  <c:v>0.0261127480572584</c:v>
                </c:pt>
                <c:pt idx="1355">
                  <c:v>0.0245507477636754</c:v>
                </c:pt>
                <c:pt idx="1356">
                  <c:v>0.0227296624435859</c:v>
                </c:pt>
                <c:pt idx="1357">
                  <c:v>0.0206688925373019</c:v>
                </c:pt>
                <c:pt idx="1358">
                  <c:v>0.0183903672909102</c:v>
                </c:pt>
                <c:pt idx="1359">
                  <c:v>0.0159183144898071</c:v>
                </c:pt>
                <c:pt idx="1360">
                  <c:v>0.0132789994737372</c:v>
                </c:pt>
                <c:pt idx="1361">
                  <c:v>0.0105004485757511</c:v>
                </c:pt>
                <c:pt idx="1362">
                  <c:v>0.00761215489392583</c:v>
                </c:pt>
                <c:pt idx="1363">
                  <c:v>0.00464476089725434</c:v>
                </c:pt>
                <c:pt idx="1364">
                  <c:v>0.00162973631977723</c:v>
                </c:pt>
                <c:pt idx="1365">
                  <c:v>-0.00140095220753319</c:v>
                </c:pt>
                <c:pt idx="1366">
                  <c:v>-0.00441518495025912</c:v>
                </c:pt>
                <c:pt idx="1367">
                  <c:v>-0.00738102627283385</c:v>
                </c:pt>
                <c:pt idx="1368">
                  <c:v>-0.0102670599206408</c:v>
                </c:pt>
                <c:pt idx="1369">
                  <c:v>-0.0130427267200989</c:v>
                </c:pt>
                <c:pt idx="1370">
                  <c:v>-0.0156786450130725</c:v>
                </c:pt>
                <c:pt idx="1371">
                  <c:v>-0.0181469191729446</c:v>
                </c:pt>
                <c:pt idx="1372">
                  <c:v>-0.0204214393047767</c:v>
                </c:pt>
                <c:pt idx="1373">
                  <c:v>-0.0224781546412171</c:v>
                </c:pt>
                <c:pt idx="1374">
                  <c:v>-0.0242953261504126</c:v>
                </c:pt>
                <c:pt idx="1375">
                  <c:v>-0.0258537599292825</c:v>
                </c:pt>
                <c:pt idx="1376">
                  <c:v>-0.0271370077425799</c:v>
                </c:pt>
                <c:pt idx="1377">
                  <c:v>-0.0281315398702164</c:v>
                </c:pt>
                <c:pt idx="1378">
                  <c:v>-0.0288268901591286</c:v>
                </c:pt>
                <c:pt idx="1379">
                  <c:v>-0.0292157647770325</c:v>
                </c:pt>
                <c:pt idx="1380">
                  <c:v>-0.0292941189883304</c:v>
                </c:pt>
                <c:pt idx="1381">
                  <c:v>-0.0290612001825169</c:v>
                </c:pt>
                <c:pt idx="1382">
                  <c:v>-0.0285195545906534</c:v>
                </c:pt>
                <c:pt idx="1383">
                  <c:v>-0.0276750007599304</c:v>
                </c:pt>
                <c:pt idx="1384">
                  <c:v>-0.0265365665199238</c:v>
                </c:pt>
                <c:pt idx="1385">
                  <c:v>-0.0251163930532266</c:v>
                </c:pt>
                <c:pt idx="1386">
                  <c:v>-0.0234296076011117</c:v>
                </c:pt>
                <c:pt idx="1387">
                  <c:v>-0.0214941603522488</c:v>
                </c:pt>
                <c:pt idx="1388">
                  <c:v>-0.0193306349583711</c:v>
                </c:pt>
                <c:pt idx="1389">
                  <c:v>-0.016962032525216</c:v>
                </c:pt>
                <c:pt idx="1390">
                  <c:v>-0.0144135238648054</c:v>
                </c:pt>
                <c:pt idx="1391">
                  <c:v>-0.0117121843863669</c:v>
                </c:pt>
                <c:pt idx="1392">
                  <c:v>-0.00888670980854849</c:v>
                </c:pt>
                <c:pt idx="1393">
                  <c:v>-0.00596710721287634</c:v>
                </c:pt>
                <c:pt idx="1394">
                  <c:v>-0.00298437938461923</c:v>
                </c:pt>
                <c:pt idx="1395">
                  <c:v>2.98008674553818E-5</c:v>
                </c:pt>
                <c:pt idx="1396">
                  <c:v>0.00304343163746459</c:v>
                </c:pt>
                <c:pt idx="1397">
                  <c:v>0.00602451828205143</c:v>
                </c:pt>
                <c:pt idx="1398">
                  <c:v>0.00894140969718725</c:v>
                </c:pt>
                <c:pt idx="1399">
                  <c:v>0.011763138985191</c:v>
                </c:pt>
                <c:pt idx="1400">
                  <c:v>0.0144597487109197</c:v>
                </c:pt>
                <c:pt idx="1401">
                  <c:v>0.0170026059794312</c:v>
                </c:pt>
                <c:pt idx="1402">
                  <c:v>0.0193647106304854</c:v>
                </c:pt>
                <c:pt idx="1403">
                  <c:v>0.0215209786379009</c:v>
                </c:pt>
                <c:pt idx="1404">
                  <c:v>0.0234485061967514</c:v>
                </c:pt>
                <c:pt idx="1405">
                  <c:v>0.0251268163019777</c:v>
                </c:pt>
                <c:pt idx="1406">
                  <c:v>0.0265380734937924</c:v>
                </c:pt>
                <c:pt idx="1407">
                  <c:v>0.0276672719822169</c:v>
                </c:pt>
                <c:pt idx="1408">
                  <c:v>0.0285023972899769</c:v>
                </c:pt>
                <c:pt idx="1409">
                  <c:v>0.0290345520350118</c:v>
                </c:pt>
                <c:pt idx="1410">
                  <c:v>0.0292580502989073</c:v>
                </c:pt>
                <c:pt idx="1411">
                  <c:v>0.0291704790413978</c:v>
                </c:pt>
                <c:pt idx="1412">
                  <c:v>0.0287727230183293</c:v>
                </c:pt>
                <c:pt idx="1413">
                  <c:v>0.0280689564607919</c:v>
                </c:pt>
                <c:pt idx="1414">
                  <c:v>0.0270665984411144</c:v>
                </c:pt>
                <c:pt idx="1415">
                  <c:v>0.0257762345569091</c:v>
                </c:pt>
                <c:pt idx="1416">
                  <c:v>0.0242115066925798</c:v>
                </c:pt>
                <c:pt idx="1417">
                  <c:v>0.022388966539894</c:v>
                </c:pt>
                <c:pt idx="1418">
                  <c:v>0.0203279014356331</c:v>
                </c:pt>
                <c:pt idx="1419">
                  <c:v>0.0180501326099434</c:v>
                </c:pt>
                <c:pt idx="1420">
                  <c:v>0.0155797806916123</c:v>
                </c:pt>
                <c:pt idx="1421">
                  <c:v>0.012943012146702</c:v>
                </c:pt>
                <c:pt idx="1422">
                  <c:v>0.0101677650690075</c:v>
                </c:pt>
                <c:pt idx="1423">
                  <c:v>0.00728344882158652</c:v>
                </c:pt>
                <c:pt idx="1424">
                  <c:v>0.00432063503071953</c:v>
                </c:pt>
                <c:pt idx="1425">
                  <c:v>0.00131073682528631</c:v>
                </c:pt>
                <c:pt idx="1426">
                  <c:v>-0.00171432900429968</c:v>
                </c:pt>
                <c:pt idx="1427">
                  <c:v>-0.0047224772576451</c:v>
                </c:pt>
                <c:pt idx="1428">
                  <c:v>-0.00768179132436087</c:v>
                </c:pt>
                <c:pt idx="1429">
                  <c:v>-0.0105608665775029</c:v>
                </c:pt>
                <c:pt idx="1430">
                  <c:v>-0.0133291401844899</c:v>
                </c:pt>
                <c:pt idx="1431">
                  <c:v>-0.0159572124928454</c:v>
                </c:pt>
                <c:pt idx="1432">
                  <c:v>-0.0184171635128413</c:v>
                </c:pt>
                <c:pt idx="1433">
                  <c:v>-0.0206828461077702</c:v>
                </c:pt>
                <c:pt idx="1434">
                  <c:v>-0.0227301613790051</c:v>
                </c:pt>
                <c:pt idx="1435">
                  <c:v>-0.0245373183086637</c:v>
                </c:pt>
                <c:pt idx="1436">
                  <c:v>-0.0260850626011197</c:v>
                </c:pt>
                <c:pt idx="1437">
                  <c:v>-0.0273568800190426</c:v>
                </c:pt>
                <c:pt idx="1438">
                  <c:v>-0.0283391746189892</c:v>
                </c:pt>
                <c:pt idx="1439">
                  <c:v>-0.029021411588127</c:v>
                </c:pt>
                <c:pt idx="1440">
                  <c:v>-0.0293962292827285</c:v>
                </c:pt>
                <c:pt idx="1441">
                  <c:v>-0.0294595191738272</c:v>
                </c:pt>
                <c:pt idx="1442">
                  <c:v>-0.0292104691423836</c:v>
                </c:pt>
                <c:pt idx="1443">
                  <c:v>-0.0286515735914515</c:v>
                </c:pt>
                <c:pt idx="1444">
                  <c:v>-0.027788607500102</c:v>
                </c:pt>
                <c:pt idx="1445">
                  <c:v>-0.0266305660402644</c:v>
                </c:pt>
                <c:pt idx="1446">
                  <c:v>-0.0251895717597261</c:v>
                </c:pt>
                <c:pt idx="1447">
                  <c:v>-0.0234807451442206</c:v>
                </c:pt>
                <c:pt idx="1448">
                  <c:v>-0.0215220462124346</c:v>
                </c:pt>
                <c:pt idx="1449">
                  <c:v>-0.019334087490298</c:v>
                </c:pt>
                <c:pt idx="1450">
                  <c:v>-0.0169399132590437</c:v>
                </c:pt>
                <c:pt idx="1451">
                  <c:v>-0.0143647580466231</c:v>
                </c:pt>
                <c:pt idx="1452">
                  <c:v>-0.0116357830161924</c:v>
                </c:pt>
                <c:pt idx="1453">
                  <c:v>-0.00878178470865102</c:v>
                </c:pt>
                <c:pt idx="1454">
                  <c:v>-0.00583289320422536</c:v>
                </c:pt>
                <c:pt idx="1455">
                  <c:v>-0.00282025678882566</c:v>
                </c:pt>
                <c:pt idx="1456">
                  <c:v>0.000224292332241153</c:v>
                </c:pt>
                <c:pt idx="1457">
                  <c:v>0.00326857172155481</c:v>
                </c:pt>
                <c:pt idx="1458">
                  <c:v>0.00628038600672142</c:v>
                </c:pt>
                <c:pt idx="1459">
                  <c:v>0.00922787264321037</c:v>
                </c:pt>
                <c:pt idx="1460">
                  <c:v>0.0120798359500707</c:v>
                </c:pt>
                <c:pt idx="1461">
                  <c:v>0.0148060745255034</c:v>
                </c:pt>
                <c:pt idx="1462">
                  <c:v>0.0173777058364963</c:v>
                </c:pt>
                <c:pt idx="1463">
                  <c:v>0.0197674690565316</c:v>
                </c:pt>
                <c:pt idx="1464">
                  <c:v>0.0219500116743071</c:v>
                </c:pt>
                <c:pt idx="1465">
                  <c:v>0.0239021622454161</c:v>
                </c:pt>
                <c:pt idx="1466">
                  <c:v>0.0256031734181429</c:v>
                </c:pt>
                <c:pt idx="1467">
                  <c:v>0.0270349406499364</c:v>
                </c:pt>
                <c:pt idx="1468">
                  <c:v>0.0281821973372589</c:v>
                </c:pt>
                <c:pt idx="1469">
                  <c:v>0.0290326750505196</c:v>
                </c:pt>
                <c:pt idx="1470">
                  <c:v>0.0295772336711439</c:v>
                </c:pt>
                <c:pt idx="1471">
                  <c:v>0.0298099604324335</c:v>
                </c:pt>
                <c:pt idx="1472">
                  <c:v>0.0297282321907948</c:v>
                </c:pt>
                <c:pt idx="1473">
                  <c:v>0.0293327446494703</c:v>
                </c:pt>
                <c:pt idx="1474">
                  <c:v>0.0286275059057734</c:v>
                </c:pt>
                <c:pt idx="1475">
                  <c:v>0.0276197948266958</c:v>
                </c:pt>
                <c:pt idx="1476">
                  <c:v>0.0263200865455679</c:v>
                </c:pt>
                <c:pt idx="1477">
                  <c:v>0.0247419410643624</c:v>
                </c:pt>
                <c:pt idx="1478">
                  <c:v>0.0229018616056209</c:v>
                </c:pt>
                <c:pt idx="1479">
                  <c:v>0.0208191233571649</c:v>
                </c:pt>
                <c:pt idx="1480">
                  <c:v>0.01851556758308</c:v>
                </c:pt>
                <c:pt idx="1481">
                  <c:v>0.0160153732654545</c:v>
                </c:pt>
                <c:pt idx="1482">
                  <c:v>0.0133448052059558</c:v>
                </c:pt>
                <c:pt idx="1483">
                  <c:v>0.0105319330207317</c:v>
                </c:pt>
                <c:pt idx="1484">
                  <c:v>0.00760633757354018</c:v>
                </c:pt>
                <c:pt idx="1485">
                  <c:v>0.00459880215933825</c:v>
                </c:pt>
                <c:pt idx="1486">
                  <c:v>0.00154098285444213</c:v>
                </c:pt>
                <c:pt idx="1487">
                  <c:v>-0.00153492259580928</c:v>
                </c:pt>
                <c:pt idx="1488">
                  <c:v>-0.00459651140647621</c:v>
                </c:pt>
                <c:pt idx="1489">
                  <c:v>-0.00761152297577679</c:v>
                </c:pt>
                <c:pt idx="1490">
                  <c:v>-0.0105481763266571</c:v>
                </c:pt>
                <c:pt idx="1491">
                  <c:v>-0.0133755028090985</c:v>
                </c:pt>
                <c:pt idx="1492">
                  <c:v>-0.0160636781538722</c:v>
                </c:pt>
                <c:pt idx="1493">
                  <c:v>-0.0185843344183485</c:v>
                </c:pt>
                <c:pt idx="1494">
                  <c:v>-0.0209108573804039</c:v>
                </c:pt>
                <c:pt idx="1495">
                  <c:v>-0.0230186720997549</c:v>
                </c:pt>
                <c:pt idx="1496">
                  <c:v>-0.0248854999367206</c:v>
                </c:pt>
                <c:pt idx="1497">
                  <c:v>-0.0264915925760146</c:v>
                </c:pt>
                <c:pt idx="1498">
                  <c:v>-0.0278199441462564</c:v>
                </c:pt>
                <c:pt idx="1499">
                  <c:v>-0.0288564690513024</c:v>
                </c:pt>
                <c:pt idx="1500">
                  <c:v>-0.0295901505299667</c:v>
                </c:pt>
                <c:pt idx="1501">
                  <c:v>-0.0300131593017449</c:v>
                </c:pt>
                <c:pt idx="1502">
                  <c:v>-0.0301209354111416</c:v>
                </c:pt>
                <c:pt idx="1503">
                  <c:v>-0.029912237282772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5107208"/>
        <c:axId val="-2035100344"/>
      </c:scatterChart>
      <c:valAx>
        <c:axId val="-2035107208"/>
        <c:scaling>
          <c:orientation val="minMax"/>
          <c:max val="32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Time (s)</a:t>
                </a:r>
              </a:p>
            </c:rich>
          </c:tx>
          <c:layout>
            <c:manualLayout>
              <c:xMode val="edge"/>
              <c:yMode val="edge"/>
              <c:x val="0.467489193672749"/>
              <c:y val="0.850980392156863"/>
            </c:manualLayout>
          </c:layout>
          <c:overlay val="0"/>
        </c:title>
        <c:numFmt formatCode="0" sourceLinked="0"/>
        <c:majorTickMark val="out"/>
        <c:minorTickMark val="cross"/>
        <c:tickLblPos val="nextTo"/>
        <c:txPr>
          <a:bodyPr/>
          <a:lstStyle/>
          <a:p>
            <a:pPr>
              <a:defRPr sz="1600">
                <a:latin typeface="Times Roman"/>
                <a:cs typeface="Times Roman"/>
              </a:defRPr>
            </a:pPr>
            <a:endParaRPr lang="en-US"/>
          </a:p>
        </c:txPr>
        <c:crossAx val="-2035100344"/>
        <c:crossesAt val="-0.06"/>
        <c:crossBetween val="midCat"/>
        <c:majorUnit val="2.0"/>
        <c:minorUnit val="1.0"/>
      </c:valAx>
      <c:valAx>
        <c:axId val="-2035100344"/>
        <c:scaling>
          <c:orientation val="minMax"/>
          <c:max val="0.06"/>
          <c:min val="-0.0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2400" b="0">
                    <a:latin typeface="Times Roman"/>
                    <a:cs typeface="Times Roman"/>
                  </a:rPr>
                  <a:t>Displacement (m)</a:t>
                </a:r>
              </a:p>
            </c:rich>
          </c:tx>
          <c:layout>
            <c:manualLayout>
              <c:xMode val="edge"/>
              <c:yMode val="edge"/>
              <c:x val="0.00705577233112923"/>
              <c:y val="0.280759782478171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600" b="0">
                <a:latin typeface="Times Roman"/>
                <a:cs typeface="Times Roman"/>
              </a:defRPr>
            </a:pPr>
            <a:endParaRPr lang="en-US"/>
          </a:p>
        </c:txPr>
        <c:crossAx val="-2035107208"/>
        <c:crosses val="autoZero"/>
        <c:crossBetween val="midCat"/>
        <c:majorUnit val="0.015"/>
      </c:valAx>
    </c:plotArea>
    <c:legend>
      <c:legendPos val="b"/>
      <c:layout>
        <c:manualLayout>
          <c:xMode val="edge"/>
          <c:yMode val="edge"/>
          <c:x val="0.0840602584172527"/>
          <c:y val="0.921207349081365"/>
          <c:w val="0.875880394401738"/>
          <c:h val="0.0605664488017429"/>
        </c:manualLayout>
      </c:layout>
      <c:overlay val="0"/>
      <c:txPr>
        <a:bodyPr/>
        <a:lstStyle/>
        <a:p>
          <a:pPr>
            <a:defRPr sz="2000">
              <a:latin typeface="Times Roman"/>
              <a:cs typeface="Times Roman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lIns="0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latin typeface="Times Roman"/>
                <a:cs typeface="Times Roman"/>
              </a:rPr>
              <a:t>Right mass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 displacement data versus model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effectLst/>
                <a:latin typeface="Times Roman"/>
                <a:cs typeface="Times Roman"/>
              </a:rPr>
              <a:t>for normal</a:t>
            </a:r>
            <a:r>
              <a:rPr lang="en-US" sz="2400" b="0" baseline="0">
                <a:effectLst/>
                <a:latin typeface="Times Roman"/>
                <a:cs typeface="Times Roman"/>
              </a:rPr>
              <a:t> mode 2 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(ω</a:t>
            </a:r>
            <a:r>
              <a:rPr lang="en-US" sz="2400" b="0" i="0" baseline="-25000">
                <a:effectLst/>
                <a:latin typeface="Times Roman"/>
                <a:cs typeface="Times Roman"/>
              </a:rPr>
              <a:t>2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)</a:t>
            </a:r>
            <a:endParaRPr lang="en-US" sz="2400" b="0">
              <a:effectLst/>
              <a:latin typeface="Times Roman"/>
              <a:cs typeface="Times Roman"/>
            </a:endParaRPr>
          </a:p>
        </c:rich>
      </c:tx>
      <c:layout>
        <c:manualLayout>
          <c:xMode val="edge"/>
          <c:yMode val="edge"/>
          <c:x val="0.21709490875955"/>
          <c:y val="0.019607843137254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4785275356901"/>
          <c:y val="0.165771876554646"/>
          <c:w val="0.799162246781467"/>
          <c:h val="0.62270804384746"/>
        </c:manualLayout>
      </c:layout>
      <c:scatterChart>
        <c:scatterStyle val="lineMarker"/>
        <c:varyColors val="0"/>
        <c:ser>
          <c:idx val="1"/>
          <c:order val="0"/>
          <c:tx>
            <c:strRef>
              <c:f>Mode2_Data_analysis!$I$4</c:f>
              <c:strCache>
                <c:ptCount val="1"/>
                <c:pt idx="0">
                  <c:v>Measured right displacement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Mode2_Data_analysis!$C$9:$C$1512</c:f>
              <c:numCache>
                <c:formatCode>0.0000</c:formatCode>
                <c:ptCount val="1504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</c:numCache>
            </c:numRef>
          </c:xVal>
          <c:yVal>
            <c:numRef>
              <c:f>Mode2_Data_analysis!$I$9:$I$1512</c:f>
              <c:numCache>
                <c:formatCode>0.0000</c:formatCode>
                <c:ptCount val="1504"/>
                <c:pt idx="0">
                  <c:v>-0.024393645609362</c:v>
                </c:pt>
                <c:pt idx="1">
                  <c:v>-0.026444775809362</c:v>
                </c:pt>
                <c:pt idx="2">
                  <c:v>-0.028178655109362</c:v>
                </c:pt>
                <c:pt idx="3">
                  <c:v>-0.0295405347093619</c:v>
                </c:pt>
                <c:pt idx="4">
                  <c:v>-0.030656864409362</c:v>
                </c:pt>
                <c:pt idx="5">
                  <c:v>-0.0313565090093619</c:v>
                </c:pt>
                <c:pt idx="6">
                  <c:v>-0.031758350909362</c:v>
                </c:pt>
                <c:pt idx="7">
                  <c:v>-0.0317907970093619</c:v>
                </c:pt>
                <c:pt idx="8">
                  <c:v>-0.0316430644093619</c:v>
                </c:pt>
                <c:pt idx="9">
                  <c:v>-0.030979776209362</c:v>
                </c:pt>
                <c:pt idx="10">
                  <c:v>-0.0301467324093619</c:v>
                </c:pt>
                <c:pt idx="11">
                  <c:v>-0.028871665809362</c:v>
                </c:pt>
                <c:pt idx="12">
                  <c:v>-0.027278635109362</c:v>
                </c:pt>
                <c:pt idx="13">
                  <c:v>-0.025236155909362</c:v>
                </c:pt>
                <c:pt idx="14">
                  <c:v>-0.023322620909362</c:v>
                </c:pt>
                <c:pt idx="15">
                  <c:v>-0.020885813209362</c:v>
                </c:pt>
                <c:pt idx="16">
                  <c:v>-0.018301580209362</c:v>
                </c:pt>
                <c:pt idx="17">
                  <c:v>-0.0154593354093619</c:v>
                </c:pt>
                <c:pt idx="18">
                  <c:v>-0.012516365709362</c:v>
                </c:pt>
                <c:pt idx="19">
                  <c:v>-0.00943304550936197</c:v>
                </c:pt>
                <c:pt idx="20">
                  <c:v>-0.00634644290936192</c:v>
                </c:pt>
                <c:pt idx="21">
                  <c:v>-0.00293359190936193</c:v>
                </c:pt>
                <c:pt idx="22">
                  <c:v>0.000248319390638074</c:v>
                </c:pt>
                <c:pt idx="23">
                  <c:v>0.00335915949063803</c:v>
                </c:pt>
                <c:pt idx="24">
                  <c:v>0.00683967419063802</c:v>
                </c:pt>
                <c:pt idx="25">
                  <c:v>0.00987958849063808</c:v>
                </c:pt>
                <c:pt idx="26">
                  <c:v>0.012934574190638</c:v>
                </c:pt>
                <c:pt idx="27">
                  <c:v>0.015864598090638</c:v>
                </c:pt>
                <c:pt idx="28">
                  <c:v>0.018682397290638</c:v>
                </c:pt>
                <c:pt idx="29">
                  <c:v>0.0211152513906381</c:v>
                </c:pt>
                <c:pt idx="30">
                  <c:v>0.023552499590638</c:v>
                </c:pt>
                <c:pt idx="31">
                  <c:v>0.0255355733906381</c:v>
                </c:pt>
                <c:pt idx="32">
                  <c:v>0.027208128590638</c:v>
                </c:pt>
                <c:pt idx="33">
                  <c:v>0.0288443185906381</c:v>
                </c:pt>
                <c:pt idx="34">
                  <c:v>0.030070602690638</c:v>
                </c:pt>
                <c:pt idx="35">
                  <c:v>0.030904548890638</c:v>
                </c:pt>
                <c:pt idx="36">
                  <c:v>0.031484670990638</c:v>
                </c:pt>
                <c:pt idx="37">
                  <c:v>0.031680133590638</c:v>
                </c:pt>
                <c:pt idx="38">
                  <c:v>0.031553443590638</c:v>
                </c:pt>
                <c:pt idx="39">
                  <c:v>0.031132201490638</c:v>
                </c:pt>
                <c:pt idx="40">
                  <c:v>0.030286571990638</c:v>
                </c:pt>
                <c:pt idx="41">
                  <c:v>0.029198341090638</c:v>
                </c:pt>
                <c:pt idx="42">
                  <c:v>0.0277553067906381</c:v>
                </c:pt>
                <c:pt idx="43">
                  <c:v>0.026107518790638</c:v>
                </c:pt>
                <c:pt idx="44">
                  <c:v>0.0240478840906381</c:v>
                </c:pt>
                <c:pt idx="45">
                  <c:v>0.021800986490638</c:v>
                </c:pt>
                <c:pt idx="46">
                  <c:v>0.019241394890638</c:v>
                </c:pt>
                <c:pt idx="47">
                  <c:v>0.016596080690638</c:v>
                </c:pt>
                <c:pt idx="48">
                  <c:v>0.013739655490638</c:v>
                </c:pt>
                <c:pt idx="49">
                  <c:v>0.0106377233906381</c:v>
                </c:pt>
                <c:pt idx="50">
                  <c:v>0.00761155479063802</c:v>
                </c:pt>
                <c:pt idx="51">
                  <c:v>0.004410283590638</c:v>
                </c:pt>
                <c:pt idx="52">
                  <c:v>0.00107111469063803</c:v>
                </c:pt>
                <c:pt idx="53">
                  <c:v>-0.002095097609362</c:v>
                </c:pt>
                <c:pt idx="54">
                  <c:v>-0.00555703480936198</c:v>
                </c:pt>
                <c:pt idx="55">
                  <c:v>-0.00870726020936196</c:v>
                </c:pt>
                <c:pt idx="56">
                  <c:v>-0.011740263409362</c:v>
                </c:pt>
                <c:pt idx="57">
                  <c:v>-0.014700692009362</c:v>
                </c:pt>
                <c:pt idx="58">
                  <c:v>-0.017607503209362</c:v>
                </c:pt>
                <c:pt idx="59">
                  <c:v>-0.0201582627093619</c:v>
                </c:pt>
                <c:pt idx="60">
                  <c:v>-0.022716780309362</c:v>
                </c:pt>
                <c:pt idx="61">
                  <c:v>-0.024708065509362</c:v>
                </c:pt>
                <c:pt idx="62">
                  <c:v>-0.026646397909362</c:v>
                </c:pt>
                <c:pt idx="63">
                  <c:v>-0.028474607209362</c:v>
                </c:pt>
                <c:pt idx="64">
                  <c:v>-0.0296855881093619</c:v>
                </c:pt>
                <c:pt idx="65">
                  <c:v>-0.0308223123093619</c:v>
                </c:pt>
                <c:pt idx="66">
                  <c:v>-0.031469206409362</c:v>
                </c:pt>
                <c:pt idx="67">
                  <c:v>-0.031704966809362</c:v>
                </c:pt>
                <c:pt idx="68">
                  <c:v>-0.031712001909362</c:v>
                </c:pt>
                <c:pt idx="69">
                  <c:v>-0.031422031709362</c:v>
                </c:pt>
                <c:pt idx="70">
                  <c:v>-0.0307802559093619</c:v>
                </c:pt>
                <c:pt idx="71">
                  <c:v>-0.029716881209362</c:v>
                </c:pt>
                <c:pt idx="72">
                  <c:v>-0.028423691609362</c:v>
                </c:pt>
                <c:pt idx="73">
                  <c:v>-0.0266729518093619</c:v>
                </c:pt>
                <c:pt idx="74">
                  <c:v>-0.024910628609362</c:v>
                </c:pt>
                <c:pt idx="75">
                  <c:v>-0.022781093309362</c:v>
                </c:pt>
                <c:pt idx="76">
                  <c:v>-0.020454274709362</c:v>
                </c:pt>
                <c:pt idx="77">
                  <c:v>-0.0176767040093619</c:v>
                </c:pt>
                <c:pt idx="78">
                  <c:v>-0.0148836130093619</c:v>
                </c:pt>
                <c:pt idx="79">
                  <c:v>-0.011824295209362</c:v>
                </c:pt>
                <c:pt idx="80">
                  <c:v>-0.00878318080936191</c:v>
                </c:pt>
                <c:pt idx="81">
                  <c:v>-0.005719379909362</c:v>
                </c:pt>
                <c:pt idx="82">
                  <c:v>-0.00222949500936198</c:v>
                </c:pt>
                <c:pt idx="83">
                  <c:v>0.000889668590637993</c:v>
                </c:pt>
                <c:pt idx="84">
                  <c:v>0.00406331649063807</c:v>
                </c:pt>
                <c:pt idx="85">
                  <c:v>0.00744184679063808</c:v>
                </c:pt>
                <c:pt idx="86">
                  <c:v>0.0105255611906381</c:v>
                </c:pt>
                <c:pt idx="87">
                  <c:v>0.013542855290638</c:v>
                </c:pt>
                <c:pt idx="88">
                  <c:v>0.0164907410906381</c:v>
                </c:pt>
                <c:pt idx="89">
                  <c:v>0.018994162490638</c:v>
                </c:pt>
                <c:pt idx="90">
                  <c:v>0.0216602227906381</c:v>
                </c:pt>
                <c:pt idx="91">
                  <c:v>0.023957394090638</c:v>
                </c:pt>
                <c:pt idx="92">
                  <c:v>0.025788908590638</c:v>
                </c:pt>
                <c:pt idx="93">
                  <c:v>0.027651478990638</c:v>
                </c:pt>
                <c:pt idx="94">
                  <c:v>0.029107470590638</c:v>
                </c:pt>
                <c:pt idx="95">
                  <c:v>0.0302245554906381</c:v>
                </c:pt>
                <c:pt idx="96">
                  <c:v>0.031018597290638</c:v>
                </c:pt>
                <c:pt idx="97">
                  <c:v>0.031473858590638</c:v>
                </c:pt>
                <c:pt idx="98">
                  <c:v>0.031578878390638</c:v>
                </c:pt>
                <c:pt idx="99">
                  <c:v>0.031484464390638</c:v>
                </c:pt>
                <c:pt idx="100">
                  <c:v>0.030794481790638</c:v>
                </c:pt>
                <c:pt idx="101">
                  <c:v>0.030023531690638</c:v>
                </c:pt>
                <c:pt idx="102">
                  <c:v>0.0288337868906381</c:v>
                </c:pt>
                <c:pt idx="103">
                  <c:v>0.0274585867906381</c:v>
                </c:pt>
                <c:pt idx="104">
                  <c:v>0.0255419686906381</c:v>
                </c:pt>
                <c:pt idx="105">
                  <c:v>0.023725893690638</c:v>
                </c:pt>
                <c:pt idx="106">
                  <c:v>0.021396277990638</c:v>
                </c:pt>
                <c:pt idx="107">
                  <c:v>0.018811982590638</c:v>
                </c:pt>
                <c:pt idx="108">
                  <c:v>0.016160934490638</c:v>
                </c:pt>
                <c:pt idx="109">
                  <c:v>0.0133415875906381</c:v>
                </c:pt>
                <c:pt idx="110">
                  <c:v>0.010376604490638</c:v>
                </c:pt>
                <c:pt idx="111">
                  <c:v>0.007110033590638</c:v>
                </c:pt>
                <c:pt idx="112">
                  <c:v>0.00386833969063804</c:v>
                </c:pt>
                <c:pt idx="113">
                  <c:v>0.00072899799063808</c:v>
                </c:pt>
                <c:pt idx="114">
                  <c:v>-0.00263356740936194</c:v>
                </c:pt>
                <c:pt idx="115">
                  <c:v>-0.00581950660936192</c:v>
                </c:pt>
                <c:pt idx="116">
                  <c:v>-0.00891031430936195</c:v>
                </c:pt>
                <c:pt idx="117">
                  <c:v>-0.012143366109362</c:v>
                </c:pt>
                <c:pt idx="118">
                  <c:v>-0.0151483533093619</c:v>
                </c:pt>
                <c:pt idx="119">
                  <c:v>-0.0178286137093619</c:v>
                </c:pt>
                <c:pt idx="120">
                  <c:v>-0.0205656095093619</c:v>
                </c:pt>
                <c:pt idx="121">
                  <c:v>-0.022852149609362</c:v>
                </c:pt>
                <c:pt idx="122">
                  <c:v>-0.025002433209362</c:v>
                </c:pt>
                <c:pt idx="123">
                  <c:v>-0.0267586967093619</c:v>
                </c:pt>
                <c:pt idx="124">
                  <c:v>-0.0285144745093619</c:v>
                </c:pt>
                <c:pt idx="125">
                  <c:v>-0.0296272056093619</c:v>
                </c:pt>
                <c:pt idx="126">
                  <c:v>-0.030608344309362</c:v>
                </c:pt>
                <c:pt idx="127">
                  <c:v>-0.031211374909362</c:v>
                </c:pt>
                <c:pt idx="128">
                  <c:v>-0.031509854009362</c:v>
                </c:pt>
                <c:pt idx="129">
                  <c:v>-0.0315444544093619</c:v>
                </c:pt>
                <c:pt idx="130">
                  <c:v>-0.031098064309362</c:v>
                </c:pt>
                <c:pt idx="131">
                  <c:v>-0.0304011645093619</c:v>
                </c:pt>
                <c:pt idx="132">
                  <c:v>-0.029503918509362</c:v>
                </c:pt>
                <c:pt idx="133">
                  <c:v>-0.0280607472093619</c:v>
                </c:pt>
                <c:pt idx="134">
                  <c:v>-0.026429086909362</c:v>
                </c:pt>
                <c:pt idx="135">
                  <c:v>-0.024420897909362</c:v>
                </c:pt>
                <c:pt idx="136">
                  <c:v>-0.0222113985093619</c:v>
                </c:pt>
                <c:pt idx="137">
                  <c:v>-0.0198668473093619</c:v>
                </c:pt>
                <c:pt idx="138">
                  <c:v>-0.017097944909362</c:v>
                </c:pt>
                <c:pt idx="139">
                  <c:v>-0.014485108009362</c:v>
                </c:pt>
                <c:pt idx="140">
                  <c:v>-0.011497459709362</c:v>
                </c:pt>
                <c:pt idx="141">
                  <c:v>-0.008283424109362</c:v>
                </c:pt>
                <c:pt idx="142">
                  <c:v>-0.00509271440936199</c:v>
                </c:pt>
                <c:pt idx="143">
                  <c:v>-0.00189642750936192</c:v>
                </c:pt>
                <c:pt idx="144">
                  <c:v>0.00117196039063805</c:v>
                </c:pt>
                <c:pt idx="145">
                  <c:v>0.00452395379063808</c:v>
                </c:pt>
                <c:pt idx="146">
                  <c:v>0.00765636369063804</c:v>
                </c:pt>
                <c:pt idx="147">
                  <c:v>0.0107320720906381</c:v>
                </c:pt>
                <c:pt idx="148">
                  <c:v>0.013713716290638</c:v>
                </c:pt>
                <c:pt idx="149">
                  <c:v>0.016573369190638</c:v>
                </c:pt>
                <c:pt idx="150">
                  <c:v>0.0193266717906381</c:v>
                </c:pt>
                <c:pt idx="151">
                  <c:v>0.021752085390638</c:v>
                </c:pt>
                <c:pt idx="152">
                  <c:v>0.023975784590638</c:v>
                </c:pt>
                <c:pt idx="153">
                  <c:v>0.025938341890638</c:v>
                </c:pt>
                <c:pt idx="154">
                  <c:v>0.027675682590638</c:v>
                </c:pt>
                <c:pt idx="155">
                  <c:v>0.029059112690638</c:v>
                </c:pt>
                <c:pt idx="156">
                  <c:v>0.030089689390638</c:v>
                </c:pt>
                <c:pt idx="157">
                  <c:v>0.030870527590638</c:v>
                </c:pt>
                <c:pt idx="158">
                  <c:v>0.031369579490638</c:v>
                </c:pt>
                <c:pt idx="159">
                  <c:v>0.031486020790638</c:v>
                </c:pt>
                <c:pt idx="160">
                  <c:v>0.031351043890638</c:v>
                </c:pt>
                <c:pt idx="161">
                  <c:v>0.0306718883906381</c:v>
                </c:pt>
                <c:pt idx="162">
                  <c:v>0.029842625990638</c:v>
                </c:pt>
                <c:pt idx="163">
                  <c:v>0.028476771790638</c:v>
                </c:pt>
                <c:pt idx="164">
                  <c:v>0.0269785899906381</c:v>
                </c:pt>
                <c:pt idx="165">
                  <c:v>0.0253582917906381</c:v>
                </c:pt>
                <c:pt idx="166">
                  <c:v>0.0232410838906381</c:v>
                </c:pt>
                <c:pt idx="167">
                  <c:v>0.020938535090638</c:v>
                </c:pt>
                <c:pt idx="168">
                  <c:v>0.0184591547906381</c:v>
                </c:pt>
                <c:pt idx="169">
                  <c:v>0.015765948390638</c:v>
                </c:pt>
                <c:pt idx="170">
                  <c:v>0.012823586990638</c:v>
                </c:pt>
                <c:pt idx="171">
                  <c:v>0.00981340209063808</c:v>
                </c:pt>
                <c:pt idx="172">
                  <c:v>0.00677206139063802</c:v>
                </c:pt>
                <c:pt idx="173">
                  <c:v>0.00351626949063799</c:v>
                </c:pt>
                <c:pt idx="174">
                  <c:v>0.000236387590638043</c:v>
                </c:pt>
                <c:pt idx="175">
                  <c:v>-0.002874908409362</c:v>
                </c:pt>
                <c:pt idx="176">
                  <c:v>-0.00604702930936196</c:v>
                </c:pt>
                <c:pt idx="177">
                  <c:v>-0.009339954809362</c:v>
                </c:pt>
                <c:pt idx="178">
                  <c:v>-0.012397673709362</c:v>
                </c:pt>
                <c:pt idx="179">
                  <c:v>-0.015255052309362</c:v>
                </c:pt>
                <c:pt idx="180">
                  <c:v>-0.017893493909362</c:v>
                </c:pt>
                <c:pt idx="181">
                  <c:v>-0.020584278909362</c:v>
                </c:pt>
                <c:pt idx="182">
                  <c:v>-0.022830245609362</c:v>
                </c:pt>
                <c:pt idx="183">
                  <c:v>-0.0249447919093619</c:v>
                </c:pt>
                <c:pt idx="184">
                  <c:v>-0.0267003585093619</c:v>
                </c:pt>
                <c:pt idx="185">
                  <c:v>-0.028199758509362</c:v>
                </c:pt>
                <c:pt idx="186">
                  <c:v>-0.029499015709362</c:v>
                </c:pt>
                <c:pt idx="187">
                  <c:v>-0.030382994109362</c:v>
                </c:pt>
                <c:pt idx="188">
                  <c:v>-0.031028556209362</c:v>
                </c:pt>
                <c:pt idx="189">
                  <c:v>-0.0311621605093619</c:v>
                </c:pt>
                <c:pt idx="190">
                  <c:v>-0.0310556459093619</c:v>
                </c:pt>
                <c:pt idx="191">
                  <c:v>-0.030814605609362</c:v>
                </c:pt>
                <c:pt idx="192">
                  <c:v>-0.0301341636093619</c:v>
                </c:pt>
                <c:pt idx="193">
                  <c:v>-0.0289550510093619</c:v>
                </c:pt>
                <c:pt idx="194">
                  <c:v>-0.0275922659093619</c:v>
                </c:pt>
                <c:pt idx="195">
                  <c:v>-0.025864530709362</c:v>
                </c:pt>
                <c:pt idx="196">
                  <c:v>-0.0238650464093619</c:v>
                </c:pt>
                <c:pt idx="197">
                  <c:v>-0.0217682708093619</c:v>
                </c:pt>
                <c:pt idx="198">
                  <c:v>-0.019256849509362</c:v>
                </c:pt>
                <c:pt idx="199">
                  <c:v>-0.016653192109362</c:v>
                </c:pt>
                <c:pt idx="200">
                  <c:v>-0.0139460037093619</c:v>
                </c:pt>
                <c:pt idx="201">
                  <c:v>-0.010952988109362</c:v>
                </c:pt>
                <c:pt idx="202">
                  <c:v>-0.00795465680936191</c:v>
                </c:pt>
                <c:pt idx="203">
                  <c:v>-0.00489731070936194</c:v>
                </c:pt>
                <c:pt idx="204">
                  <c:v>-0.00144908560936197</c:v>
                </c:pt>
                <c:pt idx="205">
                  <c:v>0.00163585649063802</c:v>
                </c:pt>
                <c:pt idx="206">
                  <c:v>0.00480140329063805</c:v>
                </c:pt>
                <c:pt idx="207">
                  <c:v>0.00806777609063802</c:v>
                </c:pt>
                <c:pt idx="208">
                  <c:v>0.0110652325906381</c:v>
                </c:pt>
                <c:pt idx="209">
                  <c:v>0.0141347437906381</c:v>
                </c:pt>
                <c:pt idx="210">
                  <c:v>0.016741029190638</c:v>
                </c:pt>
                <c:pt idx="211">
                  <c:v>0.019446943190638</c:v>
                </c:pt>
                <c:pt idx="212">
                  <c:v>0.021775012190638</c:v>
                </c:pt>
                <c:pt idx="213">
                  <c:v>0.0239787311906381</c:v>
                </c:pt>
                <c:pt idx="214">
                  <c:v>0.0259935903906381</c:v>
                </c:pt>
                <c:pt idx="215">
                  <c:v>0.027606042690638</c:v>
                </c:pt>
                <c:pt idx="216">
                  <c:v>0.0289761922906381</c:v>
                </c:pt>
                <c:pt idx="217">
                  <c:v>0.0298800766906381</c:v>
                </c:pt>
                <c:pt idx="218">
                  <c:v>0.030692788390638</c:v>
                </c:pt>
                <c:pt idx="219">
                  <c:v>0.0311055553906381</c:v>
                </c:pt>
                <c:pt idx="220">
                  <c:v>0.0312348980906381</c:v>
                </c:pt>
                <c:pt idx="221">
                  <c:v>0.030810780190638</c:v>
                </c:pt>
                <c:pt idx="222">
                  <c:v>0.030351674090638</c:v>
                </c:pt>
                <c:pt idx="223">
                  <c:v>0.0294005532906381</c:v>
                </c:pt>
                <c:pt idx="224">
                  <c:v>0.028125746090638</c:v>
                </c:pt>
                <c:pt idx="225">
                  <c:v>0.026611616190638</c:v>
                </c:pt>
                <c:pt idx="226">
                  <c:v>0.024795926590638</c:v>
                </c:pt>
                <c:pt idx="227">
                  <c:v>0.022661021790638</c:v>
                </c:pt>
                <c:pt idx="228">
                  <c:v>0.020302998590638</c:v>
                </c:pt>
                <c:pt idx="229">
                  <c:v>0.017945666490638</c:v>
                </c:pt>
                <c:pt idx="230">
                  <c:v>0.015143312390638</c:v>
                </c:pt>
                <c:pt idx="231">
                  <c:v>0.012204434490638</c:v>
                </c:pt>
                <c:pt idx="232">
                  <c:v>0.00923132329063802</c:v>
                </c:pt>
                <c:pt idx="233">
                  <c:v>0.00614501849063809</c:v>
                </c:pt>
                <c:pt idx="234">
                  <c:v>0.00308330839063808</c:v>
                </c:pt>
                <c:pt idx="235">
                  <c:v>-0.000104445409361942</c:v>
                </c:pt>
                <c:pt idx="236">
                  <c:v>-0.00343408780936194</c:v>
                </c:pt>
                <c:pt idx="237">
                  <c:v>-0.00648807800936191</c:v>
                </c:pt>
                <c:pt idx="238">
                  <c:v>-0.00954606680936198</c:v>
                </c:pt>
                <c:pt idx="239">
                  <c:v>-0.012503740209362</c:v>
                </c:pt>
                <c:pt idx="240">
                  <c:v>-0.0154076361093619</c:v>
                </c:pt>
                <c:pt idx="241">
                  <c:v>-0.0179040168093619</c:v>
                </c:pt>
                <c:pt idx="242">
                  <c:v>-0.0205827876093619</c:v>
                </c:pt>
                <c:pt idx="243">
                  <c:v>-0.0228028400093619</c:v>
                </c:pt>
                <c:pt idx="244">
                  <c:v>-0.024667332109362</c:v>
                </c:pt>
                <c:pt idx="245">
                  <c:v>-0.026527563209362</c:v>
                </c:pt>
                <c:pt idx="246">
                  <c:v>-0.0279865343093619</c:v>
                </c:pt>
                <c:pt idx="247">
                  <c:v>-0.029111937309362</c:v>
                </c:pt>
                <c:pt idx="248">
                  <c:v>-0.030026492509362</c:v>
                </c:pt>
                <c:pt idx="249">
                  <c:v>-0.030457935909362</c:v>
                </c:pt>
                <c:pt idx="250">
                  <c:v>-0.0307188502093619</c:v>
                </c:pt>
                <c:pt idx="251">
                  <c:v>-0.0304762381093619</c:v>
                </c:pt>
                <c:pt idx="252">
                  <c:v>-0.0301887165093619</c:v>
                </c:pt>
                <c:pt idx="253">
                  <c:v>-0.0294209539093619</c:v>
                </c:pt>
                <c:pt idx="254">
                  <c:v>-0.0282110307093619</c:v>
                </c:pt>
                <c:pt idx="255">
                  <c:v>-0.026790197509362</c:v>
                </c:pt>
                <c:pt idx="256">
                  <c:v>-0.025118591209362</c:v>
                </c:pt>
                <c:pt idx="257">
                  <c:v>-0.023051164909362</c:v>
                </c:pt>
                <c:pt idx="258">
                  <c:v>-0.021006845009362</c:v>
                </c:pt>
                <c:pt idx="259">
                  <c:v>-0.018460088409362</c:v>
                </c:pt>
                <c:pt idx="260">
                  <c:v>-0.0159560284093619</c:v>
                </c:pt>
                <c:pt idx="261">
                  <c:v>-0.013170581209362</c:v>
                </c:pt>
                <c:pt idx="262">
                  <c:v>-0.010200265209362</c:v>
                </c:pt>
                <c:pt idx="263">
                  <c:v>-0.00722784600936199</c:v>
                </c:pt>
                <c:pt idx="264">
                  <c:v>-0.004083662709362</c:v>
                </c:pt>
                <c:pt idx="265">
                  <c:v>-0.000903012109361944</c:v>
                </c:pt>
                <c:pt idx="266">
                  <c:v>0.00232821569063801</c:v>
                </c:pt>
                <c:pt idx="267">
                  <c:v>0.00540400939063801</c:v>
                </c:pt>
                <c:pt idx="268">
                  <c:v>0.00849166269063806</c:v>
                </c:pt>
                <c:pt idx="269">
                  <c:v>0.011393959290638</c:v>
                </c:pt>
                <c:pt idx="270">
                  <c:v>0.014341359890638</c:v>
                </c:pt>
                <c:pt idx="271">
                  <c:v>0.017174239690638</c:v>
                </c:pt>
                <c:pt idx="272">
                  <c:v>0.0195566790906381</c:v>
                </c:pt>
                <c:pt idx="273">
                  <c:v>0.021933728790638</c:v>
                </c:pt>
                <c:pt idx="274">
                  <c:v>0.023997159890638</c:v>
                </c:pt>
                <c:pt idx="275">
                  <c:v>0.0258335235906381</c:v>
                </c:pt>
                <c:pt idx="276">
                  <c:v>0.027423648390638</c:v>
                </c:pt>
                <c:pt idx="277">
                  <c:v>0.028680202090638</c:v>
                </c:pt>
                <c:pt idx="278">
                  <c:v>0.029734999790638</c:v>
                </c:pt>
                <c:pt idx="279">
                  <c:v>0.030399703690638</c:v>
                </c:pt>
                <c:pt idx="280">
                  <c:v>0.030715789490638</c:v>
                </c:pt>
                <c:pt idx="281">
                  <c:v>0.030678237290638</c:v>
                </c:pt>
                <c:pt idx="282">
                  <c:v>0.030443274390638</c:v>
                </c:pt>
                <c:pt idx="283">
                  <c:v>0.0298011417906381</c:v>
                </c:pt>
                <c:pt idx="284">
                  <c:v>0.028595541290638</c:v>
                </c:pt>
                <c:pt idx="285">
                  <c:v>0.0273919525906381</c:v>
                </c:pt>
                <c:pt idx="286">
                  <c:v>0.025889008090638</c:v>
                </c:pt>
                <c:pt idx="287">
                  <c:v>0.0240074161906381</c:v>
                </c:pt>
                <c:pt idx="288">
                  <c:v>0.021905450190638</c:v>
                </c:pt>
                <c:pt idx="289">
                  <c:v>0.019518075290638</c:v>
                </c:pt>
                <c:pt idx="290">
                  <c:v>0.0171573787906381</c:v>
                </c:pt>
                <c:pt idx="291">
                  <c:v>0.014377848190638</c:v>
                </c:pt>
                <c:pt idx="292">
                  <c:v>0.011385973090638</c:v>
                </c:pt>
                <c:pt idx="293">
                  <c:v>0.00845835569063802</c:v>
                </c:pt>
                <c:pt idx="294">
                  <c:v>0.00545565109063806</c:v>
                </c:pt>
                <c:pt idx="295">
                  <c:v>0.00234597459063801</c:v>
                </c:pt>
                <c:pt idx="296">
                  <c:v>-0.000879251709361983</c:v>
                </c:pt>
                <c:pt idx="297">
                  <c:v>-0.00405334480936192</c:v>
                </c:pt>
                <c:pt idx="298">
                  <c:v>-0.00714001210936199</c:v>
                </c:pt>
                <c:pt idx="299">
                  <c:v>-0.0101378950093619</c:v>
                </c:pt>
                <c:pt idx="300">
                  <c:v>-0.013165165609362</c:v>
                </c:pt>
                <c:pt idx="301">
                  <c:v>-0.0158780207093619</c:v>
                </c:pt>
                <c:pt idx="302">
                  <c:v>-0.0184251243093619</c:v>
                </c:pt>
                <c:pt idx="303">
                  <c:v>-0.020769939409362</c:v>
                </c:pt>
                <c:pt idx="304">
                  <c:v>-0.0229352504093619</c:v>
                </c:pt>
                <c:pt idx="305">
                  <c:v>-0.0250338103093619</c:v>
                </c:pt>
                <c:pt idx="306">
                  <c:v>-0.0266314133093619</c:v>
                </c:pt>
                <c:pt idx="307">
                  <c:v>-0.0280816463093619</c:v>
                </c:pt>
                <c:pt idx="308">
                  <c:v>-0.029121719909362</c:v>
                </c:pt>
                <c:pt idx="309">
                  <c:v>-0.029830153309362</c:v>
                </c:pt>
                <c:pt idx="310">
                  <c:v>-0.030287666809362</c:v>
                </c:pt>
                <c:pt idx="311">
                  <c:v>-0.030393482409362</c:v>
                </c:pt>
                <c:pt idx="312">
                  <c:v>-0.0303013470093619</c:v>
                </c:pt>
                <c:pt idx="313">
                  <c:v>-0.029669465609362</c:v>
                </c:pt>
                <c:pt idx="314">
                  <c:v>-0.028887522109362</c:v>
                </c:pt>
                <c:pt idx="315">
                  <c:v>-0.027809116109362</c:v>
                </c:pt>
                <c:pt idx="316">
                  <c:v>-0.0261914807093619</c:v>
                </c:pt>
                <c:pt idx="317">
                  <c:v>-0.024431973509362</c:v>
                </c:pt>
                <c:pt idx="318">
                  <c:v>-0.022550301509362</c:v>
                </c:pt>
                <c:pt idx="319">
                  <c:v>-0.020321754209362</c:v>
                </c:pt>
                <c:pt idx="320">
                  <c:v>-0.0177922796093619</c:v>
                </c:pt>
                <c:pt idx="321">
                  <c:v>-0.015276147209362</c:v>
                </c:pt>
                <c:pt idx="322">
                  <c:v>-0.0124576953093619</c:v>
                </c:pt>
                <c:pt idx="323">
                  <c:v>-0.00947697740936193</c:v>
                </c:pt>
                <c:pt idx="324">
                  <c:v>-0.00646514950936194</c:v>
                </c:pt>
                <c:pt idx="325">
                  <c:v>-0.00345215670936194</c:v>
                </c:pt>
                <c:pt idx="326">
                  <c:v>-0.000118141609361966</c:v>
                </c:pt>
                <c:pt idx="327">
                  <c:v>0.00304538709063806</c:v>
                </c:pt>
                <c:pt idx="328">
                  <c:v>0.00611659489063798</c:v>
                </c:pt>
                <c:pt idx="329">
                  <c:v>0.00915179439063807</c:v>
                </c:pt>
                <c:pt idx="330">
                  <c:v>0.012093330590638</c:v>
                </c:pt>
                <c:pt idx="331">
                  <c:v>0.0149754408906381</c:v>
                </c:pt>
                <c:pt idx="332">
                  <c:v>0.017524716090638</c:v>
                </c:pt>
                <c:pt idx="333">
                  <c:v>0.0200942829906381</c:v>
                </c:pt>
                <c:pt idx="334">
                  <c:v>0.022376040590638</c:v>
                </c:pt>
                <c:pt idx="335">
                  <c:v>0.0242909647906381</c:v>
                </c:pt>
                <c:pt idx="336">
                  <c:v>0.026094898290638</c:v>
                </c:pt>
                <c:pt idx="337">
                  <c:v>0.0276298640906381</c:v>
                </c:pt>
                <c:pt idx="338">
                  <c:v>0.028711012490638</c:v>
                </c:pt>
                <c:pt idx="339">
                  <c:v>0.029684781090638</c:v>
                </c:pt>
                <c:pt idx="340">
                  <c:v>0.0303280536906381</c:v>
                </c:pt>
                <c:pt idx="341">
                  <c:v>0.0305817334906381</c:v>
                </c:pt>
                <c:pt idx="342">
                  <c:v>0.030578341990638</c:v>
                </c:pt>
                <c:pt idx="343">
                  <c:v>0.030059013790638</c:v>
                </c:pt>
                <c:pt idx="344">
                  <c:v>0.029327156490638</c:v>
                </c:pt>
                <c:pt idx="345">
                  <c:v>0.028336409590638</c:v>
                </c:pt>
                <c:pt idx="346">
                  <c:v>0.026941877190638</c:v>
                </c:pt>
                <c:pt idx="347">
                  <c:v>0.0254256962906381</c:v>
                </c:pt>
                <c:pt idx="348">
                  <c:v>0.023526324190638</c:v>
                </c:pt>
                <c:pt idx="349">
                  <c:v>0.021293620590638</c:v>
                </c:pt>
                <c:pt idx="350">
                  <c:v>0.018976260290638</c:v>
                </c:pt>
                <c:pt idx="351">
                  <c:v>0.016505826690638</c:v>
                </c:pt>
                <c:pt idx="352">
                  <c:v>0.0136360515906381</c:v>
                </c:pt>
                <c:pt idx="353">
                  <c:v>0.010753574990638</c:v>
                </c:pt>
                <c:pt idx="354">
                  <c:v>0.00776498499063804</c:v>
                </c:pt>
                <c:pt idx="355">
                  <c:v>0.00466528059063809</c:v>
                </c:pt>
                <c:pt idx="356">
                  <c:v>0.00161795039063806</c:v>
                </c:pt>
                <c:pt idx="357">
                  <c:v>-0.00145515010936192</c:v>
                </c:pt>
                <c:pt idx="358">
                  <c:v>-0.00474077200936196</c:v>
                </c:pt>
                <c:pt idx="359">
                  <c:v>-0.00777948170936193</c:v>
                </c:pt>
                <c:pt idx="360">
                  <c:v>-0.010884659409362</c:v>
                </c:pt>
                <c:pt idx="361">
                  <c:v>-0.0137980899093619</c:v>
                </c:pt>
                <c:pt idx="362">
                  <c:v>-0.0162785092093619</c:v>
                </c:pt>
                <c:pt idx="363">
                  <c:v>-0.0189703843093619</c:v>
                </c:pt>
                <c:pt idx="364">
                  <c:v>-0.0213667179093619</c:v>
                </c:pt>
                <c:pt idx="365">
                  <c:v>-0.023563960909362</c:v>
                </c:pt>
                <c:pt idx="366">
                  <c:v>-0.0252170244093619</c:v>
                </c:pt>
                <c:pt idx="367">
                  <c:v>-0.026882723109362</c:v>
                </c:pt>
                <c:pt idx="368">
                  <c:v>-0.028234497309362</c:v>
                </c:pt>
                <c:pt idx="369">
                  <c:v>-0.029342774809362</c:v>
                </c:pt>
                <c:pt idx="370">
                  <c:v>-0.030119995909362</c:v>
                </c:pt>
                <c:pt idx="371">
                  <c:v>-0.0303699367093619</c:v>
                </c:pt>
                <c:pt idx="372">
                  <c:v>-0.030397393409362</c:v>
                </c:pt>
                <c:pt idx="373">
                  <c:v>-0.0302605691093619</c:v>
                </c:pt>
                <c:pt idx="374">
                  <c:v>-0.0295840193093619</c:v>
                </c:pt>
                <c:pt idx="375">
                  <c:v>-0.028763291609362</c:v>
                </c:pt>
                <c:pt idx="376">
                  <c:v>-0.027528866209362</c:v>
                </c:pt>
                <c:pt idx="377">
                  <c:v>-0.0259555275093619</c:v>
                </c:pt>
                <c:pt idx="378">
                  <c:v>-0.024292677009362</c:v>
                </c:pt>
                <c:pt idx="379">
                  <c:v>-0.022224901609362</c:v>
                </c:pt>
                <c:pt idx="380">
                  <c:v>-0.019918360309362</c:v>
                </c:pt>
                <c:pt idx="381">
                  <c:v>-0.0175159706093619</c:v>
                </c:pt>
                <c:pt idx="382">
                  <c:v>-0.0147655563093619</c:v>
                </c:pt>
                <c:pt idx="383">
                  <c:v>-0.0119941948093619</c:v>
                </c:pt>
                <c:pt idx="384">
                  <c:v>-0.008916904509362</c:v>
                </c:pt>
                <c:pt idx="385">
                  <c:v>-0.00588780070936201</c:v>
                </c:pt>
                <c:pt idx="386">
                  <c:v>-0.00279681710936197</c:v>
                </c:pt>
                <c:pt idx="387">
                  <c:v>0.000236752590638045</c:v>
                </c:pt>
                <c:pt idx="388">
                  <c:v>0.00321647609063802</c:v>
                </c:pt>
                <c:pt idx="389">
                  <c:v>0.006429034190638</c:v>
                </c:pt>
                <c:pt idx="390">
                  <c:v>0.00955445189063808</c:v>
                </c:pt>
                <c:pt idx="391">
                  <c:v>0.012306479390638</c:v>
                </c:pt>
                <c:pt idx="392">
                  <c:v>0.015107972390638</c:v>
                </c:pt>
                <c:pt idx="393">
                  <c:v>0.017858958590638</c:v>
                </c:pt>
                <c:pt idx="394">
                  <c:v>0.0202496970906381</c:v>
                </c:pt>
                <c:pt idx="395">
                  <c:v>0.0224764651906381</c:v>
                </c:pt>
                <c:pt idx="396">
                  <c:v>0.024524118090638</c:v>
                </c:pt>
                <c:pt idx="397">
                  <c:v>0.026197058690638</c:v>
                </c:pt>
                <c:pt idx="398">
                  <c:v>0.027585830990638</c:v>
                </c:pt>
                <c:pt idx="399">
                  <c:v>0.028663509390638</c:v>
                </c:pt>
                <c:pt idx="400">
                  <c:v>0.0295182035906381</c:v>
                </c:pt>
                <c:pt idx="401">
                  <c:v>0.0301000684906381</c:v>
                </c:pt>
                <c:pt idx="402">
                  <c:v>0.030371725090638</c:v>
                </c:pt>
                <c:pt idx="403">
                  <c:v>0.030212464090638</c:v>
                </c:pt>
                <c:pt idx="404">
                  <c:v>0.029818077490638</c:v>
                </c:pt>
                <c:pt idx="405">
                  <c:v>0.0290698913906381</c:v>
                </c:pt>
                <c:pt idx="406">
                  <c:v>0.027824414890638</c:v>
                </c:pt>
                <c:pt idx="407">
                  <c:v>0.026571600590638</c:v>
                </c:pt>
                <c:pt idx="408">
                  <c:v>0.0249347638906381</c:v>
                </c:pt>
                <c:pt idx="409">
                  <c:v>0.0231957335906381</c:v>
                </c:pt>
                <c:pt idx="410">
                  <c:v>0.020988113590638</c:v>
                </c:pt>
                <c:pt idx="411">
                  <c:v>0.0186042638906381</c:v>
                </c:pt>
                <c:pt idx="412">
                  <c:v>0.0159061520906381</c:v>
                </c:pt>
                <c:pt idx="413">
                  <c:v>0.0133764799906381</c:v>
                </c:pt>
                <c:pt idx="414">
                  <c:v>0.010493443890638</c:v>
                </c:pt>
                <c:pt idx="415">
                  <c:v>0.00755981319063803</c:v>
                </c:pt>
                <c:pt idx="416">
                  <c:v>0.004454622590638</c:v>
                </c:pt>
                <c:pt idx="417">
                  <c:v>0.00135425519063803</c:v>
                </c:pt>
                <c:pt idx="418">
                  <c:v>-0.00182873990936194</c:v>
                </c:pt>
                <c:pt idx="419">
                  <c:v>-0.00499979710936194</c:v>
                </c:pt>
                <c:pt idx="420">
                  <c:v>-0.00801656780936199</c:v>
                </c:pt>
                <c:pt idx="421">
                  <c:v>-0.0109782825093619</c:v>
                </c:pt>
                <c:pt idx="422">
                  <c:v>-0.0138552110093619</c:v>
                </c:pt>
                <c:pt idx="423">
                  <c:v>-0.0164195825093619</c:v>
                </c:pt>
                <c:pt idx="424">
                  <c:v>-0.0191184657093619</c:v>
                </c:pt>
                <c:pt idx="425">
                  <c:v>-0.0213674074093619</c:v>
                </c:pt>
                <c:pt idx="426">
                  <c:v>-0.023525874909362</c:v>
                </c:pt>
                <c:pt idx="427">
                  <c:v>-0.0251559036093619</c:v>
                </c:pt>
                <c:pt idx="428">
                  <c:v>-0.0267376984093619</c:v>
                </c:pt>
                <c:pt idx="429">
                  <c:v>-0.028094464109362</c:v>
                </c:pt>
                <c:pt idx="430">
                  <c:v>-0.028934533209362</c:v>
                </c:pt>
                <c:pt idx="431">
                  <c:v>-0.029645596109362</c:v>
                </c:pt>
                <c:pt idx="432">
                  <c:v>-0.030198982109362</c:v>
                </c:pt>
                <c:pt idx="433">
                  <c:v>-0.030199221909362</c:v>
                </c:pt>
                <c:pt idx="434">
                  <c:v>-0.0297599873093619</c:v>
                </c:pt>
                <c:pt idx="435">
                  <c:v>-0.029135219009362</c:v>
                </c:pt>
                <c:pt idx="436">
                  <c:v>-0.028188750509362</c:v>
                </c:pt>
                <c:pt idx="437">
                  <c:v>-0.027027635809362</c:v>
                </c:pt>
                <c:pt idx="438">
                  <c:v>-0.025420149609362</c:v>
                </c:pt>
                <c:pt idx="439">
                  <c:v>-0.023655690609362</c:v>
                </c:pt>
                <c:pt idx="440">
                  <c:v>-0.021577424909362</c:v>
                </c:pt>
                <c:pt idx="441">
                  <c:v>-0.0192520901093619</c:v>
                </c:pt>
                <c:pt idx="442">
                  <c:v>-0.0168580905093619</c:v>
                </c:pt>
                <c:pt idx="443">
                  <c:v>-0.014249461209362</c:v>
                </c:pt>
                <c:pt idx="444">
                  <c:v>-0.011406383909362</c:v>
                </c:pt>
                <c:pt idx="445">
                  <c:v>-0.00861856600936195</c:v>
                </c:pt>
                <c:pt idx="446">
                  <c:v>-0.00567225720936193</c:v>
                </c:pt>
                <c:pt idx="447">
                  <c:v>-0.00236280290936197</c:v>
                </c:pt>
                <c:pt idx="448">
                  <c:v>0.000693902990637984</c:v>
                </c:pt>
                <c:pt idx="449">
                  <c:v>0.00384361029063807</c:v>
                </c:pt>
                <c:pt idx="450">
                  <c:v>0.00685562899063807</c:v>
                </c:pt>
                <c:pt idx="451">
                  <c:v>0.00980930639063804</c:v>
                </c:pt>
                <c:pt idx="452">
                  <c:v>0.012722267990638</c:v>
                </c:pt>
                <c:pt idx="453">
                  <c:v>0.015494434590638</c:v>
                </c:pt>
                <c:pt idx="454">
                  <c:v>0.0180260193906381</c:v>
                </c:pt>
                <c:pt idx="455">
                  <c:v>0.020407446090638</c:v>
                </c:pt>
                <c:pt idx="456">
                  <c:v>0.0225372199906381</c:v>
                </c:pt>
                <c:pt idx="457">
                  <c:v>0.024581257990638</c:v>
                </c:pt>
                <c:pt idx="458">
                  <c:v>0.026145111490638</c:v>
                </c:pt>
                <c:pt idx="459">
                  <c:v>0.027567385590638</c:v>
                </c:pt>
                <c:pt idx="460">
                  <c:v>0.028498292990638</c:v>
                </c:pt>
                <c:pt idx="461">
                  <c:v>0.029411383490638</c:v>
                </c:pt>
                <c:pt idx="462">
                  <c:v>0.029941400890638</c:v>
                </c:pt>
                <c:pt idx="463">
                  <c:v>0.030081030090638</c:v>
                </c:pt>
                <c:pt idx="464">
                  <c:v>0.0298927915906381</c:v>
                </c:pt>
                <c:pt idx="465">
                  <c:v>0.029326700190638</c:v>
                </c:pt>
                <c:pt idx="466">
                  <c:v>0.028529931690638</c:v>
                </c:pt>
                <c:pt idx="467">
                  <c:v>0.027499333490638</c:v>
                </c:pt>
                <c:pt idx="468">
                  <c:v>0.0261599912906381</c:v>
                </c:pt>
                <c:pt idx="469">
                  <c:v>0.024596447190638</c:v>
                </c:pt>
                <c:pt idx="470">
                  <c:v>0.0225523799906381</c:v>
                </c:pt>
                <c:pt idx="471">
                  <c:v>0.020385476490638</c:v>
                </c:pt>
                <c:pt idx="472">
                  <c:v>0.018010628390638</c:v>
                </c:pt>
                <c:pt idx="473">
                  <c:v>0.015551423990638</c:v>
                </c:pt>
                <c:pt idx="474">
                  <c:v>0.0128103626906381</c:v>
                </c:pt>
                <c:pt idx="475">
                  <c:v>0.00986823379063806</c:v>
                </c:pt>
                <c:pt idx="476">
                  <c:v>0.00691505589063801</c:v>
                </c:pt>
                <c:pt idx="477">
                  <c:v>0.00391421679063808</c:v>
                </c:pt>
                <c:pt idx="478">
                  <c:v>0.000930736290638001</c:v>
                </c:pt>
                <c:pt idx="479">
                  <c:v>-0.00207661720936192</c:v>
                </c:pt>
                <c:pt idx="480">
                  <c:v>-0.00514138230936201</c:v>
                </c:pt>
                <c:pt idx="481">
                  <c:v>-0.00815146660936194</c:v>
                </c:pt>
                <c:pt idx="482">
                  <c:v>-0.011041019509362</c:v>
                </c:pt>
                <c:pt idx="483">
                  <c:v>-0.0139449448093619</c:v>
                </c:pt>
                <c:pt idx="484">
                  <c:v>-0.0164826221093619</c:v>
                </c:pt>
                <c:pt idx="485">
                  <c:v>-0.019029836809362</c:v>
                </c:pt>
                <c:pt idx="486">
                  <c:v>-0.021316000609362</c:v>
                </c:pt>
                <c:pt idx="487">
                  <c:v>-0.0232511082093619</c:v>
                </c:pt>
                <c:pt idx="488">
                  <c:v>-0.0250526535093619</c:v>
                </c:pt>
                <c:pt idx="489">
                  <c:v>-0.026606577309362</c:v>
                </c:pt>
                <c:pt idx="490">
                  <c:v>-0.027739834409362</c:v>
                </c:pt>
                <c:pt idx="491">
                  <c:v>-0.0287300246093619</c:v>
                </c:pt>
                <c:pt idx="492">
                  <c:v>-0.0294338364093619</c:v>
                </c:pt>
                <c:pt idx="493">
                  <c:v>-0.0296190649093619</c:v>
                </c:pt>
                <c:pt idx="494">
                  <c:v>-0.029590620509362</c:v>
                </c:pt>
                <c:pt idx="495">
                  <c:v>-0.0293568858093619</c:v>
                </c:pt>
                <c:pt idx="496">
                  <c:v>-0.0287273212093619</c:v>
                </c:pt>
                <c:pt idx="497">
                  <c:v>-0.027704970909362</c:v>
                </c:pt>
                <c:pt idx="498">
                  <c:v>-0.0264025107093619</c:v>
                </c:pt>
                <c:pt idx="499">
                  <c:v>-0.024751164409362</c:v>
                </c:pt>
                <c:pt idx="500">
                  <c:v>-0.023173325109362</c:v>
                </c:pt>
                <c:pt idx="501">
                  <c:v>-0.0211804965093619</c:v>
                </c:pt>
                <c:pt idx="502">
                  <c:v>-0.0189589330093619</c:v>
                </c:pt>
                <c:pt idx="503">
                  <c:v>-0.016216386909362</c:v>
                </c:pt>
                <c:pt idx="504">
                  <c:v>-0.013789132809362</c:v>
                </c:pt>
                <c:pt idx="505">
                  <c:v>-0.0109457057093619</c:v>
                </c:pt>
                <c:pt idx="506">
                  <c:v>-0.00797926590936193</c:v>
                </c:pt>
                <c:pt idx="507">
                  <c:v>-0.005027107809362</c:v>
                </c:pt>
                <c:pt idx="508">
                  <c:v>-0.00196283840936195</c:v>
                </c:pt>
                <c:pt idx="509">
                  <c:v>0.00102107769063808</c:v>
                </c:pt>
                <c:pt idx="510">
                  <c:v>0.00400646359063805</c:v>
                </c:pt>
                <c:pt idx="511">
                  <c:v>0.00704051479063805</c:v>
                </c:pt>
                <c:pt idx="512">
                  <c:v>0.00994207349063802</c:v>
                </c:pt>
                <c:pt idx="513">
                  <c:v>0.012836987690638</c:v>
                </c:pt>
                <c:pt idx="514">
                  <c:v>0.015621832990638</c:v>
                </c:pt>
                <c:pt idx="515">
                  <c:v>0.018032055390638</c:v>
                </c:pt>
                <c:pt idx="516">
                  <c:v>0.0203337324906381</c:v>
                </c:pt>
                <c:pt idx="517">
                  <c:v>0.022477584690638</c:v>
                </c:pt>
                <c:pt idx="518">
                  <c:v>0.024274471390638</c:v>
                </c:pt>
                <c:pt idx="519">
                  <c:v>0.0257731850906381</c:v>
                </c:pt>
                <c:pt idx="520">
                  <c:v>0.027104895790638</c:v>
                </c:pt>
                <c:pt idx="521">
                  <c:v>0.028219114890638</c:v>
                </c:pt>
                <c:pt idx="522">
                  <c:v>0.0289716929906381</c:v>
                </c:pt>
                <c:pt idx="523">
                  <c:v>0.0293154099906381</c:v>
                </c:pt>
                <c:pt idx="524">
                  <c:v>0.0293865986906381</c:v>
                </c:pt>
                <c:pt idx="525">
                  <c:v>0.029245458090638</c:v>
                </c:pt>
                <c:pt idx="526">
                  <c:v>0.028690899190638</c:v>
                </c:pt>
                <c:pt idx="527">
                  <c:v>0.0277832028906381</c:v>
                </c:pt>
                <c:pt idx="528">
                  <c:v>0.026716621490638</c:v>
                </c:pt>
                <c:pt idx="529">
                  <c:v>0.025356655190638</c:v>
                </c:pt>
                <c:pt idx="530">
                  <c:v>0.023815918390638</c:v>
                </c:pt>
                <c:pt idx="531">
                  <c:v>0.0217645262906381</c:v>
                </c:pt>
                <c:pt idx="532">
                  <c:v>0.0195064148906381</c:v>
                </c:pt>
                <c:pt idx="533">
                  <c:v>0.017258912590638</c:v>
                </c:pt>
                <c:pt idx="534">
                  <c:v>0.014733524590638</c:v>
                </c:pt>
                <c:pt idx="535">
                  <c:v>0.012045918890638</c:v>
                </c:pt>
                <c:pt idx="536">
                  <c:v>0.00913692769063801</c:v>
                </c:pt>
                <c:pt idx="537">
                  <c:v>0.00617134559063803</c:v>
                </c:pt>
                <c:pt idx="538">
                  <c:v>0.00313124149063804</c:v>
                </c:pt>
                <c:pt idx="539">
                  <c:v>0.000178578090638037</c:v>
                </c:pt>
                <c:pt idx="540">
                  <c:v>-0.00285750630936199</c:v>
                </c:pt>
                <c:pt idx="541">
                  <c:v>-0.00582163690936199</c:v>
                </c:pt>
                <c:pt idx="542">
                  <c:v>-0.00875869550936192</c:v>
                </c:pt>
                <c:pt idx="543">
                  <c:v>-0.011695239309362</c:v>
                </c:pt>
                <c:pt idx="544">
                  <c:v>-0.0144361150093619</c:v>
                </c:pt>
                <c:pt idx="545">
                  <c:v>-0.0169335730093619</c:v>
                </c:pt>
                <c:pt idx="546">
                  <c:v>-0.019303161909362</c:v>
                </c:pt>
                <c:pt idx="547">
                  <c:v>-0.0214771570093619</c:v>
                </c:pt>
                <c:pt idx="548">
                  <c:v>-0.0235095149093619</c:v>
                </c:pt>
                <c:pt idx="549">
                  <c:v>-0.025112064609362</c:v>
                </c:pt>
                <c:pt idx="550">
                  <c:v>-0.0265376099093619</c:v>
                </c:pt>
                <c:pt idx="551">
                  <c:v>-0.0277140895093619</c:v>
                </c:pt>
                <c:pt idx="552">
                  <c:v>-0.0287042756093619</c:v>
                </c:pt>
                <c:pt idx="553">
                  <c:v>-0.0290766696093619</c:v>
                </c:pt>
                <c:pt idx="554">
                  <c:v>-0.029410238909362</c:v>
                </c:pt>
                <c:pt idx="555">
                  <c:v>-0.0294055390093619</c:v>
                </c:pt>
                <c:pt idx="556">
                  <c:v>-0.028863989809362</c:v>
                </c:pt>
                <c:pt idx="557">
                  <c:v>-0.028115502509362</c:v>
                </c:pt>
                <c:pt idx="558">
                  <c:v>-0.0271846614093619</c:v>
                </c:pt>
                <c:pt idx="559">
                  <c:v>-0.025816004809362</c:v>
                </c:pt>
                <c:pt idx="560">
                  <c:v>-0.024262470909362</c:v>
                </c:pt>
                <c:pt idx="561">
                  <c:v>-0.022408363109362</c:v>
                </c:pt>
                <c:pt idx="562">
                  <c:v>-0.020290066909362</c:v>
                </c:pt>
                <c:pt idx="563">
                  <c:v>-0.0180132244093619</c:v>
                </c:pt>
                <c:pt idx="564">
                  <c:v>-0.015475227309362</c:v>
                </c:pt>
                <c:pt idx="565">
                  <c:v>-0.012930156409362</c:v>
                </c:pt>
                <c:pt idx="566">
                  <c:v>-0.010162294109362</c:v>
                </c:pt>
                <c:pt idx="567">
                  <c:v>-0.007221790509362</c:v>
                </c:pt>
                <c:pt idx="568">
                  <c:v>-0.00425243700936195</c:v>
                </c:pt>
                <c:pt idx="569">
                  <c:v>-0.00125293120936198</c:v>
                </c:pt>
                <c:pt idx="570">
                  <c:v>0.001715117290638</c:v>
                </c:pt>
                <c:pt idx="571">
                  <c:v>0.00471303969063808</c:v>
                </c:pt>
                <c:pt idx="572">
                  <c:v>0.00769684989063801</c:v>
                </c:pt>
                <c:pt idx="573">
                  <c:v>0.010608932390638</c:v>
                </c:pt>
                <c:pt idx="574">
                  <c:v>0.0135180859906381</c:v>
                </c:pt>
                <c:pt idx="575">
                  <c:v>0.015978548890638</c:v>
                </c:pt>
                <c:pt idx="576">
                  <c:v>0.0185265284906381</c:v>
                </c:pt>
                <c:pt idx="577">
                  <c:v>0.020765844390638</c:v>
                </c:pt>
                <c:pt idx="578">
                  <c:v>0.022711636790638</c:v>
                </c:pt>
                <c:pt idx="579">
                  <c:v>0.0246286685906381</c:v>
                </c:pt>
                <c:pt idx="580">
                  <c:v>0.026113028690638</c:v>
                </c:pt>
                <c:pt idx="581">
                  <c:v>0.027211194390638</c:v>
                </c:pt>
                <c:pt idx="582">
                  <c:v>0.028298271090638</c:v>
                </c:pt>
                <c:pt idx="583">
                  <c:v>0.028945831490638</c:v>
                </c:pt>
                <c:pt idx="584">
                  <c:v>0.029266326590638</c:v>
                </c:pt>
                <c:pt idx="585">
                  <c:v>0.0292626980906381</c:v>
                </c:pt>
                <c:pt idx="586">
                  <c:v>0.0291065349906381</c:v>
                </c:pt>
                <c:pt idx="587">
                  <c:v>0.0284570921906381</c:v>
                </c:pt>
                <c:pt idx="588">
                  <c:v>0.0275379968906381</c:v>
                </c:pt>
                <c:pt idx="589">
                  <c:v>0.026278941490638</c:v>
                </c:pt>
                <c:pt idx="590">
                  <c:v>0.0248312960906381</c:v>
                </c:pt>
                <c:pt idx="591">
                  <c:v>0.023202665490638</c:v>
                </c:pt>
                <c:pt idx="592">
                  <c:v>0.021084658990638</c:v>
                </c:pt>
                <c:pt idx="593">
                  <c:v>0.0188490661906381</c:v>
                </c:pt>
                <c:pt idx="594">
                  <c:v>0.016551199990638</c:v>
                </c:pt>
                <c:pt idx="595">
                  <c:v>0.014084283890638</c:v>
                </c:pt>
                <c:pt idx="596">
                  <c:v>0.011295613890638</c:v>
                </c:pt>
                <c:pt idx="597">
                  <c:v>0.00841443769063799</c:v>
                </c:pt>
                <c:pt idx="598">
                  <c:v>0.00545668839063806</c:v>
                </c:pt>
                <c:pt idx="599">
                  <c:v>0.00246204749063805</c:v>
                </c:pt>
                <c:pt idx="600">
                  <c:v>-0.000515546409361911</c:v>
                </c:pt>
                <c:pt idx="601">
                  <c:v>-0.00358831690936201</c:v>
                </c:pt>
                <c:pt idx="602">
                  <c:v>-0.00649861620936198</c:v>
                </c:pt>
                <c:pt idx="603">
                  <c:v>-0.00945185480936195</c:v>
                </c:pt>
                <c:pt idx="604">
                  <c:v>-0.0123899175093619</c:v>
                </c:pt>
                <c:pt idx="605">
                  <c:v>-0.014870415509362</c:v>
                </c:pt>
                <c:pt idx="606">
                  <c:v>-0.0175342836093619</c:v>
                </c:pt>
                <c:pt idx="607">
                  <c:v>-0.019828321709362</c:v>
                </c:pt>
                <c:pt idx="608">
                  <c:v>-0.0220352720093619</c:v>
                </c:pt>
                <c:pt idx="609">
                  <c:v>-0.0237172846093619</c:v>
                </c:pt>
                <c:pt idx="610">
                  <c:v>-0.0253198977093619</c:v>
                </c:pt>
                <c:pt idx="611">
                  <c:v>-0.0267741358093619</c:v>
                </c:pt>
                <c:pt idx="612">
                  <c:v>-0.0279220397093619</c:v>
                </c:pt>
                <c:pt idx="613">
                  <c:v>-0.028726177009362</c:v>
                </c:pt>
                <c:pt idx="614">
                  <c:v>-0.029247826509362</c:v>
                </c:pt>
                <c:pt idx="615">
                  <c:v>-0.0294239005093619</c:v>
                </c:pt>
                <c:pt idx="616">
                  <c:v>-0.0293305705093619</c:v>
                </c:pt>
                <c:pt idx="617">
                  <c:v>-0.028797748309362</c:v>
                </c:pt>
                <c:pt idx="618">
                  <c:v>-0.028007805709362</c:v>
                </c:pt>
                <c:pt idx="619">
                  <c:v>-0.0268295139093619</c:v>
                </c:pt>
                <c:pt idx="620">
                  <c:v>-0.0255173630093619</c:v>
                </c:pt>
                <c:pt idx="621">
                  <c:v>-0.023774569409362</c:v>
                </c:pt>
                <c:pt idx="622">
                  <c:v>-0.0221202892093619</c:v>
                </c:pt>
                <c:pt idx="623">
                  <c:v>-0.019889621209362</c:v>
                </c:pt>
                <c:pt idx="624">
                  <c:v>-0.0176235090093619</c:v>
                </c:pt>
                <c:pt idx="625">
                  <c:v>-0.015047299109362</c:v>
                </c:pt>
                <c:pt idx="626">
                  <c:v>-0.012427387609362</c:v>
                </c:pt>
                <c:pt idx="627">
                  <c:v>-0.00950422020936192</c:v>
                </c:pt>
                <c:pt idx="628">
                  <c:v>-0.00657341930936195</c:v>
                </c:pt>
                <c:pt idx="629">
                  <c:v>-0.003596448209362</c:v>
                </c:pt>
                <c:pt idx="630">
                  <c:v>-0.000584569909361954</c:v>
                </c:pt>
                <c:pt idx="631">
                  <c:v>0.00237522399063805</c:v>
                </c:pt>
                <c:pt idx="632">
                  <c:v>0.00536031989063801</c:v>
                </c:pt>
                <c:pt idx="633">
                  <c:v>0.00833826459063802</c:v>
                </c:pt>
                <c:pt idx="634">
                  <c:v>0.0112324388906381</c:v>
                </c:pt>
                <c:pt idx="635">
                  <c:v>0.013801628490638</c:v>
                </c:pt>
                <c:pt idx="636">
                  <c:v>0.016502376590638</c:v>
                </c:pt>
                <c:pt idx="637">
                  <c:v>0.018803380790638</c:v>
                </c:pt>
                <c:pt idx="638">
                  <c:v>0.0210293548906381</c:v>
                </c:pt>
                <c:pt idx="639">
                  <c:v>0.023158075690638</c:v>
                </c:pt>
                <c:pt idx="640">
                  <c:v>0.024775724390638</c:v>
                </c:pt>
                <c:pt idx="641">
                  <c:v>0.026213848390638</c:v>
                </c:pt>
                <c:pt idx="642">
                  <c:v>0.027476998890638</c:v>
                </c:pt>
                <c:pt idx="643">
                  <c:v>0.028378242590638</c:v>
                </c:pt>
                <c:pt idx="644">
                  <c:v>0.028943572090638</c:v>
                </c:pt>
                <c:pt idx="645">
                  <c:v>0.0292334437906381</c:v>
                </c:pt>
                <c:pt idx="646">
                  <c:v>0.029220066190638</c:v>
                </c:pt>
                <c:pt idx="647">
                  <c:v>0.028915199490638</c:v>
                </c:pt>
                <c:pt idx="648">
                  <c:v>0.028375875690638</c:v>
                </c:pt>
                <c:pt idx="649">
                  <c:v>0.027392578090638</c:v>
                </c:pt>
                <c:pt idx="650">
                  <c:v>0.0261802635906381</c:v>
                </c:pt>
                <c:pt idx="651">
                  <c:v>0.024672374690638</c:v>
                </c:pt>
                <c:pt idx="652">
                  <c:v>0.023002236090638</c:v>
                </c:pt>
                <c:pt idx="653">
                  <c:v>0.020961223690638</c:v>
                </c:pt>
                <c:pt idx="654">
                  <c:v>0.0187311390906381</c:v>
                </c:pt>
                <c:pt idx="655">
                  <c:v>0.016410381890638</c:v>
                </c:pt>
                <c:pt idx="656">
                  <c:v>0.0135968464906381</c:v>
                </c:pt>
                <c:pt idx="657">
                  <c:v>0.0108744008906381</c:v>
                </c:pt>
                <c:pt idx="658">
                  <c:v>0.00826565969063808</c:v>
                </c:pt>
                <c:pt idx="659">
                  <c:v>0.00523120449063807</c:v>
                </c:pt>
                <c:pt idx="660">
                  <c:v>0.00226390799063802</c:v>
                </c:pt>
                <c:pt idx="661">
                  <c:v>-0.00065209830936197</c:v>
                </c:pt>
                <c:pt idx="662">
                  <c:v>-0.00368902070936194</c:v>
                </c:pt>
                <c:pt idx="663">
                  <c:v>-0.00664873940936195</c:v>
                </c:pt>
                <c:pt idx="664">
                  <c:v>-0.00955005120936192</c:v>
                </c:pt>
                <c:pt idx="665">
                  <c:v>-0.012467198809362</c:v>
                </c:pt>
                <c:pt idx="666">
                  <c:v>-0.015059420009362</c:v>
                </c:pt>
                <c:pt idx="667">
                  <c:v>-0.017597522609362</c:v>
                </c:pt>
                <c:pt idx="668">
                  <c:v>-0.0198632844093619</c:v>
                </c:pt>
                <c:pt idx="669">
                  <c:v>-0.022034756809362</c:v>
                </c:pt>
                <c:pt idx="670">
                  <c:v>-0.023747103109362</c:v>
                </c:pt>
                <c:pt idx="671">
                  <c:v>-0.025190415909362</c:v>
                </c:pt>
                <c:pt idx="672">
                  <c:v>-0.026671392309362</c:v>
                </c:pt>
                <c:pt idx="673">
                  <c:v>-0.027575935509362</c:v>
                </c:pt>
                <c:pt idx="674">
                  <c:v>-0.028314836909362</c:v>
                </c:pt>
                <c:pt idx="675">
                  <c:v>-0.028915689509362</c:v>
                </c:pt>
                <c:pt idx="676">
                  <c:v>-0.0289388839093619</c:v>
                </c:pt>
                <c:pt idx="677">
                  <c:v>-0.0288637311093619</c:v>
                </c:pt>
                <c:pt idx="678">
                  <c:v>-0.028222350709362</c:v>
                </c:pt>
                <c:pt idx="679">
                  <c:v>-0.027453795009362</c:v>
                </c:pt>
                <c:pt idx="680">
                  <c:v>-0.026430722609362</c:v>
                </c:pt>
                <c:pt idx="681">
                  <c:v>-0.025025450509362</c:v>
                </c:pt>
                <c:pt idx="682">
                  <c:v>-0.0234312470093619</c:v>
                </c:pt>
                <c:pt idx="683">
                  <c:v>-0.0214495369093619</c:v>
                </c:pt>
                <c:pt idx="684">
                  <c:v>-0.0193024579093619</c:v>
                </c:pt>
                <c:pt idx="685">
                  <c:v>-0.0169617376093619</c:v>
                </c:pt>
                <c:pt idx="686">
                  <c:v>-0.014608091009362</c:v>
                </c:pt>
                <c:pt idx="687">
                  <c:v>-0.0117911475093619</c:v>
                </c:pt>
                <c:pt idx="688">
                  <c:v>-0.00893805710936191</c:v>
                </c:pt>
                <c:pt idx="689">
                  <c:v>-0.00616977260936191</c:v>
                </c:pt>
                <c:pt idx="690">
                  <c:v>-0.00333615910936191</c:v>
                </c:pt>
                <c:pt idx="691">
                  <c:v>-0.000290142809362015</c:v>
                </c:pt>
                <c:pt idx="692">
                  <c:v>0.00261092469063806</c:v>
                </c:pt>
                <c:pt idx="693">
                  <c:v>0.00562044249063809</c:v>
                </c:pt>
                <c:pt idx="694">
                  <c:v>0.00855702069063802</c:v>
                </c:pt>
                <c:pt idx="695">
                  <c:v>0.011287677990638</c:v>
                </c:pt>
                <c:pt idx="696">
                  <c:v>0.014119137690638</c:v>
                </c:pt>
                <c:pt idx="697">
                  <c:v>0.016580423590638</c:v>
                </c:pt>
                <c:pt idx="698">
                  <c:v>0.018796315990638</c:v>
                </c:pt>
                <c:pt idx="699">
                  <c:v>0.0210325751906381</c:v>
                </c:pt>
                <c:pt idx="700">
                  <c:v>0.0231238845906381</c:v>
                </c:pt>
                <c:pt idx="701">
                  <c:v>0.0247495449906381</c:v>
                </c:pt>
                <c:pt idx="702">
                  <c:v>0.026147049190638</c:v>
                </c:pt>
                <c:pt idx="703">
                  <c:v>0.0271642275906381</c:v>
                </c:pt>
                <c:pt idx="704">
                  <c:v>0.028094184490638</c:v>
                </c:pt>
                <c:pt idx="705">
                  <c:v>0.0285912078906381</c:v>
                </c:pt>
                <c:pt idx="706">
                  <c:v>0.028982073790638</c:v>
                </c:pt>
                <c:pt idx="707">
                  <c:v>0.028927696690638</c:v>
                </c:pt>
                <c:pt idx="708">
                  <c:v>0.028461333090638</c:v>
                </c:pt>
                <c:pt idx="709">
                  <c:v>0.027745623590638</c:v>
                </c:pt>
                <c:pt idx="710">
                  <c:v>0.0268898221906381</c:v>
                </c:pt>
                <c:pt idx="711">
                  <c:v>0.025560089690638</c:v>
                </c:pt>
                <c:pt idx="712">
                  <c:v>0.0240746036906381</c:v>
                </c:pt>
                <c:pt idx="713">
                  <c:v>0.022437327890638</c:v>
                </c:pt>
                <c:pt idx="714">
                  <c:v>0.020318984790638</c:v>
                </c:pt>
                <c:pt idx="715">
                  <c:v>0.018068757190638</c:v>
                </c:pt>
                <c:pt idx="716">
                  <c:v>0.015780429890638</c:v>
                </c:pt>
                <c:pt idx="717">
                  <c:v>0.013096837290638</c:v>
                </c:pt>
                <c:pt idx="718">
                  <c:v>0.010424747390638</c:v>
                </c:pt>
                <c:pt idx="719">
                  <c:v>0.007604998490638</c:v>
                </c:pt>
                <c:pt idx="720">
                  <c:v>0.00465557079063805</c:v>
                </c:pt>
                <c:pt idx="721">
                  <c:v>0.00168216989063807</c:v>
                </c:pt>
                <c:pt idx="722">
                  <c:v>-0.00128892980936202</c:v>
                </c:pt>
                <c:pt idx="723">
                  <c:v>-0.004276390309362</c:v>
                </c:pt>
                <c:pt idx="724">
                  <c:v>-0.00722628230936195</c:v>
                </c:pt>
                <c:pt idx="725">
                  <c:v>-0.010129829909362</c:v>
                </c:pt>
                <c:pt idx="726">
                  <c:v>-0.0127239827093619</c:v>
                </c:pt>
                <c:pt idx="727">
                  <c:v>-0.0153885465093619</c:v>
                </c:pt>
                <c:pt idx="728">
                  <c:v>-0.017710780109362</c:v>
                </c:pt>
                <c:pt idx="729">
                  <c:v>-0.019941882409362</c:v>
                </c:pt>
                <c:pt idx="730">
                  <c:v>-0.0220982500093619</c:v>
                </c:pt>
                <c:pt idx="731">
                  <c:v>-0.023709694709362</c:v>
                </c:pt>
                <c:pt idx="732">
                  <c:v>-0.0252255963093619</c:v>
                </c:pt>
                <c:pt idx="733">
                  <c:v>-0.0265660414093619</c:v>
                </c:pt>
                <c:pt idx="734">
                  <c:v>-0.0275727871093619</c:v>
                </c:pt>
                <c:pt idx="735">
                  <c:v>-0.0282166839093619</c:v>
                </c:pt>
                <c:pt idx="736">
                  <c:v>-0.028639066609362</c:v>
                </c:pt>
                <c:pt idx="737">
                  <c:v>-0.028689750909362</c:v>
                </c:pt>
                <c:pt idx="738">
                  <c:v>-0.028513998609362</c:v>
                </c:pt>
                <c:pt idx="739">
                  <c:v>-0.0279401113093619</c:v>
                </c:pt>
                <c:pt idx="740">
                  <c:v>-0.027174761009362</c:v>
                </c:pt>
                <c:pt idx="741">
                  <c:v>-0.0258709032093619</c:v>
                </c:pt>
                <c:pt idx="742">
                  <c:v>-0.024466467309362</c:v>
                </c:pt>
                <c:pt idx="743">
                  <c:v>-0.022910635009362</c:v>
                </c:pt>
                <c:pt idx="744">
                  <c:v>-0.0209472865093619</c:v>
                </c:pt>
                <c:pt idx="745">
                  <c:v>-0.018717674109362</c:v>
                </c:pt>
                <c:pt idx="746">
                  <c:v>-0.0163235959093619</c:v>
                </c:pt>
                <c:pt idx="747">
                  <c:v>-0.0139619391093619</c:v>
                </c:pt>
                <c:pt idx="748">
                  <c:v>-0.0111173049093619</c:v>
                </c:pt>
                <c:pt idx="749">
                  <c:v>-0.00840986490936191</c:v>
                </c:pt>
                <c:pt idx="750">
                  <c:v>-0.00569721590936201</c:v>
                </c:pt>
                <c:pt idx="751">
                  <c:v>-0.00272315490936192</c:v>
                </c:pt>
                <c:pt idx="752">
                  <c:v>0.000198029690638091</c:v>
                </c:pt>
                <c:pt idx="753">
                  <c:v>0.00315987609063806</c:v>
                </c:pt>
                <c:pt idx="754">
                  <c:v>0.00609863349063799</c:v>
                </c:pt>
                <c:pt idx="755">
                  <c:v>0.00903849169063808</c:v>
                </c:pt>
                <c:pt idx="756">
                  <c:v>0.0115923739906381</c:v>
                </c:pt>
                <c:pt idx="757">
                  <c:v>0.0142984911906381</c:v>
                </c:pt>
                <c:pt idx="758">
                  <c:v>0.0166795704906381</c:v>
                </c:pt>
                <c:pt idx="759">
                  <c:v>0.0188842686906381</c:v>
                </c:pt>
                <c:pt idx="760">
                  <c:v>0.021034245690638</c:v>
                </c:pt>
                <c:pt idx="761">
                  <c:v>0.0230925075906381</c:v>
                </c:pt>
                <c:pt idx="762">
                  <c:v>0.024676724190638</c:v>
                </c:pt>
                <c:pt idx="763">
                  <c:v>0.0260207446906381</c:v>
                </c:pt>
                <c:pt idx="764">
                  <c:v>0.0269723278906381</c:v>
                </c:pt>
                <c:pt idx="765">
                  <c:v>0.027741044990638</c:v>
                </c:pt>
                <c:pt idx="766">
                  <c:v>0.028340398090638</c:v>
                </c:pt>
                <c:pt idx="767">
                  <c:v>0.028433803090638</c:v>
                </c:pt>
                <c:pt idx="768">
                  <c:v>0.028373021290638</c:v>
                </c:pt>
                <c:pt idx="769">
                  <c:v>0.027831401890638</c:v>
                </c:pt>
                <c:pt idx="770">
                  <c:v>0.027122954990638</c:v>
                </c:pt>
                <c:pt idx="771">
                  <c:v>0.026240611190638</c:v>
                </c:pt>
                <c:pt idx="772">
                  <c:v>0.0248714445906381</c:v>
                </c:pt>
                <c:pt idx="773">
                  <c:v>0.023406605690638</c:v>
                </c:pt>
                <c:pt idx="774">
                  <c:v>0.021717421490638</c:v>
                </c:pt>
                <c:pt idx="775">
                  <c:v>0.019557862290638</c:v>
                </c:pt>
                <c:pt idx="776">
                  <c:v>0.017312400790638</c:v>
                </c:pt>
                <c:pt idx="777">
                  <c:v>0.015023651390638</c:v>
                </c:pt>
                <c:pt idx="778">
                  <c:v>0.012346714090638</c:v>
                </c:pt>
                <c:pt idx="779">
                  <c:v>0.00975784479063801</c:v>
                </c:pt>
                <c:pt idx="780">
                  <c:v>0.006881068990638</c:v>
                </c:pt>
                <c:pt idx="781">
                  <c:v>0.00393389379063802</c:v>
                </c:pt>
                <c:pt idx="782">
                  <c:v>0.000989570390638072</c:v>
                </c:pt>
                <c:pt idx="783">
                  <c:v>-0.001896251309362</c:v>
                </c:pt>
                <c:pt idx="784">
                  <c:v>-0.00190340330936201</c:v>
                </c:pt>
                <c:pt idx="785">
                  <c:v>-0.00493693510936199</c:v>
                </c:pt>
                <c:pt idx="786">
                  <c:v>-0.00772369680936191</c:v>
                </c:pt>
                <c:pt idx="787">
                  <c:v>-0.010337459109362</c:v>
                </c:pt>
                <c:pt idx="788">
                  <c:v>-0.0131404193093619</c:v>
                </c:pt>
                <c:pt idx="789">
                  <c:v>-0.015543702809362</c:v>
                </c:pt>
                <c:pt idx="790">
                  <c:v>-0.0180222430093619</c:v>
                </c:pt>
                <c:pt idx="791">
                  <c:v>-0.0200905880093619</c:v>
                </c:pt>
                <c:pt idx="792">
                  <c:v>-0.022098086909362</c:v>
                </c:pt>
                <c:pt idx="793">
                  <c:v>-0.023706129509362</c:v>
                </c:pt>
                <c:pt idx="794">
                  <c:v>-0.0251634190093619</c:v>
                </c:pt>
                <c:pt idx="795">
                  <c:v>-0.0264507019093619</c:v>
                </c:pt>
                <c:pt idx="796">
                  <c:v>-0.027300704709362</c:v>
                </c:pt>
                <c:pt idx="797">
                  <c:v>-0.027900918109362</c:v>
                </c:pt>
                <c:pt idx="798">
                  <c:v>-0.0283216017093619</c:v>
                </c:pt>
                <c:pt idx="799">
                  <c:v>-0.0282468087093619</c:v>
                </c:pt>
                <c:pt idx="800">
                  <c:v>-0.0279558118093619</c:v>
                </c:pt>
                <c:pt idx="801">
                  <c:v>-0.027346798809362</c:v>
                </c:pt>
                <c:pt idx="802">
                  <c:v>-0.026503882309362</c:v>
                </c:pt>
                <c:pt idx="803">
                  <c:v>-0.0251681222093619</c:v>
                </c:pt>
                <c:pt idx="804">
                  <c:v>-0.0236862390093619</c:v>
                </c:pt>
                <c:pt idx="805">
                  <c:v>-0.022155820809362</c:v>
                </c:pt>
                <c:pt idx="806">
                  <c:v>-0.020099957209362</c:v>
                </c:pt>
                <c:pt idx="807">
                  <c:v>-0.017861643109362</c:v>
                </c:pt>
                <c:pt idx="808">
                  <c:v>-0.015544005809362</c:v>
                </c:pt>
                <c:pt idx="809">
                  <c:v>-0.013179956109362</c:v>
                </c:pt>
                <c:pt idx="810">
                  <c:v>-0.010395692509362</c:v>
                </c:pt>
                <c:pt idx="811">
                  <c:v>-0.00771340370936191</c:v>
                </c:pt>
                <c:pt idx="812">
                  <c:v>-0.00498660630936198</c:v>
                </c:pt>
                <c:pt idx="813">
                  <c:v>-0.00199041160936197</c:v>
                </c:pt>
                <c:pt idx="814">
                  <c:v>0.000947022090638016</c:v>
                </c:pt>
                <c:pt idx="815">
                  <c:v>0.00388884069063799</c:v>
                </c:pt>
                <c:pt idx="816">
                  <c:v>0.00683666869063803</c:v>
                </c:pt>
                <c:pt idx="817">
                  <c:v>0.00964557219063799</c:v>
                </c:pt>
                <c:pt idx="818">
                  <c:v>0.0121315206906381</c:v>
                </c:pt>
                <c:pt idx="819">
                  <c:v>0.0149270898906381</c:v>
                </c:pt>
                <c:pt idx="820">
                  <c:v>0.017248875490638</c:v>
                </c:pt>
                <c:pt idx="821">
                  <c:v>0.019458213290638</c:v>
                </c:pt>
                <c:pt idx="822">
                  <c:v>0.021548278590638</c:v>
                </c:pt>
                <c:pt idx="823">
                  <c:v>0.023271518190638</c:v>
                </c:pt>
                <c:pt idx="824">
                  <c:v>0.0247882775906381</c:v>
                </c:pt>
                <c:pt idx="825">
                  <c:v>0.026155235190638</c:v>
                </c:pt>
                <c:pt idx="826">
                  <c:v>0.026988992190638</c:v>
                </c:pt>
                <c:pt idx="827">
                  <c:v>0.027739805490638</c:v>
                </c:pt>
                <c:pt idx="828">
                  <c:v>0.0282797338906381</c:v>
                </c:pt>
                <c:pt idx="829">
                  <c:v>0.0283586229906381</c:v>
                </c:pt>
                <c:pt idx="830">
                  <c:v>0.028141797490638</c:v>
                </c:pt>
                <c:pt idx="831">
                  <c:v>0.0276842505906381</c:v>
                </c:pt>
                <c:pt idx="832">
                  <c:v>0.026907873390638</c:v>
                </c:pt>
                <c:pt idx="833">
                  <c:v>0.025844463290638</c:v>
                </c:pt>
                <c:pt idx="834">
                  <c:v>0.0245977453906381</c:v>
                </c:pt>
                <c:pt idx="835">
                  <c:v>0.0231088119906381</c:v>
                </c:pt>
                <c:pt idx="836">
                  <c:v>0.021067130790638</c:v>
                </c:pt>
                <c:pt idx="837">
                  <c:v>0.018908903490638</c:v>
                </c:pt>
                <c:pt idx="838">
                  <c:v>0.016630123990638</c:v>
                </c:pt>
                <c:pt idx="839">
                  <c:v>0.0143632350906381</c:v>
                </c:pt>
                <c:pt idx="840">
                  <c:v>0.011791269590638</c:v>
                </c:pt>
                <c:pt idx="841">
                  <c:v>0.00906306179063798</c:v>
                </c:pt>
                <c:pt idx="842">
                  <c:v>0.00617203819063805</c:v>
                </c:pt>
                <c:pt idx="843">
                  <c:v>0.00330835659063799</c:v>
                </c:pt>
                <c:pt idx="844">
                  <c:v>0.000367743190638037</c:v>
                </c:pt>
                <c:pt idx="845">
                  <c:v>-0.00243140990936197</c:v>
                </c:pt>
                <c:pt idx="846">
                  <c:v>-0.005236738309362</c:v>
                </c:pt>
                <c:pt idx="847">
                  <c:v>-0.00804176150936198</c:v>
                </c:pt>
                <c:pt idx="848">
                  <c:v>-0.010924811309362</c:v>
                </c:pt>
                <c:pt idx="849">
                  <c:v>-0.0135396561093619</c:v>
                </c:pt>
                <c:pt idx="850">
                  <c:v>-0.015929927809362</c:v>
                </c:pt>
                <c:pt idx="851">
                  <c:v>-0.018334953709362</c:v>
                </c:pt>
                <c:pt idx="852">
                  <c:v>-0.020512401809362</c:v>
                </c:pt>
                <c:pt idx="853">
                  <c:v>-0.022230296209362</c:v>
                </c:pt>
                <c:pt idx="854">
                  <c:v>-0.023845997009362</c:v>
                </c:pt>
                <c:pt idx="855">
                  <c:v>-0.0252052651093619</c:v>
                </c:pt>
                <c:pt idx="856">
                  <c:v>-0.026391013009362</c:v>
                </c:pt>
                <c:pt idx="857">
                  <c:v>-0.027282810709362</c:v>
                </c:pt>
                <c:pt idx="858">
                  <c:v>-0.0278749247093619</c:v>
                </c:pt>
                <c:pt idx="859">
                  <c:v>-0.028070607909362</c:v>
                </c:pt>
                <c:pt idx="860">
                  <c:v>-0.0280083657093619</c:v>
                </c:pt>
                <c:pt idx="861">
                  <c:v>-0.0276467773093619</c:v>
                </c:pt>
                <c:pt idx="862">
                  <c:v>-0.026921426309362</c:v>
                </c:pt>
                <c:pt idx="863">
                  <c:v>-0.025917538709362</c:v>
                </c:pt>
                <c:pt idx="864">
                  <c:v>-0.024543811009362</c:v>
                </c:pt>
                <c:pt idx="865">
                  <c:v>-0.0231164125093619</c:v>
                </c:pt>
                <c:pt idx="866">
                  <c:v>-0.021495345909362</c:v>
                </c:pt>
                <c:pt idx="867">
                  <c:v>-0.0194175791093619</c:v>
                </c:pt>
                <c:pt idx="868">
                  <c:v>-0.0171778263093619</c:v>
                </c:pt>
                <c:pt idx="869">
                  <c:v>-0.0148278243093619</c:v>
                </c:pt>
                <c:pt idx="870">
                  <c:v>-0.012447847009362</c:v>
                </c:pt>
                <c:pt idx="871">
                  <c:v>-0.009592492509362</c:v>
                </c:pt>
                <c:pt idx="872">
                  <c:v>-0.00683098860936193</c:v>
                </c:pt>
                <c:pt idx="873">
                  <c:v>-0.00415987480936197</c:v>
                </c:pt>
                <c:pt idx="874">
                  <c:v>-0.00125743650936194</c:v>
                </c:pt>
                <c:pt idx="875">
                  <c:v>0.00167033809063799</c:v>
                </c:pt>
                <c:pt idx="876">
                  <c:v>0.00460953849063805</c:v>
                </c:pt>
                <c:pt idx="877">
                  <c:v>0.00753377539063804</c:v>
                </c:pt>
                <c:pt idx="878">
                  <c:v>0.010113070590638</c:v>
                </c:pt>
                <c:pt idx="879">
                  <c:v>0.012812704490638</c:v>
                </c:pt>
                <c:pt idx="880">
                  <c:v>0.015593381290638</c:v>
                </c:pt>
                <c:pt idx="881">
                  <c:v>0.017799102990638</c:v>
                </c:pt>
                <c:pt idx="882">
                  <c:v>0.019957603190638</c:v>
                </c:pt>
                <c:pt idx="883">
                  <c:v>0.0219058019906381</c:v>
                </c:pt>
                <c:pt idx="884">
                  <c:v>0.0237716567906381</c:v>
                </c:pt>
                <c:pt idx="885">
                  <c:v>0.025319251790638</c:v>
                </c:pt>
                <c:pt idx="886">
                  <c:v>0.026287346890638</c:v>
                </c:pt>
                <c:pt idx="887">
                  <c:v>0.027274573290638</c:v>
                </c:pt>
                <c:pt idx="888">
                  <c:v>0.027888231290638</c:v>
                </c:pt>
                <c:pt idx="889">
                  <c:v>0.028331814190638</c:v>
                </c:pt>
                <c:pt idx="890">
                  <c:v>0.028341522190638</c:v>
                </c:pt>
                <c:pt idx="891">
                  <c:v>0.0281948425906381</c:v>
                </c:pt>
                <c:pt idx="892">
                  <c:v>0.0276339231906381</c:v>
                </c:pt>
                <c:pt idx="893">
                  <c:v>0.026793878790638</c:v>
                </c:pt>
                <c:pt idx="894">
                  <c:v>0.025601096290638</c:v>
                </c:pt>
                <c:pt idx="895">
                  <c:v>0.024459422490638</c:v>
                </c:pt>
                <c:pt idx="896">
                  <c:v>0.022762004290638</c:v>
                </c:pt>
                <c:pt idx="897">
                  <c:v>0.020873371090638</c:v>
                </c:pt>
                <c:pt idx="898">
                  <c:v>0.0187405841906381</c:v>
                </c:pt>
                <c:pt idx="899">
                  <c:v>0.016468758990638</c:v>
                </c:pt>
                <c:pt idx="900">
                  <c:v>0.0141188797906381</c:v>
                </c:pt>
                <c:pt idx="901">
                  <c:v>0.0113395427906381</c:v>
                </c:pt>
                <c:pt idx="902">
                  <c:v>0.00865478839063804</c:v>
                </c:pt>
                <c:pt idx="903">
                  <c:v>0.00590647869063798</c:v>
                </c:pt>
                <c:pt idx="904">
                  <c:v>0.00303916579063801</c:v>
                </c:pt>
                <c:pt idx="905">
                  <c:v>0.000140035990638054</c:v>
                </c:pt>
                <c:pt idx="906">
                  <c:v>-0.00283038530936197</c:v>
                </c:pt>
                <c:pt idx="907">
                  <c:v>-0.00573703490936195</c:v>
                </c:pt>
                <c:pt idx="908">
                  <c:v>-0.00847471120936194</c:v>
                </c:pt>
                <c:pt idx="909">
                  <c:v>-0.011123109409362</c:v>
                </c:pt>
                <c:pt idx="910">
                  <c:v>-0.0139108545093619</c:v>
                </c:pt>
                <c:pt idx="911">
                  <c:v>-0.016147273609362</c:v>
                </c:pt>
                <c:pt idx="912">
                  <c:v>-0.018435269009362</c:v>
                </c:pt>
                <c:pt idx="913">
                  <c:v>-0.0206222837093619</c:v>
                </c:pt>
                <c:pt idx="914">
                  <c:v>-0.022376226509362</c:v>
                </c:pt>
                <c:pt idx="915">
                  <c:v>-0.023821554409362</c:v>
                </c:pt>
                <c:pt idx="916">
                  <c:v>-0.0252008998093619</c:v>
                </c:pt>
                <c:pt idx="917">
                  <c:v>-0.0263994956093619</c:v>
                </c:pt>
                <c:pt idx="918">
                  <c:v>-0.027212255009362</c:v>
                </c:pt>
                <c:pt idx="919">
                  <c:v>-0.027584328509362</c:v>
                </c:pt>
                <c:pt idx="920">
                  <c:v>-0.027856850109362</c:v>
                </c:pt>
                <c:pt idx="921">
                  <c:v>-0.0275776802093619</c:v>
                </c:pt>
                <c:pt idx="922">
                  <c:v>-0.0273672755093619</c:v>
                </c:pt>
                <c:pt idx="923">
                  <c:v>-0.0266433920093619</c:v>
                </c:pt>
                <c:pt idx="924">
                  <c:v>-0.0256067163093619</c:v>
                </c:pt>
                <c:pt idx="925">
                  <c:v>-0.024377031409362</c:v>
                </c:pt>
                <c:pt idx="926">
                  <c:v>-0.022875796209362</c:v>
                </c:pt>
                <c:pt idx="927">
                  <c:v>-0.0212091981093619</c:v>
                </c:pt>
                <c:pt idx="928">
                  <c:v>-0.0191307863093619</c:v>
                </c:pt>
                <c:pt idx="929">
                  <c:v>-0.0169565008093619</c:v>
                </c:pt>
                <c:pt idx="930">
                  <c:v>-0.0146381868093619</c:v>
                </c:pt>
                <c:pt idx="931">
                  <c:v>-0.0120339567093619</c:v>
                </c:pt>
                <c:pt idx="932">
                  <c:v>-0.00941695570936196</c:v>
                </c:pt>
                <c:pt idx="933">
                  <c:v>-0.00655863100936194</c:v>
                </c:pt>
                <c:pt idx="934">
                  <c:v>-0.00370134740936201</c:v>
                </c:pt>
                <c:pt idx="935">
                  <c:v>-0.000798371109361984</c:v>
                </c:pt>
                <c:pt idx="936">
                  <c:v>0.00212771329063799</c:v>
                </c:pt>
                <c:pt idx="937">
                  <c:v>0.00483937809063806</c:v>
                </c:pt>
                <c:pt idx="938">
                  <c:v>0.00765864649063807</c:v>
                </c:pt>
                <c:pt idx="939">
                  <c:v>0.010513171490638</c:v>
                </c:pt>
                <c:pt idx="940">
                  <c:v>0.012971906890638</c:v>
                </c:pt>
                <c:pt idx="941">
                  <c:v>0.015594055690638</c:v>
                </c:pt>
                <c:pt idx="942">
                  <c:v>0.0179153194906381</c:v>
                </c:pt>
                <c:pt idx="943">
                  <c:v>0.020139245390638</c:v>
                </c:pt>
                <c:pt idx="944">
                  <c:v>0.0220570527906381</c:v>
                </c:pt>
                <c:pt idx="945">
                  <c:v>0.0237495822906381</c:v>
                </c:pt>
                <c:pt idx="946">
                  <c:v>0.025202159090638</c:v>
                </c:pt>
                <c:pt idx="947">
                  <c:v>0.026287838490638</c:v>
                </c:pt>
                <c:pt idx="948">
                  <c:v>0.0271230700906381</c:v>
                </c:pt>
                <c:pt idx="949">
                  <c:v>0.027701238990638</c:v>
                </c:pt>
                <c:pt idx="950">
                  <c:v>0.028135281590638</c:v>
                </c:pt>
                <c:pt idx="951">
                  <c:v>0.028233922390638</c:v>
                </c:pt>
                <c:pt idx="952">
                  <c:v>0.027787068390638</c:v>
                </c:pt>
                <c:pt idx="953">
                  <c:v>0.0271991415906381</c:v>
                </c:pt>
                <c:pt idx="954">
                  <c:v>0.026427460590638</c:v>
                </c:pt>
                <c:pt idx="955">
                  <c:v>0.025368625590638</c:v>
                </c:pt>
                <c:pt idx="956">
                  <c:v>0.0239446235906381</c:v>
                </c:pt>
                <c:pt idx="957">
                  <c:v>0.0223416545906381</c:v>
                </c:pt>
                <c:pt idx="958">
                  <c:v>0.020253967290638</c:v>
                </c:pt>
                <c:pt idx="959">
                  <c:v>0.0181964323906381</c:v>
                </c:pt>
                <c:pt idx="960">
                  <c:v>0.015921048190638</c:v>
                </c:pt>
                <c:pt idx="961">
                  <c:v>0.013530533190638</c:v>
                </c:pt>
                <c:pt idx="962">
                  <c:v>0.0109019953906381</c:v>
                </c:pt>
                <c:pt idx="963">
                  <c:v>0.00823715019063809</c:v>
                </c:pt>
                <c:pt idx="964">
                  <c:v>0.00536675709063805</c:v>
                </c:pt>
                <c:pt idx="965">
                  <c:v>0.00243055389063806</c:v>
                </c:pt>
                <c:pt idx="966">
                  <c:v>-0.000422120909362</c:v>
                </c:pt>
                <c:pt idx="967">
                  <c:v>-0.00333887150936196</c:v>
                </c:pt>
                <c:pt idx="968">
                  <c:v>-0.00612915010936199</c:v>
                </c:pt>
                <c:pt idx="969">
                  <c:v>-0.00879228540936194</c:v>
                </c:pt>
                <c:pt idx="970">
                  <c:v>-0.011613141109362</c:v>
                </c:pt>
                <c:pt idx="971">
                  <c:v>-0.0140457955093619</c:v>
                </c:pt>
                <c:pt idx="972">
                  <c:v>-0.016317143509362</c:v>
                </c:pt>
                <c:pt idx="973">
                  <c:v>-0.0185335551093619</c:v>
                </c:pt>
                <c:pt idx="974">
                  <c:v>-0.020670081609362</c:v>
                </c:pt>
                <c:pt idx="975">
                  <c:v>-0.0223385541093619</c:v>
                </c:pt>
                <c:pt idx="976">
                  <c:v>-0.023813909209362</c:v>
                </c:pt>
                <c:pt idx="977">
                  <c:v>-0.025172014009362</c:v>
                </c:pt>
                <c:pt idx="978">
                  <c:v>-0.026054864309362</c:v>
                </c:pt>
                <c:pt idx="979">
                  <c:v>-0.026816338809362</c:v>
                </c:pt>
                <c:pt idx="980">
                  <c:v>-0.0273874556093619</c:v>
                </c:pt>
                <c:pt idx="981">
                  <c:v>-0.0274896536093619</c:v>
                </c:pt>
                <c:pt idx="982">
                  <c:v>-0.0273723449093619</c:v>
                </c:pt>
                <c:pt idx="983">
                  <c:v>-0.026880032109362</c:v>
                </c:pt>
                <c:pt idx="984">
                  <c:v>-0.0260850262093619</c:v>
                </c:pt>
                <c:pt idx="985">
                  <c:v>-0.025134650209362</c:v>
                </c:pt>
                <c:pt idx="986">
                  <c:v>-0.023745285909362</c:v>
                </c:pt>
                <c:pt idx="987">
                  <c:v>-0.0222641105093619</c:v>
                </c:pt>
                <c:pt idx="988">
                  <c:v>-0.020640211509362</c:v>
                </c:pt>
                <c:pt idx="989">
                  <c:v>-0.0184993295093619</c:v>
                </c:pt>
                <c:pt idx="990">
                  <c:v>-0.016271570409362</c:v>
                </c:pt>
                <c:pt idx="991">
                  <c:v>-0.0139784193093619</c:v>
                </c:pt>
                <c:pt idx="992">
                  <c:v>-0.011477344109362</c:v>
                </c:pt>
                <c:pt idx="993">
                  <c:v>-0.00878118980936193</c:v>
                </c:pt>
                <c:pt idx="994">
                  <c:v>-0.00595667940936195</c:v>
                </c:pt>
                <c:pt idx="995">
                  <c:v>-0.00330755420936202</c:v>
                </c:pt>
                <c:pt idx="996">
                  <c:v>-0.000489248509361939</c:v>
                </c:pt>
                <c:pt idx="997">
                  <c:v>0.00238894309063808</c:v>
                </c:pt>
                <c:pt idx="998">
                  <c:v>0.00530905759063804</c:v>
                </c:pt>
                <c:pt idx="999">
                  <c:v>0.00816090469063801</c:v>
                </c:pt>
                <c:pt idx="1000">
                  <c:v>0.010660112190638</c:v>
                </c:pt>
                <c:pt idx="1001">
                  <c:v>0.013269178090638</c:v>
                </c:pt>
                <c:pt idx="1002">
                  <c:v>0.015714886390638</c:v>
                </c:pt>
                <c:pt idx="1003">
                  <c:v>0.017977813690638</c:v>
                </c:pt>
                <c:pt idx="1004">
                  <c:v>0.020140767690638</c:v>
                </c:pt>
                <c:pt idx="1005">
                  <c:v>0.021944500390638</c:v>
                </c:pt>
                <c:pt idx="1006">
                  <c:v>0.023458288290638</c:v>
                </c:pt>
                <c:pt idx="1007">
                  <c:v>0.024763026590638</c:v>
                </c:pt>
                <c:pt idx="1008">
                  <c:v>0.0260003382906381</c:v>
                </c:pt>
                <c:pt idx="1009">
                  <c:v>0.026864931190638</c:v>
                </c:pt>
                <c:pt idx="1010">
                  <c:v>0.027435211690638</c:v>
                </c:pt>
                <c:pt idx="1011">
                  <c:v>0.0276580626906381</c:v>
                </c:pt>
                <c:pt idx="1012">
                  <c:v>0.027654076490638</c:v>
                </c:pt>
                <c:pt idx="1013">
                  <c:v>0.027400534990638</c:v>
                </c:pt>
                <c:pt idx="1014">
                  <c:v>0.0267752029906381</c:v>
                </c:pt>
                <c:pt idx="1015">
                  <c:v>0.025923667390638</c:v>
                </c:pt>
                <c:pt idx="1016">
                  <c:v>0.024711800590638</c:v>
                </c:pt>
                <c:pt idx="1017">
                  <c:v>0.023266428790638</c:v>
                </c:pt>
                <c:pt idx="1018">
                  <c:v>0.0216534869906381</c:v>
                </c:pt>
                <c:pt idx="1019">
                  <c:v>0.0196569007906381</c:v>
                </c:pt>
                <c:pt idx="1020">
                  <c:v>0.017525705590638</c:v>
                </c:pt>
                <c:pt idx="1021">
                  <c:v>0.0152746658906381</c:v>
                </c:pt>
                <c:pt idx="1022">
                  <c:v>0.0128230858906381</c:v>
                </c:pt>
                <c:pt idx="1023">
                  <c:v>0.010261464290638</c:v>
                </c:pt>
                <c:pt idx="1024">
                  <c:v>0.00761385499063804</c:v>
                </c:pt>
                <c:pt idx="1025">
                  <c:v>0.00470459149063806</c:v>
                </c:pt>
                <c:pt idx="1026">
                  <c:v>0.00185416939063798</c:v>
                </c:pt>
                <c:pt idx="1027">
                  <c:v>-0.000911142009361931</c:v>
                </c:pt>
                <c:pt idx="1028">
                  <c:v>-0.00365919980936191</c:v>
                </c:pt>
                <c:pt idx="1029">
                  <c:v>-0.00651025630936197</c:v>
                </c:pt>
                <c:pt idx="1030">
                  <c:v>-0.00904760860936193</c:v>
                </c:pt>
                <c:pt idx="1031">
                  <c:v>-0.011810796109362</c:v>
                </c:pt>
                <c:pt idx="1032">
                  <c:v>-0.014245874209362</c:v>
                </c:pt>
                <c:pt idx="1033">
                  <c:v>-0.0163964698093619</c:v>
                </c:pt>
                <c:pt idx="1034">
                  <c:v>-0.018592948409362</c:v>
                </c:pt>
                <c:pt idx="1035">
                  <c:v>-0.0206284628093619</c:v>
                </c:pt>
                <c:pt idx="1036">
                  <c:v>-0.022255995709362</c:v>
                </c:pt>
                <c:pt idx="1037">
                  <c:v>-0.023694310109362</c:v>
                </c:pt>
                <c:pt idx="1038">
                  <c:v>-0.025006620709362</c:v>
                </c:pt>
                <c:pt idx="1039">
                  <c:v>-0.025904332509362</c:v>
                </c:pt>
                <c:pt idx="1040">
                  <c:v>-0.0266890407093619</c:v>
                </c:pt>
                <c:pt idx="1041">
                  <c:v>-0.0269761406093619</c:v>
                </c:pt>
                <c:pt idx="1042">
                  <c:v>-0.027117096409362</c:v>
                </c:pt>
                <c:pt idx="1043">
                  <c:v>-0.0268116394093619</c:v>
                </c:pt>
                <c:pt idx="1044">
                  <c:v>-0.0264218970093619</c:v>
                </c:pt>
                <c:pt idx="1045">
                  <c:v>-0.025526685709362</c:v>
                </c:pt>
                <c:pt idx="1046">
                  <c:v>-0.024457611309362</c:v>
                </c:pt>
                <c:pt idx="1047">
                  <c:v>-0.0231272720093619</c:v>
                </c:pt>
                <c:pt idx="1048">
                  <c:v>-0.021613058309362</c:v>
                </c:pt>
                <c:pt idx="1049">
                  <c:v>-0.019892724409362</c:v>
                </c:pt>
                <c:pt idx="1050">
                  <c:v>-0.017754726709362</c:v>
                </c:pt>
                <c:pt idx="1051">
                  <c:v>-0.015510086009362</c:v>
                </c:pt>
                <c:pt idx="1052">
                  <c:v>-0.0132655182093619</c:v>
                </c:pt>
                <c:pt idx="1053">
                  <c:v>-0.010718805509362</c:v>
                </c:pt>
                <c:pt idx="1054">
                  <c:v>-0.00805036190936192</c:v>
                </c:pt>
                <c:pt idx="1055">
                  <c:v>-0.00528960930936195</c:v>
                </c:pt>
                <c:pt idx="1056">
                  <c:v>-0.00259630020936197</c:v>
                </c:pt>
                <c:pt idx="1057">
                  <c:v>0.00022857879063809</c:v>
                </c:pt>
                <c:pt idx="1058">
                  <c:v>0.00302682709063806</c:v>
                </c:pt>
                <c:pt idx="1059">
                  <c:v>0.00597543049063809</c:v>
                </c:pt>
                <c:pt idx="1060">
                  <c:v>0.00850693349063802</c:v>
                </c:pt>
                <c:pt idx="1061">
                  <c:v>0.0112135649906381</c:v>
                </c:pt>
                <c:pt idx="1062">
                  <c:v>0.013639993490638</c:v>
                </c:pt>
                <c:pt idx="1063">
                  <c:v>0.015959217290638</c:v>
                </c:pt>
                <c:pt idx="1064">
                  <c:v>0.018096968390638</c:v>
                </c:pt>
                <c:pt idx="1065">
                  <c:v>0.020211557890638</c:v>
                </c:pt>
                <c:pt idx="1066">
                  <c:v>0.0219911213906381</c:v>
                </c:pt>
                <c:pt idx="1067">
                  <c:v>0.0236118140906381</c:v>
                </c:pt>
                <c:pt idx="1068">
                  <c:v>0.024806595290638</c:v>
                </c:pt>
                <c:pt idx="1069">
                  <c:v>0.0257572145906381</c:v>
                </c:pt>
                <c:pt idx="1070">
                  <c:v>0.0265201923906381</c:v>
                </c:pt>
                <c:pt idx="1071">
                  <c:v>0.026997302090638</c:v>
                </c:pt>
                <c:pt idx="1072">
                  <c:v>0.027170934690638</c:v>
                </c:pt>
                <c:pt idx="1073">
                  <c:v>0.027042776190638</c:v>
                </c:pt>
                <c:pt idx="1074">
                  <c:v>0.0268048449906381</c:v>
                </c:pt>
                <c:pt idx="1075">
                  <c:v>0.026141680390638</c:v>
                </c:pt>
                <c:pt idx="1076">
                  <c:v>0.025283803190638</c:v>
                </c:pt>
                <c:pt idx="1077">
                  <c:v>0.0239841064906381</c:v>
                </c:pt>
                <c:pt idx="1078">
                  <c:v>0.0224663896906381</c:v>
                </c:pt>
                <c:pt idx="1079">
                  <c:v>0.020890963490638</c:v>
                </c:pt>
                <c:pt idx="1080">
                  <c:v>0.0188085994906381</c:v>
                </c:pt>
                <c:pt idx="1081">
                  <c:v>0.0166845286906381</c:v>
                </c:pt>
                <c:pt idx="1082">
                  <c:v>0.014370408690638</c:v>
                </c:pt>
                <c:pt idx="1083">
                  <c:v>0.0120313488906381</c:v>
                </c:pt>
                <c:pt idx="1084">
                  <c:v>0.00930312329063798</c:v>
                </c:pt>
                <c:pt idx="1085">
                  <c:v>0.00676116109063807</c:v>
                </c:pt>
                <c:pt idx="1086">
                  <c:v>0.00390658289063805</c:v>
                </c:pt>
                <c:pt idx="1087">
                  <c:v>0.001123691990638</c:v>
                </c:pt>
                <c:pt idx="1088">
                  <c:v>-0.00160952500936196</c:v>
                </c:pt>
                <c:pt idx="1089">
                  <c:v>-0.00436455860936191</c:v>
                </c:pt>
                <c:pt idx="1090">
                  <c:v>-0.00719445320936196</c:v>
                </c:pt>
                <c:pt idx="1091">
                  <c:v>-0.00974777360936196</c:v>
                </c:pt>
                <c:pt idx="1092">
                  <c:v>-0.0124544509093619</c:v>
                </c:pt>
                <c:pt idx="1093">
                  <c:v>-0.014769491009362</c:v>
                </c:pt>
                <c:pt idx="1094">
                  <c:v>-0.016995010109362</c:v>
                </c:pt>
                <c:pt idx="1095">
                  <c:v>-0.0191142230093619</c:v>
                </c:pt>
                <c:pt idx="1096">
                  <c:v>-0.020930566909362</c:v>
                </c:pt>
                <c:pt idx="1097">
                  <c:v>-0.0226856578093619</c:v>
                </c:pt>
                <c:pt idx="1098">
                  <c:v>-0.023898548009362</c:v>
                </c:pt>
                <c:pt idx="1099">
                  <c:v>-0.0251255453093619</c:v>
                </c:pt>
                <c:pt idx="1100">
                  <c:v>-0.0259317481093619</c:v>
                </c:pt>
                <c:pt idx="1101">
                  <c:v>-0.026623079809362</c:v>
                </c:pt>
                <c:pt idx="1102">
                  <c:v>-0.0269309590093619</c:v>
                </c:pt>
                <c:pt idx="1103">
                  <c:v>-0.026871979909362</c:v>
                </c:pt>
                <c:pt idx="1104">
                  <c:v>-0.026686216609362</c:v>
                </c:pt>
                <c:pt idx="1105">
                  <c:v>-0.0259845202093619</c:v>
                </c:pt>
                <c:pt idx="1106">
                  <c:v>-0.0251787829093619</c:v>
                </c:pt>
                <c:pt idx="1107">
                  <c:v>-0.024033674209362</c:v>
                </c:pt>
                <c:pt idx="1108">
                  <c:v>-0.022822262109362</c:v>
                </c:pt>
                <c:pt idx="1109">
                  <c:v>-0.0212310480093619</c:v>
                </c:pt>
                <c:pt idx="1110">
                  <c:v>-0.019309608309362</c:v>
                </c:pt>
                <c:pt idx="1111">
                  <c:v>-0.017086591209362</c:v>
                </c:pt>
                <c:pt idx="1112">
                  <c:v>-0.014891435609362</c:v>
                </c:pt>
                <c:pt idx="1113">
                  <c:v>-0.012567987009362</c:v>
                </c:pt>
                <c:pt idx="1114">
                  <c:v>-0.010077710209362</c:v>
                </c:pt>
                <c:pt idx="1115">
                  <c:v>-0.00732931760936195</c:v>
                </c:pt>
                <c:pt idx="1116">
                  <c:v>-0.00475244960936194</c:v>
                </c:pt>
                <c:pt idx="1117">
                  <c:v>-0.00195018520936196</c:v>
                </c:pt>
                <c:pt idx="1118">
                  <c:v>0.000906806490638012</c:v>
                </c:pt>
                <c:pt idx="1119">
                  <c:v>0.00373111579063801</c:v>
                </c:pt>
                <c:pt idx="1120">
                  <c:v>0.00661169989063803</c:v>
                </c:pt>
                <c:pt idx="1121">
                  <c:v>0.00910604099063805</c:v>
                </c:pt>
                <c:pt idx="1122">
                  <c:v>0.0116605047906381</c:v>
                </c:pt>
                <c:pt idx="1123">
                  <c:v>0.014237888390638</c:v>
                </c:pt>
                <c:pt idx="1124">
                  <c:v>0.0165449151906381</c:v>
                </c:pt>
                <c:pt idx="1125">
                  <c:v>0.0186366432906381</c:v>
                </c:pt>
                <c:pt idx="1126">
                  <c:v>0.020578416890638</c:v>
                </c:pt>
                <c:pt idx="1127">
                  <c:v>0.0223598602906381</c:v>
                </c:pt>
                <c:pt idx="1128">
                  <c:v>0.0238834982906381</c:v>
                </c:pt>
                <c:pt idx="1129">
                  <c:v>0.025063042890638</c:v>
                </c:pt>
                <c:pt idx="1130">
                  <c:v>0.026053710790638</c:v>
                </c:pt>
                <c:pt idx="1131">
                  <c:v>0.026672441190638</c:v>
                </c:pt>
                <c:pt idx="1132">
                  <c:v>0.027041090790638</c:v>
                </c:pt>
                <c:pt idx="1133">
                  <c:v>0.027160350590638</c:v>
                </c:pt>
                <c:pt idx="1134">
                  <c:v>0.0270058718906381</c:v>
                </c:pt>
                <c:pt idx="1135">
                  <c:v>0.0267112559906381</c:v>
                </c:pt>
                <c:pt idx="1136">
                  <c:v>0.025992603490638</c:v>
                </c:pt>
                <c:pt idx="1137">
                  <c:v>0.024903533290638</c:v>
                </c:pt>
                <c:pt idx="1138">
                  <c:v>0.023841862190638</c:v>
                </c:pt>
                <c:pt idx="1139">
                  <c:v>0.022336270090638</c:v>
                </c:pt>
                <c:pt idx="1140">
                  <c:v>0.0203763779906381</c:v>
                </c:pt>
                <c:pt idx="1141">
                  <c:v>0.018505190190638</c:v>
                </c:pt>
                <c:pt idx="1142">
                  <c:v>0.0164413834906381</c:v>
                </c:pt>
                <c:pt idx="1143">
                  <c:v>0.014112769990638</c:v>
                </c:pt>
                <c:pt idx="1144">
                  <c:v>0.0115227513906381</c:v>
                </c:pt>
                <c:pt idx="1145">
                  <c:v>0.00900371739063799</c:v>
                </c:pt>
                <c:pt idx="1146">
                  <c:v>0.00616009839063802</c:v>
                </c:pt>
                <c:pt idx="1147">
                  <c:v>0.003363651490638</c:v>
                </c:pt>
                <c:pt idx="1148">
                  <c:v>0.00074527799063806</c:v>
                </c:pt>
                <c:pt idx="1149">
                  <c:v>-0.00208923440936193</c:v>
                </c:pt>
                <c:pt idx="1150">
                  <c:v>-0.00495461270936193</c:v>
                </c:pt>
                <c:pt idx="1151">
                  <c:v>-0.00749642700936193</c:v>
                </c:pt>
                <c:pt idx="1152">
                  <c:v>-0.0102542869093619</c:v>
                </c:pt>
                <c:pt idx="1153">
                  <c:v>-0.0127797354093619</c:v>
                </c:pt>
                <c:pt idx="1154">
                  <c:v>-0.015173373109362</c:v>
                </c:pt>
                <c:pt idx="1155">
                  <c:v>-0.017320888409362</c:v>
                </c:pt>
                <c:pt idx="1156">
                  <c:v>-0.019377459309362</c:v>
                </c:pt>
                <c:pt idx="1157">
                  <c:v>-0.021309613309362</c:v>
                </c:pt>
                <c:pt idx="1158">
                  <c:v>-0.022819247209362</c:v>
                </c:pt>
                <c:pt idx="1159">
                  <c:v>-0.0242202060093619</c:v>
                </c:pt>
                <c:pt idx="1160">
                  <c:v>-0.025168624809362</c:v>
                </c:pt>
                <c:pt idx="1161">
                  <c:v>-0.025989739109362</c:v>
                </c:pt>
                <c:pt idx="1162">
                  <c:v>-0.026653465509362</c:v>
                </c:pt>
                <c:pt idx="1163">
                  <c:v>-0.0267899743093619</c:v>
                </c:pt>
                <c:pt idx="1164">
                  <c:v>-0.026789149709362</c:v>
                </c:pt>
                <c:pt idx="1165">
                  <c:v>-0.0265141820093619</c:v>
                </c:pt>
                <c:pt idx="1166">
                  <c:v>-0.025877342109362</c:v>
                </c:pt>
                <c:pt idx="1167">
                  <c:v>-0.0250370039093619</c:v>
                </c:pt>
                <c:pt idx="1168">
                  <c:v>-0.023757975709362</c:v>
                </c:pt>
                <c:pt idx="1169">
                  <c:v>-0.022433019809362</c:v>
                </c:pt>
                <c:pt idx="1170">
                  <c:v>-0.020740776109362</c:v>
                </c:pt>
                <c:pt idx="1171">
                  <c:v>-0.0189672124093619</c:v>
                </c:pt>
                <c:pt idx="1172">
                  <c:v>-0.016886508209362</c:v>
                </c:pt>
                <c:pt idx="1173">
                  <c:v>-0.014666082909362</c:v>
                </c:pt>
                <c:pt idx="1174">
                  <c:v>-0.012301177809362</c:v>
                </c:pt>
                <c:pt idx="1175">
                  <c:v>-0.00964583050936196</c:v>
                </c:pt>
                <c:pt idx="1176">
                  <c:v>-0.00708292080936201</c:v>
                </c:pt>
                <c:pt idx="1177">
                  <c:v>-0.00430766650936198</c:v>
                </c:pt>
                <c:pt idx="1178">
                  <c:v>-0.00139918450936194</c:v>
                </c:pt>
                <c:pt idx="1179">
                  <c:v>0.00136379189063807</c:v>
                </c:pt>
                <c:pt idx="1180">
                  <c:v>0.00399874699063807</c:v>
                </c:pt>
                <c:pt idx="1181">
                  <c:v>0.00683406679063802</c:v>
                </c:pt>
                <c:pt idx="1182">
                  <c:v>0.00950979959063802</c:v>
                </c:pt>
                <c:pt idx="1183">
                  <c:v>0.012057709690638</c:v>
                </c:pt>
                <c:pt idx="1184">
                  <c:v>0.014433046190638</c:v>
                </c:pt>
                <c:pt idx="1185">
                  <c:v>0.016683503090638</c:v>
                </c:pt>
                <c:pt idx="1186">
                  <c:v>0.018770787690638</c:v>
                </c:pt>
                <c:pt idx="1187">
                  <c:v>0.0207386652906381</c:v>
                </c:pt>
                <c:pt idx="1188">
                  <c:v>0.022490089290638</c:v>
                </c:pt>
                <c:pt idx="1189">
                  <c:v>0.0239065532906381</c:v>
                </c:pt>
                <c:pt idx="1190">
                  <c:v>0.025128574990638</c:v>
                </c:pt>
                <c:pt idx="1191">
                  <c:v>0.0260942880906381</c:v>
                </c:pt>
                <c:pt idx="1192">
                  <c:v>0.0267654935906381</c:v>
                </c:pt>
                <c:pt idx="1193">
                  <c:v>0.0270442892906381</c:v>
                </c:pt>
                <c:pt idx="1194">
                  <c:v>0.027019831290638</c:v>
                </c:pt>
                <c:pt idx="1195">
                  <c:v>0.0269146042906381</c:v>
                </c:pt>
                <c:pt idx="1196">
                  <c:v>0.0263366117906381</c:v>
                </c:pt>
                <c:pt idx="1197">
                  <c:v>0.025641395290638</c:v>
                </c:pt>
                <c:pt idx="1198">
                  <c:v>0.024696947690638</c:v>
                </c:pt>
                <c:pt idx="1199">
                  <c:v>0.023310839090638</c:v>
                </c:pt>
                <c:pt idx="1200">
                  <c:v>0.021778422590638</c:v>
                </c:pt>
                <c:pt idx="1201">
                  <c:v>0.0200970185906381</c:v>
                </c:pt>
                <c:pt idx="1202">
                  <c:v>0.017996764090638</c:v>
                </c:pt>
                <c:pt idx="1203">
                  <c:v>0.015892104190638</c:v>
                </c:pt>
                <c:pt idx="1204">
                  <c:v>0.0135476246906381</c:v>
                </c:pt>
                <c:pt idx="1205">
                  <c:v>0.0111386876906381</c:v>
                </c:pt>
                <c:pt idx="1206">
                  <c:v>0.00843680869063801</c:v>
                </c:pt>
                <c:pt idx="1207">
                  <c:v>0.00590062579063799</c:v>
                </c:pt>
                <c:pt idx="1208">
                  <c:v>0.00313307139063801</c:v>
                </c:pt>
                <c:pt idx="1209">
                  <c:v>0.000219646190638079</c:v>
                </c:pt>
                <c:pt idx="1210">
                  <c:v>-0.00232528860936199</c:v>
                </c:pt>
                <c:pt idx="1211">
                  <c:v>-0.00509510830936199</c:v>
                </c:pt>
                <c:pt idx="1212">
                  <c:v>-0.00790078350936196</c:v>
                </c:pt>
                <c:pt idx="1213">
                  <c:v>-0.010401963509362</c:v>
                </c:pt>
                <c:pt idx="1214">
                  <c:v>-0.013051069909362</c:v>
                </c:pt>
                <c:pt idx="1215">
                  <c:v>-0.015346192809362</c:v>
                </c:pt>
                <c:pt idx="1216">
                  <c:v>-0.017555932909362</c:v>
                </c:pt>
                <c:pt idx="1217">
                  <c:v>-0.0195010442093619</c:v>
                </c:pt>
                <c:pt idx="1218">
                  <c:v>-0.021338624409362</c:v>
                </c:pt>
                <c:pt idx="1219">
                  <c:v>-0.022820242309362</c:v>
                </c:pt>
                <c:pt idx="1220">
                  <c:v>-0.024093222509362</c:v>
                </c:pt>
                <c:pt idx="1221">
                  <c:v>-0.025134192009362</c:v>
                </c:pt>
                <c:pt idx="1222">
                  <c:v>-0.025885195509362</c:v>
                </c:pt>
                <c:pt idx="1223">
                  <c:v>-0.0264673940093619</c:v>
                </c:pt>
                <c:pt idx="1224">
                  <c:v>-0.0266493094093619</c:v>
                </c:pt>
                <c:pt idx="1225">
                  <c:v>-0.026576395409362</c:v>
                </c:pt>
                <c:pt idx="1226">
                  <c:v>-0.0260544837093619</c:v>
                </c:pt>
                <c:pt idx="1227">
                  <c:v>-0.025362973209362</c:v>
                </c:pt>
                <c:pt idx="1228">
                  <c:v>-0.0245121838093619</c:v>
                </c:pt>
                <c:pt idx="1229">
                  <c:v>-0.0235005755093619</c:v>
                </c:pt>
                <c:pt idx="1230">
                  <c:v>-0.022091592609362</c:v>
                </c:pt>
                <c:pt idx="1231">
                  <c:v>-0.0204563963093619</c:v>
                </c:pt>
                <c:pt idx="1232">
                  <c:v>-0.018455948009362</c:v>
                </c:pt>
                <c:pt idx="1233">
                  <c:v>-0.016244130009362</c:v>
                </c:pt>
                <c:pt idx="1234">
                  <c:v>-0.0140319362093619</c:v>
                </c:pt>
                <c:pt idx="1235">
                  <c:v>-0.0117137996093619</c:v>
                </c:pt>
                <c:pt idx="1236">
                  <c:v>-0.00899759310936199</c:v>
                </c:pt>
                <c:pt idx="1237">
                  <c:v>-0.00650695220936192</c:v>
                </c:pt>
                <c:pt idx="1238">
                  <c:v>-0.00375077270936197</c:v>
                </c:pt>
                <c:pt idx="1239">
                  <c:v>-0.001096242209362</c:v>
                </c:pt>
                <c:pt idx="1240">
                  <c:v>0.00166522959063808</c:v>
                </c:pt>
                <c:pt idx="1241">
                  <c:v>0.00449635619063804</c:v>
                </c:pt>
                <c:pt idx="1242">
                  <c:v>0.00711872769063804</c:v>
                </c:pt>
                <c:pt idx="1243">
                  <c:v>0.00978633559063801</c:v>
                </c:pt>
                <c:pt idx="1244">
                  <c:v>0.0121626483906381</c:v>
                </c:pt>
                <c:pt idx="1245">
                  <c:v>0.014679506590638</c:v>
                </c:pt>
                <c:pt idx="1246">
                  <c:v>0.0169802190906381</c:v>
                </c:pt>
                <c:pt idx="1247">
                  <c:v>0.0189003530906381</c:v>
                </c:pt>
                <c:pt idx="1248">
                  <c:v>0.0208540455906381</c:v>
                </c:pt>
                <c:pt idx="1249">
                  <c:v>0.022443591890638</c:v>
                </c:pt>
                <c:pt idx="1250">
                  <c:v>0.023891752890638</c:v>
                </c:pt>
                <c:pt idx="1251">
                  <c:v>0.025001406890638</c:v>
                </c:pt>
                <c:pt idx="1252">
                  <c:v>0.0257129843906381</c:v>
                </c:pt>
                <c:pt idx="1253">
                  <c:v>0.026289851590638</c:v>
                </c:pt>
                <c:pt idx="1254">
                  <c:v>0.026711457990638</c:v>
                </c:pt>
                <c:pt idx="1255">
                  <c:v>0.0267943520906381</c:v>
                </c:pt>
                <c:pt idx="1256">
                  <c:v>0.026484598690638</c:v>
                </c:pt>
                <c:pt idx="1257">
                  <c:v>0.025998341990638</c:v>
                </c:pt>
                <c:pt idx="1258">
                  <c:v>0.0252766782906381</c:v>
                </c:pt>
                <c:pt idx="1259">
                  <c:v>0.024192041090638</c:v>
                </c:pt>
                <c:pt idx="1260">
                  <c:v>0.023010564790638</c:v>
                </c:pt>
                <c:pt idx="1261">
                  <c:v>0.021256014790638</c:v>
                </c:pt>
                <c:pt idx="1262">
                  <c:v>0.0194477840906381</c:v>
                </c:pt>
                <c:pt idx="1263">
                  <c:v>0.017370355190638</c:v>
                </c:pt>
                <c:pt idx="1264">
                  <c:v>0.015434350590638</c:v>
                </c:pt>
                <c:pt idx="1265">
                  <c:v>0.0129166128906381</c:v>
                </c:pt>
                <c:pt idx="1266">
                  <c:v>0.010546201190638</c:v>
                </c:pt>
                <c:pt idx="1267">
                  <c:v>0.00797305949063809</c:v>
                </c:pt>
                <c:pt idx="1268">
                  <c:v>0.00533383729063808</c:v>
                </c:pt>
                <c:pt idx="1269">
                  <c:v>0.00247650639063801</c:v>
                </c:pt>
                <c:pt idx="1270">
                  <c:v>7.58249063803618E-6</c:v>
                </c:pt>
                <c:pt idx="1271">
                  <c:v>-0.00282117820936201</c:v>
                </c:pt>
                <c:pt idx="1272">
                  <c:v>-0.00569013390936202</c:v>
                </c:pt>
                <c:pt idx="1273">
                  <c:v>-0.00817040440936201</c:v>
                </c:pt>
                <c:pt idx="1274">
                  <c:v>-0.010911896809362</c:v>
                </c:pt>
                <c:pt idx="1275">
                  <c:v>-0.013233448209362</c:v>
                </c:pt>
                <c:pt idx="1276">
                  <c:v>-0.0154336474093619</c:v>
                </c:pt>
                <c:pt idx="1277">
                  <c:v>-0.0176554721093619</c:v>
                </c:pt>
                <c:pt idx="1278">
                  <c:v>-0.019580435809362</c:v>
                </c:pt>
                <c:pt idx="1279">
                  <c:v>-0.021352818609362</c:v>
                </c:pt>
                <c:pt idx="1280">
                  <c:v>-0.0228170431093619</c:v>
                </c:pt>
                <c:pt idx="1281">
                  <c:v>-0.023998983309362</c:v>
                </c:pt>
                <c:pt idx="1282">
                  <c:v>-0.0250250808093619</c:v>
                </c:pt>
                <c:pt idx="1283">
                  <c:v>-0.0257342701093619</c:v>
                </c:pt>
                <c:pt idx="1284">
                  <c:v>-0.026091893109362</c:v>
                </c:pt>
                <c:pt idx="1285">
                  <c:v>-0.026318383109362</c:v>
                </c:pt>
                <c:pt idx="1286">
                  <c:v>-0.026095331909362</c:v>
                </c:pt>
                <c:pt idx="1287">
                  <c:v>-0.025760910209362</c:v>
                </c:pt>
                <c:pt idx="1288">
                  <c:v>-0.025062295609362</c:v>
                </c:pt>
                <c:pt idx="1289">
                  <c:v>-0.024163747209362</c:v>
                </c:pt>
                <c:pt idx="1290">
                  <c:v>-0.022964570509362</c:v>
                </c:pt>
                <c:pt idx="1291">
                  <c:v>-0.021419037209362</c:v>
                </c:pt>
                <c:pt idx="1292">
                  <c:v>-0.0198414668093619</c:v>
                </c:pt>
                <c:pt idx="1293">
                  <c:v>-0.017757415709362</c:v>
                </c:pt>
                <c:pt idx="1294">
                  <c:v>-0.0156676437093619</c:v>
                </c:pt>
                <c:pt idx="1295">
                  <c:v>-0.0134106257093619</c:v>
                </c:pt>
                <c:pt idx="1296">
                  <c:v>-0.0110129212093619</c:v>
                </c:pt>
                <c:pt idx="1297">
                  <c:v>-0.00861846230936192</c:v>
                </c:pt>
                <c:pt idx="1298">
                  <c:v>-0.00587678520936197</c:v>
                </c:pt>
                <c:pt idx="1299">
                  <c:v>-0.00331650430936192</c:v>
                </c:pt>
                <c:pt idx="1300">
                  <c:v>-0.000564437809361995</c:v>
                </c:pt>
                <c:pt idx="1301">
                  <c:v>0.00221118659063801</c:v>
                </c:pt>
                <c:pt idx="1302">
                  <c:v>0.00483600489063807</c:v>
                </c:pt>
                <c:pt idx="1303">
                  <c:v>0.00757254919063799</c:v>
                </c:pt>
                <c:pt idx="1304">
                  <c:v>0.00995540049063803</c:v>
                </c:pt>
                <c:pt idx="1305">
                  <c:v>0.012587012690638</c:v>
                </c:pt>
                <c:pt idx="1306">
                  <c:v>0.014972904590638</c:v>
                </c:pt>
                <c:pt idx="1307">
                  <c:v>0.017128105290638</c:v>
                </c:pt>
                <c:pt idx="1308">
                  <c:v>0.018887022990638</c:v>
                </c:pt>
                <c:pt idx="1309">
                  <c:v>0.020809722190638</c:v>
                </c:pt>
                <c:pt idx="1310">
                  <c:v>0.0224307322906381</c:v>
                </c:pt>
                <c:pt idx="1311">
                  <c:v>0.023829952590638</c:v>
                </c:pt>
                <c:pt idx="1312">
                  <c:v>0.024716442790638</c:v>
                </c:pt>
                <c:pt idx="1313">
                  <c:v>0.025511938190638</c:v>
                </c:pt>
                <c:pt idx="1314">
                  <c:v>0.026124317290638</c:v>
                </c:pt>
                <c:pt idx="1315">
                  <c:v>0.0263038163906381</c:v>
                </c:pt>
                <c:pt idx="1316">
                  <c:v>0.026256195790638</c:v>
                </c:pt>
                <c:pt idx="1317">
                  <c:v>0.026035712890638</c:v>
                </c:pt>
                <c:pt idx="1318">
                  <c:v>0.0254381174906381</c:v>
                </c:pt>
                <c:pt idx="1319">
                  <c:v>0.0246649850906381</c:v>
                </c:pt>
                <c:pt idx="1320">
                  <c:v>0.023578396090638</c:v>
                </c:pt>
                <c:pt idx="1321">
                  <c:v>0.022073458390638</c:v>
                </c:pt>
                <c:pt idx="1322">
                  <c:v>0.0204299860906381</c:v>
                </c:pt>
                <c:pt idx="1323">
                  <c:v>0.018723315790638</c:v>
                </c:pt>
                <c:pt idx="1324">
                  <c:v>0.0165982497906381</c:v>
                </c:pt>
                <c:pt idx="1325">
                  <c:v>0.0144108331906381</c:v>
                </c:pt>
                <c:pt idx="1326">
                  <c:v>0.012097449990638</c:v>
                </c:pt>
                <c:pt idx="1327">
                  <c:v>0.00977044109063807</c:v>
                </c:pt>
                <c:pt idx="1328">
                  <c:v>0.00708968319063807</c:v>
                </c:pt>
                <c:pt idx="1329">
                  <c:v>0.00456225119063802</c:v>
                </c:pt>
                <c:pt idx="1330">
                  <c:v>0.00167082049063805</c:v>
                </c:pt>
                <c:pt idx="1331">
                  <c:v>-0.000881222109361923</c:v>
                </c:pt>
                <c:pt idx="1332">
                  <c:v>-0.00358318390936196</c:v>
                </c:pt>
                <c:pt idx="1333">
                  <c:v>-0.00641882970936192</c:v>
                </c:pt>
                <c:pt idx="1334">
                  <c:v>-0.00878122790936198</c:v>
                </c:pt>
                <c:pt idx="1335">
                  <c:v>-0.011336620309362</c:v>
                </c:pt>
                <c:pt idx="1336">
                  <c:v>-0.013856261309362</c:v>
                </c:pt>
                <c:pt idx="1337">
                  <c:v>-0.016001872409362</c:v>
                </c:pt>
                <c:pt idx="1338">
                  <c:v>-0.017998702509362</c:v>
                </c:pt>
                <c:pt idx="1339">
                  <c:v>-0.019856555809362</c:v>
                </c:pt>
                <c:pt idx="1340">
                  <c:v>-0.0214462043093619</c:v>
                </c:pt>
                <c:pt idx="1341">
                  <c:v>-0.0228801635093619</c:v>
                </c:pt>
                <c:pt idx="1342">
                  <c:v>-0.0240399063093619</c:v>
                </c:pt>
                <c:pt idx="1343">
                  <c:v>-0.025021320309362</c:v>
                </c:pt>
                <c:pt idx="1344">
                  <c:v>-0.0256989443093619</c:v>
                </c:pt>
                <c:pt idx="1345">
                  <c:v>-0.025920743409362</c:v>
                </c:pt>
                <c:pt idx="1346">
                  <c:v>-0.0259533498093619</c:v>
                </c:pt>
                <c:pt idx="1347">
                  <c:v>-0.025828438609362</c:v>
                </c:pt>
                <c:pt idx="1348">
                  <c:v>-0.025300478409362</c:v>
                </c:pt>
                <c:pt idx="1349">
                  <c:v>-0.0245094961093619</c:v>
                </c:pt>
                <c:pt idx="1350">
                  <c:v>-0.023588877109362</c:v>
                </c:pt>
                <c:pt idx="1351">
                  <c:v>-0.022232849209362</c:v>
                </c:pt>
                <c:pt idx="1352">
                  <c:v>-0.020785261109362</c:v>
                </c:pt>
                <c:pt idx="1353">
                  <c:v>-0.019110827109362</c:v>
                </c:pt>
                <c:pt idx="1354">
                  <c:v>-0.017111477209362</c:v>
                </c:pt>
                <c:pt idx="1355">
                  <c:v>-0.0149670687093619</c:v>
                </c:pt>
                <c:pt idx="1356">
                  <c:v>-0.012725879209362</c:v>
                </c:pt>
                <c:pt idx="1357">
                  <c:v>-0.010271481409362</c:v>
                </c:pt>
                <c:pt idx="1358">
                  <c:v>-0.007828771409362</c:v>
                </c:pt>
                <c:pt idx="1359">
                  <c:v>-0.00512958140936193</c:v>
                </c:pt>
                <c:pt idx="1360">
                  <c:v>-0.00258452510936191</c:v>
                </c:pt>
                <c:pt idx="1361">
                  <c:v>0.000164294190638015</c:v>
                </c:pt>
                <c:pt idx="1362">
                  <c:v>0.00291727079063808</c:v>
                </c:pt>
                <c:pt idx="1363">
                  <c:v>0.00545709139063799</c:v>
                </c:pt>
                <c:pt idx="1364">
                  <c:v>0.00829412649063799</c:v>
                </c:pt>
                <c:pt idx="1365">
                  <c:v>0.0106153097906381</c:v>
                </c:pt>
                <c:pt idx="1366">
                  <c:v>0.0129750318906381</c:v>
                </c:pt>
                <c:pt idx="1367">
                  <c:v>0.0152189278906381</c:v>
                </c:pt>
                <c:pt idx="1368">
                  <c:v>0.017379270090638</c:v>
                </c:pt>
                <c:pt idx="1369">
                  <c:v>0.019295161290638</c:v>
                </c:pt>
                <c:pt idx="1370">
                  <c:v>0.021037851790638</c:v>
                </c:pt>
                <c:pt idx="1371">
                  <c:v>0.0224965199906381</c:v>
                </c:pt>
                <c:pt idx="1372">
                  <c:v>0.0238734964906381</c:v>
                </c:pt>
                <c:pt idx="1373">
                  <c:v>0.0247867827906381</c:v>
                </c:pt>
                <c:pt idx="1374">
                  <c:v>0.0254734986906381</c:v>
                </c:pt>
                <c:pt idx="1375">
                  <c:v>0.026048645190638</c:v>
                </c:pt>
                <c:pt idx="1376">
                  <c:v>0.026196610690638</c:v>
                </c:pt>
                <c:pt idx="1377">
                  <c:v>0.0261225749906381</c:v>
                </c:pt>
                <c:pt idx="1378">
                  <c:v>0.025675273490638</c:v>
                </c:pt>
                <c:pt idx="1379">
                  <c:v>0.0251127877906381</c:v>
                </c:pt>
                <c:pt idx="1380">
                  <c:v>0.024258213990638</c:v>
                </c:pt>
                <c:pt idx="1381">
                  <c:v>0.023157640290638</c:v>
                </c:pt>
                <c:pt idx="1382">
                  <c:v>0.0216725770906381</c:v>
                </c:pt>
                <c:pt idx="1383">
                  <c:v>0.020118011690638</c:v>
                </c:pt>
                <c:pt idx="1384">
                  <c:v>0.0180870233906381</c:v>
                </c:pt>
                <c:pt idx="1385">
                  <c:v>0.016021709890638</c:v>
                </c:pt>
                <c:pt idx="1386">
                  <c:v>0.013902304390638</c:v>
                </c:pt>
                <c:pt idx="1387">
                  <c:v>0.0114168229906381</c:v>
                </c:pt>
                <c:pt idx="1388">
                  <c:v>0.00906781419063807</c:v>
                </c:pt>
                <c:pt idx="1389">
                  <c:v>0.00655200589063809</c:v>
                </c:pt>
                <c:pt idx="1390">
                  <c:v>0.00390263509063804</c:v>
                </c:pt>
                <c:pt idx="1391">
                  <c:v>0.00106498469063798</c:v>
                </c:pt>
                <c:pt idx="1392">
                  <c:v>-0.001384159609362</c:v>
                </c:pt>
                <c:pt idx="1393">
                  <c:v>-0.00425671940936201</c:v>
                </c:pt>
                <c:pt idx="1394">
                  <c:v>-0.006791110709362</c:v>
                </c:pt>
                <c:pt idx="1395">
                  <c:v>-0.00940787570936197</c:v>
                </c:pt>
                <c:pt idx="1396">
                  <c:v>-0.0117774621093619</c:v>
                </c:pt>
                <c:pt idx="1397">
                  <c:v>-0.014081508809362</c:v>
                </c:pt>
                <c:pt idx="1398">
                  <c:v>-0.0162312480093619</c:v>
                </c:pt>
                <c:pt idx="1399">
                  <c:v>-0.018358686209362</c:v>
                </c:pt>
                <c:pt idx="1400">
                  <c:v>-0.0200406553093619</c:v>
                </c:pt>
                <c:pt idx="1401">
                  <c:v>-0.021623262609362</c:v>
                </c:pt>
                <c:pt idx="1402">
                  <c:v>-0.022957740909362</c:v>
                </c:pt>
                <c:pt idx="1403">
                  <c:v>-0.0241222426093619</c:v>
                </c:pt>
                <c:pt idx="1404">
                  <c:v>-0.0250166754093619</c:v>
                </c:pt>
                <c:pt idx="1405">
                  <c:v>-0.025616496009362</c:v>
                </c:pt>
                <c:pt idx="1406">
                  <c:v>-0.025859615509362</c:v>
                </c:pt>
                <c:pt idx="1407">
                  <c:v>-0.0258596509093619</c:v>
                </c:pt>
                <c:pt idx="1408">
                  <c:v>-0.0256910305093619</c:v>
                </c:pt>
                <c:pt idx="1409">
                  <c:v>-0.0251174058093619</c:v>
                </c:pt>
                <c:pt idx="1410">
                  <c:v>-0.0243444460093619</c:v>
                </c:pt>
                <c:pt idx="1411">
                  <c:v>-0.0234237032093619</c:v>
                </c:pt>
                <c:pt idx="1412">
                  <c:v>-0.0220385085093619</c:v>
                </c:pt>
                <c:pt idx="1413">
                  <c:v>-0.0205597993093619</c:v>
                </c:pt>
                <c:pt idx="1414">
                  <c:v>-0.018811114409362</c:v>
                </c:pt>
                <c:pt idx="1415">
                  <c:v>-0.016815606609362</c:v>
                </c:pt>
                <c:pt idx="1416">
                  <c:v>-0.014672002809362</c:v>
                </c:pt>
                <c:pt idx="1417">
                  <c:v>-0.0123921813093619</c:v>
                </c:pt>
                <c:pt idx="1418">
                  <c:v>-0.009962539709362</c:v>
                </c:pt>
                <c:pt idx="1419">
                  <c:v>-0.00731506430936202</c:v>
                </c:pt>
                <c:pt idx="1420">
                  <c:v>-0.00489026780936197</c:v>
                </c:pt>
                <c:pt idx="1421">
                  <c:v>-0.00206830310936201</c:v>
                </c:pt>
                <c:pt idx="1422">
                  <c:v>0.000673589790638029</c:v>
                </c:pt>
                <c:pt idx="1423">
                  <c:v>0.00322031439063808</c:v>
                </c:pt>
                <c:pt idx="1424">
                  <c:v>0.00603666419063808</c:v>
                </c:pt>
                <c:pt idx="1425">
                  <c:v>0.00845820279063802</c:v>
                </c:pt>
                <c:pt idx="1426">
                  <c:v>0.0110034473906381</c:v>
                </c:pt>
                <c:pt idx="1427">
                  <c:v>0.013492565390638</c:v>
                </c:pt>
                <c:pt idx="1428">
                  <c:v>0.0157385754906381</c:v>
                </c:pt>
                <c:pt idx="1429">
                  <c:v>0.017733995190638</c:v>
                </c:pt>
                <c:pt idx="1430">
                  <c:v>0.0195265471906381</c:v>
                </c:pt>
                <c:pt idx="1431">
                  <c:v>0.0212334425906381</c:v>
                </c:pt>
                <c:pt idx="1432">
                  <c:v>0.0226483650906381</c:v>
                </c:pt>
                <c:pt idx="1433">
                  <c:v>0.023949399690638</c:v>
                </c:pt>
                <c:pt idx="1434">
                  <c:v>0.024777133090638</c:v>
                </c:pt>
                <c:pt idx="1435">
                  <c:v>0.025492846990638</c:v>
                </c:pt>
                <c:pt idx="1436">
                  <c:v>0.025879466590638</c:v>
                </c:pt>
                <c:pt idx="1437">
                  <c:v>0.026047560990638</c:v>
                </c:pt>
                <c:pt idx="1438">
                  <c:v>0.026013074290638</c:v>
                </c:pt>
                <c:pt idx="1439">
                  <c:v>0.0255486803906381</c:v>
                </c:pt>
                <c:pt idx="1440">
                  <c:v>0.024802313790638</c:v>
                </c:pt>
                <c:pt idx="1441">
                  <c:v>0.0239528232906381</c:v>
                </c:pt>
                <c:pt idx="1442">
                  <c:v>0.0226270610906381</c:v>
                </c:pt>
                <c:pt idx="1443">
                  <c:v>0.021167135690638</c:v>
                </c:pt>
                <c:pt idx="1444">
                  <c:v>0.019547734790638</c:v>
                </c:pt>
                <c:pt idx="1445">
                  <c:v>0.0177384038906381</c:v>
                </c:pt>
                <c:pt idx="1446">
                  <c:v>0.0157517428906381</c:v>
                </c:pt>
                <c:pt idx="1447">
                  <c:v>0.0135074089906381</c:v>
                </c:pt>
                <c:pt idx="1448">
                  <c:v>0.011152890290638</c:v>
                </c:pt>
                <c:pt idx="1449">
                  <c:v>0.00853491909063808</c:v>
                </c:pt>
                <c:pt idx="1450">
                  <c:v>0.006101243390638</c:v>
                </c:pt>
                <c:pt idx="1451">
                  <c:v>0.00329946159063799</c:v>
                </c:pt>
                <c:pt idx="1452">
                  <c:v>0.000816722990638063</c:v>
                </c:pt>
                <c:pt idx="1453">
                  <c:v>-0.00199215770936201</c:v>
                </c:pt>
                <c:pt idx="1454">
                  <c:v>-0.00456702540936193</c:v>
                </c:pt>
                <c:pt idx="1455">
                  <c:v>-0.00722360170936198</c:v>
                </c:pt>
                <c:pt idx="1456">
                  <c:v>-0.00959725120936194</c:v>
                </c:pt>
                <c:pt idx="1457">
                  <c:v>-0.0121865496093619</c:v>
                </c:pt>
                <c:pt idx="1458">
                  <c:v>-0.014529553209362</c:v>
                </c:pt>
                <c:pt idx="1459">
                  <c:v>-0.016573250309362</c:v>
                </c:pt>
                <c:pt idx="1460">
                  <c:v>-0.0184242897093619</c:v>
                </c:pt>
                <c:pt idx="1461">
                  <c:v>-0.0204330382093619</c:v>
                </c:pt>
                <c:pt idx="1462">
                  <c:v>-0.021946360009362</c:v>
                </c:pt>
                <c:pt idx="1463">
                  <c:v>-0.023156953909362</c:v>
                </c:pt>
                <c:pt idx="1464">
                  <c:v>-0.0242630621093619</c:v>
                </c:pt>
                <c:pt idx="1465">
                  <c:v>-0.025020906809362</c:v>
                </c:pt>
                <c:pt idx="1466">
                  <c:v>-0.025582792309362</c:v>
                </c:pt>
                <c:pt idx="1467">
                  <c:v>-0.025799413609362</c:v>
                </c:pt>
                <c:pt idx="1468">
                  <c:v>-0.0257949030093619</c:v>
                </c:pt>
                <c:pt idx="1469">
                  <c:v>-0.025521215909362</c:v>
                </c:pt>
                <c:pt idx="1470">
                  <c:v>-0.024985658709362</c:v>
                </c:pt>
                <c:pt idx="1471">
                  <c:v>-0.0241790954093619</c:v>
                </c:pt>
                <c:pt idx="1472">
                  <c:v>-0.0230764253093619</c:v>
                </c:pt>
                <c:pt idx="1473">
                  <c:v>-0.0217302139093619</c:v>
                </c:pt>
                <c:pt idx="1474">
                  <c:v>-0.0201467147093619</c:v>
                </c:pt>
                <c:pt idx="1475">
                  <c:v>-0.018328356009362</c:v>
                </c:pt>
                <c:pt idx="1476">
                  <c:v>-0.016216464209362</c:v>
                </c:pt>
                <c:pt idx="1477">
                  <c:v>-0.0142068711093619</c:v>
                </c:pt>
                <c:pt idx="1478">
                  <c:v>-0.011778305109362</c:v>
                </c:pt>
                <c:pt idx="1479">
                  <c:v>-0.00944429720936202</c:v>
                </c:pt>
                <c:pt idx="1480">
                  <c:v>-0.00695307200936201</c:v>
                </c:pt>
                <c:pt idx="1481">
                  <c:v>-0.00430932730936195</c:v>
                </c:pt>
                <c:pt idx="1482">
                  <c:v>-0.00165086210936194</c:v>
                </c:pt>
                <c:pt idx="1483">
                  <c:v>0.00100463249063809</c:v>
                </c:pt>
                <c:pt idx="1484">
                  <c:v>0.00373982239063808</c:v>
                </c:pt>
                <c:pt idx="1485">
                  <c:v>0.00626014449063805</c:v>
                </c:pt>
                <c:pt idx="1486">
                  <c:v>0.00879979399063801</c:v>
                </c:pt>
                <c:pt idx="1487">
                  <c:v>0.011267338490638</c:v>
                </c:pt>
                <c:pt idx="1488">
                  <c:v>0.0136032761906381</c:v>
                </c:pt>
                <c:pt idx="1489">
                  <c:v>0.0158449169906381</c:v>
                </c:pt>
                <c:pt idx="1490">
                  <c:v>0.017939031390638</c:v>
                </c:pt>
                <c:pt idx="1491">
                  <c:v>0.019570257790638</c:v>
                </c:pt>
                <c:pt idx="1492">
                  <c:v>0.0211467072906381</c:v>
                </c:pt>
                <c:pt idx="1493">
                  <c:v>0.022593359490638</c:v>
                </c:pt>
                <c:pt idx="1494">
                  <c:v>0.023907878390638</c:v>
                </c:pt>
                <c:pt idx="1495">
                  <c:v>0.024737000990638</c:v>
                </c:pt>
                <c:pt idx="1496">
                  <c:v>0.025382038390638</c:v>
                </c:pt>
                <c:pt idx="1497">
                  <c:v>0.0255634405906381</c:v>
                </c:pt>
                <c:pt idx="1498">
                  <c:v>0.025655863790638</c:v>
                </c:pt>
                <c:pt idx="1499">
                  <c:v>0.025547314190638</c:v>
                </c:pt>
                <c:pt idx="1500">
                  <c:v>0.025237370190638</c:v>
                </c:pt>
                <c:pt idx="1501">
                  <c:v>0.024551401390638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Mode2_Data_analysis!$N$4</c:f>
              <c:strCache>
                <c:ptCount val="1"/>
                <c:pt idx="0">
                  <c:v>Modeled right displacement</c:v>
                </c:pt>
              </c:strCache>
            </c:strRef>
          </c:tx>
          <c:spPr>
            <a:ln w="19050" cmpd="sng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Mode2_Data_analysis!$K$9:$K$1512</c:f>
              <c:numCache>
                <c:formatCode>0.0000</c:formatCode>
                <c:ptCount val="1504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</c:numCache>
            </c:numRef>
          </c:xVal>
          <c:yVal>
            <c:numRef>
              <c:f>Mode2_Data_analysis!$N$9:$N$1512</c:f>
              <c:numCache>
                <c:formatCode>0.0000</c:formatCode>
                <c:ptCount val="1504"/>
                <c:pt idx="0">
                  <c:v>-0.0263631307025985</c:v>
                </c:pt>
                <c:pt idx="1">
                  <c:v>-0.0275957261903582</c:v>
                </c:pt>
                <c:pt idx="2">
                  <c:v>-0.0285366459823849</c:v>
                </c:pt>
                <c:pt idx="3">
                  <c:v>-0.0291757852288227</c:v>
                </c:pt>
                <c:pt idx="4">
                  <c:v>-0.0295062287659767</c:v>
                </c:pt>
                <c:pt idx="5">
                  <c:v>-0.0295243251635341</c:v>
                </c:pt>
                <c:pt idx="6">
                  <c:v>-0.0292297262970887</c:v>
                </c:pt>
                <c:pt idx="7">
                  <c:v>-0.0286253920015461</c:v>
                </c:pt>
                <c:pt idx="8">
                  <c:v>-0.0277175597491963</c:v>
                </c:pt>
                <c:pt idx="9">
                  <c:v>-0.0265156796881231</c:v>
                </c:pt>
                <c:pt idx="10">
                  <c:v>-0.0250323156761591</c:v>
                </c:pt>
                <c:pt idx="11">
                  <c:v>-0.0232830133995901</c:v>
                </c:pt>
                <c:pt idx="12">
                  <c:v>-0.0212861369588842</c:v>
                </c:pt>
                <c:pt idx="13">
                  <c:v>-0.0190626755766121</c:v>
                </c:pt>
                <c:pt idx="14">
                  <c:v>-0.0166360225597428</c:v>
                </c:pt>
                <c:pt idx="15">
                  <c:v>-0.0140317288149598</c:v>
                </c:pt>
                <c:pt idx="16">
                  <c:v>-0.0112772334361485</c:v>
                </c:pt>
                <c:pt idx="17">
                  <c:v>-0.00840157433825123</c:v>
                </c:pt>
                <c:pt idx="18">
                  <c:v>-0.00543508193574295</c:v>
                </c:pt>
                <c:pt idx="19">
                  <c:v>-0.00240905901126287</c:v>
                </c:pt>
                <c:pt idx="20">
                  <c:v>0.000644549689898133</c:v>
                </c:pt>
                <c:pt idx="21">
                  <c:v>0.00369349472446998</c:v>
                </c:pt>
                <c:pt idx="22">
                  <c:v>0.00670556259989674</c:v>
                </c:pt>
                <c:pt idx="23">
                  <c:v>0.0096489160434501</c:v>
                </c:pt>
                <c:pt idx="24">
                  <c:v>0.0124924303823378</c:v>
                </c:pt>
                <c:pt idx="25">
                  <c:v>0.0152060225580179</c:v>
                </c:pt>
                <c:pt idx="26">
                  <c:v>0.0177609691384489</c:v>
                </c:pt>
                <c:pt idx="27">
                  <c:v>0.0201302100556739</c:v>
                </c:pt>
                <c:pt idx="28">
                  <c:v>0.0222886349000906</c:v>
                </c:pt>
                <c:pt idx="29">
                  <c:v>0.0242133487508305</c:v>
                </c:pt>
                <c:pt idx="30">
                  <c:v>0.0258839143154698</c:v>
                </c:pt>
                <c:pt idx="31">
                  <c:v>0.0272825688260959</c:v>
                </c:pt>
                <c:pt idx="32">
                  <c:v>0.0283944121721318</c:v>
                </c:pt>
                <c:pt idx="33">
                  <c:v>0.0292075650018813</c:v>
                </c:pt>
                <c:pt idx="34">
                  <c:v>0.029713295235154</c:v>
                </c:pt>
                <c:pt idx="35">
                  <c:v>0.0299061110414084</c:v>
                </c:pt>
                <c:pt idx="36">
                  <c:v>0.0297838198019511</c:v>
                </c:pt>
                <c:pt idx="37">
                  <c:v>0.029347552273199</c:v>
                </c:pt>
                <c:pt idx="38">
                  <c:v>0.028601751584934</c:v>
                </c:pt>
                <c:pt idx="39">
                  <c:v>0.0275541274463161</c:v>
                </c:pt>
                <c:pt idx="40">
                  <c:v>0.0262155756251263</c:v>
                </c:pt>
                <c:pt idx="41">
                  <c:v>0.0246000639492944</c:v>
                </c:pt>
                <c:pt idx="42">
                  <c:v>0.0227244860225185</c:v>
                </c:pt>
                <c:pt idx="43">
                  <c:v>0.0206084835616546</c:v>
                </c:pt>
                <c:pt idx="44">
                  <c:v>0.0182742401033379</c:v>
                </c:pt>
                <c:pt idx="45">
                  <c:v>0.0157462479781483</c:v>
                </c:pt>
                <c:pt idx="46">
                  <c:v>0.0130510502164968</c:v>
                </c:pt>
                <c:pt idx="47">
                  <c:v>0.010216961373949</c:v>
                </c:pt>
                <c:pt idx="48">
                  <c:v>0.00727376970157823</c:v>
                </c:pt>
                <c:pt idx="49">
                  <c:v>0.00425242292492111</c:v>
                </c:pt>
                <c:pt idx="50">
                  <c:v>0.00118470248425737</c:v>
                </c:pt>
                <c:pt idx="51">
                  <c:v>-0.00189711103995111</c:v>
                </c:pt>
                <c:pt idx="52">
                  <c:v>-0.0049605786671137</c:v>
                </c:pt>
                <c:pt idx="53">
                  <c:v>-0.00797344466136856</c:v>
                </c:pt>
                <c:pt idx="54">
                  <c:v>-0.0109039763163375</c:v>
                </c:pt>
                <c:pt idx="55">
                  <c:v>-0.0137212990946998</c:v>
                </c:pt>
                <c:pt idx="56">
                  <c:v>-0.0163957219496021</c:v>
                </c:pt>
                <c:pt idx="57">
                  <c:v>-0.0188990502830314</c:v>
                </c:pt>
                <c:pt idx="58">
                  <c:v>-0.0212048838831272</c:v>
                </c:pt>
                <c:pt idx="59">
                  <c:v>-0.0232888952428125</c:v>
                </c:pt>
                <c:pt idx="60">
                  <c:v>-0.0251290861752085</c:v>
                </c:pt>
                <c:pt idx="61">
                  <c:v>-0.0267060204456664</c:v>
                </c:pt>
                <c:pt idx="62">
                  <c:v>-0.0280030288317367</c:v>
                </c:pt>
                <c:pt idx="63">
                  <c:v>-0.029006385183755</c:v>
                </c:pt>
                <c:pt idx="64">
                  <c:v>-0.0297054517988369</c:v>
                </c:pt>
                <c:pt idx="65">
                  <c:v>-0.0300927918671836</c:v>
                </c:pt>
                <c:pt idx="66">
                  <c:v>-0.030164248355413</c:v>
                </c:pt>
                <c:pt idx="67">
                  <c:v>-0.0299189883918047</c:v>
                </c:pt>
                <c:pt idx="68">
                  <c:v>-0.0293595124716572</c:v>
                </c:pt>
                <c:pt idx="69">
                  <c:v>-0.0284916286995704</c:v>
                </c:pt>
                <c:pt idx="70">
                  <c:v>-0.0273243919737743</c:v>
                </c:pt>
                <c:pt idx="71">
                  <c:v>-0.0258700090548131</c:v>
                </c:pt>
                <c:pt idx="72">
                  <c:v>-0.0241437105671093</c:v>
                </c:pt>
                <c:pt idx="73">
                  <c:v>-0.0221635906875967</c:v>
                </c:pt>
                <c:pt idx="74">
                  <c:v>-0.0199504169996057</c:v>
                </c:pt>
                <c:pt idx="75">
                  <c:v>-0.0175274122933271</c:v>
                </c:pt>
                <c:pt idx="76">
                  <c:v>-0.0149200098448133</c:v>
                </c:pt>
                <c:pt idx="77">
                  <c:v>-0.0121555859545802</c:v>
                </c:pt>
                <c:pt idx="78">
                  <c:v>-0.00926317209182856</c:v>
                </c:pt>
                <c:pt idx="79">
                  <c:v>-0.00627314880933022</c:v>
                </c:pt>
                <c:pt idx="80">
                  <c:v>-0.00321692615709822</c:v>
                </c:pt>
                <c:pt idx="81">
                  <c:v>-0.000126613284124885</c:v>
                </c:pt>
                <c:pt idx="82">
                  <c:v>0.00296532017810403</c:v>
                </c:pt>
                <c:pt idx="83">
                  <c:v>0.00602638572026386</c:v>
                </c:pt>
                <c:pt idx="84">
                  <c:v>0.00902441776930898</c:v>
                </c:pt>
                <c:pt idx="85">
                  <c:v>0.0119279129345627</c:v>
                </c:pt>
                <c:pt idx="86">
                  <c:v>0.0147063614462248</c:v>
                </c:pt>
                <c:pt idx="87">
                  <c:v>0.0173305681805147</c:v>
                </c:pt>
                <c:pt idx="88">
                  <c:v>0.0197729605723402</c:v>
                </c:pt>
                <c:pt idx="89">
                  <c:v>0.0220078786598387</c:v>
                </c:pt>
                <c:pt idx="90">
                  <c:v>0.0240118450739573</c:v>
                </c:pt>
                <c:pt idx="91">
                  <c:v>0.0257638126070912</c:v>
                </c:pt>
                <c:pt idx="92">
                  <c:v>0.0272453855368593</c:v>
                </c:pt>
                <c:pt idx="93">
                  <c:v>0.0284410131436203</c:v>
                </c:pt>
                <c:pt idx="94">
                  <c:v>0.0293381536121757</c:v>
                </c:pt>
                <c:pt idx="95">
                  <c:v>0.0299274057854938</c:v>
                </c:pt>
                <c:pt idx="96">
                  <c:v>0.0302026079819919</c:v>
                </c:pt>
                <c:pt idx="97">
                  <c:v>0.0301609027939778</c:v>
                </c:pt>
                <c:pt idx="98">
                  <c:v>0.0298027668651696</c:v>
                </c:pt>
                <c:pt idx="99">
                  <c:v>0.0291320057062984</c:v>
                </c:pt>
                <c:pt idx="100">
                  <c:v>0.0281557132956363</c:v>
                </c:pt>
                <c:pt idx="101">
                  <c:v>0.0268841970865999</c:v>
                </c:pt>
                <c:pt idx="102">
                  <c:v>0.0253308693234577</c:v>
                </c:pt>
                <c:pt idx="103">
                  <c:v>0.023512105265015</c:v>
                </c:pt>
                <c:pt idx="104">
                  <c:v>0.0214470705037797</c:v>
                </c:pt>
                <c:pt idx="105">
                  <c:v>0.0191575190387286</c:v>
                </c:pt>
                <c:pt idx="106">
                  <c:v>0.0166675634978503</c:v>
                </c:pt>
                <c:pt idx="107">
                  <c:v>0.0140034210569693</c:v>
                </c:pt>
                <c:pt idx="108">
                  <c:v>0.0111931373136646</c:v>
                </c:pt>
                <c:pt idx="109">
                  <c:v>0.0082662901768614</c:v>
                </c:pt>
                <c:pt idx="110">
                  <c:v>0.00525367834325823</c:v>
                </c:pt>
                <c:pt idx="111">
                  <c:v>0.0021869970069755</c:v>
                </c:pt>
                <c:pt idx="112">
                  <c:v>-0.00090149666718949</c:v>
                </c:pt>
                <c:pt idx="113">
                  <c:v>-0.00397932314190607</c:v>
                </c:pt>
                <c:pt idx="114">
                  <c:v>-0.00701412239259126</c:v>
                </c:pt>
                <c:pt idx="115">
                  <c:v>-0.0099739953186064</c:v>
                </c:pt>
                <c:pt idx="116">
                  <c:v>-0.0128278394081564</c:v>
                </c:pt>
                <c:pt idx="117">
                  <c:v>-0.0155456759975402</c:v>
                </c:pt>
                <c:pt idx="118">
                  <c:v>-0.0180989663933902</c:v>
                </c:pt>
                <c:pt idx="119">
                  <c:v>-0.0204609119750852</c:v>
                </c:pt>
                <c:pt idx="120">
                  <c:v>-0.0226067359938748</c:v>
                </c:pt>
                <c:pt idx="121">
                  <c:v>-0.0245139446251067</c:v>
                </c:pt>
                <c:pt idx="122">
                  <c:v>-0.0261625632398658</c:v>
                </c:pt>
                <c:pt idx="123">
                  <c:v>-0.0275353462040018</c:v>
                </c:pt>
                <c:pt idx="124">
                  <c:v>-0.0286179582793907</c:v>
                </c:pt>
                <c:pt idx="125">
                  <c:v>-0.0293991248224011</c:v>
                </c:pt>
                <c:pt idx="126">
                  <c:v>-0.029870749838739</c:v>
                </c:pt>
                <c:pt idx="127">
                  <c:v>-0.0300280006697001</c:v>
                </c:pt>
                <c:pt idx="128">
                  <c:v>-0.0298693579970682</c:v>
                </c:pt>
                <c:pt idx="129">
                  <c:v>-0.0293966310658905</c:v>
                </c:pt>
                <c:pt idx="130">
                  <c:v>-0.0286149377159811</c:v>
                </c:pt>
                <c:pt idx="131">
                  <c:v>-0.0275326495244745</c:v>
                </c:pt>
                <c:pt idx="132">
                  <c:v>-0.0261613028083346</c:v>
                </c:pt>
                <c:pt idx="133">
                  <c:v>-0.0245154759320792</c:v>
                </c:pt>
                <c:pt idx="134">
                  <c:v>-0.0226126348086638</c:v>
                </c:pt>
                <c:pt idx="135">
                  <c:v>-0.0204729481215247</c:v>
                </c:pt>
                <c:pt idx="136">
                  <c:v>-0.0181190735253781</c:v>
                </c:pt>
                <c:pt idx="137">
                  <c:v>-0.015575918120408</c:v>
                </c:pt>
                <c:pt idx="138">
                  <c:v>-0.0128703753628397</c:v>
                </c:pt>
                <c:pt idx="139">
                  <c:v>-0.0100310403630532</c:v>
                </c:pt>
                <c:pt idx="140">
                  <c:v>-0.00708790796110511</c:v>
                </c:pt>
                <c:pt idx="141">
                  <c:v>-0.00407205617360344</c:v>
                </c:pt>
                <c:pt idx="142">
                  <c:v>-0.00101531747241607</c:v>
                </c:pt>
                <c:pt idx="143">
                  <c:v>0.00205005703428455</c:v>
                </c:pt>
                <c:pt idx="144">
                  <c:v>0.00509173773843025</c:v>
                </c:pt>
                <c:pt idx="145">
                  <c:v>0.0080776582484846</c:v>
                </c:pt>
                <c:pt idx="146">
                  <c:v>0.0109763534132621</c:v>
                </c:pt>
                <c:pt idx="147">
                  <c:v>0.0137572909489891</c:v>
                </c:pt>
                <c:pt idx="148">
                  <c:v>0.0163911939136923</c:v>
                </c:pt>
                <c:pt idx="149">
                  <c:v>0.0188503490515151</c:v>
                </c:pt>
                <c:pt idx="150">
                  <c:v>0.0211088986340056</c:v>
                </c:pt>
                <c:pt idx="151">
                  <c:v>0.0231431132842265</c:v>
                </c:pt>
                <c:pt idx="152">
                  <c:v>0.024931641570726</c:v>
                </c:pt>
                <c:pt idx="153">
                  <c:v>0.0264557345535169</c:v>
                </c:pt>
                <c:pt idx="154">
                  <c:v>0.0276994432470873</c:v>
                </c:pt>
                <c:pt idx="155">
                  <c:v>0.0286497859487662</c:v>
                </c:pt>
                <c:pt idx="156">
                  <c:v>0.0292968843412261</c:v>
                </c:pt>
                <c:pt idx="157">
                  <c:v>0.0296340670054996</c:v>
                </c:pt>
                <c:pt idx="158">
                  <c:v>0.0296579387411662</c:v>
                </c:pt>
                <c:pt idx="159">
                  <c:v>0.0293684154321097</c:v>
                </c:pt>
                <c:pt idx="160">
                  <c:v>0.0287687238943675</c:v>
                </c:pt>
                <c:pt idx="161">
                  <c:v>0.0278653667012898</c:v>
                </c:pt>
                <c:pt idx="162">
                  <c:v>0.0266680525787291</c:v>
                </c:pt>
                <c:pt idx="163">
                  <c:v>0.02518959266018</c:v>
                </c:pt>
                <c:pt idx="164">
                  <c:v>0.023445764194927</c:v>
                </c:pt>
                <c:pt idx="165">
                  <c:v>0.0214551431003388</c:v>
                </c:pt>
                <c:pt idx="166">
                  <c:v>0.0192389064743093</c:v>
                </c:pt>
                <c:pt idx="167">
                  <c:v>0.0168206081072055</c:v>
                </c:pt>
                <c:pt idx="168">
                  <c:v>0.0142259290516522</c:v>
                </c:pt>
                <c:pt idx="169">
                  <c:v>0.0114824050869036</c:v>
                </c:pt>
                <c:pt idx="170">
                  <c:v>0.00861913527550411</c:v>
                </c:pt>
                <c:pt idx="171">
                  <c:v>0.00566647414355647</c:v>
                </c:pt>
                <c:pt idx="172">
                  <c:v>0.00265570986874357</c:v>
                </c:pt>
                <c:pt idx="173">
                  <c:v>-0.000381266565055638</c:v>
                </c:pt>
                <c:pt idx="174">
                  <c:v>-0.00341229848103174</c:v>
                </c:pt>
                <c:pt idx="175">
                  <c:v>-0.0064053041841502</c:v>
                </c:pt>
                <c:pt idx="176">
                  <c:v>-0.00932861594612218</c:v>
                </c:pt>
                <c:pt idx="177">
                  <c:v>-0.0121513145618447</c:v>
                </c:pt>
                <c:pt idx="178">
                  <c:v>-0.014843556704064</c:v>
                </c:pt>
                <c:pt idx="179">
                  <c:v>-0.0173768900289738</c:v>
                </c:pt>
                <c:pt idx="180">
                  <c:v>-0.0197245535790459</c:v>
                </c:pt>
                <c:pt idx="181">
                  <c:v>-0.021861760904895</c:v>
                </c:pt>
                <c:pt idx="182">
                  <c:v>-0.0237659615394656</c:v>
                </c:pt>
                <c:pt idx="183">
                  <c:v>-0.0254170788874128</c:v>
                </c:pt>
                <c:pt idx="184">
                  <c:v>-0.026797722389971</c:v>
                </c:pt>
                <c:pt idx="185">
                  <c:v>-0.0278933706913643</c:v>
                </c:pt>
                <c:pt idx="186">
                  <c:v>-0.0286925245689311</c:v>
                </c:pt>
                <c:pt idx="187">
                  <c:v>-0.0291868281278176</c:v>
                </c:pt>
                <c:pt idx="188">
                  <c:v>-0.0293711563878375</c:v>
                </c:pt>
                <c:pt idx="189">
                  <c:v>-0.029243668840699</c:v>
                </c:pt>
                <c:pt idx="190">
                  <c:v>-0.0288058282606418</c:v>
                </c:pt>
                <c:pt idx="191">
                  <c:v>-0.0280623844738385</c:v>
                </c:pt>
                <c:pt idx="192">
                  <c:v>-0.027021323520532</c:v>
                </c:pt>
                <c:pt idx="193">
                  <c:v>-0.0256937823429275</c:v>
                </c:pt>
                <c:pt idx="194">
                  <c:v>-0.0240939303090174</c:v>
                </c:pt>
                <c:pt idx="195">
                  <c:v>-0.0222388188210753</c:v>
                </c:pt>
                <c:pt idx="196">
                  <c:v>-0.0201481999793653</c:v>
                </c:pt>
                <c:pt idx="197">
                  <c:v>-0.0178443170914727</c:v>
                </c:pt>
                <c:pt idx="198">
                  <c:v>-0.0153516689728767</c:v>
                </c:pt>
                <c:pt idx="199">
                  <c:v>-0.0126967497553202</c:v>
                </c:pt>
                <c:pt idx="200">
                  <c:v>-0.00990776820917411</c:v>
                </c:pt>
                <c:pt idx="201">
                  <c:v>-0.0070143490386529</c:v>
                </c:pt>
                <c:pt idx="202">
                  <c:v>-0.00404721845052493</c:v>
                </c:pt>
                <c:pt idx="203">
                  <c:v>-0.00103787883899503</c:v>
                </c:pt>
                <c:pt idx="204">
                  <c:v>0.00198172467316172</c:v>
                </c:pt>
                <c:pt idx="205">
                  <c:v>0.0049795431696107</c:v>
                </c:pt>
                <c:pt idx="206">
                  <c:v>0.00792376313067758</c:v>
                </c:pt>
                <c:pt idx="207">
                  <c:v>0.0107831431160662</c:v>
                </c:pt>
                <c:pt idx="208">
                  <c:v>0.0135273451572425</c:v>
                </c:pt>
                <c:pt idx="209">
                  <c:v>0.0161272557542187</c:v>
                </c:pt>
                <c:pt idx="210">
                  <c:v>0.0185552939520546</c:v>
                </c:pt>
                <c:pt idx="211">
                  <c:v>0.0207857038616886</c:v>
                </c:pt>
                <c:pt idx="212">
                  <c:v>0.0227948271183766</c:v>
                </c:pt>
                <c:pt idx="213">
                  <c:v>0.0245613532292725</c:v>
                </c:pt>
                <c:pt idx="214">
                  <c:v>0.026066545570986</c:v>
                </c:pt>
                <c:pt idx="215">
                  <c:v>0.0272944395551538</c:v>
                </c:pt>
                <c:pt idx="216">
                  <c:v>0.0282320115830069</c:v>
                </c:pt>
                <c:pt idx="217">
                  <c:v>0.0288693171573944</c:v>
                </c:pt>
                <c:pt idx="218">
                  <c:v>0.0291995960243406</c:v>
                </c:pt>
                <c:pt idx="219">
                  <c:v>0.0292193437646017</c:v>
                </c:pt>
                <c:pt idx="220">
                  <c:v>0.0289283489653882</c:v>
                </c:pt>
                <c:pt idx="221">
                  <c:v>0.0283296953995929</c:v>
                </c:pt>
                <c:pt idx="222">
                  <c:v>0.0274297294870605</c:v>
                </c:pt>
                <c:pt idx="223">
                  <c:v>0.0262379930119647</c:v>
                </c:pt>
                <c:pt idx="224">
                  <c:v>0.0247671221330662</c:v>
                </c:pt>
                <c:pt idx="225">
                  <c:v>0.0230327137894263</c:v>
                </c:pt>
                <c:pt idx="226">
                  <c:v>0.0210531603221091</c:v>
                </c:pt>
                <c:pt idx="227">
                  <c:v>0.018849454860054</c:v>
                </c:pt>
                <c:pt idx="228">
                  <c:v>0.0164449692965697</c:v>
                </c:pt>
                <c:pt idx="229">
                  <c:v>0.0138652064461214</c:v>
                </c:pt>
                <c:pt idx="230">
                  <c:v>0.0111375302000618</c:v>
                </c:pt>
                <c:pt idx="231">
                  <c:v>0.00829087605915646</c:v>
                </c:pt>
                <c:pt idx="232">
                  <c:v>0.00535544425180471</c:v>
                </c:pt>
                <c:pt idx="233">
                  <c:v>0.00236238016595624</c:v>
                </c:pt>
                <c:pt idx="234">
                  <c:v>-0.000656555200492587</c:v>
                </c:pt>
                <c:pt idx="235">
                  <c:v>-0.00366932215109502</c:v>
                </c:pt>
                <c:pt idx="236">
                  <c:v>-0.00664394137379862</c:v>
                </c:pt>
                <c:pt idx="237">
                  <c:v>-0.00954883241907555</c:v>
                </c:pt>
                <c:pt idx="238">
                  <c:v>-0.0123531487898137</c:v>
                </c:pt>
                <c:pt idx="239">
                  <c:v>-0.0150271044814359</c:v>
                </c:pt>
                <c:pt idx="240">
                  <c:v>-0.0175422893863278</c:v>
                </c:pt>
                <c:pt idx="241">
                  <c:v>-0.0198719708781052</c:v>
                </c:pt>
                <c:pt idx="242">
                  <c:v>-0.0219913769311997</c:v>
                </c:pt>
                <c:pt idx="243">
                  <c:v>-0.0238779586243401</c:v>
                </c:pt>
                <c:pt idx="244">
                  <c:v>-0.025511629695727</c:v>
                </c:pt>
                <c:pt idx="245">
                  <c:v>-0.0268749794619461</c:v>
                </c:pt>
                <c:pt idx="246">
                  <c:v>-0.0279534575867005</c:v>
                </c:pt>
                <c:pt idx="247">
                  <c:v>-0.0287355289395217</c:v>
                </c:pt>
                <c:pt idx="248">
                  <c:v>-0.0292127961623068</c:v>
                </c:pt>
                <c:pt idx="249">
                  <c:v>-0.0293800892100788</c:v>
                </c:pt>
                <c:pt idx="250">
                  <c:v>-0.0292355208445918</c:v>
                </c:pt>
                <c:pt idx="251">
                  <c:v>-0.0287805072303274</c:v>
                </c:pt>
                <c:pt idx="252">
                  <c:v>-0.0280197537487359</c:v>
                </c:pt>
                <c:pt idx="253">
                  <c:v>-0.0269612058442386</c:v>
                </c:pt>
                <c:pt idx="254">
                  <c:v>-0.0256159656644058</c:v>
                </c:pt>
                <c:pt idx="255">
                  <c:v>-0.0239981754485777</c:v>
                </c:pt>
                <c:pt idx="256">
                  <c:v>-0.0221248683309909</c:v>
                </c:pt>
                <c:pt idx="257">
                  <c:v>-0.0200157888624349</c:v>
                </c:pt>
                <c:pt idx="258">
                  <c:v>-0.017693184952928</c:v>
                </c:pt>
                <c:pt idx="259">
                  <c:v>-0.0151815726912376</c:v>
                </c:pt>
                <c:pt idx="260">
                  <c:v>-0.0125074776698677</c:v>
                </c:pt>
                <c:pt idx="261">
                  <c:v>-0.00969915510541734</c:v>
                </c:pt>
                <c:pt idx="262">
                  <c:v>-0.00678629086258454</c:v>
                </c:pt>
                <c:pt idx="263">
                  <c:v>-0.00379968799274199</c:v>
                </c:pt>
                <c:pt idx="264">
                  <c:v>-0.000770941448152707</c:v>
                </c:pt>
                <c:pt idx="265">
                  <c:v>0.00226789646632471</c:v>
                </c:pt>
                <c:pt idx="266">
                  <c:v>0.00528465474610639</c:v>
                </c:pt>
                <c:pt idx="267">
                  <c:v>0.00824738366335995</c:v>
                </c:pt>
                <c:pt idx="268">
                  <c:v>0.0111246932933465</c:v>
                </c:pt>
                <c:pt idx="269">
                  <c:v>0.0138860853728749</c:v>
                </c:pt>
                <c:pt idx="270">
                  <c:v>0.0165022758525665</c:v>
                </c:pt>
                <c:pt idx="271">
                  <c:v>0.0189455054189765</c:v>
                </c:pt>
                <c:pt idx="272">
                  <c:v>0.0211898332020907</c:v>
                </c:pt>
                <c:pt idx="273">
                  <c:v>0.0232114114216451</c:v>
                </c:pt>
                <c:pt idx="274">
                  <c:v>0.0249887385550837</c:v>
                </c:pt>
                <c:pt idx="275">
                  <c:v>0.0265028871283621</c:v>
                </c:pt>
                <c:pt idx="276">
                  <c:v>0.0277377044868733</c:v>
                </c:pt>
                <c:pt idx="277">
                  <c:v>0.0286799846641185</c:v>
                </c:pt>
                <c:pt idx="278">
                  <c:v>0.0293196087040183</c:v>
                </c:pt>
                <c:pt idx="279">
                  <c:v>0.0296496525530192</c:v>
                </c:pt>
                <c:pt idx="280">
                  <c:v>0.0296664613520156</c:v>
                </c:pt>
                <c:pt idx="281">
                  <c:v>0.0293696889893504</c:v>
                </c:pt>
                <c:pt idx="282">
                  <c:v>0.0287623028733342</c:v>
                </c:pt>
                <c:pt idx="283">
                  <c:v>0.027850553577062</c:v>
                </c:pt>
                <c:pt idx="284">
                  <c:v>0.026643909830816</c:v>
                </c:pt>
                <c:pt idx="285">
                  <c:v>0.0251549596666546</c:v>
                </c:pt>
                <c:pt idx="286">
                  <c:v>0.0233992782234605</c:v>
                </c:pt>
                <c:pt idx="287">
                  <c:v>0.0213952642580661</c:v>
                </c:pt>
                <c:pt idx="288">
                  <c:v>0.0191639469372024</c:v>
                </c:pt>
                <c:pt idx="289">
                  <c:v>0.0167287642260558</c:v>
                </c:pt>
                <c:pt idx="290">
                  <c:v>0.0141153162973924</c:v>
                </c:pt>
                <c:pt idx="291">
                  <c:v>0.0113510961574177</c:v>
                </c:pt>
                <c:pt idx="292">
                  <c:v>0.00846519948749658</c:v>
                </c:pt>
                <c:pt idx="293">
                  <c:v>0.00548801818181439</c:v>
                </c:pt>
                <c:pt idx="294">
                  <c:v>0.00245092019117599</c:v>
                </c:pt>
                <c:pt idx="295">
                  <c:v>-0.000614081833232902</c:v>
                </c:pt>
                <c:pt idx="296">
                  <c:v>-0.00367466798201131</c:v>
                </c:pt>
                <c:pt idx="297">
                  <c:v>-0.00669855183789186</c:v>
                </c:pt>
                <c:pt idx="298">
                  <c:v>-0.00965382151911223</c:v>
                </c:pt>
                <c:pt idx="299">
                  <c:v>-0.0125092778350272</c:v>
                </c:pt>
                <c:pt idx="300">
                  <c:v>-0.0152347596090542</c:v>
                </c:pt>
                <c:pt idx="301">
                  <c:v>-0.0178014676444028</c:v>
                </c:pt>
                <c:pt idx="302">
                  <c:v>-0.0201822662043505</c:v>
                </c:pt>
                <c:pt idx="303">
                  <c:v>-0.0223519678588881</c:v>
                </c:pt>
                <c:pt idx="304">
                  <c:v>-0.0242876040389603</c:v>
                </c:pt>
                <c:pt idx="305">
                  <c:v>-0.0259686655044258</c:v>
                </c:pt>
                <c:pt idx="306">
                  <c:v>-0.0273773181723958</c:v>
                </c:pt>
                <c:pt idx="307">
                  <c:v>-0.0284985949831509</c:v>
                </c:pt>
                <c:pt idx="308">
                  <c:v>-0.0293205526408036</c:v>
                </c:pt>
                <c:pt idx="309">
                  <c:v>-0.0298343980302565</c:v>
                </c:pt>
                <c:pt idx="310">
                  <c:v>-0.0300345832572321</c:v>
                </c:pt>
                <c:pt idx="311">
                  <c:v>-0.0299188638371409</c:v>
                </c:pt>
                <c:pt idx="312">
                  <c:v>-0.0294883237350094</c:v>
                </c:pt>
                <c:pt idx="313">
                  <c:v>-0.0287473645690905</c:v>
                </c:pt>
                <c:pt idx="314">
                  <c:v>-0.0277036597148478</c:v>
                </c:pt>
                <c:pt idx="315">
                  <c:v>-0.0263680755608772</c:v>
                </c:pt>
                <c:pt idx="316">
                  <c:v>-0.0247545558453039</c:v>
                </c:pt>
                <c:pt idx="317">
                  <c:v>-0.0228799759577155</c:v>
                </c:pt>
                <c:pt idx="318">
                  <c:v>-0.0207639677923909</c:v>
                </c:pt>
                <c:pt idx="319">
                  <c:v>-0.0184287100777219</c:v>
                </c:pt>
                <c:pt idx="320">
                  <c:v>-0.0158986965733553</c:v>
                </c:pt>
                <c:pt idx="321">
                  <c:v>-0.0132004809964813</c:v>
                </c:pt>
                <c:pt idx="322">
                  <c:v>-0.0103623930736739</c:v>
                </c:pt>
                <c:pt idx="323">
                  <c:v>-0.00741424245513717</c:v>
                </c:pt>
                <c:pt idx="324">
                  <c:v>-0.00438700773228951</c:v>
                </c:pt>
                <c:pt idx="325">
                  <c:v>-0.00131250495176172</c:v>
                </c:pt>
                <c:pt idx="326">
                  <c:v>0.00177694486319165</c:v>
                </c:pt>
                <c:pt idx="327">
                  <c:v>0.00484885330690303</c:v>
                </c:pt>
                <c:pt idx="328">
                  <c:v>0.00787091238547473</c:v>
                </c:pt>
                <c:pt idx="329">
                  <c:v>0.0108113320592777</c:v>
                </c:pt>
                <c:pt idx="330">
                  <c:v>0.0136391726354688</c:v>
                </c:pt>
                <c:pt idx="331">
                  <c:v>0.0163246760951815</c:v>
                </c:pt>
                <c:pt idx="332">
                  <c:v>0.0188395768862109</c:v>
                </c:pt>
                <c:pt idx="333">
                  <c:v>0.0211573977836849</c:v>
                </c:pt>
                <c:pt idx="334">
                  <c:v>0.0232537335201933</c:v>
                </c:pt>
                <c:pt idx="335">
                  <c:v>0.0251065055303523</c:v>
                </c:pt>
                <c:pt idx="336">
                  <c:v>0.0266961933875279</c:v>
                </c:pt>
                <c:pt idx="337">
                  <c:v>0.0280060439972256</c:v>
                </c:pt>
                <c:pt idx="338">
                  <c:v>0.0290222462739715</c:v>
                </c:pt>
                <c:pt idx="339">
                  <c:v>0.0297340763307997</c:v>
                </c:pt>
                <c:pt idx="340">
                  <c:v>0.0301340125087364</c:v>
                </c:pt>
                <c:pt idx="341">
                  <c:v>0.030217813510884</c:v>
                </c:pt>
                <c:pt idx="342">
                  <c:v>0.029984563648838</c:v>
                </c:pt>
                <c:pt idx="343">
                  <c:v>0.0294366828545652</c:v>
                </c:pt>
                <c:pt idx="344">
                  <c:v>0.0285799008953885</c:v>
                </c:pt>
                <c:pt idx="345">
                  <c:v>0.0274231984011805</c:v>
                </c:pt>
                <c:pt idx="346">
                  <c:v>0.0259787109026507</c:v>
                </c:pt>
                <c:pt idx="347">
                  <c:v>0.0242616015460332</c:v>
                </c:pt>
                <c:pt idx="348">
                  <c:v>0.0222899034485068</c:v>
                </c:pt>
                <c:pt idx="349">
                  <c:v>0.0200843267954627</c:v>
                </c:pt>
                <c:pt idx="350">
                  <c:v>0.017668042041336</c:v>
                </c:pt>
                <c:pt idx="351">
                  <c:v>0.0150664384417505</c:v>
                </c:pt>
                <c:pt idx="352">
                  <c:v>0.012306852379739</c:v>
                </c:pt>
                <c:pt idx="353">
                  <c:v>0.00941828147698144</c:v>
                </c:pt>
                <c:pt idx="354">
                  <c:v>0.00643108205246903</c:v>
                </c:pt>
                <c:pt idx="355">
                  <c:v>0.00337664427213889</c:v>
                </c:pt>
                <c:pt idx="356">
                  <c:v>0.000287064107010989</c:v>
                </c:pt>
                <c:pt idx="357">
                  <c:v>-0.00280519177549781</c:v>
                </c:pt>
                <c:pt idx="358">
                  <c:v>-0.00586763343264112</c:v>
                </c:pt>
                <c:pt idx="359">
                  <c:v>-0.00886808693237617</c:v>
                </c:pt>
                <c:pt idx="360">
                  <c:v>-0.0117750304547219</c:v>
                </c:pt>
                <c:pt idx="361">
                  <c:v>-0.0145579315518992</c:v>
                </c:pt>
                <c:pt idx="362">
                  <c:v>-0.0171875657115189</c:v>
                </c:pt>
                <c:pt idx="363">
                  <c:v>-0.019636321784528</c:v>
                </c:pt>
                <c:pt idx="364">
                  <c:v>-0.0218784973130863</c:v>
                </c:pt>
                <c:pt idx="365">
                  <c:v>-0.0238905663598697</c:v>
                </c:pt>
                <c:pt idx="366">
                  <c:v>-0.0256514254907446</c:v>
                </c:pt>
                <c:pt idx="367">
                  <c:v>-0.0271426193546768</c:v>
                </c:pt>
                <c:pt idx="368">
                  <c:v>-0.0283485325535223</c:v>
                </c:pt>
                <c:pt idx="369">
                  <c:v>-0.0292565530143057</c:v>
                </c:pt>
                <c:pt idx="370">
                  <c:v>-0.0298572065831937</c:v>
                </c:pt>
                <c:pt idx="371">
                  <c:v>-0.0301442548734994</c:v>
                </c:pt>
                <c:pt idx="372">
                  <c:v>-0.0301147606527183</c:v>
                </c:pt>
                <c:pt idx="373">
                  <c:v>-0.0297691187919036</c:v>
                </c:pt>
                <c:pt idx="374">
                  <c:v>-0.0291110508951288</c:v>
                </c:pt>
                <c:pt idx="375">
                  <c:v>-0.0281475665653582</c:v>
                </c:pt>
                <c:pt idx="376">
                  <c:v>-0.0268888878221444</c:v>
                </c:pt>
                <c:pt idx="377">
                  <c:v>-0.0253483410471954</c:v>
                </c:pt>
                <c:pt idx="378">
                  <c:v>-0.0235422178092312</c:v>
                </c:pt>
                <c:pt idx="379">
                  <c:v>-0.0214895999051035</c:v>
                </c:pt>
                <c:pt idx="380">
                  <c:v>-0.0192121588355097</c:v>
                </c:pt>
                <c:pt idx="381">
                  <c:v>-0.0167339293363554</c:v>
                </c:pt>
                <c:pt idx="382">
                  <c:v>-0.0140810515640638</c:v>
                </c:pt>
                <c:pt idx="383">
                  <c:v>-0.0112814970299592</c:v>
                </c:pt>
                <c:pt idx="384">
                  <c:v>-0.00836477621146838</c:v>
                </c:pt>
                <c:pt idx="385">
                  <c:v>-0.0053616222083243</c:v>
                </c:pt>
                <c:pt idx="386">
                  <c:v>-0.00230366899195626</c:v>
                </c:pt>
                <c:pt idx="387">
                  <c:v>0.000776879321553897</c:v>
                </c:pt>
                <c:pt idx="388">
                  <c:v>0.00384759350739256</c:v>
                </c:pt>
                <c:pt idx="389">
                  <c:v>0.00687615832329769</c:v>
                </c:pt>
                <c:pt idx="390">
                  <c:v>0.00983071038680499</c:v>
                </c:pt>
                <c:pt idx="391">
                  <c:v>0.0126801793710306</c:v>
                </c:pt>
                <c:pt idx="392">
                  <c:v>0.0153946124670184</c:v>
                </c:pt>
                <c:pt idx="393">
                  <c:v>0.0179454875591671</c:v>
                </c:pt>
                <c:pt idx="394">
                  <c:v>0.0203060184219894</c:v>
                </c:pt>
                <c:pt idx="395">
                  <c:v>0.0224514339740954</c:v>
                </c:pt>
                <c:pt idx="396">
                  <c:v>0.0243592372400043</c:v>
                </c:pt>
                <c:pt idx="397">
                  <c:v>0.0260094457951828</c:v>
                </c:pt>
                <c:pt idx="398">
                  <c:v>0.0273847995061538</c:v>
                </c:pt>
                <c:pt idx="399">
                  <c:v>0.0284709408899493</c:v>
                </c:pt>
                <c:pt idx="400">
                  <c:v>0.0292565681717776</c:v>
                </c:pt>
                <c:pt idx="401">
                  <c:v>0.0297335519596064</c:v>
                </c:pt>
                <c:pt idx="402">
                  <c:v>0.029897020034533</c:v>
                </c:pt>
                <c:pt idx="403">
                  <c:v>0.029745408635653</c:v>
                </c:pt>
                <c:pt idx="404">
                  <c:v>0.0292804771136055</c:v>
                </c:pt>
                <c:pt idx="405">
                  <c:v>0.028507289205397</c:v>
                </c:pt>
                <c:pt idx="406">
                  <c:v>0.0274341577656522</c:v>
                </c:pt>
                <c:pt idx="407">
                  <c:v>0.0260725560706036</c:v>
                </c:pt>
                <c:pt idx="408">
                  <c:v>0.0244369973980549</c:v>
                </c:pt>
                <c:pt idx="409">
                  <c:v>0.0225448784767024</c:v>
                </c:pt>
                <c:pt idx="410">
                  <c:v>0.0204162958614059</c:v>
                </c:pt>
                <c:pt idx="411">
                  <c:v>0.0180738352313023</c:v>
                </c:pt>
                <c:pt idx="412">
                  <c:v>0.0155423283807589</c:v>
                </c:pt>
                <c:pt idx="413">
                  <c:v>0.0128485920385644</c:v>
                </c:pt>
                <c:pt idx="414">
                  <c:v>0.01002114680969</c:v>
                </c:pt>
                <c:pt idx="415">
                  <c:v>0.00708991068153273</c:v>
                </c:pt>
                <c:pt idx="416">
                  <c:v>0.00408588496945993</c:v>
                </c:pt>
                <c:pt idx="417">
                  <c:v>0.00104082945738891</c:v>
                </c:pt>
                <c:pt idx="418">
                  <c:v>-0.00201307862736284</c:v>
                </c:pt>
                <c:pt idx="419">
                  <c:v>-0.00504358188132635</c:v>
                </c:pt>
                <c:pt idx="420">
                  <c:v>-0.00801868070857581</c:v>
                </c:pt>
                <c:pt idx="421">
                  <c:v>-0.0109069766784428</c:v>
                </c:pt>
                <c:pt idx="422">
                  <c:v>-0.0136780011668708</c:v>
                </c:pt>
                <c:pt idx="423">
                  <c:v>-0.0163025345620174</c:v>
                </c:pt>
                <c:pt idx="424">
                  <c:v>-0.0187529195498997</c:v>
                </c:pt>
                <c:pt idx="425">
                  <c:v>-0.0210033501187432</c:v>
                </c:pt>
                <c:pt idx="426">
                  <c:v>-0.023030141869869</c:v>
                </c:pt>
                <c:pt idx="427">
                  <c:v>-0.0248119856791611</c:v>
                </c:pt>
                <c:pt idx="428">
                  <c:v>-0.026330169807431</c:v>
                </c:pt>
                <c:pt idx="429">
                  <c:v>-0.0275687758276129</c:v>
                </c:pt>
                <c:pt idx="430">
                  <c:v>-0.0285148487507836</c:v>
                </c:pt>
                <c:pt idx="431">
                  <c:v>-0.0291585313111801</c:v>
                </c:pt>
                <c:pt idx="432">
                  <c:v>-0.0294931670528045</c:v>
                </c:pt>
                <c:pt idx="433">
                  <c:v>-0.0295153709047123</c:v>
                </c:pt>
                <c:pt idx="434">
                  <c:v>-0.0292250630087427</c:v>
                </c:pt>
                <c:pt idx="435">
                  <c:v>-0.0286254692807649</c:v>
                </c:pt>
                <c:pt idx="436">
                  <c:v>-0.0277230858252037</c:v>
                </c:pt>
                <c:pt idx="437">
                  <c:v>-0.0265276091628482</c:v>
                </c:pt>
                <c:pt idx="438">
                  <c:v>-0.0250518342656925</c:v>
                </c:pt>
                <c:pt idx="439">
                  <c:v>-0.0233115162269489</c:v>
                </c:pt>
                <c:pt idx="440">
                  <c:v>-0.0213252035294297</c:v>
                </c:pt>
                <c:pt idx="441">
                  <c:v>-0.0191140432338579</c:v>
                </c:pt>
                <c:pt idx="442">
                  <c:v>-0.0167015530212536</c:v>
                </c:pt>
                <c:pt idx="443">
                  <c:v>-0.0141133732956784</c:v>
                </c:pt>
                <c:pt idx="444">
                  <c:v>-0.0113769979700705</c:v>
                </c:pt>
                <c:pt idx="445">
                  <c:v>-0.00852147845710271</c:v>
                </c:pt>
                <c:pt idx="446">
                  <c:v>-0.00557711805952035</c:v>
                </c:pt>
                <c:pt idx="447">
                  <c:v>-0.00257515381771697</c:v>
                </c:pt>
                <c:pt idx="448">
                  <c:v>0.000452579555430529</c:v>
                </c:pt>
                <c:pt idx="449">
                  <c:v>0.00347398410069567</c:v>
                </c:pt>
                <c:pt idx="450">
                  <c:v>0.00645703562526574</c:v>
                </c:pt>
                <c:pt idx="451">
                  <c:v>0.00937012805454425</c:v>
                </c:pt>
                <c:pt idx="452">
                  <c:v>0.012182405066287</c:v>
                </c:pt>
                <c:pt idx="453">
                  <c:v>0.0148640841137288</c:v>
                </c:pt>
                <c:pt idx="454">
                  <c:v>0.0173867765220833</c:v>
                </c:pt>
                <c:pt idx="455">
                  <c:v>0.0197237849954777</c:v>
                </c:pt>
                <c:pt idx="456">
                  <c:v>0.0218503840368554</c:v>
                </c:pt>
                <c:pt idx="457">
                  <c:v>0.0237440855483906</c:v>
                </c:pt>
                <c:pt idx="458">
                  <c:v>0.025384874108751</c:v>
                </c:pt>
                <c:pt idx="459">
                  <c:v>0.0267554173037389</c:v>
                </c:pt>
                <c:pt idx="460">
                  <c:v>0.027841251746868</c:v>
                </c:pt>
                <c:pt idx="461">
                  <c:v>0.028630933910894</c:v>
                </c:pt>
                <c:pt idx="462">
                  <c:v>0.0291161605116425</c:v>
                </c:pt>
                <c:pt idx="463">
                  <c:v>0.0292918573903765</c:v>
                </c:pt>
                <c:pt idx="464">
                  <c:v>0.0291562316673477</c:v>
                </c:pt>
                <c:pt idx="465">
                  <c:v>0.0287107908242899</c:v>
                </c:pt>
                <c:pt idx="466">
                  <c:v>0.0279603260728923</c:v>
                </c:pt>
                <c:pt idx="467">
                  <c:v>0.0269128609250121</c:v>
                </c:pt>
                <c:pt idx="468">
                  <c:v>0.0255795671936075</c:v>
                </c:pt>
                <c:pt idx="469">
                  <c:v>0.023974644444097</c:v>
                </c:pt>
                <c:pt idx="470">
                  <c:v>0.0221151698648056</c:v>
                </c:pt>
                <c:pt idx="471">
                  <c:v>0.0200209191472634</c:v>
                </c:pt>
                <c:pt idx="472">
                  <c:v>0.0177141534374842</c:v>
                </c:pt>
                <c:pt idx="473">
                  <c:v>0.0152193847165707</c:v>
                </c:pt>
                <c:pt idx="474">
                  <c:v>0.0125631185092496</c:v>
                </c:pt>
                <c:pt idx="475">
                  <c:v>0.00977356849257749</c:v>
                </c:pt>
                <c:pt idx="476">
                  <c:v>0.00688035957956003</c:v>
                </c:pt>
                <c:pt idx="477">
                  <c:v>0.00391421679063808</c:v>
                </c:pt>
                <c:pt idx="478">
                  <c:v>0.000906634512518189</c:v>
                </c:pt>
                <c:pt idx="479">
                  <c:v>-0.00211045463677712</c:v>
                </c:pt>
                <c:pt idx="480">
                  <c:v>-0.00510501535254455</c:v>
                </c:pt>
                <c:pt idx="481">
                  <c:v>-0.00804525445738477</c:v>
                </c:pt>
                <c:pt idx="482">
                  <c:v>-0.0108999549439339</c:v>
                </c:pt>
                <c:pt idx="483">
                  <c:v>-0.0136388042084307</c:v>
                </c:pt>
                <c:pt idx="484">
                  <c:v>-0.0162327203315378</c:v>
                </c:pt>
                <c:pt idx="485">
                  <c:v>-0.0186541574441019</c:v>
                </c:pt>
                <c:pt idx="486">
                  <c:v>-0.0208773956139604</c:v>
                </c:pt>
                <c:pt idx="487">
                  <c:v>-0.0228788177395718</c:v>
                </c:pt>
                <c:pt idx="488">
                  <c:v>-0.0246371573643685</c:v>
                </c:pt>
                <c:pt idx="489">
                  <c:v>-0.0261337228049622</c:v>
                </c:pt>
                <c:pt idx="490">
                  <c:v>-0.027352598470931</c:v>
                </c:pt>
                <c:pt idx="491">
                  <c:v>-0.0282808116918479</c:v>
                </c:pt>
                <c:pt idx="492">
                  <c:v>-0.0289084698890317</c:v>
                </c:pt>
                <c:pt idx="493">
                  <c:v>-0.0292288672767047</c:v>
                </c:pt>
                <c:pt idx="494">
                  <c:v>-0.0292385549188917</c:v>
                </c:pt>
                <c:pt idx="495">
                  <c:v>-0.0289373779640028</c:v>
                </c:pt>
                <c:pt idx="496">
                  <c:v>-0.0283284776244199</c:v>
                </c:pt>
                <c:pt idx="497">
                  <c:v>-0.0274182578252603</c:v>
                </c:pt>
                <c:pt idx="498">
                  <c:v>-0.0262163189653034</c:v>
                </c:pt>
                <c:pt idx="499">
                  <c:v>-0.0247353549692381</c:v>
                </c:pt>
                <c:pt idx="500">
                  <c:v>-0.0229910196630571</c:v>
                </c:pt>
                <c:pt idx="501">
                  <c:v>-0.0210017633040776</c:v>
                </c:pt>
                <c:pt idx="502">
                  <c:v>-0.0187886344177416</c:v>
                </c:pt>
                <c:pt idx="503">
                  <c:v>-0.0163750585120242</c:v>
                </c:pt>
                <c:pt idx="504">
                  <c:v>-0.0137865928098399</c:v>
                </c:pt>
                <c:pt idx="505">
                  <c:v>-0.0110506515835474</c:v>
                </c:pt>
                <c:pt idx="506">
                  <c:v>-0.00819621810795723</c:v>
                </c:pt>
                <c:pt idx="507">
                  <c:v>-0.00525354076203473</c:v>
                </c:pt>
                <c:pt idx="508">
                  <c:v>-0.00225380780877216</c:v>
                </c:pt>
                <c:pt idx="509">
                  <c:v>0.000771180199800978</c:v>
                </c:pt>
                <c:pt idx="510">
                  <c:v>0.00378934423863727</c:v>
                </c:pt>
                <c:pt idx="511">
                  <c:v>0.00676867185265143</c:v>
                </c:pt>
                <c:pt idx="512">
                  <c:v>0.00967755334245561</c:v>
                </c:pt>
                <c:pt idx="513">
                  <c:v>0.0124851139507837</c:v>
                </c:pt>
                <c:pt idx="514">
                  <c:v>0.0151615461150328</c:v>
                </c:pt>
                <c:pt idx="515">
                  <c:v>0.0176784224666175</c:v>
                </c:pt>
                <c:pt idx="516">
                  <c:v>0.0200089949859789</c:v>
                </c:pt>
                <c:pt idx="517">
                  <c:v>0.0221284830506621</c:v>
                </c:pt>
                <c:pt idx="518">
                  <c:v>0.0240143336531671</c:v>
                </c:pt>
                <c:pt idx="519">
                  <c:v>0.02564645923475</c:v>
                </c:pt>
                <c:pt idx="520">
                  <c:v>0.0270074542823472</c:v>
                </c:pt>
                <c:pt idx="521">
                  <c:v>0.0280827781480438</c:v>
                </c:pt>
                <c:pt idx="522">
                  <c:v>0.0288609090570749</c:v>
                </c:pt>
                <c:pt idx="523">
                  <c:v>0.0293334687491957</c:v>
                </c:pt>
                <c:pt idx="524">
                  <c:v>0.0294953105877531</c:v>
                </c:pt>
                <c:pt idx="525">
                  <c:v>0.0293445751497256</c:v>
                </c:pt>
                <c:pt idx="526">
                  <c:v>0.0288827110881447</c:v>
                </c:pt>
                <c:pt idx="527">
                  <c:v>0.0281144601607562</c:v>
                </c:pt>
                <c:pt idx="528">
                  <c:v>0.0270478091027837</c:v>
                </c:pt>
                <c:pt idx="529">
                  <c:v>0.0256939046872546</c:v>
                </c:pt>
                <c:pt idx="530">
                  <c:v>0.0240669370382426</c:v>
                </c:pt>
                <c:pt idx="531">
                  <c:v>0.022183992282987</c:v>
                </c:pt>
                <c:pt idx="532">
                  <c:v>0.0200648697811895</c:v>
                </c:pt>
                <c:pt idx="533">
                  <c:v>0.0177318746966814</c:v>
                </c:pt>
                <c:pt idx="534">
                  <c:v>0.01520958529962</c:v>
                </c:pt>
                <c:pt idx="535">
                  <c:v>0.0125245895802454</c:v>
                </c:pt>
                <c:pt idx="536">
                  <c:v>0.00970520662811807</c:v>
                </c:pt>
                <c:pt idx="537">
                  <c:v>0.00678119052205141</c:v>
                </c:pt>
                <c:pt idx="538">
                  <c:v>0.00378341116534165</c:v>
                </c:pt>
                <c:pt idx="539">
                  <c:v>0.00074353075347739</c:v>
                </c:pt>
                <c:pt idx="540">
                  <c:v>-0.0023063278127383</c:v>
                </c:pt>
                <c:pt idx="541">
                  <c:v>-0.00533392575494273</c:v>
                </c:pt>
                <c:pt idx="542">
                  <c:v>-0.00830724632794583</c:v>
                </c:pt>
                <c:pt idx="543">
                  <c:v>-0.0111948305861507</c:v>
                </c:pt>
                <c:pt idx="544">
                  <c:v>-0.0139661153221746</c:v>
                </c:pt>
                <c:pt idx="545">
                  <c:v>-0.0165917534524218</c:v>
                </c:pt>
                <c:pt idx="546">
                  <c:v>-0.0190439222579874</c:v>
                </c:pt>
                <c:pt idx="547">
                  <c:v>-0.0212966225181726</c:v>
                </c:pt>
                <c:pt idx="548">
                  <c:v>-0.0233259511085747</c:v>
                </c:pt>
                <c:pt idx="549">
                  <c:v>-0.0251103525968406</c:v>
                </c:pt>
                <c:pt idx="550">
                  <c:v>-0.0266308513047661</c:v>
                </c:pt>
                <c:pt idx="551">
                  <c:v>-0.0278712503553961</c:v>
                </c:pt>
                <c:pt idx="552">
                  <c:v>-0.0288183028393768</c:v>
                </c:pt>
                <c:pt idx="553">
                  <c:v>-0.0294618548586857</c:v>
                </c:pt>
                <c:pt idx="554">
                  <c:v>-0.0297949521916861</c:v>
                </c:pt>
                <c:pt idx="555">
                  <c:v>-0.0298139148281383</c:v>
                </c:pt>
                <c:pt idx="556">
                  <c:v>-0.0295183774408916</c:v>
                </c:pt>
                <c:pt idx="557">
                  <c:v>-0.0289112935500849</c:v>
                </c:pt>
                <c:pt idx="558">
                  <c:v>-0.0279989063390131</c:v>
                </c:pt>
                <c:pt idx="559">
                  <c:v>-0.0267906826755701</c:v>
                </c:pt>
                <c:pt idx="560">
                  <c:v>-0.0252992143269653</c:v>
                </c:pt>
                <c:pt idx="561">
                  <c:v>-0.0235400877546931</c:v>
                </c:pt>
                <c:pt idx="562">
                  <c:v>-0.0215317178522756</c:v>
                </c:pt>
                <c:pt idx="563">
                  <c:v>-0.019295155477477</c:v>
                </c:pt>
                <c:pt idx="564">
                  <c:v>-0.0168538684591505</c:v>
                </c:pt>
                <c:pt idx="565">
                  <c:v>-0.0142334906839372</c:v>
                </c:pt>
                <c:pt idx="566">
                  <c:v>-0.0114615540570952</c:v>
                </c:pt>
                <c:pt idx="567">
                  <c:v>-0.00856720133707089</c:v>
                </c:pt>
                <c:pt idx="568">
                  <c:v>-0.0055808741978012</c:v>
                </c:pt>
                <c:pt idx="569">
                  <c:v>-0.00253399486702855</c:v>
                </c:pt>
                <c:pt idx="570">
                  <c:v>0.000541362155281527</c:v>
                </c:pt>
                <c:pt idx="571">
                  <c:v>0.00361281366531462</c:v>
                </c:pt>
                <c:pt idx="572">
                  <c:v>0.00664800643328105</c:v>
                </c:pt>
                <c:pt idx="573">
                  <c:v>0.00961495565578896</c:v>
                </c:pt>
                <c:pt idx="574">
                  <c:v>0.0124823877657093</c:v>
                </c:pt>
                <c:pt idx="575">
                  <c:v>0.0152200674922532</c:v>
                </c:pt>
                <c:pt idx="576">
                  <c:v>0.0177991145681128</c:v>
                </c:pt>
                <c:pt idx="577">
                  <c:v>0.020192313451054</c:v>
                </c:pt>
                <c:pt idx="578">
                  <c:v>0.0223743979168723</c:v>
                </c:pt>
                <c:pt idx="579">
                  <c:v>0.0243223161453755</c:v>
                </c:pt>
                <c:pt idx="580">
                  <c:v>0.0260154781333716</c:v>
                </c:pt>
                <c:pt idx="581">
                  <c:v>0.0274359709663855</c:v>
                </c:pt>
                <c:pt idx="582">
                  <c:v>0.0285687472666076</c:v>
                </c:pt>
                <c:pt idx="583">
                  <c:v>0.0294017869435912</c:v>
                </c:pt>
                <c:pt idx="584">
                  <c:v>0.0299262228200733</c:v>
                </c:pt>
                <c:pt idx="585">
                  <c:v>0.0301364346450715</c:v>
                </c:pt>
                <c:pt idx="586">
                  <c:v>0.0300301098995998</c:v>
                </c:pt>
                <c:pt idx="587">
                  <c:v>0.0296082679000678</c:v>
                </c:pt>
                <c:pt idx="588">
                  <c:v>0.0288752504800988</c:v>
                </c:pt>
                <c:pt idx="589">
                  <c:v>0.027838676082895</c:v>
                </c:pt>
                <c:pt idx="590">
                  <c:v>0.0265093600358734</c:v>
                </c:pt>
                <c:pt idx="591">
                  <c:v>0.0249012027461313</c:v>
                </c:pt>
                <c:pt idx="592">
                  <c:v>0.0230310413714971</c:v>
                </c:pt>
                <c:pt idx="593">
                  <c:v>0.0209184737496675</c:v>
                </c:pt>
                <c:pt idx="594">
                  <c:v>0.0185856546157879</c:v>
                </c:pt>
                <c:pt idx="595">
                  <c:v>0.0160570588017979</c:v>
                </c:pt>
                <c:pt idx="596">
                  <c:v>0.013359225388968</c:v>
                </c:pt>
                <c:pt idx="597">
                  <c:v>0.0105204811302089</c:v>
                </c:pt>
                <c:pt idx="598">
                  <c:v>0.00757063747109179</c:v>
                </c:pt>
                <c:pt idx="599">
                  <c:v>0.00454067901920072</c:v>
                </c:pt>
                <c:pt idx="600">
                  <c:v>0.00146244022026889</c:v>
                </c:pt>
                <c:pt idx="601">
                  <c:v>-0.00163173526297603</c:v>
                </c:pt>
                <c:pt idx="602">
                  <c:v>-0.00470933241769493</c:v>
                </c:pt>
                <c:pt idx="603">
                  <c:v>-0.00773800449094216</c:v>
                </c:pt>
                <c:pt idx="604">
                  <c:v>-0.010685919164079</c:v>
                </c:pt>
                <c:pt idx="605">
                  <c:v>-0.0135220909221477</c:v>
                </c:pt>
                <c:pt idx="606">
                  <c:v>-0.0162167049508612</c:v>
                </c:pt>
                <c:pt idx="607">
                  <c:v>-0.0187414362479046</c:v>
                </c:pt>
                <c:pt idx="608">
                  <c:v>-0.0210697451758005</c:v>
                </c:pt>
                <c:pt idx="609">
                  <c:v>-0.0231771551247472</c:v>
                </c:pt>
                <c:pt idx="610">
                  <c:v>-0.0250415144923181</c:v>
                </c:pt>
                <c:pt idx="611">
                  <c:v>-0.0266432275686883</c:v>
                </c:pt>
                <c:pt idx="612">
                  <c:v>-0.0279654598001958</c:v>
                </c:pt>
                <c:pt idx="613">
                  <c:v>-0.0289943179519734</c:v>
                </c:pt>
                <c:pt idx="614">
                  <c:v>-0.0297189945685481</c:v>
                </c:pt>
                <c:pt idx="615">
                  <c:v>-0.030131881496229</c:v>
                </c:pt>
                <c:pt idx="616">
                  <c:v>-0.0302286512538819</c:v>
                </c:pt>
                <c:pt idx="617">
                  <c:v>-0.0300083014576054</c:v>
                </c:pt>
                <c:pt idx="618">
                  <c:v>-0.0294731659071032</c:v>
                </c:pt>
                <c:pt idx="619">
                  <c:v>-0.0286288895009694</c:v>
                </c:pt>
                <c:pt idx="620">
                  <c:v>-0.0274843684432377</c:v>
                </c:pt>
                <c:pt idx="621">
                  <c:v>-0.0260516578542575</c:v>
                </c:pt>
                <c:pt idx="622">
                  <c:v>-0.0243458426004349</c:v>
                </c:pt>
                <c:pt idx="623">
                  <c:v>-0.0223848789236668</c:v>
                </c:pt>
                <c:pt idx="624">
                  <c:v>-0.0201894072903385</c:v>
                </c:pt>
                <c:pt idx="625">
                  <c:v>-0.0177825313152146</c:v>
                </c:pt>
                <c:pt idx="626">
                  <c:v>-0.015189575745718</c:v>
                </c:pt>
                <c:pt idx="627">
                  <c:v>-0.0124378221936766</c:v>
                </c:pt>
                <c:pt idx="628">
                  <c:v>-0.00955621699391966</c:v>
                </c:pt>
                <c:pt idx="629">
                  <c:v>-0.00657506835781833</c:v>
                </c:pt>
                <c:pt idx="630">
                  <c:v>-0.00352572989915088</c:v>
                </c:pt>
                <c:pt idx="631">
                  <c:v>-0.000440264963194393</c:v>
                </c:pt>
                <c:pt idx="632">
                  <c:v>0.00264888850534138</c:v>
                </c:pt>
                <c:pt idx="633">
                  <c:v>0.00570925681373253</c:v>
                </c:pt>
                <c:pt idx="634">
                  <c:v>0.00870867808746474</c:v>
                </c:pt>
                <c:pt idx="635">
                  <c:v>0.0116156381041166</c:v>
                </c:pt>
                <c:pt idx="636">
                  <c:v>0.0143995995892839</c:v>
                </c:pt>
                <c:pt idx="637">
                  <c:v>0.017031328928623</c:v>
                </c:pt>
                <c:pt idx="638">
                  <c:v>0.0194832010595059</c:v>
                </c:pt>
                <c:pt idx="639">
                  <c:v>0.021729488185662</c:v>
                </c:pt>
                <c:pt idx="640">
                  <c:v>0.0237466348582389</c:v>
                </c:pt>
                <c:pt idx="641">
                  <c:v>0.0255135032046191</c:v>
                </c:pt>
                <c:pt idx="642">
                  <c:v>0.0270115938683339</c:v>
                </c:pt>
                <c:pt idx="643">
                  <c:v>0.0282252435565193</c:v>
                </c:pt>
                <c:pt idx="644">
                  <c:v>0.0291417875163973</c:v>
                </c:pt>
                <c:pt idx="645">
                  <c:v>0.0297516919028038</c:v>
                </c:pt>
                <c:pt idx="646">
                  <c:v>0.0300486552050516</c:v>
                </c:pt>
                <c:pt idx="647">
                  <c:v>0.0300296726888203</c:v>
                </c:pt>
                <c:pt idx="648">
                  <c:v>0.0296950677493283</c:v>
                </c:pt>
                <c:pt idx="649">
                  <c:v>0.0290484876972994</c:v>
                </c:pt>
                <c:pt idx="650">
                  <c:v>0.0280968641307169</c:v>
                </c:pt>
                <c:pt idx="651">
                  <c:v>0.0268503403588085</c:v>
                </c:pt>
                <c:pt idx="652">
                  <c:v>0.0253221619891329</c:v>
                </c:pt>
                <c:pt idx="653">
                  <c:v>0.023528537007413</c:v>
                </c:pt>
                <c:pt idx="654">
                  <c:v>0.0214884661572873</c:v>
                </c:pt>
                <c:pt idx="655">
                  <c:v>0.0192235386886579</c:v>
                </c:pt>
                <c:pt idx="656">
                  <c:v>0.0167577053788668</c:v>
                </c:pt>
                <c:pt idx="657">
                  <c:v>0.0141170279011622</c:v>
                </c:pt>
                <c:pt idx="658">
                  <c:v>0.0113293990328953</c:v>
                </c:pt>
                <c:pt idx="659">
                  <c:v>0.0084242500558175</c:v>
                </c:pt>
                <c:pt idx="660">
                  <c:v>0.005432242779652</c:v>
                </c:pt>
                <c:pt idx="661">
                  <c:v>0.002384940624528</c:v>
                </c:pt>
                <c:pt idx="662">
                  <c:v>-0.000685521981498318</c:v>
                </c:pt>
                <c:pt idx="663">
                  <c:v>-0.00374677585828434</c:v>
                </c:pt>
                <c:pt idx="664">
                  <c:v>-0.00676656408019967</c:v>
                </c:pt>
                <c:pt idx="665">
                  <c:v>-0.00971307938974762</c:v>
                </c:pt>
                <c:pt idx="666">
                  <c:v>-0.0125552970114347</c:v>
                </c:pt>
                <c:pt idx="667">
                  <c:v>-0.0152633070172606</c:v>
                </c:pt>
                <c:pt idx="668">
                  <c:v>-0.017808626729675</c:v>
                </c:pt>
                <c:pt idx="669">
                  <c:v>-0.0201644987092849</c:v>
                </c:pt>
                <c:pt idx="670">
                  <c:v>-0.0223061771437188</c:v>
                </c:pt>
                <c:pt idx="671">
                  <c:v>-0.0242111857900081</c:v>
                </c:pt>
                <c:pt idx="672">
                  <c:v>-0.0258595530497806</c:v>
                </c:pt>
                <c:pt idx="673">
                  <c:v>-0.0272340253962282</c:v>
                </c:pt>
                <c:pt idx="674">
                  <c:v>-0.028320246555544</c:v>
                </c:pt>
                <c:pt idx="675">
                  <c:v>-0.0291069075297977</c:v>
                </c:pt>
                <c:pt idx="676">
                  <c:v>-0.0295858669714772</c:v>
                </c:pt>
                <c:pt idx="677">
                  <c:v>-0.0297522347441802</c:v>
                </c:pt>
                <c:pt idx="678">
                  <c:v>-0.029604422786935</c:v>
                </c:pt>
                <c:pt idx="679">
                  <c:v>-0.0291441611337606</c:v>
                </c:pt>
                <c:pt idx="680">
                  <c:v>-0.0283764780227855</c:v>
                </c:pt>
                <c:pt idx="681">
                  <c:v>-0.0273096468577684</c:v>
                </c:pt>
                <c:pt idx="682">
                  <c:v>-0.0259550964215963</c:v>
                </c:pt>
                <c:pt idx="683">
                  <c:v>-0.0243272894679688</c:v>
                </c:pt>
                <c:pt idx="684">
                  <c:v>-0.0224435708424907</c:v>
                </c:pt>
                <c:pt idx="685">
                  <c:v>-0.0203239804240697</c:v>
                </c:pt>
                <c:pt idx="686">
                  <c:v>-0.0179910417125541</c:v>
                </c:pt>
                <c:pt idx="687">
                  <c:v>-0.0154695254974327</c:v>
                </c:pt>
                <c:pt idx="688">
                  <c:v>-0.0127861832373501</c:v>
                </c:pt>
                <c:pt idx="689">
                  <c:v>-0.00996946564661052</c:v>
                </c:pt>
                <c:pt idx="690">
                  <c:v>-0.00704922426423135</c:v>
                </c:pt>
                <c:pt idx="691">
                  <c:v>-0.00405639048341018</c:v>
                </c:pt>
                <c:pt idx="692">
                  <c:v>-0.00102265073865461</c:v>
                </c:pt>
                <c:pt idx="693">
                  <c:v>0.00201988581972515</c:v>
                </c:pt>
                <c:pt idx="694">
                  <c:v>0.00503903231496809</c:v>
                </c:pt>
                <c:pt idx="695">
                  <c:v>0.00800286166856658</c:v>
                </c:pt>
                <c:pt idx="696">
                  <c:v>0.0108800414271526</c:v>
                </c:pt>
                <c:pt idx="697">
                  <c:v>0.0136401701848718</c:v>
                </c:pt>
                <c:pt idx="698">
                  <c:v>0.0162540959447391</c:v>
                </c:pt>
                <c:pt idx="699">
                  <c:v>0.0186942218301253</c:v>
                </c:pt>
                <c:pt idx="700">
                  <c:v>0.0209348021767659</c:v>
                </c:pt>
                <c:pt idx="701">
                  <c:v>0.0229522116774458</c:v>
                </c:pt>
                <c:pt idx="702">
                  <c:v>0.0247251931226809</c:v>
                </c:pt>
                <c:pt idx="703">
                  <c:v>0.0262350852199015</c:v>
                </c:pt>
                <c:pt idx="704">
                  <c:v>0.027466017126882</c:v>
                </c:pt>
                <c:pt idx="705">
                  <c:v>0.0284050748511194</c:v>
                </c:pt>
                <c:pt idx="706">
                  <c:v>0.0290424393117967</c:v>
                </c:pt>
                <c:pt idx="707">
                  <c:v>0.0293714879224759</c:v>
                </c:pt>
                <c:pt idx="708">
                  <c:v>0.0293888639687241</c:v>
                </c:pt>
                <c:pt idx="709">
                  <c:v>0.0290945119132984</c:v>
                </c:pt>
                <c:pt idx="710">
                  <c:v>0.0284916764734989</c:v>
                </c:pt>
                <c:pt idx="711">
                  <c:v>0.027586868465236</c:v>
                </c:pt>
                <c:pt idx="712">
                  <c:v>0.0263897940619242</c:v>
                </c:pt>
                <c:pt idx="713">
                  <c:v>0.0249132514967291</c:v>
                </c:pt>
                <c:pt idx="714">
                  <c:v>0.0231729966424951</c:v>
                </c:pt>
                <c:pt idx="715">
                  <c:v>0.0211875729529818</c:v>
                </c:pt>
                <c:pt idx="716">
                  <c:v>0.0189781155903782</c:v>
                </c:pt>
                <c:pt idx="717">
                  <c:v>0.0165681294806066</c:v>
                </c:pt>
                <c:pt idx="718">
                  <c:v>0.0139832360457233</c:v>
                </c:pt>
                <c:pt idx="719">
                  <c:v>0.0112509032993727</c:v>
                </c:pt>
                <c:pt idx="720">
                  <c:v>0.00840015738176198</c:v>
                </c:pt>
                <c:pt idx="721">
                  <c:v>0.00546127004856568</c:v>
                </c:pt>
                <c:pt idx="722">
                  <c:v>0.00246544026608001</c:v>
                </c:pt>
                <c:pt idx="723">
                  <c:v>-0.000555533490684258</c:v>
                </c:pt>
                <c:pt idx="724">
                  <c:v>-0.00356959543607521</c:v>
                </c:pt>
                <c:pt idx="725">
                  <c:v>-0.00654476927108171</c:v>
                </c:pt>
                <c:pt idx="726">
                  <c:v>-0.00944949413783204</c:v>
                </c:pt>
                <c:pt idx="727">
                  <c:v>-0.0122529641499795</c:v>
                </c:pt>
                <c:pt idx="728">
                  <c:v>-0.0149254517432791</c:v>
                </c:pt>
                <c:pt idx="729">
                  <c:v>-0.0174386201249877</c:v>
                </c:pt>
                <c:pt idx="730">
                  <c:v>-0.0197658280407091</c:v>
                </c:pt>
                <c:pt idx="731">
                  <c:v>-0.0218824091157644</c:v>
                </c:pt>
                <c:pt idx="732">
                  <c:v>-0.023765931268597</c:v>
                </c:pt>
                <c:pt idx="733">
                  <c:v>-0.0253964379091138</c:v>
                </c:pt>
                <c:pt idx="734">
                  <c:v>-0.0267566568720626</c:v>
                </c:pt>
                <c:pt idx="735">
                  <c:v>-0.0278321822798258</c:v>
                </c:pt>
                <c:pt idx="736">
                  <c:v>-0.0286116293791735</c:v>
                </c:pt>
                <c:pt idx="737">
                  <c:v>-0.0290867533250456</c:v>
                </c:pt>
                <c:pt idx="738">
                  <c:v>-0.0292525363098956</c:v>
                </c:pt>
                <c:pt idx="739">
                  <c:v>-0.0291072414104938</c:v>
                </c:pt>
                <c:pt idx="740">
                  <c:v>-0.0286524300022112</c:v>
                </c:pt>
                <c:pt idx="741">
                  <c:v>-0.0278929459266361</c:v>
                </c:pt>
                <c:pt idx="742">
                  <c:v>-0.0268368632662739</c:v>
                </c:pt>
                <c:pt idx="743">
                  <c:v>-0.0254954007505906</c:v>
                </c:pt>
                <c:pt idx="744">
                  <c:v>-0.0238828044650665</c:v>
                </c:pt>
                <c:pt idx="745">
                  <c:v>-0.0220161944975144</c:v>
                </c:pt>
                <c:pt idx="746">
                  <c:v>-0.0199153844327056</c:v>
                </c:pt>
                <c:pt idx="747">
                  <c:v>-0.0176026736950915</c:v>
                </c:pt>
                <c:pt idx="748">
                  <c:v>-0.0151026075689297</c:v>
                </c:pt>
                <c:pt idx="749">
                  <c:v>-0.0124417188486447</c:v>
                </c:pt>
                <c:pt idx="750">
                  <c:v>-0.00964824944837648</c:v>
                </c:pt>
                <c:pt idx="751">
                  <c:v>-0.00675184648621728</c:v>
                </c:pt>
                <c:pt idx="752">
                  <c:v>-0.00378325051523424</c:v>
                </c:pt>
                <c:pt idx="753">
                  <c:v>-0.000773972718992386</c:v>
                </c:pt>
                <c:pt idx="754">
                  <c:v>0.00224404420552704</c:v>
                </c:pt>
                <c:pt idx="755">
                  <c:v>0.00523876176113739</c:v>
                </c:pt>
                <c:pt idx="756">
                  <c:v>0.00817838235037405</c:v>
                </c:pt>
                <c:pt idx="757">
                  <c:v>0.0110316915298988</c:v>
                </c:pt>
                <c:pt idx="758">
                  <c:v>0.0137683859274172</c:v>
                </c:pt>
                <c:pt idx="759">
                  <c:v>0.0163593920023376</c:v>
                </c:pt>
                <c:pt idx="760">
                  <c:v>0.0187771790736182</c:v>
                </c:pt>
                <c:pt idx="761">
                  <c:v>0.020996048433254</c:v>
                </c:pt>
                <c:pt idx="762">
                  <c:v>0.0229924040246428</c:v>
                </c:pt>
                <c:pt idx="763">
                  <c:v>0.0247450066380912</c:v>
                </c:pt>
                <c:pt idx="764">
                  <c:v>0.0262351968769268</c:v>
                </c:pt>
                <c:pt idx="765">
                  <c:v>0.027447092150421</c:v>
                </c:pt>
                <c:pt idx="766">
                  <c:v>0.0283677579870162</c:v>
                </c:pt>
                <c:pt idx="767">
                  <c:v>0.0289873437562622</c:v>
                </c:pt>
                <c:pt idx="768">
                  <c:v>0.0292991873326668</c:v>
                </c:pt>
                <c:pt idx="769">
                  <c:v>0.0292998873057064</c:v>
                </c:pt>
                <c:pt idx="770">
                  <c:v>0.028989338602063</c:v>
                </c:pt>
                <c:pt idx="771">
                  <c:v>0.0283707348987821</c:v>
                </c:pt>
                <c:pt idx="772">
                  <c:v>0.0274505348720116</c:v>
                </c:pt>
                <c:pt idx="773">
                  <c:v>0.0262383943211976</c:v>
                </c:pt>
                <c:pt idx="774">
                  <c:v>0.0247470660707749</c:v>
                </c:pt>
                <c:pt idx="775">
                  <c:v>0.0229922634121339</c:v>
                </c:pt>
                <c:pt idx="776">
                  <c:v>0.0209924951113779</c:v>
                </c:pt>
                <c:pt idx="777">
                  <c:v>0.0187688722260714</c:v>
                </c:pt>
                <c:pt idx="778">
                  <c:v>0.0163448816114895</c:v>
                </c:pt>
                <c:pt idx="779">
                  <c:v>0.0137461393725363</c:v>
                </c:pt>
                <c:pt idx="780">
                  <c:v>0.0110001228208464</c:v>
                </c:pt>
                <c:pt idx="781">
                  <c:v>0.00813587541908572</c:v>
                </c:pt>
                <c:pt idx="782">
                  <c:v>0.00518370194862843</c:v>
                </c:pt>
                <c:pt idx="783">
                  <c:v>0.0021748509113433</c:v>
                </c:pt>
                <c:pt idx="784">
                  <c:v>-0.000858821228718422</c:v>
                </c:pt>
                <c:pt idx="785">
                  <c:v>-0.00388518437583906</c:v>
                </c:pt>
                <c:pt idx="786">
                  <c:v>-0.00687217196144101</c:v>
                </c:pt>
                <c:pt idx="787">
                  <c:v>-0.00978812569017613</c:v>
                </c:pt>
                <c:pt idx="788">
                  <c:v>-0.0126021277859352</c:v>
                </c:pt>
                <c:pt idx="789">
                  <c:v>-0.015284325858168</c:v>
                </c:pt>
                <c:pt idx="790">
                  <c:v>-0.0178062540602066</c:v>
                </c:pt>
                <c:pt idx="791">
                  <c:v>-0.0201411318538111</c:v>
                </c:pt>
                <c:pt idx="792">
                  <c:v>-0.0222641458797471</c:v>
                </c:pt>
                <c:pt idx="793">
                  <c:v>-0.024152717168739</c:v>
                </c:pt>
                <c:pt idx="794">
                  <c:v>-0.0257867381788858</c:v>
                </c:pt>
                <c:pt idx="795">
                  <c:v>-0.0271487850172284</c:v>
                </c:pt>
                <c:pt idx="796">
                  <c:v>-0.0282243054278069</c:v>
                </c:pt>
                <c:pt idx="797">
                  <c:v>-0.0290017716761239</c:v>
                </c:pt>
                <c:pt idx="798">
                  <c:v>-0.0294728030368274</c:v>
                </c:pt>
                <c:pt idx="799">
                  <c:v>-0.0296322567561042</c:v>
                </c:pt>
                <c:pt idx="800">
                  <c:v>-0.0294782822968275</c:v>
                </c:pt>
                <c:pt idx="801">
                  <c:v>-0.029012342474619</c:v>
                </c:pt>
                <c:pt idx="802">
                  <c:v>-0.0282391987481887</c:v>
                </c:pt>
                <c:pt idx="803">
                  <c:v>-0.0271668616487089</c:v>
                </c:pt>
                <c:pt idx="804">
                  <c:v>-0.0258065085133505</c:v>
                </c:pt>
                <c:pt idx="805">
                  <c:v>-0.0241723644330479</c:v>
                </c:pt>
                <c:pt idx="806">
                  <c:v>-0.0222815534912745</c:v>
                </c:pt>
                <c:pt idx="807">
                  <c:v>-0.0201539208076715</c:v>
                </c:pt>
                <c:pt idx="808">
                  <c:v>-0.0178118203263918</c:v>
                </c:pt>
                <c:pt idx="809">
                  <c:v>-0.0152798808575132</c:v>
                </c:pt>
                <c:pt idx="810">
                  <c:v>-0.0125847491818634</c:v>
                </c:pt>
                <c:pt idx="811">
                  <c:v>-0.00975480466422339</c:v>
                </c:pt>
                <c:pt idx="812">
                  <c:v>-0.0068198621405907</c:v>
                </c:pt>
                <c:pt idx="813">
                  <c:v>-0.00381086029525407</c:v>
                </c:pt>
                <c:pt idx="814">
                  <c:v>-0.000759530000578823</c:v>
                </c:pt>
                <c:pt idx="815">
                  <c:v>0.00230193793506329</c:v>
                </c:pt>
                <c:pt idx="816">
                  <c:v>0.00534122973013084</c:v>
                </c:pt>
                <c:pt idx="817">
                  <c:v>0.00832625528155417</c:v>
                </c:pt>
                <c:pt idx="818">
                  <c:v>0.0112254842123519</c:v>
                </c:pt>
                <c:pt idx="819">
                  <c:v>0.0140082763821138</c:v>
                </c:pt>
                <c:pt idx="820">
                  <c:v>0.0166452108191827</c:v>
                </c:pt>
                <c:pt idx="821">
                  <c:v>0.0191083938485199</c:v>
                </c:pt>
                <c:pt idx="822">
                  <c:v>0.0213717519532258</c:v>
                </c:pt>
                <c:pt idx="823">
                  <c:v>0.0234113119344188</c:v>
                </c:pt>
                <c:pt idx="824">
                  <c:v>0.0252054520258852</c:v>
                </c:pt>
                <c:pt idx="825">
                  <c:v>0.0267351294502127</c:v>
                </c:pt>
                <c:pt idx="826">
                  <c:v>0.027984085342893</c:v>
                </c:pt>
                <c:pt idx="827">
                  <c:v>0.0289390151286735</c:v>
                </c:pt>
                <c:pt idx="828">
                  <c:v>0.0295897092672668</c:v>
                </c:pt>
                <c:pt idx="829">
                  <c:v>0.0299291635664417</c:v>
                </c:pt>
                <c:pt idx="830">
                  <c:v>0.02995365270401</c:v>
                </c:pt>
                <c:pt idx="831">
                  <c:v>0.0296627708407092</c:v>
                </c:pt>
                <c:pt idx="832">
                  <c:v>0.0290594368658916</c:v>
                </c:pt>
                <c:pt idx="833">
                  <c:v>0.0281498640811602</c:v>
                </c:pt>
                <c:pt idx="834">
                  <c:v>0.0269434968002138</c:v>
                </c:pt>
                <c:pt idx="835">
                  <c:v>0.0254529099790002</c:v>
                </c:pt>
                <c:pt idx="836">
                  <c:v>0.0236936778707592</c:v>
                </c:pt>
                <c:pt idx="837">
                  <c:v>0.0216842125436669</c:v>
                </c:pt>
                <c:pt idx="838">
                  <c:v>0.0194455673102635</c:v>
                </c:pt>
                <c:pt idx="839">
                  <c:v>0.0170012166950855</c:v>
                </c:pt>
                <c:pt idx="840">
                  <c:v>0.0143768120551814</c:v>
                </c:pt>
                <c:pt idx="841">
                  <c:v>0.0115999073012101</c:v>
                </c:pt>
                <c:pt idx="842">
                  <c:v>0.00869967088856763</c:v>
                </c:pt>
                <c:pt idx="843">
                  <c:v>0.00570658154997655</c:v>
                </c:pt>
                <c:pt idx="844">
                  <c:v>0.00265210213623708</c:v>
                </c:pt>
                <c:pt idx="845">
                  <c:v>-0.00043164924015667</c:v>
                </c:pt>
                <c:pt idx="846">
                  <c:v>-0.00351223469559225</c:v>
                </c:pt>
                <c:pt idx="847">
                  <c:v>-0.00655724388579727</c:v>
                </c:pt>
                <c:pt idx="848">
                  <c:v>-0.00953463272017995</c:v>
                </c:pt>
                <c:pt idx="849">
                  <c:v>-0.0124130584577684</c:v>
                </c:pt>
                <c:pt idx="850">
                  <c:v>-0.015162215435888</c:v>
                </c:pt>
                <c:pt idx="851">
                  <c:v>-0.0177531517145028</c:v>
                </c:pt>
                <c:pt idx="852">
                  <c:v>-0.0201585721883077</c:v>
                </c:pt>
                <c:pt idx="853">
                  <c:v>-0.0223531310835785</c:v>
                </c:pt>
                <c:pt idx="854">
                  <c:v>-0.0243136966773912</c:v>
                </c:pt>
                <c:pt idx="855">
                  <c:v>-0.0260195938445893</c:v>
                </c:pt>
                <c:pt idx="856">
                  <c:v>-0.0274528257409284</c:v>
                </c:pt>
                <c:pt idx="857">
                  <c:v>-0.0285982616309735</c:v>
                </c:pt>
                <c:pt idx="858">
                  <c:v>-0.0294437959927145</c:v>
                </c:pt>
                <c:pt idx="859">
                  <c:v>-0.0299804784751618</c:v>
                </c:pt>
                <c:pt idx="860">
                  <c:v>-0.0302026071130227</c:v>
                </c:pt>
                <c:pt idx="861">
                  <c:v>-0.0301077889741723</c:v>
                </c:pt>
                <c:pt idx="862">
                  <c:v>-0.0296969661230082</c:v>
                </c:pt>
                <c:pt idx="863">
                  <c:v>-0.0289744054166401</c:v>
                </c:pt>
                <c:pt idx="864">
                  <c:v>-0.0279476549598942</c:v>
                </c:pt>
                <c:pt idx="865">
                  <c:v>-0.026627463607022</c:v>
                </c:pt>
                <c:pt idx="866">
                  <c:v>-0.025027668282247</c:v>
                </c:pt>
                <c:pt idx="867">
                  <c:v>-0.0231650503284072</c:v>
                </c:pt>
                <c:pt idx="868">
                  <c:v>-0.0210591561147193</c:v>
                </c:pt>
                <c:pt idx="869">
                  <c:v>-0.0187320924847768</c:v>
                </c:pt>
                <c:pt idx="870">
                  <c:v>-0.0162082965220271</c:v>
                </c:pt>
                <c:pt idx="871">
                  <c:v>-0.0135142741537969</c:v>
                </c:pt>
                <c:pt idx="872">
                  <c:v>-0.010678322991113</c:v>
                </c:pt>
                <c:pt idx="873">
                  <c:v>-0.00773023719687984</c:v>
                </c:pt>
                <c:pt idx="874">
                  <c:v>-0.00470098870702805</c:v>
                </c:pt>
                <c:pt idx="875">
                  <c:v>-0.00162240357189062</c:v>
                </c:pt>
                <c:pt idx="876">
                  <c:v>0.00147317026870509</c:v>
                </c:pt>
                <c:pt idx="877">
                  <c:v>0.00455320911663723</c:v>
                </c:pt>
                <c:pt idx="878">
                  <c:v>0.00758535317905173</c:v>
                </c:pt>
                <c:pt idx="879">
                  <c:v>0.0105377445851855</c:v>
                </c:pt>
                <c:pt idx="880">
                  <c:v>0.0133793682609767</c:v>
                </c:pt>
                <c:pt idx="881">
                  <c:v>0.0160803755953137</c:v>
                </c:pt>
                <c:pt idx="882">
                  <c:v>0.0186123964019288</c:v>
                </c:pt>
                <c:pt idx="883">
                  <c:v>0.0209488424244413</c:v>
                </c:pt>
                <c:pt idx="884">
                  <c:v>0.0230651845116964</c:v>
                </c:pt>
                <c:pt idx="885">
                  <c:v>0.0249392091348642</c:v>
                </c:pt>
                <c:pt idx="886">
                  <c:v>0.0265512559335435</c:v>
                </c:pt>
                <c:pt idx="887">
                  <c:v>0.0278844222902549</c:v>
                </c:pt>
                <c:pt idx="888">
                  <c:v>0.028924740240793</c:v>
                </c:pt>
                <c:pt idx="889">
                  <c:v>0.0296613256908429</c:v>
                </c:pt>
                <c:pt idx="890">
                  <c:v>0.0300864911248863</c:v>
                </c:pt>
                <c:pt idx="891">
                  <c:v>0.0301958262535393</c:v>
                </c:pt>
                <c:pt idx="892">
                  <c:v>0.029988244857594</c:v>
                </c:pt>
                <c:pt idx="893">
                  <c:v>0.029465995027647</c:v>
                </c:pt>
                <c:pt idx="894">
                  <c:v>0.0286346359676206</c:v>
                </c:pt>
                <c:pt idx="895">
                  <c:v>0.0275029780737992</c:v>
                </c:pt>
                <c:pt idx="896">
                  <c:v>0.0260829897614453</c:v>
                </c:pt>
                <c:pt idx="897">
                  <c:v>0.0243896726329557</c:v>
                </c:pt>
                <c:pt idx="898">
                  <c:v>0.0224409004630805</c:v>
                </c:pt>
                <c:pt idx="899">
                  <c:v>0.0202572314165573</c:v>
                </c:pt>
                <c:pt idx="900">
                  <c:v>0.0178616933690994</c:v>
                </c:pt>
                <c:pt idx="901">
                  <c:v>0.0152795369974627</c:v>
                </c:pt>
                <c:pt idx="902">
                  <c:v>0.0125379711083752</c:v>
                </c:pt>
                <c:pt idx="903">
                  <c:v>0.00966587836734623</c:v>
                </c:pt>
                <c:pt idx="904">
                  <c:v>0.0066935057851175</c:v>
                </c:pt>
                <c:pt idx="905">
                  <c:v>0.00365214812209808</c:v>
                </c:pt>
                <c:pt idx="906">
                  <c:v>0.00057382083540392</c:v>
                </c:pt>
                <c:pt idx="907">
                  <c:v>-0.00250908285151171</c:v>
                </c:pt>
                <c:pt idx="908">
                  <c:v>-0.00556413061612037</c:v>
                </c:pt>
                <c:pt idx="909">
                  <c:v>-0.00855919003503211</c:v>
                </c:pt>
                <c:pt idx="910">
                  <c:v>-0.0114627726024863</c:v>
                </c:pt>
                <c:pt idx="911">
                  <c:v>-0.0142443625439123</c:v>
                </c:pt>
                <c:pt idx="912">
                  <c:v>-0.0168747358055185</c:v>
                </c:pt>
                <c:pt idx="913">
                  <c:v>-0.0193262727394329</c:v>
                </c:pt>
                <c:pt idx="914">
                  <c:v>-0.0215732460766704</c:v>
                </c:pt>
                <c:pt idx="915">
                  <c:v>-0.0235920898504162</c:v>
                </c:pt>
                <c:pt idx="916">
                  <c:v>-0.0253616512909902</c:v>
                </c:pt>
                <c:pt idx="917">
                  <c:v>-0.0268634108318192</c:v>
                </c:pt>
                <c:pt idx="918">
                  <c:v>-0.0280816756391431</c:v>
                </c:pt>
                <c:pt idx="919">
                  <c:v>-0.0290037470017752</c:v>
                </c:pt>
                <c:pt idx="920">
                  <c:v>-0.0296200516614875</c:v>
                </c:pt>
                <c:pt idx="921">
                  <c:v>-0.0299242417397298</c:v>
                </c:pt>
                <c:pt idx="922">
                  <c:v>-0.0299132618839351</c:v>
                </c:pt>
                <c:pt idx="923">
                  <c:v>-0.0295873795829701</c:v>
                </c:pt>
                <c:pt idx="924">
                  <c:v>-0.0289501821148259</c:v>
                </c:pt>
                <c:pt idx="925">
                  <c:v>-0.0280085371700748</c:v>
                </c:pt>
                <c:pt idx="926">
                  <c:v>-0.0267725193437804</c:v>
                </c:pt>
                <c:pt idx="927">
                  <c:v>-0.0252553044433581</c:v>
                </c:pt>
                <c:pt idx="928">
                  <c:v>-0.023473027358074</c:v>
                </c:pt>
                <c:pt idx="929">
                  <c:v>-0.0214446117117098</c:v>
                </c:pt>
                <c:pt idx="930">
                  <c:v>-0.0191915715501621</c:v>
                </c:pt>
                <c:pt idx="931">
                  <c:v>-0.0167377799155192</c:v>
                </c:pt>
                <c:pt idx="932">
                  <c:v>-0.0141092177748813</c:v>
                </c:pt>
                <c:pt idx="933">
                  <c:v>-0.0113337018395091</c:v>
                </c:pt>
                <c:pt idx="934">
                  <c:v>-0.00844058571893744</c:v>
                </c:pt>
                <c:pt idx="935">
                  <c:v>-0.00546045184934818</c:v>
                </c:pt>
                <c:pt idx="936">
                  <c:v>-0.00242479115651263</c:v>
                </c:pt>
                <c:pt idx="937">
                  <c:v>0.00063433498416877</c:v>
                </c:pt>
                <c:pt idx="938">
                  <c:v>0.00368463072895289</c:v>
                </c:pt>
                <c:pt idx="939">
                  <c:v>0.00669390401441366</c:v>
                </c:pt>
                <c:pt idx="940">
                  <c:v>0.0096304118803611</c:v>
                </c:pt>
                <c:pt idx="941">
                  <c:v>0.0124631926490604</c:v>
                </c:pt>
                <c:pt idx="942">
                  <c:v>0.0151623901637305</c:v>
                </c:pt>
                <c:pt idx="943">
                  <c:v>0.0176995738102656</c:v>
                </c:pt>
                <c:pt idx="944">
                  <c:v>0.0200480355548729</c:v>
                </c:pt>
                <c:pt idx="945">
                  <c:v>0.0221830695861734</c:v>
                </c:pt>
                <c:pt idx="946">
                  <c:v>0.0240822368535044</c:v>
                </c:pt>
                <c:pt idx="947">
                  <c:v>0.0257255989528876</c:v>
                </c:pt>
                <c:pt idx="948">
                  <c:v>0.0270959268079725</c:v>
                </c:pt>
                <c:pt idx="949">
                  <c:v>0.028178884792087</c:v>
                </c:pt>
                <c:pt idx="950">
                  <c:v>0.0289631794241655</c:v>
                </c:pt>
                <c:pt idx="951">
                  <c:v>0.029440677432067</c:v>
                </c:pt>
                <c:pt idx="952">
                  <c:v>0.0296064921262093</c:v>
                </c:pt>
                <c:pt idx="953">
                  <c:v>0.0294590329168578</c:v>
                </c:pt>
                <c:pt idx="954">
                  <c:v>0.0290000216646696</c:v>
                </c:pt>
                <c:pt idx="955">
                  <c:v>0.0282344732077595</c:v>
                </c:pt>
                <c:pt idx="956">
                  <c:v>0.0271706410792446</c:v>
                </c:pt>
                <c:pt idx="957">
                  <c:v>0.0258199306557264</c:v>
                </c:pt>
                <c:pt idx="958">
                  <c:v>0.024196775734959</c:v>
                </c:pt>
                <c:pt idx="959">
                  <c:v>0.022318485633279</c:v>
                </c:pt>
                <c:pt idx="960">
                  <c:v>0.0202050633861518</c:v>
                </c:pt>
                <c:pt idx="961">
                  <c:v>0.0178789900865733</c:v>
                </c:pt>
                <c:pt idx="962">
                  <c:v>0.0153649878507356</c:v>
                </c:pt>
                <c:pt idx="963">
                  <c:v>0.0126897602859582</c:v>
                </c:pt>
                <c:pt idx="964">
                  <c:v>0.0098817050042549</c:v>
                </c:pt>
                <c:pt idx="965">
                  <c:v>0.00697061488267498</c:v>
                </c:pt>
                <c:pt idx="966">
                  <c:v>0.00398736534713096</c:v>
                </c:pt>
                <c:pt idx="967">
                  <c:v>0.000963582249750387</c:v>
                </c:pt>
                <c:pt idx="968">
                  <c:v>-0.00206869033130469</c:v>
                </c:pt>
                <c:pt idx="969">
                  <c:v>-0.00507732643035476</c:v>
                </c:pt>
                <c:pt idx="970">
                  <c:v>-0.00803046355946472</c:v>
                </c:pt>
                <c:pt idx="971">
                  <c:v>-0.0108968369745727</c:v>
                </c:pt>
                <c:pt idx="972">
                  <c:v>-0.0136461078540747</c:v>
                </c:pt>
                <c:pt idx="973">
                  <c:v>-0.0162491892737985</c:v>
                </c:pt>
                <c:pt idx="974">
                  <c:v>-0.0186785509601095</c:v>
                </c:pt>
                <c:pt idx="975">
                  <c:v>-0.0209085083076195</c:v>
                </c:pt>
                <c:pt idx="976">
                  <c:v>-0.0229154981736879</c:v>
                </c:pt>
                <c:pt idx="977">
                  <c:v>-0.0246783253373603</c:v>
                </c:pt>
                <c:pt idx="978">
                  <c:v>-0.02617838506404</c:v>
                </c:pt>
                <c:pt idx="979">
                  <c:v>-0.0273998626794796</c:v>
                </c:pt>
                <c:pt idx="980">
                  <c:v>-0.0283298984686727</c:v>
                </c:pt>
                <c:pt idx="981">
                  <c:v>-0.0289587227808272</c:v>
                </c:pt>
                <c:pt idx="982">
                  <c:v>-0.0292797605512404</c:v>
                </c:pt>
                <c:pt idx="983">
                  <c:v>-0.0292896990857113</c:v>
                </c:pt>
                <c:pt idx="984">
                  <c:v>-0.0289885229673488</c:v>
                </c:pt>
                <c:pt idx="985">
                  <c:v>-0.0283795136802908</c:v>
                </c:pt>
                <c:pt idx="986">
                  <c:v>-0.0274692139042205</c:v>
                </c:pt>
                <c:pt idx="987">
                  <c:v>-0.0262673589543059</c:v>
                </c:pt>
                <c:pt idx="988">
                  <c:v>-0.0247867715745434</c:v>
                </c:pt>
                <c:pt idx="989">
                  <c:v>-0.0230432261464583</c:v>
                </c:pt>
                <c:pt idx="990">
                  <c:v>-0.0210552831703177</c:v>
                </c:pt>
                <c:pt idx="991">
                  <c:v>-0.0188440892014915</c:v>
                </c:pt>
                <c:pt idx="992">
                  <c:v>-0.016433153833735</c:v>
                </c:pt>
                <c:pt idx="993">
                  <c:v>-0.0138481028903156</c:v>
                </c:pt>
                <c:pt idx="994">
                  <c:v>-0.0111164024386387</c:v>
                </c:pt>
                <c:pt idx="995">
                  <c:v>-0.00826706964856321</c:v>
                </c:pt>
                <c:pt idx="996">
                  <c:v>-0.00533036804112431</c:v>
                </c:pt>
                <c:pt idx="997">
                  <c:v>-0.0023374816884134</c:v>
                </c:pt>
                <c:pt idx="998">
                  <c:v>0.000679812706976975</c:v>
                </c:pt>
                <c:pt idx="999">
                  <c:v>0.00368947968551873</c:v>
                </c:pt>
                <c:pt idx="1000">
                  <c:v>0.00665956983421729</c:v>
                </c:pt>
                <c:pt idx="1001">
                  <c:v>0.00955855547846438</c:v>
                </c:pt>
                <c:pt idx="1002">
                  <c:v>0.012355662108635</c:v>
                </c:pt>
                <c:pt idx="1003">
                  <c:v>0.0150211995826418</c:v>
                </c:pt>
                <c:pt idx="1004">
                  <c:v>0.017526873849827</c:v>
                </c:pt>
                <c:pt idx="1005">
                  <c:v>0.0198460845950312</c:v>
                </c:pt>
                <c:pt idx="1006">
                  <c:v>0.0219542115237795</c:v>
                </c:pt>
                <c:pt idx="1007">
                  <c:v>0.0238288726460504</c:v>
                </c:pt>
                <c:pt idx="1008">
                  <c:v>0.0254501599965552</c:v>
                </c:pt>
                <c:pt idx="1009">
                  <c:v>0.0268008539328391</c:v>
                </c:pt>
                <c:pt idx="1010">
                  <c:v>0.027866603558373</c:v>
                </c:pt>
                <c:pt idx="1011">
                  <c:v>0.0286360782308802</c:v>
                </c:pt>
                <c:pt idx="1012">
                  <c:v>0.0291010896080482</c:v>
                </c:pt>
                <c:pt idx="1013">
                  <c:v>0.0292566771483113</c:v>
                </c:pt>
                <c:pt idx="1014">
                  <c:v>0.0291011610780248</c:v>
                </c:pt>
                <c:pt idx="1015">
                  <c:v>0.0286361606388095</c:v>
                </c:pt>
                <c:pt idx="1016">
                  <c:v>0.0278665765754705</c:v>
                </c:pt>
                <c:pt idx="1017">
                  <c:v>0.0268005405458732</c:v>
                </c:pt>
                <c:pt idx="1018">
                  <c:v>0.0254493278345165</c:v>
                </c:pt>
                <c:pt idx="1019">
                  <c:v>0.0238272384728852</c:v>
                </c:pt>
                <c:pt idx="1020">
                  <c:v>0.0219514478633236</c:v>
                </c:pt>
                <c:pt idx="1021">
                  <c:v>0.0198418221985369</c:v>
                </c:pt>
                <c:pt idx="1022">
                  <c:v>0.0175207094406567</c:v>
                </c:pt>
                <c:pt idx="1023">
                  <c:v>0.015012705267715</c:v>
                </c:pt>
                <c:pt idx="1024">
                  <c:v>0.0123443886361039</c:v>
                </c:pt>
                <c:pt idx="1025">
                  <c:v>0.0095440423657062</c:v>
                </c:pt>
                <c:pt idx="1026">
                  <c:v>0.00664135652269186</c:v>
                </c:pt>
                <c:pt idx="1027">
                  <c:v>0.00366710911265037</c:v>
                </c:pt>
                <c:pt idx="1028">
                  <c:v>0.000652842675301091</c:v>
                </c:pt>
                <c:pt idx="1029">
                  <c:v>-0.0023694668660058</c:v>
                </c:pt>
                <c:pt idx="1030">
                  <c:v>-0.00536775420215117</c:v>
                </c:pt>
                <c:pt idx="1031">
                  <c:v>-0.00831020146810736</c:v>
                </c:pt>
                <c:pt idx="1032">
                  <c:v>-0.0111655726272302</c:v>
                </c:pt>
                <c:pt idx="1033">
                  <c:v>-0.0139035496418111</c:v>
                </c:pt>
                <c:pt idx="1034">
                  <c:v>-0.0164950508865692</c:v>
                </c:pt>
                <c:pt idx="1035">
                  <c:v>-0.0189125371547685</c:v>
                </c:pt>
                <c:pt idx="1036">
                  <c:v>-0.0211303082152099</c:v>
                </c:pt>
                <c:pt idx="1037">
                  <c:v>-0.0231247727013749</c:v>
                </c:pt>
                <c:pt idx="1038">
                  <c:v>-0.0248746968014805</c:v>
                </c:pt>
                <c:pt idx="1039">
                  <c:v>-0.0263614331510231</c:v>
                </c:pt>
                <c:pt idx="1040">
                  <c:v>-0.027569116667331</c:v>
                </c:pt>
                <c:pt idx="1041">
                  <c:v>-0.0284848323941405</c:v>
                </c:pt>
                <c:pt idx="1042">
                  <c:v>-0.0290987550651101</c:v>
                </c:pt>
                <c:pt idx="1043">
                  <c:v>-0.0294042523441158</c:v>
                </c:pt>
                <c:pt idx="1044">
                  <c:v>-0.0293979559273894</c:v>
                </c:pt>
                <c:pt idx="1045">
                  <c:v>-0.0290797985479128</c:v>
                </c:pt>
                <c:pt idx="1046">
                  <c:v>-0.028453014825345</c:v>
                </c:pt>
                <c:pt idx="1047">
                  <c:v>-0.0275241088647135</c:v>
                </c:pt>
                <c:pt idx="1048">
                  <c:v>-0.0263027851580156</c:v>
                </c:pt>
                <c:pt idx="1049">
                  <c:v>-0.0248018469187027</c:v>
                </c:pt>
                <c:pt idx="1050">
                  <c:v>-0.0230370631928017</c:v>
                </c:pt>
                <c:pt idx="1051">
                  <c:v>-0.0210270001377742</c:v>
                </c:pt>
                <c:pt idx="1052">
                  <c:v>-0.0187928264018311</c:v>
                </c:pt>
                <c:pt idx="1053">
                  <c:v>-0.0163580922579466</c:v>
                </c:pt>
                <c:pt idx="1054">
                  <c:v>-0.0137484771544619</c:v>
                </c:pt>
                <c:pt idx="1055">
                  <c:v>-0.0109915204844821</c:v>
                </c:pt>
                <c:pt idx="1056">
                  <c:v>-0.00811633356882826</c:v>
                </c:pt>
                <c:pt idx="1057">
                  <c:v>-0.00515328728879532</c:v>
                </c:pt>
                <c:pt idx="1058">
                  <c:v>-0.0021336936456852</c:v>
                </c:pt>
                <c:pt idx="1059">
                  <c:v>0.000910522230203065</c:v>
                </c:pt>
                <c:pt idx="1060">
                  <c:v>0.00394716488471965</c:v>
                </c:pt>
                <c:pt idx="1061">
                  <c:v>0.00694410613210194</c:v>
                </c:pt>
                <c:pt idx="1062">
                  <c:v>0.00986962205647972</c:v>
                </c:pt>
                <c:pt idx="1063">
                  <c:v>0.0126927338877619</c:v>
                </c:pt>
                <c:pt idx="1064">
                  <c:v>0.0153835328666544</c:v>
                </c:pt>
                <c:pt idx="1065">
                  <c:v>0.0179134944296537</c:v>
                </c:pt>
                <c:pt idx="1066">
                  <c:v>0.020255784956902</c:v>
                </c:pt>
                <c:pt idx="1067">
                  <c:v>0.0223855432198427</c:v>
                </c:pt>
                <c:pt idx="1068">
                  <c:v>0.0242801420642177</c:v>
                </c:pt>
                <c:pt idx="1069">
                  <c:v>0.0259194320399888</c:v>
                </c:pt>
                <c:pt idx="1070">
                  <c:v>0.0272859528285752</c:v>
                </c:pt>
                <c:pt idx="1071">
                  <c:v>0.0283651176834837</c:v>
                </c:pt>
                <c:pt idx="1072">
                  <c:v>0.0291453708995686</c:v>
                </c:pt>
                <c:pt idx="1073">
                  <c:v>0.0296183092169623</c:v>
                </c:pt>
                <c:pt idx="1074">
                  <c:v>0.0297787715615109</c:v>
                </c:pt>
                <c:pt idx="1075">
                  <c:v>0.0296248954353598</c:v>
                </c:pt>
                <c:pt idx="1076">
                  <c:v>0.0291581367854717</c:v>
                </c:pt>
                <c:pt idx="1077">
                  <c:v>0.028383256519084</c:v>
                </c:pt>
                <c:pt idx="1078">
                  <c:v>0.0273082704334474</c:v>
                </c:pt>
                <c:pt idx="1079">
                  <c:v>0.0259443656171437</c:v>
                </c:pt>
                <c:pt idx="1080">
                  <c:v>0.024305784956493</c:v>
                </c:pt>
                <c:pt idx="1081">
                  <c:v>0.0224096752694325</c:v>
                </c:pt>
                <c:pt idx="1082">
                  <c:v>0.02027590807365</c:v>
                </c:pt>
                <c:pt idx="1083">
                  <c:v>0.0179268729289749</c:v>
                </c:pt>
                <c:pt idx="1084">
                  <c:v>0.0153872380506384</c:v>
                </c:pt>
                <c:pt idx="1085">
                  <c:v>0.0126836923077736</c:v>
                </c:pt>
                <c:pt idx="1086">
                  <c:v>0.00984466685544025</c:v>
                </c:pt>
                <c:pt idx="1087">
                  <c:v>0.00690003076865181</c:v>
                </c:pt>
                <c:pt idx="1088">
                  <c:v>0.00388077857564345</c:v>
                </c:pt>
                <c:pt idx="1089">
                  <c:v>0.000818706408532483</c:v>
                </c:pt>
                <c:pt idx="1090">
                  <c:v>-0.00225392865894113</c:v>
                </c:pt>
                <c:pt idx="1091">
                  <c:v>-0.00530474608949975</c:v>
                </c:pt>
                <c:pt idx="1092">
                  <c:v>-0.00830158068177984</c:v>
                </c:pt>
                <c:pt idx="1093">
                  <c:v>-0.0112128274091428</c:v>
                </c:pt>
                <c:pt idx="1094">
                  <c:v>-0.0140077720836042</c:v>
                </c:pt>
                <c:pt idx="1095">
                  <c:v>-0.0166569131516334</c:v>
                </c:pt>
                <c:pt idx="1096">
                  <c:v>-0.0191322781827278</c:v>
                </c:pt>
                <c:pt idx="1097">
                  <c:v>-0.0214077165243706</c:v>
                </c:pt>
                <c:pt idx="1098">
                  <c:v>-0.0234591737325348</c:v>
                </c:pt>
                <c:pt idx="1099">
                  <c:v>-0.0252649498450525</c:v>
                </c:pt>
                <c:pt idx="1100">
                  <c:v>-0.0268059264069706</c:v>
                </c:pt>
                <c:pt idx="1101">
                  <c:v>-0.028065767631297</c:v>
                </c:pt>
                <c:pt idx="1102">
                  <c:v>-0.0290310960724421</c:v>
                </c:pt>
                <c:pt idx="1103">
                  <c:v>-0.0296916325824145</c:v>
                </c:pt>
                <c:pt idx="1104">
                  <c:v>-0.0300403051996445</c:v>
                </c:pt>
                <c:pt idx="1105">
                  <c:v>-0.030073325619995</c:v>
                </c:pt>
                <c:pt idx="1106">
                  <c:v>-0.0297902288495385</c:v>
                </c:pt>
                <c:pt idx="1107">
                  <c:v>-0.0291938795159787</c:v>
                </c:pt>
                <c:pt idx="1108">
                  <c:v>-0.028290441885178</c:v>
                </c:pt>
                <c:pt idx="1109">
                  <c:v>-0.0270893154320307</c:v>
                </c:pt>
                <c:pt idx="1110">
                  <c:v>-0.0256030379399373</c:v>
                </c:pt>
                <c:pt idx="1111">
                  <c:v>-0.0238471518476437</c:v>
                </c:pt>
                <c:pt idx="1112">
                  <c:v>-0.0218400417741291</c:v>
                </c:pt>
                <c:pt idx="1113">
                  <c:v>-0.0196027435045788</c:v>
                </c:pt>
                <c:pt idx="1114">
                  <c:v>-0.017158719228849</c:v>
                </c:pt>
                <c:pt idx="1115">
                  <c:v>-0.0145336123035208</c:v>
                </c:pt>
                <c:pt idx="1116">
                  <c:v>-0.011754980099695</c:v>
                </c:pt>
                <c:pt idx="1117">
                  <c:v>-0.00885199928830327</c:v>
                </c:pt>
                <c:pt idx="1118">
                  <c:v>-0.00585516093011454</c:v>
                </c:pt>
                <c:pt idx="1119">
                  <c:v>-0.00279595234393519</c:v>
                </c:pt>
                <c:pt idx="1120">
                  <c:v>0.000293479805548647</c:v>
                </c:pt>
                <c:pt idx="1121">
                  <c:v>0.00338066536770636</c:v>
                </c:pt>
                <c:pt idx="1122">
                  <c:v>0.0064331498469383</c:v>
                </c:pt>
                <c:pt idx="1123">
                  <c:v>0.00941884177248616</c:v>
                </c:pt>
                <c:pt idx="1124">
                  <c:v>0.0123063478626363</c:v>
                </c:pt>
                <c:pt idx="1125">
                  <c:v>0.0150653012182381</c:v>
                </c:pt>
                <c:pt idx="1126">
                  <c:v>0.0176666864186458</c:v>
                </c:pt>
                <c:pt idx="1127">
                  <c:v>0.0200831424047967</c:v>
                </c:pt>
                <c:pt idx="1128">
                  <c:v>0.0222892487956795</c:v>
                </c:pt>
                <c:pt idx="1129">
                  <c:v>0.0242617980734882</c:v>
                </c:pt>
                <c:pt idx="1130">
                  <c:v>0.0259800376388993</c:v>
                </c:pt>
                <c:pt idx="1131">
                  <c:v>0.0274258872646149</c:v>
                </c:pt>
                <c:pt idx="1132">
                  <c:v>0.0285841327164341</c:v>
                </c:pt>
                <c:pt idx="1133">
                  <c:v>0.0294425841648735</c:v>
                </c:pt>
                <c:pt idx="1134">
                  <c:v>0.0299922042785585</c:v>
                </c:pt>
                <c:pt idx="1135">
                  <c:v>0.0302272050307688</c:v>
                </c:pt>
                <c:pt idx="1136">
                  <c:v>0.0301451075341438</c:v>
                </c:pt>
                <c:pt idx="1137">
                  <c:v>0.0297467686984533</c:v>
                </c:pt>
                <c:pt idx="1138">
                  <c:v>0.0290363720962362</c:v>
                </c:pt>
                <c:pt idx="1139">
                  <c:v>0.0280213835783639</c:v>
                </c:pt>
                <c:pt idx="1140">
                  <c:v>0.026712473981421</c:v>
                </c:pt>
                <c:pt idx="1141">
                  <c:v>0.0251234049109065</c:v>
                </c:pt>
                <c:pt idx="1142">
                  <c:v>0.023270884318713</c:v>
                </c:pt>
                <c:pt idx="1143">
                  <c:v>0.021174392543324</c:v>
                </c:pt>
                <c:pt idx="1144">
                  <c:v>0.0188559737730764</c:v>
                </c:pt>
                <c:pt idx="1145">
                  <c:v>0.0163400051957272</c:v>
                </c:pt>
                <c:pt idx="1146">
                  <c:v>0.0136529427658966</c:v>
                </c:pt>
                <c:pt idx="1147">
                  <c:v>0.0108230380000947</c:v>
                </c:pt>
                <c:pt idx="1148">
                  <c:v>0.00788004245424981</c:v>
                </c:pt>
                <c:pt idx="1149">
                  <c:v>0.00485489717803546</c:v>
                </c:pt>
                <c:pt idx="1150">
                  <c:v>0.00177940152948666</c:v>
                </c:pt>
                <c:pt idx="1151">
                  <c:v>-0.00131411916954205</c:v>
                </c:pt>
                <c:pt idx="1152">
                  <c:v>-0.00439315122672101</c:v>
                </c:pt>
                <c:pt idx="1153">
                  <c:v>-0.00742534053766295</c:v>
                </c:pt>
                <c:pt idx="1154">
                  <c:v>-0.0103788304346876</c:v>
                </c:pt>
                <c:pt idx="1155">
                  <c:v>-0.0132225945162751</c:v>
                </c:pt>
                <c:pt idx="1156">
                  <c:v>-0.0159267685942277</c:v>
                </c:pt>
                <c:pt idx="1157">
                  <c:v>-0.0184629622140401</c:v>
                </c:pt>
                <c:pt idx="1158">
                  <c:v>-0.0208045553624192</c:v>
                </c:pt>
                <c:pt idx="1159">
                  <c:v>-0.0229269831330926</c:v>
                </c:pt>
                <c:pt idx="1160">
                  <c:v>-0.0248079915728534</c:v>
                </c:pt>
                <c:pt idx="1161">
                  <c:v>-0.0264278703192076</c:v>
                </c:pt>
                <c:pt idx="1162">
                  <c:v>-0.0277696631769867</c:v>
                </c:pt>
                <c:pt idx="1163">
                  <c:v>-0.0288193441974442</c:v>
                </c:pt>
                <c:pt idx="1164">
                  <c:v>-0.0295659643429115</c:v>
                </c:pt>
                <c:pt idx="1165">
                  <c:v>-0.0300017681554958</c:v>
                </c:pt>
                <c:pt idx="1166">
                  <c:v>-0.0301222735008335</c:v>
                </c:pt>
                <c:pt idx="1167">
                  <c:v>-0.0299263184657237</c:v>
                </c:pt>
                <c:pt idx="1168">
                  <c:v>-0.0294160731567763</c:v>
                </c:pt>
                <c:pt idx="1169">
                  <c:v>-0.0285970156256025</c:v>
                </c:pt>
                <c:pt idx="1170">
                  <c:v>-0.027477874613729</c:v>
                </c:pt>
                <c:pt idx="1171">
                  <c:v>-0.0260705354075218</c:v>
                </c:pt>
                <c:pt idx="1172">
                  <c:v>-0.0243899142506668</c:v>
                </c:pt>
                <c:pt idx="1173">
                  <c:v>-0.0224538023706649</c:v>
                </c:pt>
                <c:pt idx="1174">
                  <c:v>-0.0202826748039339</c:v>
                </c:pt>
                <c:pt idx="1175">
                  <c:v>-0.0178994751709964</c:v>
                </c:pt>
                <c:pt idx="1176">
                  <c:v>-0.0153293757242499</c:v>
                </c:pt>
                <c:pt idx="1177">
                  <c:v>-0.0125995072018265</c:v>
                </c:pt>
                <c:pt idx="1178">
                  <c:v>-0.0097386742883926</c:v>
                </c:pt>
                <c:pt idx="1179">
                  <c:v>-0.00677705433706104</c:v>
                </c:pt>
                <c:pt idx="1180">
                  <c:v>-0.00374587375000507</c:v>
                </c:pt>
                <c:pt idx="1181">
                  <c:v>-0.000677080976581523</c:v>
                </c:pt>
                <c:pt idx="1182">
                  <c:v>0.00239698766293416</c:v>
                </c:pt>
                <c:pt idx="1183">
                  <c:v>0.00544395453921046</c:v>
                </c:pt>
                <c:pt idx="1184">
                  <c:v>0.00843173933204486</c:v>
                </c:pt>
                <c:pt idx="1185">
                  <c:v>0.0113288945849714</c:v>
                </c:pt>
                <c:pt idx="1186">
                  <c:v>0.0141049425269393</c:v>
                </c:pt>
                <c:pt idx="1187">
                  <c:v>0.0167306933761977</c:v>
                </c:pt>
                <c:pt idx="1188">
                  <c:v>0.0191785506350992</c:v>
                </c:pt>
                <c:pt idx="1189">
                  <c:v>0.021422806420222</c:v>
                </c:pt>
                <c:pt idx="1190">
                  <c:v>0.0234399094492384</c:v>
                </c:pt>
                <c:pt idx="1191">
                  <c:v>0.0252087113037397</c:v>
                </c:pt>
                <c:pt idx="1192">
                  <c:v>0.0267106924423935</c:v>
                </c:pt>
                <c:pt idx="1193">
                  <c:v>0.0279301546255038</c:v>
                </c:pt>
                <c:pt idx="1194">
                  <c:v>0.0288543849529325</c:v>
                </c:pt>
                <c:pt idx="1195">
                  <c:v>0.0294737912843738</c:v>
                </c:pt>
                <c:pt idx="1196">
                  <c:v>0.0297820009938278</c:v>
                </c:pt>
                <c:pt idx="1197">
                  <c:v>0.0297759273551618</c:v>
                </c:pt>
                <c:pt idx="1198">
                  <c:v>0.0294558016480833</c:v>
                </c:pt>
                <c:pt idx="1199">
                  <c:v>0.0288251689783163</c:v>
                </c:pt>
                <c:pt idx="1200">
                  <c:v>0.0278908508018775</c:v>
                </c:pt>
                <c:pt idx="1201">
                  <c:v>0.026662870747166</c:v>
                </c:pt>
                <c:pt idx="1202">
                  <c:v>0.0251543479514495</c:v>
                </c:pt>
                <c:pt idx="1203">
                  <c:v>0.0233813593163124</c:v>
                </c:pt>
                <c:pt idx="1204">
                  <c:v>0.0213627661050185</c:v>
                </c:pt>
                <c:pt idx="1205">
                  <c:v>0.0191200149150763</c:v>
                </c:pt>
                <c:pt idx="1206">
                  <c:v>0.0166769127165405</c:v>
                </c:pt>
                <c:pt idx="1207">
                  <c:v>0.0140593706430364</c:v>
                </c:pt>
                <c:pt idx="1208">
                  <c:v>0.0112951314312702</c:v>
                </c:pt>
                <c:pt idx="1209">
                  <c:v>0.00841347851837255</c:v>
                </c:pt>
                <c:pt idx="1210">
                  <c:v>0.00544492125168853</c:v>
                </c:pt>
                <c:pt idx="1211">
                  <c:v>0.00242087455727911</c:v>
                </c:pt>
                <c:pt idx="1212">
                  <c:v>-0.000626670413530835</c:v>
                </c:pt>
                <c:pt idx="1213">
                  <c:v>-0.00366548991267451</c:v>
                </c:pt>
                <c:pt idx="1214">
                  <c:v>-0.00666346543818507</c:v>
                </c:pt>
                <c:pt idx="1215">
                  <c:v>-0.00958892043083367</c:v>
                </c:pt>
                <c:pt idx="1216">
                  <c:v>-0.0124109602892478</c:v>
                </c:pt>
                <c:pt idx="1217">
                  <c:v>-0.0150997958242732</c:v>
                </c:pt>
                <c:pt idx="1218">
                  <c:v>-0.0176270555110415</c:v>
                </c:pt>
                <c:pt idx="1219">
                  <c:v>-0.0199660897941495</c:v>
                </c:pt>
                <c:pt idx="1220">
                  <c:v>-0.0220922496251193</c:v>
                </c:pt>
                <c:pt idx="1221">
                  <c:v>-0.0239831448027534</c:v>
                </c:pt>
                <c:pt idx="1222">
                  <c:v>-0.0256188838566875</c:v>
                </c:pt>
                <c:pt idx="1223">
                  <c:v>-0.0269822813923075</c:v>
                </c:pt>
                <c:pt idx="1224">
                  <c:v>-0.0280590381538563</c:v>
                </c:pt>
                <c:pt idx="1225">
                  <c:v>-0.0288378938688923</c:v>
                </c:pt>
                <c:pt idx="1226">
                  <c:v>-0.0293107438570585</c:v>
                </c:pt>
                <c:pt idx="1227">
                  <c:v>-0.0294727238507312</c:v>
                </c:pt>
                <c:pt idx="1228">
                  <c:v>-0.0293222614105745</c:v>
                </c:pt>
                <c:pt idx="1229">
                  <c:v>-0.0288610908296992</c:v>
                </c:pt>
                <c:pt idx="1230">
                  <c:v>-0.0280942347465849</c:v>
                </c:pt>
                <c:pt idx="1231">
                  <c:v>-0.0270299493257071</c:v>
                </c:pt>
                <c:pt idx="1232">
                  <c:v>-0.0256796360969448</c:v>
                </c:pt>
                <c:pt idx="1233">
                  <c:v>-0.0240577221449735</c:v>
                </c:pt>
                <c:pt idx="1234">
                  <c:v>-0.0221815042837452</c:v>
                </c:pt>
                <c:pt idx="1235">
                  <c:v>-0.0200709662050975</c:v>
                </c:pt>
                <c:pt idx="1236">
                  <c:v>-0.0177485686071689</c:v>
                </c:pt>
                <c:pt idx="1237">
                  <c:v>-0.0152390071297463</c:v>
                </c:pt>
                <c:pt idx="1238">
                  <c:v>-0.0125689521268045</c:v>
                </c:pt>
                <c:pt idx="1239">
                  <c:v>-0.00976676859936445</c:v>
                </c:pt>
                <c:pt idx="1240">
                  <c:v>-0.00686221079987103</c:v>
                </c:pt>
                <c:pt idx="1241">
                  <c:v>-0.00388610924676811</c:v>
                </c:pt>
                <c:pt idx="1242">
                  <c:v>-0.00087004695194831</c:v>
                </c:pt>
                <c:pt idx="1243">
                  <c:v>0.00215398042212139</c:v>
                </c:pt>
                <c:pt idx="1244">
                  <c:v>0.00515390071102847</c:v>
                </c:pt>
                <c:pt idx="1245">
                  <c:v>0.00809790211489549</c:v>
                </c:pt>
                <c:pt idx="1246">
                  <c:v>0.0109547753587013</c:v>
                </c:pt>
                <c:pt idx="1247">
                  <c:v>0.0136942412289861</c:v>
                </c:pt>
                <c:pt idx="1248">
                  <c:v>0.016287268693635</c:v>
                </c:pt>
                <c:pt idx="1249">
                  <c:v>0.0187063870393168</c:v>
                </c:pt>
                <c:pt idx="1250">
                  <c:v>0.0209259738425213</c:v>
                </c:pt>
                <c:pt idx="1251">
                  <c:v>0.0229225242806761</c:v>
                </c:pt>
                <c:pt idx="1252">
                  <c:v>0.0246749037508279</c:v>
                </c:pt>
                <c:pt idx="1253">
                  <c:v>0.0261645690664096</c:v>
                </c:pt>
                <c:pt idx="1254">
                  <c:v>0.0273757635157921</c:v>
                </c:pt>
                <c:pt idx="1255">
                  <c:v>0.0282956860966894</c:v>
                </c:pt>
                <c:pt idx="1256">
                  <c:v>0.0289146250448665</c:v>
                </c:pt>
                <c:pt idx="1257">
                  <c:v>0.0292260602172093</c:v>
                </c:pt>
                <c:pt idx="1258">
                  <c:v>0.0292267329604715</c:v>
                </c:pt>
                <c:pt idx="1259">
                  <c:v>0.0289166793658998</c:v>
                </c:pt>
                <c:pt idx="1260">
                  <c:v>0.0282992303144219</c:v>
                </c:pt>
                <c:pt idx="1261">
                  <c:v>0.0273809753913501</c:v>
                </c:pt>
                <c:pt idx="1262">
                  <c:v>0.0261716927386449</c:v>
                </c:pt>
                <c:pt idx="1263">
                  <c:v>0.0246842467722678</c:v>
                </c:pt>
                <c:pt idx="1264">
                  <c:v>0.0229344495689498</c:v>
                </c:pt>
                <c:pt idx="1265">
                  <c:v>0.0209408939602423</c:v>
                </c:pt>
                <c:pt idx="1266">
                  <c:v>0.0187247586027783</c:v>
                </c:pt>
                <c:pt idx="1267">
                  <c:v>0.01630957995321</c:v>
                </c:pt>
                <c:pt idx="1268">
                  <c:v>0.0137210043922226</c:v>
                </c:pt>
                <c:pt idx="1269">
                  <c:v>0.0109865190839319</c:v>
                </c:pt>
                <c:pt idx="1270">
                  <c:v>0.00813515610528758</c:v>
                </c:pt>
                <c:pt idx="1271">
                  <c:v>0.00519718704013875</c:v>
                </c:pt>
                <c:pt idx="1272">
                  <c:v>0.00220380507728467</c:v>
                </c:pt>
                <c:pt idx="1273">
                  <c:v>-0.000813210727170233</c:v>
                </c:pt>
                <c:pt idx="1274">
                  <c:v>-0.00382182950855095</c:v>
                </c:pt>
                <c:pt idx="1275">
                  <c:v>-0.00679010519876312</c:v>
                </c:pt>
                <c:pt idx="1276">
                  <c:v>-0.00968652038399239</c:v>
                </c:pt>
                <c:pt idx="1277">
                  <c:v>-0.0124803174304636</c:v>
                </c:pt>
                <c:pt idx="1278">
                  <c:v>-0.0151418219660145</c:v>
                </c:pt>
                <c:pt idx="1279">
                  <c:v>-0.0176427623420413</c:v>
                </c:pt>
                <c:pt idx="1280">
                  <c:v>-0.019956566516199</c:v>
                </c:pt>
                <c:pt idx="1281">
                  <c:v>-0.0220586418220873</c:v>
                </c:pt>
                <c:pt idx="1282">
                  <c:v>-0.0239266398232118</c:v>
                </c:pt>
                <c:pt idx="1283">
                  <c:v>-0.0255406908766032</c:v>
                </c:pt>
                <c:pt idx="1284">
                  <c:v>-0.0268836137309992</c:v>
                </c:pt>
                <c:pt idx="1285">
                  <c:v>-0.0279411007190747</c:v>
                </c:pt>
                <c:pt idx="1286">
                  <c:v>-0.0287018678130348</c:v>
                </c:pt>
                <c:pt idx="1287">
                  <c:v>-0.0291577742207339</c:v>
                </c:pt>
                <c:pt idx="1288">
                  <c:v>-0.0293039103887134</c:v>
                </c:pt>
                <c:pt idx="1289">
                  <c:v>-0.0291386493449545</c:v>
                </c:pt>
                <c:pt idx="1290">
                  <c:v>-0.028663664965808</c:v>
                </c:pt>
                <c:pt idx="1291">
                  <c:v>-0.0278839144456665</c:v>
                </c:pt>
                <c:pt idx="1292">
                  <c:v>-0.0268075860492494</c:v>
                </c:pt>
                <c:pt idx="1293">
                  <c:v>-0.0254460142969313</c:v>
                </c:pt>
                <c:pt idx="1294">
                  <c:v>-0.0238135585298463</c:v>
                </c:pt>
                <c:pt idx="1295">
                  <c:v>-0.0219274519834055</c:v>
                </c:pt>
                <c:pt idx="1296">
                  <c:v>-0.0198076218803021</c:v>
                </c:pt>
                <c:pt idx="1297">
                  <c:v>-0.0174764755405209</c:v>
                </c:pt>
                <c:pt idx="1298">
                  <c:v>-0.0149586650146253</c:v>
                </c:pt>
                <c:pt idx="1299">
                  <c:v>-0.0122808290622277</c:v>
                </c:pt>
                <c:pt idx="1300">
                  <c:v>-0.00947130699707586</c:v>
                </c:pt>
                <c:pt idx="1301">
                  <c:v>-0.00655984110194281</c:v>
                </c:pt>
                <c:pt idx="1302">
                  <c:v>-0.00357726485657581</c:v>
                </c:pt>
                <c:pt idx="1303">
                  <c:v>-0.000555171542956183</c:v>
                </c:pt>
                <c:pt idx="1304">
                  <c:v>0.00247441745085719</c:v>
                </c:pt>
                <c:pt idx="1305">
                  <c:v>0.00547938870325488</c:v>
                </c:pt>
                <c:pt idx="1306">
                  <c:v>0.00842788208529538</c:v>
                </c:pt>
                <c:pt idx="1307">
                  <c:v>0.0112886252290472</c:v>
                </c:pt>
                <c:pt idx="1308">
                  <c:v>0.0140312621454703</c:v>
                </c:pt>
                <c:pt idx="1309">
                  <c:v>0.0166266798471996</c:v>
                </c:pt>
                <c:pt idx="1310">
                  <c:v>0.0190473139783868</c:v>
                </c:pt>
                <c:pt idx="1311">
                  <c:v>0.0212674389168816</c:v>
                </c:pt>
                <c:pt idx="1312">
                  <c:v>0.0232634448146551</c:v>
                </c:pt>
                <c:pt idx="1313">
                  <c:v>0.0250140854925327</c:v>
                </c:pt>
                <c:pt idx="1314">
                  <c:v>0.0265007025938748</c:v>
                </c:pt>
                <c:pt idx="1315">
                  <c:v>0.0277074268370071</c:v>
                </c:pt>
                <c:pt idx="1316">
                  <c:v>0.0286213447225184</c:v>
                </c:pt>
                <c:pt idx="1317">
                  <c:v>0.0292326355259769</c:v>
                </c:pt>
                <c:pt idx="1318">
                  <c:v>0.0295346777066627</c:v>
                </c:pt>
                <c:pt idx="1319">
                  <c:v>0.0295241186359537</c:v>
                </c:pt>
                <c:pt idx="1320">
                  <c:v>0.0292009114422205</c:v>
                </c:pt>
                <c:pt idx="1321">
                  <c:v>0.0285683164720104</c:v>
                </c:pt>
                <c:pt idx="1322">
                  <c:v>0.0276328674025479</c:v>
                </c:pt>
                <c:pt idx="1323">
                  <c:v>0.026404304406483</c:v>
                </c:pt>
                <c:pt idx="1324">
                  <c:v>0.0248954704705499</c:v>
                </c:pt>
                <c:pt idx="1325">
                  <c:v>0.0231221770392502</c:v>
                </c:pt>
                <c:pt idx="1326">
                  <c:v>0.0211030397581025</c:v>
                </c:pt>
                <c:pt idx="1327">
                  <c:v>0.0188592793852608</c:v>
                </c:pt>
                <c:pt idx="1328">
                  <c:v>0.0164144996033197</c:v>
                </c:pt>
                <c:pt idx="1329">
                  <c:v>0.0137944408027268</c:v>
                </c:pt>
                <c:pt idx="1330">
                  <c:v>0.0110267043362436</c:v>
                </c:pt>
                <c:pt idx="1331">
                  <c:v>0.00814046343540182</c:v>
                </c:pt>
                <c:pt idx="1332">
                  <c:v>0.00516615824174607</c:v>
                </c:pt>
                <c:pt idx="1333">
                  <c:v>0.00213516940098899</c:v>
                </c:pt>
                <c:pt idx="1334">
                  <c:v>-0.000920510653910454</c:v>
                </c:pt>
                <c:pt idx="1335">
                  <c:v>-0.00396861265870955</c:v>
                </c:pt>
                <c:pt idx="1336">
                  <c:v>-0.00697693679227775</c:v>
                </c:pt>
                <c:pt idx="1337">
                  <c:v>-0.00991369001131112</c:v>
                </c:pt>
                <c:pt idx="1338">
                  <c:v>-0.0127478193851337</c:v>
                </c:pt>
                <c:pt idx="1339">
                  <c:v>-0.0154493455573726</c:v>
                </c:pt>
                <c:pt idx="1340">
                  <c:v>-0.0179896768560859</c:v>
                </c:pt>
                <c:pt idx="1341">
                  <c:v>-0.0203419095386278</c:v>
                </c:pt>
                <c:pt idx="1342">
                  <c:v>-0.0224811169543273</c:v>
                </c:pt>
                <c:pt idx="1343">
                  <c:v>-0.0243846107664764</c:v>
                </c:pt>
                <c:pt idx="1344">
                  <c:v>-0.0260321797486405</c:v>
                </c:pt>
                <c:pt idx="1345">
                  <c:v>-0.0274063073295827</c:v>
                </c:pt>
                <c:pt idx="1346">
                  <c:v>-0.0284923552430886</c:v>
                </c:pt>
                <c:pt idx="1347">
                  <c:v>-0.0292787183049941</c:v>
                </c:pt>
                <c:pt idx="1348">
                  <c:v>-0.0297569497690605</c:v>
                </c:pt>
                <c:pt idx="1349">
                  <c:v>-0.029921850031529</c:v>
                </c:pt>
                <c:pt idx="1350">
                  <c:v>-0.0297715227381471</c:v>
                </c:pt>
                <c:pt idx="1351">
                  <c:v>-0.0293073960709224</c:v>
                </c:pt>
                <c:pt idx="1352">
                  <c:v>-0.0285342080871576</c:v>
                </c:pt>
                <c:pt idx="1353">
                  <c:v>-0.0274599588109322</c:v>
                </c:pt>
                <c:pt idx="1354">
                  <c:v>-0.0260958253858673</c:v>
                </c:pt>
                <c:pt idx="1355">
                  <c:v>-0.0244560453786765</c:v>
                </c:pt>
                <c:pt idx="1356">
                  <c:v>-0.0225577693220414</c:v>
                </c:pt>
                <c:pt idx="1357">
                  <c:v>-0.0204208776817284</c:v>
                </c:pt>
                <c:pt idx="1358">
                  <c:v>-0.018067773082436</c:v>
                </c:pt>
                <c:pt idx="1359">
                  <c:v>-0.0155231471629304</c:v>
                </c:pt>
                <c:pt idx="1360">
                  <c:v>-0.0128137165722108</c:v>
                </c:pt>
                <c:pt idx="1361">
                  <c:v>-0.00996794367206756</c:v>
                </c:pt>
                <c:pt idx="1362">
                  <c:v>-0.00701573965420609</c:v>
                </c:pt>
                <c:pt idx="1363">
                  <c:v>-0.00398814442507743</c:v>
                </c:pt>
                <c:pt idx="1364">
                  <c:v>-0.000917002093717333</c:v>
                </c:pt>
                <c:pt idx="1365">
                  <c:v>0.00216537167920049</c:v>
                </c:pt>
                <c:pt idx="1366">
                  <c:v>0.00522653574642409</c:v>
                </c:pt>
                <c:pt idx="1367">
                  <c:v>0.00823426261848174</c:v>
                </c:pt>
                <c:pt idx="1368">
                  <c:v>0.0111568755296027</c:v>
                </c:pt>
                <c:pt idx="1369">
                  <c:v>0.0139635878332754</c:v>
                </c:pt>
                <c:pt idx="1370">
                  <c:v>0.0166248248062387</c:v>
                </c:pt>
                <c:pt idx="1371">
                  <c:v>0.0191125333499404</c:v>
                </c:pt>
                <c:pt idx="1372">
                  <c:v>0.0214004827155634</c:v>
                </c:pt>
                <c:pt idx="1373">
                  <c:v>0.0234645386206974</c:v>
                </c:pt>
                <c:pt idx="1374">
                  <c:v>0.0252829163781248</c:v>
                </c:pt>
                <c:pt idx="1375">
                  <c:v>0.0268364145862316</c:v>
                </c:pt>
                <c:pt idx="1376">
                  <c:v>0.0281086156998376</c:v>
                </c:pt>
                <c:pt idx="1377">
                  <c:v>0.0290860587048524</c:v>
                </c:pt>
                <c:pt idx="1378">
                  <c:v>0.0297583837229863</c:v>
                </c:pt>
                <c:pt idx="1379">
                  <c:v>0.0301184401065089</c:v>
                </c:pt>
                <c:pt idx="1380">
                  <c:v>0.0301623623575691</c:v>
                </c:pt>
                <c:pt idx="1381">
                  <c:v>0.0298896119900759</c:v>
                </c:pt>
                <c:pt idx="1382">
                  <c:v>0.0293029829331457</c:v>
                </c:pt>
                <c:pt idx="1383">
                  <c:v>0.0284085735129032</c:v>
                </c:pt>
                <c:pt idx="1384">
                  <c:v>0.0272157215978662</c:v>
                </c:pt>
                <c:pt idx="1385">
                  <c:v>0.0257369067757036</c:v>
                </c:pt>
                <c:pt idx="1386">
                  <c:v>0.0239876210131694</c:v>
                </c:pt>
                <c:pt idx="1387">
                  <c:v>0.0219862031710943</c:v>
                </c:pt>
                <c:pt idx="1388">
                  <c:v>0.0197536471508956</c:v>
                </c:pt>
                <c:pt idx="1389">
                  <c:v>0.0173133834008491</c:v>
                </c:pt>
                <c:pt idx="1390">
                  <c:v>0.014691028374099</c:v>
                </c:pt>
                <c:pt idx="1391">
                  <c:v>0.0119141167071953</c:v>
                </c:pt>
                <c:pt idx="1392">
                  <c:v>0.00901181414719151</c:v>
                </c:pt>
                <c:pt idx="1393">
                  <c:v>0.00601460554603855</c:v>
                </c:pt>
                <c:pt idx="1394">
                  <c:v>0.00295397629702316</c:v>
                </c:pt>
                <c:pt idx="1395">
                  <c:v>-0.000137916275800257</c:v>
                </c:pt>
                <c:pt idx="1396">
                  <c:v>-0.00322858699734073</c:v>
                </c:pt>
                <c:pt idx="1397">
                  <c:v>-0.00628556213569041</c:v>
                </c:pt>
                <c:pt idx="1398">
                  <c:v>-0.00927671859112435</c:v>
                </c:pt>
                <c:pt idx="1399">
                  <c:v>-0.0121706276349872</c:v>
                </c:pt>
                <c:pt idx="1400">
                  <c:v>-0.0149368829670425</c:v>
                </c:pt>
                <c:pt idx="1401">
                  <c:v>-0.0175464185248834</c:v>
                </c:pt>
                <c:pt idx="1402">
                  <c:v>-0.0199718194975969</c:v>
                </c:pt>
                <c:pt idx="1403">
                  <c:v>-0.0221876082367261</c:v>
                </c:pt>
                <c:pt idx="1404">
                  <c:v>-0.0241705107424997</c:v>
                </c:pt>
                <c:pt idx="1405">
                  <c:v>-0.0258997056517649</c:v>
                </c:pt>
                <c:pt idx="1406">
                  <c:v>-0.0273570410654494</c:v>
                </c:pt>
                <c:pt idx="1407">
                  <c:v>-0.0285272246056963</c:v>
                </c:pt>
                <c:pt idx="1408">
                  <c:v>-0.029397986923946</c:v>
                </c:pt>
                <c:pt idx="1409">
                  <c:v>-0.0299602090199017</c:v>
                </c:pt>
                <c:pt idx="1410">
                  <c:v>-0.0302080179684037</c:v>
                </c:pt>
                <c:pt idx="1411">
                  <c:v>-0.030138849551019</c:v>
                </c:pt>
                <c:pt idx="1412">
                  <c:v>-0.0297534740792189</c:v>
                </c:pt>
                <c:pt idx="1413">
                  <c:v>-0.0290559887820791</c:v>
                </c:pt>
                <c:pt idx="1414">
                  <c:v>-0.0280537736734215</c:v>
                </c:pt>
                <c:pt idx="1415">
                  <c:v>-0.0267574134593785</c:v>
                </c:pt>
                <c:pt idx="1416">
                  <c:v>-0.0251805873190971</c:v>
                </c:pt>
                <c:pt idx="1417">
                  <c:v>-0.023339922182587</c:v>
                </c:pt>
                <c:pt idx="1418">
                  <c:v>-0.0212548180977347</c:v>
                </c:pt>
                <c:pt idx="1419">
                  <c:v>-0.0189472458074096</c:v>
                </c:pt>
                <c:pt idx="1420">
                  <c:v>-0.0164415112816749</c:v>
                </c:pt>
                <c:pt idx="1421">
                  <c:v>-0.0137640010178605</c:v>
                </c:pt>
                <c:pt idx="1422">
                  <c:v>-0.0109429065067524</c:v>
                </c:pt>
                <c:pt idx="1423">
                  <c:v>-0.00800792222495139</c:v>
                </c:pt>
                <c:pt idx="1424">
                  <c:v>-0.00498993488581188</c:v>
                </c:pt>
                <c:pt idx="1425">
                  <c:v>-0.00192070077533858</c:v>
                </c:pt>
                <c:pt idx="1426">
                  <c:v>0.00116749432223258</c:v>
                </c:pt>
                <c:pt idx="1427">
                  <c:v>0.0042421726263149</c:v>
                </c:pt>
                <c:pt idx="1428">
                  <c:v>0.00727100373654847</c:v>
                </c:pt>
                <c:pt idx="1429">
                  <c:v>0.0102221507192906</c:v>
                </c:pt>
                <c:pt idx="1430">
                  <c:v>0.0130646025507351</c:v>
                </c:pt>
                <c:pt idx="1431">
                  <c:v>0.0157684982198917</c:v>
                </c:pt>
                <c:pt idx="1432">
                  <c:v>0.0183054462138673</c:v>
                </c:pt>
                <c:pt idx="1433">
                  <c:v>0.0206488205754979</c:v>
                </c:pt>
                <c:pt idx="1434">
                  <c:v>0.0227740391948327</c:v>
                </c:pt>
                <c:pt idx="1435">
                  <c:v>0.0246588265966603</c:v>
                </c:pt>
                <c:pt idx="1436">
                  <c:v>0.0262834457247131</c:v>
                </c:pt>
                <c:pt idx="1437">
                  <c:v>0.0276309042113177</c:v>
                </c:pt>
                <c:pt idx="1438">
                  <c:v>0.0286871357247792</c:v>
                </c:pt>
                <c:pt idx="1439">
                  <c:v>0.0294411456601089</c:v>
                </c:pt>
                <c:pt idx="1440">
                  <c:v>0.0298851259747978</c:v>
                </c:pt>
                <c:pt idx="1441">
                  <c:v>0.0300145380397485</c:v>
                </c:pt>
                <c:pt idx="1442">
                  <c:v>0.0298281585406762</c:v>
                </c:pt>
                <c:pt idx="1443">
                  <c:v>0.0293280920953051</c:v>
                </c:pt>
                <c:pt idx="1444">
                  <c:v>0.0285197478441134</c:v>
                </c:pt>
                <c:pt idx="1445">
                  <c:v>0.0274117812803713</c:v>
                </c:pt>
                <c:pt idx="1446">
                  <c:v>0.0260160035062927</c:v>
                </c:pt>
                <c:pt idx="1447">
                  <c:v>0.0243472538220905</c:v>
                </c:pt>
                <c:pt idx="1448">
                  <c:v>0.0224232430177792</c:v>
                </c:pt>
                <c:pt idx="1449">
                  <c:v>0.0202643678731843</c:v>
                </c:pt>
                <c:pt idx="1450">
                  <c:v>0.017893491810133</c:v>
                </c:pt>
                <c:pt idx="1451">
                  <c:v>0.0153357044696867</c:v>
                </c:pt>
                <c:pt idx="1452">
                  <c:v>0.0126180589938722</c:v>
                </c:pt>
                <c:pt idx="1453">
                  <c:v>0.00976928147124798</c:v>
                </c:pt>
                <c:pt idx="1454">
                  <c:v>0.00681946951280583</c:v>
                </c:pt>
                <c:pt idx="1455">
                  <c:v>0.00379977712930721</c:v>
                </c:pt>
                <c:pt idx="1456">
                  <c:v>0.000742080407737265</c:v>
                </c:pt>
                <c:pt idx="1457">
                  <c:v>-0.00232135645625557</c:v>
                </c:pt>
                <c:pt idx="1458">
                  <c:v>-0.00535821893854371</c:v>
                </c:pt>
                <c:pt idx="1459">
                  <c:v>-0.00833648872482688</c:v>
                </c:pt>
                <c:pt idx="1460">
                  <c:v>-0.0112247787055977</c:v>
                </c:pt>
                <c:pt idx="1461">
                  <c:v>-0.0139926615418577</c:v>
                </c:pt>
                <c:pt idx="1462">
                  <c:v>-0.0166109957252089</c:v>
                </c:pt>
                <c:pt idx="1463">
                  <c:v>-0.0190522300003144</c:v>
                </c:pt>
                <c:pt idx="1464">
                  <c:v>-0.0212906917267555</c:v>
                </c:pt>
                <c:pt idx="1465">
                  <c:v>-0.0233028617141922</c:v>
                </c:pt>
                <c:pt idx="1466">
                  <c:v>-0.0250676193700838</c:v>
                </c:pt>
                <c:pt idx="1467">
                  <c:v>-0.0265664636745717</c:v>
                </c:pt>
                <c:pt idx="1468">
                  <c:v>-0.0277837108907014</c:v>
                </c:pt>
                <c:pt idx="1469">
                  <c:v>-0.0287066573401796</c:v>
                </c:pt>
                <c:pt idx="1470">
                  <c:v>-0.029325712178242</c:v>
                </c:pt>
                <c:pt idx="1471">
                  <c:v>-0.0296344993679546</c:v>
                </c:pt>
                <c:pt idx="1472">
                  <c:v>-0.0296299227695375</c:v>
                </c:pt>
                <c:pt idx="1473">
                  <c:v>-0.0293121982342588</c:v>
                </c:pt>
                <c:pt idx="1474">
                  <c:v>-0.0286848502746674</c:v>
                </c:pt>
                <c:pt idx="1475">
                  <c:v>-0.0277546733784926</c:v>
                </c:pt>
                <c:pt idx="1476">
                  <c:v>-0.0265316604478484</c:v>
                </c:pt>
                <c:pt idx="1477">
                  <c:v>-0.0250288945400204</c:v>
                </c:pt>
                <c:pt idx="1478">
                  <c:v>-0.0232624101141016</c:v>
                </c:pt>
                <c:pt idx="1479">
                  <c:v>-0.0212510246266155</c:v>
                </c:pt>
                <c:pt idx="1480">
                  <c:v>-0.019016135621531</c:v>
                </c:pt>
                <c:pt idx="1481">
                  <c:v>-0.0165814950617801</c:v>
                </c:pt>
                <c:pt idx="1482">
                  <c:v>-0.0139729600312051</c:v>
                </c:pt>
                <c:pt idx="1483">
                  <c:v>-0.0112182143829924</c:v>
                </c:pt>
                <c:pt idx="1484">
                  <c:v>-0.00834647750772154</c:v>
                </c:pt>
                <c:pt idx="1485">
                  <c:v>-0.00538819772184519</c:v>
                </c:pt>
                <c:pt idx="1486">
                  <c:v>-0.0023747247979731</c:v>
                </c:pt>
                <c:pt idx="1487">
                  <c:v>0.000662019297545954</c:v>
                </c:pt>
                <c:pt idx="1488">
                  <c:v>0.0036898753475383</c:v>
                </c:pt>
                <c:pt idx="1489">
                  <c:v>0.00667679252156336</c:v>
                </c:pt>
                <c:pt idx="1490">
                  <c:v>0.00959116455568203</c:v>
                </c:pt>
                <c:pt idx="1491">
                  <c:v>0.0124021613806419</c:v>
                </c:pt>
                <c:pt idx="1492">
                  <c:v>0.0150800602737135</c:v>
                </c:pt>
                <c:pt idx="1493">
                  <c:v>0.0175965572011452</c:v>
                </c:pt>
                <c:pt idx="1494">
                  <c:v>0.0199250638102054</c:v>
                </c:pt>
                <c:pt idx="1495">
                  <c:v>0.0220409928221516</c:v>
                </c:pt>
                <c:pt idx="1496">
                  <c:v>0.0239220151397177</c:v>
                </c:pt>
                <c:pt idx="1497">
                  <c:v>0.025548294163697</c:v>
                </c:pt>
                <c:pt idx="1498">
                  <c:v>0.0269026984870268</c:v>
                </c:pt>
                <c:pt idx="1499">
                  <c:v>0.0279709805019782</c:v>
                </c:pt>
                <c:pt idx="1500">
                  <c:v>0.0287419259310033</c:v>
                </c:pt>
                <c:pt idx="1501">
                  <c:v>0.0292074737579458</c:v>
                </c:pt>
                <c:pt idx="1502">
                  <c:v>0.0293627994921132</c:v>
                </c:pt>
                <c:pt idx="1503">
                  <c:v>0.0292063658187123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2552392"/>
        <c:axId val="-1996055928"/>
      </c:scatterChart>
      <c:valAx>
        <c:axId val="-2072552392"/>
        <c:scaling>
          <c:orientation val="minMax"/>
          <c:max val="32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Time (s)</a:t>
                </a:r>
              </a:p>
            </c:rich>
          </c:tx>
          <c:layout>
            <c:manualLayout>
              <c:xMode val="edge"/>
              <c:yMode val="edge"/>
              <c:x val="0.467489193672749"/>
              <c:y val="0.850980392156863"/>
            </c:manualLayout>
          </c:layout>
          <c:overlay val="0"/>
        </c:title>
        <c:numFmt formatCode="0" sourceLinked="0"/>
        <c:majorTickMark val="out"/>
        <c:minorTickMark val="cross"/>
        <c:tickLblPos val="nextTo"/>
        <c:txPr>
          <a:bodyPr/>
          <a:lstStyle/>
          <a:p>
            <a:pPr>
              <a:defRPr sz="1600">
                <a:latin typeface="Times Roman"/>
                <a:cs typeface="Times Roman"/>
              </a:defRPr>
            </a:pPr>
            <a:endParaRPr lang="en-US"/>
          </a:p>
        </c:txPr>
        <c:crossAx val="-1996055928"/>
        <c:crossesAt val="-0.06"/>
        <c:crossBetween val="midCat"/>
        <c:majorUnit val="2.0"/>
        <c:minorUnit val="1.0"/>
      </c:valAx>
      <c:valAx>
        <c:axId val="-1996055928"/>
        <c:scaling>
          <c:orientation val="minMax"/>
          <c:max val="0.06"/>
          <c:min val="-0.0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2400" b="0">
                    <a:latin typeface="Times Roman"/>
                    <a:cs typeface="Times Roman"/>
                  </a:rPr>
                  <a:t>Displacement (m)</a:t>
                </a:r>
              </a:p>
            </c:rich>
          </c:tx>
          <c:layout>
            <c:manualLayout>
              <c:xMode val="edge"/>
              <c:yMode val="edge"/>
              <c:x val="0.00705577233112923"/>
              <c:y val="0.280759782478171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600" b="0">
                <a:latin typeface="Times Roman"/>
                <a:cs typeface="Times Roman"/>
              </a:defRPr>
            </a:pPr>
            <a:endParaRPr lang="en-US"/>
          </a:p>
        </c:txPr>
        <c:crossAx val="-2072552392"/>
        <c:crosses val="autoZero"/>
        <c:crossBetween val="midCat"/>
        <c:majorUnit val="0.015"/>
      </c:valAx>
    </c:plotArea>
    <c:legend>
      <c:legendPos val="b"/>
      <c:layout>
        <c:manualLayout>
          <c:xMode val="edge"/>
          <c:yMode val="edge"/>
          <c:x val="0.0840602584172527"/>
          <c:y val="0.921207349081365"/>
          <c:w val="0.875880394401738"/>
          <c:h val="0.0605664488017429"/>
        </c:manualLayout>
      </c:layout>
      <c:overlay val="0"/>
      <c:txPr>
        <a:bodyPr/>
        <a:lstStyle/>
        <a:p>
          <a:pPr>
            <a:defRPr sz="2000">
              <a:latin typeface="Times Roman"/>
              <a:cs typeface="Times Roman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lIns="0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 i="0" baseline="0">
                <a:effectLst/>
                <a:latin typeface="Times Roman"/>
                <a:cs typeface="Times Roman"/>
              </a:rPr>
              <a:t>Position data for masses in </a:t>
            </a:r>
            <a:r>
              <a:rPr lang="en-US" sz="2400" b="0">
                <a:effectLst/>
                <a:latin typeface="Times Roman"/>
                <a:cs typeface="Times Roman"/>
              </a:rPr>
              <a:t>normal</a:t>
            </a:r>
            <a:r>
              <a:rPr lang="en-US" sz="2400" b="0" baseline="0">
                <a:effectLst/>
                <a:latin typeface="Times Roman"/>
                <a:cs typeface="Times Roman"/>
              </a:rPr>
              <a:t> mode 2 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(ω</a:t>
            </a:r>
            <a:r>
              <a:rPr lang="en-US" sz="2400" b="0" i="0" baseline="-25000">
                <a:effectLst/>
                <a:latin typeface="Times Roman"/>
                <a:cs typeface="Times Roman"/>
              </a:rPr>
              <a:t>2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)</a:t>
            </a:r>
            <a:endParaRPr lang="en-US" sz="2400" b="0">
              <a:effectLst/>
              <a:latin typeface="Times Roman"/>
              <a:cs typeface="Times Roman"/>
            </a:endParaRPr>
          </a:p>
        </c:rich>
      </c:tx>
      <c:layout>
        <c:manualLayout>
          <c:xMode val="edge"/>
          <c:yMode val="edge"/>
          <c:x val="0.183014512469803"/>
          <c:y val="0.0065301304361332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85959184007"/>
          <c:y val="0.0894848750137943"/>
          <c:w val="0.838628359548962"/>
          <c:h val="0.613989468793823"/>
        </c:manualLayout>
      </c:layout>
      <c:scatterChart>
        <c:scatterStyle val="lineMarker"/>
        <c:varyColors val="0"/>
        <c:ser>
          <c:idx val="1"/>
          <c:order val="0"/>
          <c:tx>
            <c:strRef>
              <c:f>Mode1_Subsampled_Data!$D$4</c:f>
              <c:strCache>
                <c:ptCount val="1"/>
                <c:pt idx="0">
                  <c:v>Measured left position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Mode1_Subsampled_Data!$D$9:$D$1528</c:f>
              <c:numCache>
                <c:formatCode>0.0000</c:formatCode>
                <c:ptCount val="1520"/>
                <c:pt idx="0">
                  <c:v>0.202</c:v>
                </c:pt>
                <c:pt idx="3">
                  <c:v>0.207</c:v>
                </c:pt>
                <c:pt idx="6">
                  <c:v>0.209</c:v>
                </c:pt>
                <c:pt idx="9">
                  <c:v>0.209</c:v>
                </c:pt>
                <c:pt idx="12">
                  <c:v>0.205</c:v>
                </c:pt>
                <c:pt idx="15">
                  <c:v>0.198</c:v>
                </c:pt>
                <c:pt idx="18">
                  <c:v>0.19</c:v>
                </c:pt>
                <c:pt idx="21">
                  <c:v>0.18</c:v>
                </c:pt>
                <c:pt idx="24">
                  <c:v>0.17</c:v>
                </c:pt>
                <c:pt idx="27">
                  <c:v>0.161</c:v>
                </c:pt>
                <c:pt idx="30">
                  <c:v>0.153</c:v>
                </c:pt>
                <c:pt idx="33">
                  <c:v>0.147</c:v>
                </c:pt>
                <c:pt idx="36">
                  <c:v>0.145</c:v>
                </c:pt>
                <c:pt idx="39">
                  <c:v>0.145</c:v>
                </c:pt>
                <c:pt idx="42">
                  <c:v>0.148</c:v>
                </c:pt>
                <c:pt idx="45">
                  <c:v>0.155</c:v>
                </c:pt>
                <c:pt idx="48">
                  <c:v>0.163</c:v>
                </c:pt>
                <c:pt idx="51">
                  <c:v>0.172</c:v>
                </c:pt>
                <c:pt idx="54">
                  <c:v>0.182</c:v>
                </c:pt>
                <c:pt idx="57">
                  <c:v>0.192</c:v>
                </c:pt>
                <c:pt idx="60">
                  <c:v>0.2</c:v>
                </c:pt>
                <c:pt idx="63">
                  <c:v>0.206</c:v>
                </c:pt>
                <c:pt idx="66">
                  <c:v>0.209</c:v>
                </c:pt>
                <c:pt idx="69">
                  <c:v>0.209</c:v>
                </c:pt>
                <c:pt idx="72">
                  <c:v>0.206</c:v>
                </c:pt>
                <c:pt idx="75">
                  <c:v>0.2</c:v>
                </c:pt>
                <c:pt idx="78">
                  <c:v>0.192</c:v>
                </c:pt>
                <c:pt idx="81">
                  <c:v>0.183</c:v>
                </c:pt>
                <c:pt idx="84">
                  <c:v>0.173</c:v>
                </c:pt>
                <c:pt idx="87">
                  <c:v>0.164</c:v>
                </c:pt>
                <c:pt idx="90">
                  <c:v>0.155</c:v>
                </c:pt>
                <c:pt idx="93">
                  <c:v>0.149</c:v>
                </c:pt>
                <c:pt idx="96">
                  <c:v>0.146</c:v>
                </c:pt>
                <c:pt idx="99">
                  <c:v>0.145</c:v>
                </c:pt>
                <c:pt idx="102">
                  <c:v>0.148</c:v>
                </c:pt>
                <c:pt idx="105">
                  <c:v>0.153</c:v>
                </c:pt>
                <c:pt idx="108">
                  <c:v>0.161</c:v>
                </c:pt>
                <c:pt idx="111">
                  <c:v>0.17</c:v>
                </c:pt>
                <c:pt idx="114">
                  <c:v>0.179</c:v>
                </c:pt>
                <c:pt idx="117">
                  <c:v>0.189</c:v>
                </c:pt>
                <c:pt idx="120">
                  <c:v>0.198</c:v>
                </c:pt>
                <c:pt idx="123">
                  <c:v>0.204</c:v>
                </c:pt>
                <c:pt idx="126">
                  <c:v>0.208</c:v>
                </c:pt>
                <c:pt idx="129">
                  <c:v>0.209</c:v>
                </c:pt>
                <c:pt idx="132">
                  <c:v>0.207</c:v>
                </c:pt>
                <c:pt idx="135">
                  <c:v>0.202</c:v>
                </c:pt>
                <c:pt idx="138">
                  <c:v>0.194</c:v>
                </c:pt>
                <c:pt idx="141">
                  <c:v>0.185</c:v>
                </c:pt>
                <c:pt idx="144">
                  <c:v>0.176</c:v>
                </c:pt>
                <c:pt idx="147">
                  <c:v>0.166</c:v>
                </c:pt>
                <c:pt idx="150">
                  <c:v>0.158</c:v>
                </c:pt>
                <c:pt idx="153">
                  <c:v>0.151</c:v>
                </c:pt>
                <c:pt idx="156">
                  <c:v>0.147</c:v>
                </c:pt>
                <c:pt idx="159">
                  <c:v>0.145</c:v>
                </c:pt>
                <c:pt idx="162">
                  <c:v>0.147</c:v>
                </c:pt>
                <c:pt idx="165">
                  <c:v>0.151</c:v>
                </c:pt>
                <c:pt idx="168">
                  <c:v>0.158</c:v>
                </c:pt>
                <c:pt idx="171">
                  <c:v>0.167</c:v>
                </c:pt>
                <c:pt idx="174">
                  <c:v>0.177</c:v>
                </c:pt>
                <c:pt idx="177">
                  <c:v>0.186</c:v>
                </c:pt>
                <c:pt idx="180">
                  <c:v>0.195</c:v>
                </c:pt>
                <c:pt idx="183">
                  <c:v>0.202</c:v>
                </c:pt>
                <c:pt idx="186">
                  <c:v>0.206</c:v>
                </c:pt>
                <c:pt idx="189">
                  <c:v>0.208</c:v>
                </c:pt>
                <c:pt idx="192">
                  <c:v>0.207</c:v>
                </c:pt>
                <c:pt idx="195">
                  <c:v>0.203</c:v>
                </c:pt>
                <c:pt idx="198">
                  <c:v>0.196</c:v>
                </c:pt>
                <c:pt idx="201">
                  <c:v>0.188</c:v>
                </c:pt>
                <c:pt idx="204">
                  <c:v>0.178</c:v>
                </c:pt>
                <c:pt idx="207">
                  <c:v>0.168</c:v>
                </c:pt>
                <c:pt idx="210">
                  <c:v>0.159</c:v>
                </c:pt>
                <c:pt idx="213">
                  <c:v>0.152</c:v>
                </c:pt>
                <c:pt idx="216">
                  <c:v>0.147</c:v>
                </c:pt>
                <c:pt idx="219">
                  <c:v>0.145</c:v>
                </c:pt>
                <c:pt idx="222">
                  <c:v>0.146</c:v>
                </c:pt>
                <c:pt idx="225">
                  <c:v>0.15</c:v>
                </c:pt>
                <c:pt idx="228">
                  <c:v>0.156</c:v>
                </c:pt>
                <c:pt idx="231">
                  <c:v>0.165</c:v>
                </c:pt>
                <c:pt idx="234">
                  <c:v>0.174</c:v>
                </c:pt>
                <c:pt idx="237">
                  <c:v>0.184</c:v>
                </c:pt>
                <c:pt idx="240">
                  <c:v>0.193</c:v>
                </c:pt>
                <c:pt idx="243">
                  <c:v>0.2</c:v>
                </c:pt>
                <c:pt idx="246">
                  <c:v>0.205</c:v>
                </c:pt>
                <c:pt idx="249">
                  <c:v>0.208</c:v>
                </c:pt>
                <c:pt idx="252">
                  <c:v>0.207</c:v>
                </c:pt>
                <c:pt idx="255">
                  <c:v>0.204</c:v>
                </c:pt>
                <c:pt idx="258">
                  <c:v>0.198</c:v>
                </c:pt>
                <c:pt idx="261">
                  <c:v>0.19</c:v>
                </c:pt>
                <c:pt idx="264">
                  <c:v>0.181</c:v>
                </c:pt>
                <c:pt idx="267">
                  <c:v>0.171</c:v>
                </c:pt>
                <c:pt idx="270">
                  <c:v>0.162</c:v>
                </c:pt>
                <c:pt idx="273">
                  <c:v>0.154</c:v>
                </c:pt>
                <c:pt idx="276">
                  <c:v>0.149</c:v>
                </c:pt>
                <c:pt idx="279">
                  <c:v>0.146</c:v>
                </c:pt>
                <c:pt idx="282">
                  <c:v>0.146</c:v>
                </c:pt>
                <c:pt idx="285">
                  <c:v>0.149</c:v>
                </c:pt>
                <c:pt idx="288">
                  <c:v>0.155</c:v>
                </c:pt>
                <c:pt idx="291">
                  <c:v>0.162</c:v>
                </c:pt>
                <c:pt idx="294">
                  <c:v>0.171</c:v>
                </c:pt>
                <c:pt idx="297">
                  <c:v>0.181</c:v>
                </c:pt>
                <c:pt idx="300">
                  <c:v>0.19</c:v>
                </c:pt>
                <c:pt idx="303">
                  <c:v>0.198</c:v>
                </c:pt>
                <c:pt idx="306">
                  <c:v>0.204</c:v>
                </c:pt>
                <c:pt idx="309">
                  <c:v>0.207</c:v>
                </c:pt>
                <c:pt idx="312">
                  <c:v>0.208</c:v>
                </c:pt>
                <c:pt idx="315">
                  <c:v>0.205</c:v>
                </c:pt>
                <c:pt idx="318">
                  <c:v>0.2</c:v>
                </c:pt>
                <c:pt idx="321">
                  <c:v>0.193</c:v>
                </c:pt>
                <c:pt idx="324">
                  <c:v>0.184</c:v>
                </c:pt>
                <c:pt idx="327">
                  <c:v>0.174</c:v>
                </c:pt>
                <c:pt idx="330">
                  <c:v>0.165</c:v>
                </c:pt>
                <c:pt idx="333">
                  <c:v>0.157</c:v>
                </c:pt>
                <c:pt idx="336">
                  <c:v>0.151</c:v>
                </c:pt>
                <c:pt idx="339">
                  <c:v>0.147</c:v>
                </c:pt>
                <c:pt idx="342">
                  <c:v>0.146</c:v>
                </c:pt>
                <c:pt idx="345">
                  <c:v>0.148</c:v>
                </c:pt>
                <c:pt idx="348">
                  <c:v>0.153</c:v>
                </c:pt>
                <c:pt idx="351">
                  <c:v>0.16</c:v>
                </c:pt>
                <c:pt idx="354">
                  <c:v>0.169</c:v>
                </c:pt>
                <c:pt idx="357">
                  <c:v>0.178</c:v>
                </c:pt>
                <c:pt idx="360">
                  <c:v>0.188</c:v>
                </c:pt>
                <c:pt idx="363">
                  <c:v>0.196</c:v>
                </c:pt>
                <c:pt idx="366">
                  <c:v>0.202</c:v>
                </c:pt>
                <c:pt idx="369">
                  <c:v>0.206</c:v>
                </c:pt>
                <c:pt idx="372">
                  <c:v>0.208</c:v>
                </c:pt>
                <c:pt idx="375">
                  <c:v>0.206</c:v>
                </c:pt>
                <c:pt idx="378">
                  <c:v>0.201</c:v>
                </c:pt>
                <c:pt idx="381">
                  <c:v>0.195</c:v>
                </c:pt>
                <c:pt idx="384">
                  <c:v>0.186</c:v>
                </c:pt>
                <c:pt idx="387">
                  <c:v>0.177</c:v>
                </c:pt>
                <c:pt idx="390">
                  <c:v>0.167</c:v>
                </c:pt>
                <c:pt idx="393">
                  <c:v>0.159</c:v>
                </c:pt>
                <c:pt idx="396">
                  <c:v>0.152</c:v>
                </c:pt>
                <c:pt idx="399">
                  <c:v>0.148</c:v>
                </c:pt>
                <c:pt idx="402">
                  <c:v>0.147</c:v>
                </c:pt>
                <c:pt idx="405">
                  <c:v>0.148</c:v>
                </c:pt>
                <c:pt idx="408">
                  <c:v>0.152</c:v>
                </c:pt>
                <c:pt idx="411">
                  <c:v>0.158</c:v>
                </c:pt>
                <c:pt idx="414">
                  <c:v>0.167</c:v>
                </c:pt>
                <c:pt idx="417">
                  <c:v>0.176</c:v>
                </c:pt>
                <c:pt idx="420">
                  <c:v>0.185</c:v>
                </c:pt>
                <c:pt idx="423">
                  <c:v>0.194</c:v>
                </c:pt>
                <c:pt idx="426">
                  <c:v>0.201</c:v>
                </c:pt>
                <c:pt idx="429">
                  <c:v>0.205</c:v>
                </c:pt>
                <c:pt idx="432">
                  <c:v>0.207</c:v>
                </c:pt>
                <c:pt idx="435">
                  <c:v>0.206</c:v>
                </c:pt>
                <c:pt idx="438">
                  <c:v>0.203</c:v>
                </c:pt>
                <c:pt idx="441">
                  <c:v>0.196</c:v>
                </c:pt>
                <c:pt idx="444">
                  <c:v>0.188</c:v>
                </c:pt>
                <c:pt idx="447">
                  <c:v>0.179</c:v>
                </c:pt>
                <c:pt idx="450">
                  <c:v>0.17</c:v>
                </c:pt>
                <c:pt idx="453">
                  <c:v>0.161</c:v>
                </c:pt>
                <c:pt idx="456">
                  <c:v>0.154</c:v>
                </c:pt>
                <c:pt idx="459">
                  <c:v>0.149</c:v>
                </c:pt>
                <c:pt idx="462">
                  <c:v>0.147</c:v>
                </c:pt>
                <c:pt idx="465">
                  <c:v>0.147</c:v>
                </c:pt>
                <c:pt idx="468">
                  <c:v>0.15</c:v>
                </c:pt>
                <c:pt idx="471">
                  <c:v>0.156</c:v>
                </c:pt>
                <c:pt idx="474">
                  <c:v>0.164</c:v>
                </c:pt>
                <c:pt idx="477">
                  <c:v>0.173</c:v>
                </c:pt>
                <c:pt idx="480">
                  <c:v>0.182</c:v>
                </c:pt>
                <c:pt idx="483">
                  <c:v>0.191</c:v>
                </c:pt>
                <c:pt idx="486">
                  <c:v>0.199</c:v>
                </c:pt>
                <c:pt idx="489">
                  <c:v>0.204</c:v>
                </c:pt>
                <c:pt idx="492">
                  <c:v>0.207</c:v>
                </c:pt>
                <c:pt idx="495">
                  <c:v>0.207</c:v>
                </c:pt>
                <c:pt idx="498">
                  <c:v>0.204</c:v>
                </c:pt>
                <c:pt idx="501">
                  <c:v>0.198</c:v>
                </c:pt>
                <c:pt idx="504">
                  <c:v>0.191</c:v>
                </c:pt>
                <c:pt idx="507">
                  <c:v>0.182</c:v>
                </c:pt>
                <c:pt idx="510">
                  <c:v>0.173</c:v>
                </c:pt>
                <c:pt idx="513">
                  <c:v>0.164</c:v>
                </c:pt>
                <c:pt idx="516">
                  <c:v>0.156</c:v>
                </c:pt>
                <c:pt idx="519">
                  <c:v>0.15</c:v>
                </c:pt>
                <c:pt idx="522">
                  <c:v>0.147</c:v>
                </c:pt>
                <c:pt idx="525">
                  <c:v>0.147</c:v>
                </c:pt>
                <c:pt idx="528">
                  <c:v>0.15</c:v>
                </c:pt>
                <c:pt idx="531">
                  <c:v>0.155</c:v>
                </c:pt>
                <c:pt idx="534">
                  <c:v>0.162</c:v>
                </c:pt>
                <c:pt idx="537">
                  <c:v>0.171</c:v>
                </c:pt>
                <c:pt idx="540">
                  <c:v>0.18</c:v>
                </c:pt>
                <c:pt idx="543">
                  <c:v>0.189</c:v>
                </c:pt>
                <c:pt idx="546">
                  <c:v>0.197</c:v>
                </c:pt>
                <c:pt idx="549">
                  <c:v>0.203</c:v>
                </c:pt>
                <c:pt idx="552">
                  <c:v>0.206</c:v>
                </c:pt>
                <c:pt idx="555">
                  <c:v>0.207</c:v>
                </c:pt>
                <c:pt idx="558">
                  <c:v>0.205</c:v>
                </c:pt>
                <c:pt idx="561">
                  <c:v>0.2</c:v>
                </c:pt>
                <c:pt idx="564">
                  <c:v>0.193</c:v>
                </c:pt>
                <c:pt idx="567">
                  <c:v>0.184</c:v>
                </c:pt>
                <c:pt idx="570">
                  <c:v>0.175</c:v>
                </c:pt>
                <c:pt idx="573">
                  <c:v>0.166</c:v>
                </c:pt>
                <c:pt idx="576">
                  <c:v>0.158</c:v>
                </c:pt>
                <c:pt idx="579">
                  <c:v>0.152</c:v>
                </c:pt>
                <c:pt idx="582">
                  <c:v>0.148</c:v>
                </c:pt>
                <c:pt idx="585">
                  <c:v>0.147</c:v>
                </c:pt>
                <c:pt idx="588">
                  <c:v>0.149</c:v>
                </c:pt>
                <c:pt idx="591">
                  <c:v>0.153</c:v>
                </c:pt>
                <c:pt idx="594">
                  <c:v>0.16</c:v>
                </c:pt>
                <c:pt idx="597">
                  <c:v>0.168</c:v>
                </c:pt>
                <c:pt idx="600">
                  <c:v>0.177</c:v>
                </c:pt>
                <c:pt idx="603">
                  <c:v>0.186</c:v>
                </c:pt>
                <c:pt idx="606">
                  <c:v>0.194</c:v>
                </c:pt>
                <c:pt idx="609">
                  <c:v>0.201</c:v>
                </c:pt>
                <c:pt idx="612">
                  <c:v>0.205</c:v>
                </c:pt>
                <c:pt idx="615">
                  <c:v>0.207</c:v>
                </c:pt>
                <c:pt idx="618">
                  <c:v>0.205</c:v>
                </c:pt>
                <c:pt idx="621">
                  <c:v>0.201</c:v>
                </c:pt>
                <c:pt idx="624">
                  <c:v>0.195</c:v>
                </c:pt>
                <c:pt idx="627">
                  <c:v>0.187</c:v>
                </c:pt>
                <c:pt idx="630">
                  <c:v>0.178</c:v>
                </c:pt>
                <c:pt idx="633">
                  <c:v>0.169</c:v>
                </c:pt>
                <c:pt idx="636">
                  <c:v>0.161</c:v>
                </c:pt>
                <c:pt idx="639">
                  <c:v>0.154</c:v>
                </c:pt>
                <c:pt idx="642">
                  <c:v>0.149</c:v>
                </c:pt>
                <c:pt idx="645">
                  <c:v>0.148</c:v>
                </c:pt>
                <c:pt idx="648">
                  <c:v>0.149</c:v>
                </c:pt>
                <c:pt idx="651">
                  <c:v>0.152</c:v>
                </c:pt>
                <c:pt idx="654">
                  <c:v>0.158</c:v>
                </c:pt>
                <c:pt idx="657">
                  <c:v>0.166</c:v>
                </c:pt>
                <c:pt idx="660">
                  <c:v>0.175</c:v>
                </c:pt>
                <c:pt idx="663">
                  <c:v>0.184</c:v>
                </c:pt>
                <c:pt idx="666">
                  <c:v>0.192</c:v>
                </c:pt>
                <c:pt idx="669">
                  <c:v>0.199</c:v>
                </c:pt>
                <c:pt idx="672">
                  <c:v>0.204</c:v>
                </c:pt>
                <c:pt idx="675">
                  <c:v>0.206</c:v>
                </c:pt>
                <c:pt idx="678">
                  <c:v>0.205</c:v>
                </c:pt>
                <c:pt idx="681">
                  <c:v>0.202</c:v>
                </c:pt>
                <c:pt idx="684">
                  <c:v>0.196</c:v>
                </c:pt>
                <c:pt idx="687">
                  <c:v>0.189</c:v>
                </c:pt>
                <c:pt idx="690">
                  <c:v>0.18</c:v>
                </c:pt>
                <c:pt idx="693">
                  <c:v>0.171</c:v>
                </c:pt>
                <c:pt idx="696">
                  <c:v>0.163</c:v>
                </c:pt>
                <c:pt idx="699">
                  <c:v>0.156</c:v>
                </c:pt>
                <c:pt idx="702">
                  <c:v>0.151</c:v>
                </c:pt>
                <c:pt idx="705">
                  <c:v>0.148</c:v>
                </c:pt>
                <c:pt idx="708">
                  <c:v>0.148</c:v>
                </c:pt>
                <c:pt idx="711">
                  <c:v>0.151</c:v>
                </c:pt>
                <c:pt idx="714">
                  <c:v>0.157</c:v>
                </c:pt>
                <c:pt idx="717">
                  <c:v>0.164</c:v>
                </c:pt>
                <c:pt idx="720">
                  <c:v>0.173</c:v>
                </c:pt>
                <c:pt idx="723">
                  <c:v>0.182</c:v>
                </c:pt>
                <c:pt idx="726">
                  <c:v>0.19</c:v>
                </c:pt>
                <c:pt idx="729">
                  <c:v>0.197</c:v>
                </c:pt>
                <c:pt idx="732">
                  <c:v>0.203</c:v>
                </c:pt>
                <c:pt idx="735">
                  <c:v>0.206</c:v>
                </c:pt>
                <c:pt idx="738">
                  <c:v>0.206</c:v>
                </c:pt>
                <c:pt idx="741">
                  <c:v>0.203</c:v>
                </c:pt>
                <c:pt idx="744">
                  <c:v>0.198</c:v>
                </c:pt>
                <c:pt idx="747">
                  <c:v>0.191</c:v>
                </c:pt>
                <c:pt idx="750">
                  <c:v>0.182</c:v>
                </c:pt>
                <c:pt idx="753">
                  <c:v>0.173</c:v>
                </c:pt>
                <c:pt idx="756">
                  <c:v>0.165</c:v>
                </c:pt>
                <c:pt idx="759">
                  <c:v>0.157</c:v>
                </c:pt>
                <c:pt idx="762">
                  <c:v>0.152</c:v>
                </c:pt>
                <c:pt idx="765">
                  <c:v>0.149</c:v>
                </c:pt>
                <c:pt idx="768">
                  <c:v>0.148</c:v>
                </c:pt>
                <c:pt idx="771">
                  <c:v>0.15</c:v>
                </c:pt>
                <c:pt idx="774">
                  <c:v>0.155</c:v>
                </c:pt>
                <c:pt idx="777">
                  <c:v>0.162</c:v>
                </c:pt>
                <c:pt idx="780">
                  <c:v>0.17</c:v>
                </c:pt>
                <c:pt idx="783">
                  <c:v>0.179</c:v>
                </c:pt>
                <c:pt idx="786">
                  <c:v>0.185</c:v>
                </c:pt>
                <c:pt idx="789">
                  <c:v>0.193</c:v>
                </c:pt>
                <c:pt idx="792">
                  <c:v>0.199</c:v>
                </c:pt>
                <c:pt idx="795">
                  <c:v>0.204</c:v>
                </c:pt>
                <c:pt idx="798">
                  <c:v>0.206</c:v>
                </c:pt>
                <c:pt idx="801">
                  <c:v>0.205</c:v>
                </c:pt>
                <c:pt idx="804">
                  <c:v>0.201</c:v>
                </c:pt>
                <c:pt idx="807">
                  <c:v>0.195</c:v>
                </c:pt>
                <c:pt idx="810">
                  <c:v>0.188</c:v>
                </c:pt>
                <c:pt idx="813">
                  <c:v>0.179</c:v>
                </c:pt>
                <c:pt idx="816">
                  <c:v>0.17</c:v>
                </c:pt>
                <c:pt idx="819">
                  <c:v>0.162</c:v>
                </c:pt>
                <c:pt idx="822">
                  <c:v>0.155</c:v>
                </c:pt>
                <c:pt idx="825">
                  <c:v>0.15</c:v>
                </c:pt>
                <c:pt idx="828">
                  <c:v>0.148</c:v>
                </c:pt>
                <c:pt idx="831">
                  <c:v>0.149</c:v>
                </c:pt>
                <c:pt idx="834">
                  <c:v>0.152</c:v>
                </c:pt>
                <c:pt idx="837">
                  <c:v>0.157</c:v>
                </c:pt>
                <c:pt idx="840">
                  <c:v>0.165</c:v>
                </c:pt>
                <c:pt idx="843">
                  <c:v>0.173</c:v>
                </c:pt>
                <c:pt idx="846">
                  <c:v>0.182</c:v>
                </c:pt>
                <c:pt idx="849">
                  <c:v>0.19</c:v>
                </c:pt>
                <c:pt idx="852">
                  <c:v>0.197</c:v>
                </c:pt>
                <c:pt idx="855">
                  <c:v>0.203</c:v>
                </c:pt>
                <c:pt idx="858">
                  <c:v>0.205</c:v>
                </c:pt>
                <c:pt idx="861">
                  <c:v>0.205</c:v>
                </c:pt>
                <c:pt idx="864">
                  <c:v>0.202</c:v>
                </c:pt>
                <c:pt idx="867">
                  <c:v>0.197</c:v>
                </c:pt>
                <c:pt idx="870">
                  <c:v>0.19</c:v>
                </c:pt>
                <c:pt idx="873">
                  <c:v>0.182</c:v>
                </c:pt>
                <c:pt idx="876">
                  <c:v>0.173</c:v>
                </c:pt>
                <c:pt idx="879">
                  <c:v>0.164</c:v>
                </c:pt>
                <c:pt idx="882">
                  <c:v>0.157</c:v>
                </c:pt>
                <c:pt idx="885">
                  <c:v>0.152</c:v>
                </c:pt>
                <c:pt idx="888">
                  <c:v>0.149</c:v>
                </c:pt>
                <c:pt idx="891">
                  <c:v>0.149</c:v>
                </c:pt>
                <c:pt idx="894">
                  <c:v>0.151</c:v>
                </c:pt>
                <c:pt idx="897">
                  <c:v>0.156</c:v>
                </c:pt>
                <c:pt idx="900">
                  <c:v>0.163</c:v>
                </c:pt>
                <c:pt idx="903">
                  <c:v>0.171</c:v>
                </c:pt>
                <c:pt idx="906">
                  <c:v>0.18</c:v>
                </c:pt>
                <c:pt idx="909">
                  <c:v>0.188</c:v>
                </c:pt>
                <c:pt idx="912">
                  <c:v>0.196</c:v>
                </c:pt>
                <c:pt idx="915">
                  <c:v>0.201</c:v>
                </c:pt>
                <c:pt idx="918">
                  <c:v>0.204</c:v>
                </c:pt>
                <c:pt idx="921">
                  <c:v>0.205</c:v>
                </c:pt>
                <c:pt idx="924">
                  <c:v>0.203</c:v>
                </c:pt>
                <c:pt idx="927">
                  <c:v>0.198</c:v>
                </c:pt>
                <c:pt idx="930">
                  <c:v>0.192</c:v>
                </c:pt>
                <c:pt idx="933">
                  <c:v>0.184</c:v>
                </c:pt>
                <c:pt idx="936">
                  <c:v>0.175</c:v>
                </c:pt>
                <c:pt idx="939">
                  <c:v>0.167</c:v>
                </c:pt>
                <c:pt idx="942">
                  <c:v>0.159</c:v>
                </c:pt>
                <c:pt idx="945">
                  <c:v>0.153</c:v>
                </c:pt>
                <c:pt idx="948">
                  <c:v>0.15</c:v>
                </c:pt>
                <c:pt idx="951">
                  <c:v>0.149</c:v>
                </c:pt>
                <c:pt idx="954">
                  <c:v>0.151</c:v>
                </c:pt>
                <c:pt idx="957">
                  <c:v>0.155</c:v>
                </c:pt>
                <c:pt idx="960">
                  <c:v>0.161</c:v>
                </c:pt>
                <c:pt idx="963">
                  <c:v>0.169</c:v>
                </c:pt>
                <c:pt idx="966">
                  <c:v>0.178</c:v>
                </c:pt>
                <c:pt idx="969">
                  <c:v>0.186</c:v>
                </c:pt>
                <c:pt idx="972">
                  <c:v>0.194</c:v>
                </c:pt>
                <c:pt idx="975">
                  <c:v>0.2</c:v>
                </c:pt>
                <c:pt idx="978">
                  <c:v>0.204</c:v>
                </c:pt>
                <c:pt idx="981">
                  <c:v>0.205</c:v>
                </c:pt>
                <c:pt idx="984">
                  <c:v>0.204</c:v>
                </c:pt>
                <c:pt idx="987">
                  <c:v>0.199</c:v>
                </c:pt>
                <c:pt idx="990">
                  <c:v>0.193</c:v>
                </c:pt>
                <c:pt idx="993">
                  <c:v>0.186</c:v>
                </c:pt>
                <c:pt idx="996">
                  <c:v>0.177</c:v>
                </c:pt>
                <c:pt idx="999">
                  <c:v>0.169</c:v>
                </c:pt>
                <c:pt idx="1002">
                  <c:v>0.161</c:v>
                </c:pt>
                <c:pt idx="1005">
                  <c:v>0.155</c:v>
                </c:pt>
                <c:pt idx="1008">
                  <c:v>0.15</c:v>
                </c:pt>
                <c:pt idx="1011">
                  <c:v>0.149</c:v>
                </c:pt>
                <c:pt idx="1014">
                  <c:v>0.15</c:v>
                </c:pt>
                <c:pt idx="1017">
                  <c:v>0.154</c:v>
                </c:pt>
                <c:pt idx="1020">
                  <c:v>0.159</c:v>
                </c:pt>
                <c:pt idx="1023">
                  <c:v>0.167</c:v>
                </c:pt>
                <c:pt idx="1026">
                  <c:v>0.175</c:v>
                </c:pt>
                <c:pt idx="1029">
                  <c:v>0.184</c:v>
                </c:pt>
                <c:pt idx="1032">
                  <c:v>0.192</c:v>
                </c:pt>
                <c:pt idx="1035">
                  <c:v>0.198</c:v>
                </c:pt>
                <c:pt idx="1038">
                  <c:v>0.203</c:v>
                </c:pt>
                <c:pt idx="1041">
                  <c:v>0.205</c:v>
                </c:pt>
                <c:pt idx="1044">
                  <c:v>0.204</c:v>
                </c:pt>
                <c:pt idx="1047">
                  <c:v>0.201</c:v>
                </c:pt>
                <c:pt idx="1050">
                  <c:v>0.195</c:v>
                </c:pt>
                <c:pt idx="1053">
                  <c:v>0.188</c:v>
                </c:pt>
                <c:pt idx="1056">
                  <c:v>0.18</c:v>
                </c:pt>
                <c:pt idx="1059">
                  <c:v>0.171</c:v>
                </c:pt>
                <c:pt idx="1062">
                  <c:v>0.163</c:v>
                </c:pt>
                <c:pt idx="1065">
                  <c:v>0.156</c:v>
                </c:pt>
                <c:pt idx="1068">
                  <c:v>0.152</c:v>
                </c:pt>
                <c:pt idx="1071">
                  <c:v>0.149</c:v>
                </c:pt>
                <c:pt idx="1074">
                  <c:v>0.15</c:v>
                </c:pt>
                <c:pt idx="1077">
                  <c:v>0.152</c:v>
                </c:pt>
                <c:pt idx="1080">
                  <c:v>0.158</c:v>
                </c:pt>
                <c:pt idx="1083">
                  <c:v>0.165</c:v>
                </c:pt>
                <c:pt idx="1086">
                  <c:v>0.173</c:v>
                </c:pt>
                <c:pt idx="1089">
                  <c:v>0.181</c:v>
                </c:pt>
                <c:pt idx="1092">
                  <c:v>0.19</c:v>
                </c:pt>
                <c:pt idx="1095">
                  <c:v>0.196</c:v>
                </c:pt>
                <c:pt idx="1098">
                  <c:v>0.202</c:v>
                </c:pt>
                <c:pt idx="1101">
                  <c:v>0.204</c:v>
                </c:pt>
                <c:pt idx="1104">
                  <c:v>0.204</c:v>
                </c:pt>
                <c:pt idx="1107">
                  <c:v>0.202</c:v>
                </c:pt>
                <c:pt idx="1110">
                  <c:v>0.197</c:v>
                </c:pt>
                <c:pt idx="1113">
                  <c:v>0.19</c:v>
                </c:pt>
                <c:pt idx="1116">
                  <c:v>0.182</c:v>
                </c:pt>
                <c:pt idx="1119">
                  <c:v>0.174</c:v>
                </c:pt>
                <c:pt idx="1122">
                  <c:v>0.165</c:v>
                </c:pt>
                <c:pt idx="1125">
                  <c:v>0.158</c:v>
                </c:pt>
                <c:pt idx="1128">
                  <c:v>0.153</c:v>
                </c:pt>
                <c:pt idx="1131">
                  <c:v>0.15</c:v>
                </c:pt>
                <c:pt idx="1134">
                  <c:v>0.15</c:v>
                </c:pt>
                <c:pt idx="1137">
                  <c:v>0.152</c:v>
                </c:pt>
                <c:pt idx="1140">
                  <c:v>0.156</c:v>
                </c:pt>
                <c:pt idx="1143">
                  <c:v>0.163</c:v>
                </c:pt>
                <c:pt idx="1146">
                  <c:v>0.171</c:v>
                </c:pt>
                <c:pt idx="1149">
                  <c:v>0.179</c:v>
                </c:pt>
                <c:pt idx="1152">
                  <c:v>0.187</c:v>
                </c:pt>
                <c:pt idx="1155">
                  <c:v>0.195</c:v>
                </c:pt>
                <c:pt idx="1158">
                  <c:v>0.2</c:v>
                </c:pt>
                <c:pt idx="1161">
                  <c:v>0.204</c:v>
                </c:pt>
                <c:pt idx="1164">
                  <c:v>0.204</c:v>
                </c:pt>
                <c:pt idx="1167">
                  <c:v>0.202</c:v>
                </c:pt>
                <c:pt idx="1170">
                  <c:v>0.198</c:v>
                </c:pt>
                <c:pt idx="1173">
                  <c:v>0.192</c:v>
                </c:pt>
                <c:pt idx="1176">
                  <c:v>0.184</c:v>
                </c:pt>
                <c:pt idx="1179">
                  <c:v>0.176</c:v>
                </c:pt>
                <c:pt idx="1182">
                  <c:v>0.168</c:v>
                </c:pt>
                <c:pt idx="1185">
                  <c:v>0.16</c:v>
                </c:pt>
                <c:pt idx="1188">
                  <c:v>0.154</c:v>
                </c:pt>
                <c:pt idx="1191">
                  <c:v>0.151</c:v>
                </c:pt>
                <c:pt idx="1194">
                  <c:v>0.15</c:v>
                </c:pt>
                <c:pt idx="1197">
                  <c:v>0.151</c:v>
                </c:pt>
                <c:pt idx="1200">
                  <c:v>0.155</c:v>
                </c:pt>
                <c:pt idx="1203">
                  <c:v>0.161</c:v>
                </c:pt>
                <c:pt idx="1206">
                  <c:v>0.169</c:v>
                </c:pt>
                <c:pt idx="1209">
                  <c:v>0.177</c:v>
                </c:pt>
                <c:pt idx="1212">
                  <c:v>0.185</c:v>
                </c:pt>
                <c:pt idx="1215">
                  <c:v>0.193</c:v>
                </c:pt>
                <c:pt idx="1218">
                  <c:v>0.199</c:v>
                </c:pt>
                <c:pt idx="1221">
                  <c:v>0.202</c:v>
                </c:pt>
                <c:pt idx="1224">
                  <c:v>0.204</c:v>
                </c:pt>
                <c:pt idx="1227">
                  <c:v>0.203</c:v>
                </c:pt>
                <c:pt idx="1230">
                  <c:v>0.199</c:v>
                </c:pt>
                <c:pt idx="1233">
                  <c:v>0.193</c:v>
                </c:pt>
                <c:pt idx="1236">
                  <c:v>0.186</c:v>
                </c:pt>
                <c:pt idx="1239">
                  <c:v>0.178</c:v>
                </c:pt>
                <c:pt idx="1242">
                  <c:v>0.17</c:v>
                </c:pt>
                <c:pt idx="1245">
                  <c:v>0.162</c:v>
                </c:pt>
                <c:pt idx="1248">
                  <c:v>0.156</c:v>
                </c:pt>
                <c:pt idx="1251">
                  <c:v>0.152</c:v>
                </c:pt>
                <c:pt idx="1254">
                  <c:v>0.15</c:v>
                </c:pt>
                <c:pt idx="1257">
                  <c:v>0.151</c:v>
                </c:pt>
                <c:pt idx="1260">
                  <c:v>0.154</c:v>
                </c:pt>
                <c:pt idx="1263">
                  <c:v>0.159</c:v>
                </c:pt>
                <c:pt idx="1266">
                  <c:v>0.167</c:v>
                </c:pt>
                <c:pt idx="1269">
                  <c:v>0.175</c:v>
                </c:pt>
                <c:pt idx="1272">
                  <c:v>0.183</c:v>
                </c:pt>
                <c:pt idx="1275">
                  <c:v>0.191</c:v>
                </c:pt>
                <c:pt idx="1278">
                  <c:v>0.197</c:v>
                </c:pt>
                <c:pt idx="1281">
                  <c:v>0.202</c:v>
                </c:pt>
                <c:pt idx="1284">
                  <c:v>0.204</c:v>
                </c:pt>
                <c:pt idx="1287">
                  <c:v>0.203</c:v>
                </c:pt>
                <c:pt idx="1290">
                  <c:v>0.2</c:v>
                </c:pt>
                <c:pt idx="1293">
                  <c:v>0.195</c:v>
                </c:pt>
                <c:pt idx="1296">
                  <c:v>0.188</c:v>
                </c:pt>
                <c:pt idx="1299">
                  <c:v>0.18</c:v>
                </c:pt>
                <c:pt idx="1302">
                  <c:v>0.172</c:v>
                </c:pt>
                <c:pt idx="1305">
                  <c:v>0.164</c:v>
                </c:pt>
                <c:pt idx="1308">
                  <c:v>0.157</c:v>
                </c:pt>
                <c:pt idx="1311">
                  <c:v>0.153</c:v>
                </c:pt>
                <c:pt idx="1314">
                  <c:v>0.15</c:v>
                </c:pt>
                <c:pt idx="1317">
                  <c:v>0.15</c:v>
                </c:pt>
                <c:pt idx="1320">
                  <c:v>0.153</c:v>
                </c:pt>
                <c:pt idx="1323">
                  <c:v>0.158</c:v>
                </c:pt>
                <c:pt idx="1326">
                  <c:v>0.165</c:v>
                </c:pt>
                <c:pt idx="1329">
                  <c:v>0.173</c:v>
                </c:pt>
                <c:pt idx="1332">
                  <c:v>0.181</c:v>
                </c:pt>
                <c:pt idx="1335">
                  <c:v>0.189</c:v>
                </c:pt>
                <c:pt idx="1338">
                  <c:v>0.195</c:v>
                </c:pt>
                <c:pt idx="1341">
                  <c:v>0.2</c:v>
                </c:pt>
                <c:pt idx="1344">
                  <c:v>0.203</c:v>
                </c:pt>
                <c:pt idx="1347">
                  <c:v>0.204</c:v>
                </c:pt>
                <c:pt idx="1350">
                  <c:v>0.201</c:v>
                </c:pt>
                <c:pt idx="1353">
                  <c:v>0.197</c:v>
                </c:pt>
                <c:pt idx="1356">
                  <c:v>0.19</c:v>
                </c:pt>
                <c:pt idx="1359">
                  <c:v>0.182</c:v>
                </c:pt>
                <c:pt idx="1362">
                  <c:v>0.174</c:v>
                </c:pt>
                <c:pt idx="1365">
                  <c:v>0.166</c:v>
                </c:pt>
                <c:pt idx="1368">
                  <c:v>0.159</c:v>
                </c:pt>
                <c:pt idx="1371">
                  <c:v>0.154</c:v>
                </c:pt>
                <c:pt idx="1374">
                  <c:v>0.151</c:v>
                </c:pt>
                <c:pt idx="1377">
                  <c:v>0.15</c:v>
                </c:pt>
                <c:pt idx="1380">
                  <c:v>0.152</c:v>
                </c:pt>
                <c:pt idx="1383">
                  <c:v>0.157</c:v>
                </c:pt>
                <c:pt idx="1386">
                  <c:v>0.163</c:v>
                </c:pt>
                <c:pt idx="1389">
                  <c:v>0.17</c:v>
                </c:pt>
                <c:pt idx="1392">
                  <c:v>0.178</c:v>
                </c:pt>
                <c:pt idx="1395">
                  <c:v>0.186</c:v>
                </c:pt>
                <c:pt idx="1398">
                  <c:v>0.193</c:v>
                </c:pt>
                <c:pt idx="1401">
                  <c:v>0.199</c:v>
                </c:pt>
                <c:pt idx="1404">
                  <c:v>0.202</c:v>
                </c:pt>
                <c:pt idx="1407">
                  <c:v>0.203</c:v>
                </c:pt>
                <c:pt idx="1410">
                  <c:v>0.202</c:v>
                </c:pt>
                <c:pt idx="1413">
                  <c:v>0.198</c:v>
                </c:pt>
                <c:pt idx="1416">
                  <c:v>0.192</c:v>
                </c:pt>
                <c:pt idx="1419">
                  <c:v>0.184</c:v>
                </c:pt>
                <c:pt idx="1422">
                  <c:v>0.176</c:v>
                </c:pt>
                <c:pt idx="1425">
                  <c:v>0.168</c:v>
                </c:pt>
                <c:pt idx="1428">
                  <c:v>0.161</c:v>
                </c:pt>
                <c:pt idx="1431">
                  <c:v>0.156</c:v>
                </c:pt>
                <c:pt idx="1434">
                  <c:v>0.152</c:v>
                </c:pt>
                <c:pt idx="1437">
                  <c:v>0.15</c:v>
                </c:pt>
                <c:pt idx="1440">
                  <c:v>0.152</c:v>
                </c:pt>
                <c:pt idx="1443">
                  <c:v>0.156</c:v>
                </c:pt>
                <c:pt idx="1446">
                  <c:v>0.161</c:v>
                </c:pt>
                <c:pt idx="1449">
                  <c:v>0.168</c:v>
                </c:pt>
                <c:pt idx="1452">
                  <c:v>0.176</c:v>
                </c:pt>
                <c:pt idx="1455">
                  <c:v>0.184</c:v>
                </c:pt>
                <c:pt idx="1458">
                  <c:v>0.191</c:v>
                </c:pt>
                <c:pt idx="1461">
                  <c:v>0.197</c:v>
                </c:pt>
                <c:pt idx="1464">
                  <c:v>0.201</c:v>
                </c:pt>
                <c:pt idx="1467">
                  <c:v>0.203</c:v>
                </c:pt>
                <c:pt idx="1470">
                  <c:v>0.202</c:v>
                </c:pt>
                <c:pt idx="1473">
                  <c:v>0.199</c:v>
                </c:pt>
                <c:pt idx="1476">
                  <c:v>0.193</c:v>
                </c:pt>
                <c:pt idx="1479">
                  <c:v>0.186</c:v>
                </c:pt>
                <c:pt idx="1482">
                  <c:v>0.178</c:v>
                </c:pt>
                <c:pt idx="1485">
                  <c:v>0.17</c:v>
                </c:pt>
                <c:pt idx="1488">
                  <c:v>0.163</c:v>
                </c:pt>
                <c:pt idx="1491">
                  <c:v>0.157</c:v>
                </c:pt>
                <c:pt idx="1494">
                  <c:v>0.153</c:v>
                </c:pt>
                <c:pt idx="1497">
                  <c:v>0.151</c:v>
                </c:pt>
                <c:pt idx="1500">
                  <c:v>0.151</c:v>
                </c:pt>
                <c:pt idx="1503">
                  <c:v>0.0</c:v>
                </c:pt>
                <c:pt idx="1506">
                  <c:v>0.0</c:v>
                </c:pt>
                <c:pt idx="1509">
                  <c:v>0.0</c:v>
                </c:pt>
                <c:pt idx="1512">
                  <c:v>0.0</c:v>
                </c:pt>
                <c:pt idx="1515">
                  <c:v>0.0</c:v>
                </c:pt>
                <c:pt idx="1518">
                  <c:v>0.0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Mode1_Subsampled_Data!$E$4</c:f>
              <c:strCache>
                <c:ptCount val="1"/>
                <c:pt idx="0">
                  <c:v>Modeled left position</c:v>
                </c:pt>
              </c:strCache>
            </c:strRef>
          </c:tx>
          <c:spPr>
            <a:ln w="12700" cmpd="sng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Mode1_Subsampled_Data!$E$9:$E$1528</c:f>
              <c:numCache>
                <c:formatCode>0.0000</c:formatCode>
                <c:ptCount val="1520"/>
                <c:pt idx="0">
                  <c:v>0.203349289001725</c:v>
                </c:pt>
                <c:pt idx="3">
                  <c:v>0.206392736523226</c:v>
                </c:pt>
                <c:pt idx="6">
                  <c:v>0.206663157221733</c:v>
                </c:pt>
                <c:pt idx="9">
                  <c:v>0.204139210486525</c:v>
                </c:pt>
                <c:pt idx="12">
                  <c:v>0.19906279186842</c:v>
                </c:pt>
                <c:pt idx="15">
                  <c:v>0.191915997064595</c:v>
                </c:pt>
                <c:pt idx="18">
                  <c:v>0.183375454477906</c:v>
                </c:pt>
                <c:pt idx="21">
                  <c:v>0.174248345856848</c:v>
                </c:pt>
                <c:pt idx="24">
                  <c:v>0.165396160157502</c:v>
                </c:pt>
                <c:pt idx="27">
                  <c:v>0.157653380474318</c:v>
                </c:pt>
                <c:pt idx="30">
                  <c:v>0.151748778848022</c:v>
                </c:pt>
                <c:pt idx="33">
                  <c:v>0.148236744330008</c:v>
                </c:pt>
                <c:pt idx="36">
                  <c:v>0.147445119588636</c:v>
                </c:pt>
                <c:pt idx="39">
                  <c:v>0.149444460431593</c:v>
                </c:pt>
                <c:pt idx="42">
                  <c:v>0.154041608369777</c:v>
                </c:pt>
                <c:pt idx="45">
                  <c:v>0.160798169945797</c:v>
                </c:pt>
                <c:pt idx="48">
                  <c:v>0.169072144830088</c:v>
                </c:pt>
                <c:pt idx="51">
                  <c:v>0.178078759666561</c:v>
                </c:pt>
                <c:pt idx="54">
                  <c:v>0.186964752567694</c:v>
                </c:pt>
                <c:pt idx="57">
                  <c:v>0.194889085012875</c:v>
                </c:pt>
                <c:pt idx="60">
                  <c:v>0.201102453309843</c:v>
                </c:pt>
                <c:pt idx="63">
                  <c:v>0.205018087687139</c:v>
                </c:pt>
                <c:pt idx="66">
                  <c:v>0.206267152410483</c:v>
                </c:pt>
                <c:pt idx="69">
                  <c:v>0.204733516991929</c:v>
                </c:pt>
                <c:pt idx="72">
                  <c:v>0.200564618918552</c:v>
                </c:pt>
                <c:pt idx="75">
                  <c:v>0.194157398099008</c:v>
                </c:pt>
                <c:pt idx="78">
                  <c:v>0.186120638946481</c:v>
                </c:pt>
                <c:pt idx="81">
                  <c:v>0.177217285181261</c:v>
                </c:pt>
                <c:pt idx="84">
                  <c:v>0.168292184512047</c:v>
                </c:pt>
                <c:pt idx="87">
                  <c:v>0.160192096658317</c:v>
                </c:pt>
                <c:pt idx="90">
                  <c:v>0.153685528742981</c:v>
                </c:pt>
                <c:pt idx="93">
                  <c:v>0.149389977941419</c:v>
                </c:pt>
                <c:pt idx="96">
                  <c:v>0.14771346094766</c:v>
                </c:pt>
                <c:pt idx="99">
                  <c:v>0.148815859477393</c:v>
                </c:pt>
                <c:pt idx="102">
                  <c:v>0.152593738227402</c:v>
                </c:pt>
                <c:pt idx="105">
                  <c:v>0.158690073353204</c:v>
                </c:pt>
                <c:pt idx="108">
                  <c:v>0.16652797515305</c:v>
                </c:pt>
                <c:pt idx="111">
                  <c:v>0.175365220652261</c:v>
                </c:pt>
                <c:pt idx="114">
                  <c:v>0.184364444415772</c:v>
                </c:pt>
                <c:pt idx="117">
                  <c:v>0.192672355048039</c:v>
                </c:pt>
                <c:pt idx="120">
                  <c:v>0.199500490405161</c:v>
                </c:pt>
                <c:pt idx="123">
                  <c:v>0.204199877331881</c:v>
                </c:pt>
                <c:pt idx="126">
                  <c:v>0.20632253575091</c:v>
                </c:pt>
                <c:pt idx="129">
                  <c:v>0.205664008068394</c:v>
                </c:pt>
                <c:pt idx="132">
                  <c:v>0.202282886003827</c:v>
                </c:pt>
                <c:pt idx="135">
                  <c:v>0.196495479036123</c:v>
                </c:pt>
                <c:pt idx="138">
                  <c:v>0.188846116613001</c:v>
                </c:pt>
                <c:pt idx="141">
                  <c:v>0.180055878392095</c:v>
                </c:pt>
                <c:pt idx="144">
                  <c:v>0.170954585654823</c:v>
                </c:pt>
                <c:pt idx="147">
                  <c:v>0.162402470062849</c:v>
                </c:pt>
                <c:pt idx="150">
                  <c:v>0.155208913523351</c:v>
                </c:pt>
                <c:pt idx="153">
                  <c:v>0.15005593263915</c:v>
                </c:pt>
                <c:pt idx="156">
                  <c:v>0.147433636460878</c:v>
                </c:pt>
                <c:pt idx="159">
                  <c:v>0.147593758838516</c:v>
                </c:pt>
                <c:pt idx="162">
                  <c:v>0.150525662851147</c:v>
                </c:pt>
                <c:pt idx="165">
                  <c:v>0.155957095271182</c:v>
                </c:pt>
                <c:pt idx="168">
                  <c:v>0.163379633760013</c:v>
                </c:pt>
                <c:pt idx="171">
                  <c:v>0.172096438866009</c:v>
                </c:pt>
                <c:pt idx="174">
                  <c:v>0.181287816879342</c:v>
                </c:pt>
                <c:pt idx="177">
                  <c:v>0.190088417010638</c:v>
                </c:pt>
                <c:pt idx="180">
                  <c:v>0.197668786097188</c:v>
                </c:pt>
                <c:pt idx="183">
                  <c:v>0.203313590069736</c:v>
                </c:pt>
                <c:pt idx="186">
                  <c:v>0.206489122957153</c:v>
                </c:pt>
                <c:pt idx="189">
                  <c:v>0.206893732031155</c:v>
                </c:pt>
                <c:pt idx="192">
                  <c:v>0.204486396857513</c:v>
                </c:pt>
                <c:pt idx="195">
                  <c:v>0.199490758826802</c:v>
                </c:pt>
                <c:pt idx="198">
                  <c:v>0.192374212041145</c:v>
                </c:pt>
                <c:pt idx="201">
                  <c:v>0.183804017954483</c:v>
                </c:pt>
                <c:pt idx="204">
                  <c:v>0.174584573083495</c:v>
                </c:pt>
                <c:pt idx="207">
                  <c:v>0.165581736994123</c:v>
                </c:pt>
                <c:pt idx="210">
                  <c:v>0.157641348873589</c:v>
                </c:pt>
                <c:pt idx="213">
                  <c:v>0.151509610077658</c:v>
                </c:pt>
                <c:pt idx="216">
                  <c:v>0.147762835241093</c:v>
                </c:pt>
                <c:pt idx="219">
                  <c:v>0.146753192280907</c:v>
                </c:pt>
                <c:pt idx="222">
                  <c:v>0.148575545068021</c:v>
                </c:pt>
                <c:pt idx="225">
                  <c:v>0.153058523746565</c:v>
                </c:pt>
                <c:pt idx="228">
                  <c:v>0.159780664187838</c:v>
                </c:pt>
                <c:pt idx="231">
                  <c:v>0.168110095224706</c:v>
                </c:pt>
                <c:pt idx="234">
                  <c:v>0.177264032954244</c:v>
                </c:pt>
                <c:pt idx="237">
                  <c:v>0.186382474817223</c:v>
                </c:pt>
                <c:pt idx="240">
                  <c:v>0.194609148377433</c:v>
                </c:pt>
                <c:pt idx="243">
                  <c:v>0.201172086861375</c:v>
                </c:pt>
                <c:pt idx="246">
                  <c:v>0.205456239927139</c:v>
                </c:pt>
                <c:pt idx="249">
                  <c:v>0.207061280308192</c:v>
                </c:pt>
                <c:pt idx="252">
                  <c:v>0.205839163905575</c:v>
                </c:pt>
                <c:pt idx="255">
                  <c:v>0.201907910751794</c:v>
                </c:pt>
                <c:pt idx="258">
                  <c:v>0.195640316842928</c:v>
                </c:pt>
                <c:pt idx="261">
                  <c:v>0.187628670568499</c:v>
                </c:pt>
                <c:pt idx="264">
                  <c:v>0.178628809395347</c:v>
                </c:pt>
                <c:pt idx="267">
                  <c:v>0.169488799250898</c:v>
                </c:pt>
                <c:pt idx="270">
                  <c:v>0.161068967132498</c:v>
                </c:pt>
                <c:pt idx="273">
                  <c:v>0.154160830350084</c:v>
                </c:pt>
                <c:pt idx="276">
                  <c:v>0.149412566946653</c:v>
                </c:pt>
                <c:pt idx="279">
                  <c:v>0.147268051856302</c:v>
                </c:pt>
                <c:pt idx="282">
                  <c:v>0.147925200914959</c:v>
                </c:pt>
                <c:pt idx="285">
                  <c:v>0.151317541091653</c:v>
                </c:pt>
                <c:pt idx="288">
                  <c:v>0.157120732469162</c:v>
                </c:pt>
                <c:pt idx="291">
                  <c:v>0.164783412578306</c:v>
                </c:pt>
                <c:pt idx="294">
                  <c:v>0.173579438941347</c:v>
                </c:pt>
                <c:pt idx="297">
                  <c:v>0.182676587645426</c:v>
                </c:pt>
                <c:pt idx="300">
                  <c:v>0.191215214827681</c:v>
                </c:pt>
                <c:pt idx="303">
                  <c:v>0.198389450368761</c:v>
                </c:pt>
                <c:pt idx="306">
                  <c:v>0.2035232572007</c:v>
                </c:pt>
                <c:pt idx="309">
                  <c:v>0.206134177529594</c:v>
                </c:pt>
                <c:pt idx="312">
                  <c:v>0.205978752720275</c:v>
                </c:pt>
                <c:pt idx="315">
                  <c:v>0.203075336405909</c:v>
                </c:pt>
                <c:pt idx="318">
                  <c:v>0.197702156846604</c:v>
                </c:pt>
                <c:pt idx="321">
                  <c:v>0.190370822866275</c:v>
                </c:pt>
                <c:pt idx="324">
                  <c:v>0.181777787022525</c:v>
                </c:pt>
                <c:pt idx="327">
                  <c:v>0.172738361013308</c:v>
                </c:pt>
                <c:pt idx="330">
                  <c:v>0.164109525201866</c:v>
                </c:pt>
                <c:pt idx="333">
                  <c:v>0.156708831103292</c:v>
                </c:pt>
                <c:pt idx="336">
                  <c:v>0.151237063000332</c:v>
                </c:pt>
                <c:pt idx="339">
                  <c:v>0.148211967952992</c:v>
                </c:pt>
                <c:pt idx="342">
                  <c:v>0.147919316139433</c:v>
                </c:pt>
                <c:pt idx="345">
                  <c:v>0.150385914713426</c:v>
                </c:pt>
                <c:pt idx="348">
                  <c:v>0.155377123028509</c:v>
                </c:pt>
                <c:pt idx="351">
                  <c:v>0.162419101222723</c:v>
                </c:pt>
                <c:pt idx="354">
                  <c:v>0.170843686545904</c:v>
                </c:pt>
                <c:pt idx="357">
                  <c:v>0.179851653255124</c:v>
                </c:pt>
                <c:pt idx="360">
                  <c:v>0.188588374408608</c:v>
                </c:pt>
                <c:pt idx="363">
                  <c:v>0.196224731579347</c:v>
                </c:pt>
                <c:pt idx="366">
                  <c:v>0.202035622132902</c:v>
                </c:pt>
                <c:pt idx="369">
                  <c:v>0.205468640178572</c:v>
                </c:pt>
                <c:pt idx="372">
                  <c:v>0.206196435250558</c:v>
                </c:pt>
                <c:pt idx="375">
                  <c:v>0.20414779459436</c:v>
                </c:pt>
                <c:pt idx="378">
                  <c:v>0.199514505029826</c:v>
                </c:pt>
                <c:pt idx="381">
                  <c:v>0.192733338905998</c:v>
                </c:pt>
                <c:pt idx="384">
                  <c:v>0.184444859510821</c:v>
                </c:pt>
                <c:pt idx="387">
                  <c:v>0.175432932402729</c:v>
                </c:pt>
                <c:pt idx="390">
                  <c:v>0.166550653504973</c:v>
                </c:pt>
                <c:pt idx="393">
                  <c:v>0.158639690069985</c:v>
                </c:pt>
                <c:pt idx="396">
                  <c:v>0.152450655291109</c:v>
                </c:pt>
                <c:pt idx="399">
                  <c:v>0.148572042289183</c:v>
                </c:pt>
                <c:pt idx="402">
                  <c:v>0.147374437263151</c:v>
                </c:pt>
                <c:pt idx="405">
                  <c:v>0.148975290727292</c:v>
                </c:pt>
                <c:pt idx="408">
                  <c:v>0.153227585889026</c:v>
                </c:pt>
                <c:pt idx="411">
                  <c:v>0.15973348741656</c:v>
                </c:pt>
                <c:pt idx="414">
                  <c:v>0.167881695034129</c:v>
                </c:pt>
                <c:pt idx="417">
                  <c:v>0.176904987258389</c:v>
                </c:pt>
                <c:pt idx="420">
                  <c:v>0.185952532589308</c:v>
                </c:pt>
                <c:pt idx="423">
                  <c:v>0.194170148810483</c:v>
                </c:pt>
                <c:pt idx="426">
                  <c:v>0.200780937718433</c:v>
                </c:pt>
                <c:pt idx="429">
                  <c:v>0.205158683867422</c:v>
                </c:pt>
                <c:pt idx="432">
                  <c:v>0.206887085625355</c:v>
                </c:pt>
                <c:pt idx="435">
                  <c:v>0.205799221014651</c:v>
                </c:pt>
                <c:pt idx="438">
                  <c:v>0.201993513702835</c:v>
                </c:pt>
                <c:pt idx="441">
                  <c:v>0.195824680429665</c:v>
                </c:pt>
                <c:pt idx="444">
                  <c:v>0.18787050107902</c:v>
                </c:pt>
                <c:pt idx="447">
                  <c:v>0.178877533864595</c:v>
                </c:pt>
                <c:pt idx="450">
                  <c:v>0.169690885422116</c:v>
                </c:pt>
                <c:pt idx="453">
                  <c:v>0.161174651410691</c:v>
                </c:pt>
                <c:pt idx="456">
                  <c:v>0.154130525349818</c:v>
                </c:pt>
                <c:pt idx="459">
                  <c:v>0.149222248510398</c:v>
                </c:pt>
                <c:pt idx="462">
                  <c:v>0.146913025089158</c:v>
                </c:pt>
                <c:pt idx="465">
                  <c:v>0.147421806253052</c:v>
                </c:pt>
                <c:pt idx="468">
                  <c:v>0.150702568981937</c:v>
                </c:pt>
                <c:pt idx="471">
                  <c:v>0.156448548565321</c:v>
                </c:pt>
                <c:pt idx="474">
                  <c:v>0.164121031477819</c:v>
                </c:pt>
                <c:pt idx="477">
                  <c:v>0.173</c:v>
                </c:pt>
                <c:pt idx="480">
                  <c:v>0.182251859746843</c:v>
                </c:pt>
                <c:pt idx="483">
                  <c:v>0.191007870540656</c:v>
                </c:pt>
                <c:pt idx="486">
                  <c:v>0.198445891755557</c:v>
                </c:pt>
                <c:pt idx="489">
                  <c:v>0.203867740578519</c:v>
                </c:pt>
                <c:pt idx="492">
                  <c:v>0.206764875081401</c:v>
                </c:pt>
                <c:pt idx="495">
                  <c:v>0.206866214590854</c:v>
                </c:pt>
                <c:pt idx="498">
                  <c:v>0.204163593775424</c:v>
                </c:pt>
                <c:pt idx="501">
                  <c:v>0.198912455317518</c:v>
                </c:pt>
                <c:pt idx="504">
                  <c:v>0.191607720140789</c:v>
                </c:pt>
                <c:pt idx="507">
                  <c:v>0.182937113784312</c:v>
                </c:pt>
                <c:pt idx="510">
                  <c:v>0.173716352009581</c:v>
                </c:pt>
                <c:pt idx="513">
                  <c:v>0.164812297758893</c:v>
                </c:pt>
                <c:pt idx="516">
                  <c:v>0.157061334024642</c:v>
                </c:pt>
                <c:pt idx="519">
                  <c:v>0.151190646313835</c:v>
                </c:pt>
                <c:pt idx="522">
                  <c:v>0.147749831944961</c:v>
                </c:pt>
                <c:pt idx="525">
                  <c:v>0.147059277589569</c:v>
                </c:pt>
                <c:pt idx="528">
                  <c:v>0.149180163434315</c:v>
                </c:pt>
                <c:pt idx="531">
                  <c:v>0.153908911526138</c:v>
                </c:pt>
                <c:pt idx="534">
                  <c:v>0.160796589872381</c:v>
                </c:pt>
                <c:pt idx="537">
                  <c:v>0.169191430284539</c:v>
                </c:pt>
                <c:pt idx="540">
                  <c:v>0.17830043881757</c:v>
                </c:pt>
                <c:pt idx="543">
                  <c:v>0.187264278507408</c:v>
                </c:pt>
                <c:pt idx="546">
                  <c:v>0.195238354597867</c:v>
                </c:pt>
                <c:pt idx="549">
                  <c:v>0.201472450331782</c:v>
                </c:pt>
                <c:pt idx="552">
                  <c:v>0.205381401418544</c:v>
                </c:pt>
                <c:pt idx="555">
                  <c:v>0.206600146083684</c:v>
                </c:pt>
                <c:pt idx="558">
                  <c:v>0.205017964876478</c:v>
                </c:pt>
                <c:pt idx="561">
                  <c:v>0.200788690583897</c:v>
                </c:pt>
                <c:pt idx="564">
                  <c:v>0.194315937985285</c:v>
                </c:pt>
                <c:pt idx="567">
                  <c:v>0.186214761512232</c:v>
                </c:pt>
                <c:pt idx="570">
                  <c:v>0.177253373529153</c:v>
                </c:pt>
                <c:pt idx="573">
                  <c:v>0.168280436959786</c:v>
                </c:pt>
                <c:pt idx="576">
                  <c:v>0.160144805868286</c:v>
                </c:pt>
                <c:pt idx="579">
                  <c:v>0.153615298101851</c:v>
                </c:pt>
                <c:pt idx="582">
                  <c:v>0.1493080782831</c:v>
                </c:pt>
                <c:pt idx="585">
                  <c:v>0.147628508009344</c:v>
                </c:pt>
                <c:pt idx="588">
                  <c:v>0.148732951339181</c:v>
                </c:pt>
                <c:pt idx="591">
                  <c:v>0.152514136899718</c:v>
                </c:pt>
                <c:pt idx="594">
                  <c:v>0.158611451492722</c:v>
                </c:pt>
                <c:pt idx="597">
                  <c:v>0.166445184229798</c:v>
                </c:pt>
                <c:pt idx="600">
                  <c:v>0.175271477491595</c:v>
                </c:pt>
                <c:pt idx="603">
                  <c:v>0.184252785072872</c:v>
                </c:pt>
                <c:pt idx="606">
                  <c:v>0.192537173439299</c:v>
                </c:pt>
                <c:pt idx="609">
                  <c:v>0.199338967347838</c:v>
                </c:pt>
                <c:pt idx="612">
                  <c:v>0.204013114952093</c:v>
                </c:pt>
                <c:pt idx="615">
                  <c:v>0.206116241789657</c:v>
                </c:pt>
                <c:pt idx="618">
                  <c:v>0.20544862155665</c:v>
                </c:pt>
                <c:pt idx="621">
                  <c:v>0.202073095411828</c:v>
                </c:pt>
                <c:pt idx="624">
                  <c:v>0.196309150315185</c:v>
                </c:pt>
                <c:pt idx="627">
                  <c:v>0.188702714781471</c:v>
                </c:pt>
                <c:pt idx="630">
                  <c:v>0.179974525631724</c:v>
                </c:pt>
                <c:pt idx="633">
                  <c:v>0.170951945039741</c:v>
                </c:pt>
                <c:pt idx="636">
                  <c:v>0.162490672023729</c:v>
                </c:pt>
                <c:pt idx="639">
                  <c:v>0.155393748670924</c:v>
                </c:pt>
                <c:pt idx="642">
                  <c:v>0.150335518430271</c:v>
                </c:pt>
                <c:pt idx="645">
                  <c:v>0.147797727408526</c:v>
                </c:pt>
                <c:pt idx="648">
                  <c:v>0.148023813723694</c:v>
                </c:pt>
                <c:pt idx="651">
                  <c:v>0.150995712747347</c:v>
                </c:pt>
                <c:pt idx="654">
                  <c:v>0.156435379614198</c:v>
                </c:pt>
                <c:pt idx="657">
                  <c:v>0.163830895470496</c:v>
                </c:pt>
                <c:pt idx="660">
                  <c:v>0.172484701061958</c:v>
                </c:pt>
                <c:pt idx="663">
                  <c:v>0.181579409812422</c:v>
                </c:pt>
                <c:pt idx="666">
                  <c:v>0.190254990082477</c:v>
                </c:pt>
                <c:pt idx="669">
                  <c:v>0.197690029913965</c:v>
                </c:pt>
                <c:pt idx="672">
                  <c:v>0.203179409039923</c:v>
                </c:pt>
                <c:pt idx="675">
                  <c:v>0.206201039119682</c:v>
                </c:pt>
                <c:pt idx="678">
                  <c:v>0.20646536247795</c:v>
                </c:pt>
                <c:pt idx="681">
                  <c:v>0.203942925070466</c:v>
                </c:pt>
                <c:pt idx="684">
                  <c:v>0.198867407655623</c:v>
                </c:pt>
                <c:pt idx="687">
                  <c:v>0.191713815076176</c:v>
                </c:pt>
                <c:pt idx="690">
                  <c:v>0.18315386858471</c:v>
                </c:pt>
                <c:pt idx="693">
                  <c:v>0.173992798927169</c:v>
                </c:pt>
                <c:pt idx="696">
                  <c:v>0.165093495179672</c:v>
                </c:pt>
                <c:pt idx="699">
                  <c:v>0.157295160154352</c:v>
                </c:pt>
                <c:pt idx="702">
                  <c:v>0.151334144549227</c:v>
                </c:pt>
                <c:pt idx="705">
                  <c:v>0.147774429547161</c:v>
                </c:pt>
                <c:pt idx="708">
                  <c:v>0.146954320203205</c:v>
                </c:pt>
                <c:pt idx="711">
                  <c:v>0.148954385155506</c:v>
                </c:pt>
                <c:pt idx="714">
                  <c:v>0.153589675878715</c:v>
                </c:pt>
                <c:pt idx="717">
                  <c:v>0.160426969690534</c:v>
                </c:pt>
                <c:pt idx="720">
                  <c:v>0.168825420923937</c:v>
                </c:pt>
                <c:pt idx="723">
                  <c:v>0.177996796703595</c:v>
                </c:pt>
                <c:pt idx="726">
                  <c:v>0.187079625936349</c:v>
                </c:pt>
                <c:pt idx="729">
                  <c:v>0.195220276812325</c:v>
                </c:pt>
                <c:pt idx="732">
                  <c:v>0.201653323278857</c:v>
                </c:pt>
                <c:pt idx="735">
                  <c:v>0.205773626449663</c:v>
                </c:pt>
                <c:pt idx="738">
                  <c:v>0.207193336654317</c:v>
                </c:pt>
                <c:pt idx="741">
                  <c:v>0.205778442346933</c:v>
                </c:pt>
                <c:pt idx="744">
                  <c:v>0.201661419456474</c:v>
                </c:pt>
                <c:pt idx="747">
                  <c:v>0.19522878723327</c:v>
                </c:pt>
                <c:pt idx="750">
                  <c:v>0.187084741810972</c:v>
                </c:pt>
                <c:pt idx="753">
                  <c:v>0.17799429350756</c:v>
                </c:pt>
                <c:pt idx="756">
                  <c:v>0.168811265686376</c:v>
                </c:pt>
                <c:pt idx="759">
                  <c:v>0.160397939608841</c:v>
                </c:pt>
                <c:pt idx="762">
                  <c:v>0.153543916608235</c:v>
                </c:pt>
                <c:pt idx="765">
                  <c:v>0.148891841916381</c:v>
                </c:pt>
                <c:pt idx="768">
                  <c:v>0.146876986740488</c:v>
                </c:pt>
                <c:pt idx="771">
                  <c:v>0.147686377857506</c:v>
                </c:pt>
                <c:pt idx="774">
                  <c:v>0.151241320422503</c:v>
                </c:pt>
                <c:pt idx="777">
                  <c:v>0.157204953801812</c:v>
                </c:pt>
                <c:pt idx="780">
                  <c:v>0.165014120127279</c:v>
                </c:pt>
                <c:pt idx="783">
                  <c:v>0.173932533537721</c:v>
                </c:pt>
                <c:pt idx="786">
                  <c:v>0.183120230863675</c:v>
                </c:pt>
                <c:pt idx="789">
                  <c:v>0.191712751090794</c:v>
                </c:pt>
                <c:pt idx="792">
                  <c:v>0.198902575853321</c:v>
                </c:pt>
                <c:pt idx="795">
                  <c:v>0.204015152655709</c:v>
                </c:pt>
                <c:pt idx="798">
                  <c:v>0.206572336211566</c:v>
                </c:pt>
                <c:pt idx="801">
                  <c:v>0.206337272607235</c:v>
                </c:pt>
                <c:pt idx="804">
                  <c:v>0.203336503589715</c:v>
                </c:pt>
                <c:pt idx="807">
                  <c:v>0.197857218667178</c:v>
                </c:pt>
                <c:pt idx="810">
                  <c:v>0.190419927913385</c:v>
                </c:pt>
                <c:pt idx="813">
                  <c:v>0.181729147059429</c:v>
                </c:pt>
                <c:pt idx="816">
                  <c:v>0.172606759855906</c:v>
                </c:pt>
                <c:pt idx="819">
                  <c:v>0.163914355204831</c:v>
                </c:pt>
                <c:pt idx="822">
                  <c:v>0.156471874247089</c:v>
                </c:pt>
                <c:pt idx="825">
                  <c:v>0.150980247669347</c:v>
                </c:pt>
                <c:pt idx="828">
                  <c:v>0.147955323572675</c:v>
                </c:pt>
                <c:pt idx="831">
                  <c:v>0.147679317366787</c:v>
                </c:pt>
                <c:pt idx="834">
                  <c:v>0.150174358384131</c:v>
                </c:pt>
                <c:pt idx="837">
                  <c:v>0.15520061978583</c:v>
                </c:pt>
                <c:pt idx="840">
                  <c:v>0.162279196084564</c:v>
                </c:pt>
                <c:pt idx="843">
                  <c:v>0.170737555531864</c:v>
                </c:pt>
                <c:pt idx="846">
                  <c:v>0.179773263364901</c:v>
                </c:pt>
                <c:pt idx="849">
                  <c:v>0.188529947667923</c:v>
                </c:pt>
                <c:pt idx="852">
                  <c:v>0.196178325104197</c:v>
                </c:pt>
                <c:pt idx="855">
                  <c:v>0.201994627925968</c:v>
                </c:pt>
                <c:pt idx="858">
                  <c:v>0.205429021289341</c:v>
                </c:pt>
                <c:pt idx="861">
                  <c:v>0.206157547486087</c:v>
                </c:pt>
                <c:pt idx="864">
                  <c:v>0.204112691660314</c:v>
                </c:pt>
                <c:pt idx="867">
                  <c:v>0.199489684681847</c:v>
                </c:pt>
                <c:pt idx="870">
                  <c:v>0.192727952154841</c:v>
                </c:pt>
                <c:pt idx="873">
                  <c:v>0.184469467414298</c:v>
                </c:pt>
                <c:pt idx="876">
                  <c:v>0.175497948936962</c:v>
                </c:pt>
                <c:pt idx="879">
                  <c:v>0.166664652716346</c:v>
                </c:pt>
                <c:pt idx="882">
                  <c:v>0.158807776857682</c:v>
                </c:pt>
                <c:pt idx="885">
                  <c:v>0.152673099297374</c:v>
                </c:pt>
                <c:pt idx="888">
                  <c:v>0.148843353126646</c:v>
                </c:pt>
                <c:pt idx="891">
                  <c:v>0.147683018491179</c:v>
                </c:pt>
                <c:pt idx="894">
                  <c:v>0.149303753408381</c:v>
                </c:pt>
                <c:pt idx="897">
                  <c:v>0.153553735660961</c:v>
                </c:pt>
                <c:pt idx="900">
                  <c:v>0.160031928379126</c:v>
                </c:pt>
                <c:pt idx="903">
                  <c:v>0.168125926431517</c:v>
                </c:pt>
                <c:pt idx="906">
                  <c:v>0.177069811801049</c:v>
                </c:pt>
                <c:pt idx="909">
                  <c:v>0.186016554287004</c:v>
                </c:pt>
                <c:pt idx="912">
                  <c:v>0.194118117893108</c:v>
                </c:pt>
                <c:pt idx="915">
                  <c:v>0.200605703178536</c:v>
                </c:pt>
                <c:pt idx="918">
                  <c:v>0.204862540728974</c:v>
                </c:pt>
                <c:pt idx="921">
                  <c:v>0.20648235230235</c:v>
                </c:pt>
                <c:pt idx="924">
                  <c:v>0.205307948010211</c:v>
                </c:pt>
                <c:pt idx="927">
                  <c:v>0.201446302573744</c:v>
                </c:pt>
                <c:pt idx="930">
                  <c:v>0.19525867431192</c:v>
                </c:pt>
                <c:pt idx="933">
                  <c:v>0.187326687452043</c:v>
                </c:pt>
                <c:pt idx="936">
                  <c:v>0.178397569066421</c:v>
                </c:pt>
                <c:pt idx="939">
                  <c:v>0.169313701999715</c:v>
                </c:pt>
                <c:pt idx="942">
                  <c:v>0.160933138472401</c:v>
                </c:pt>
                <c:pt idx="945">
                  <c:v>0.154048575457176</c:v>
                </c:pt>
                <c:pt idx="948">
                  <c:v>0.149312441414424</c:v>
                </c:pt>
                <c:pt idx="951">
                  <c:v>0.147175170340714</c:v>
                </c:pt>
                <c:pt idx="954">
                  <c:v>0.147842497295223</c:v>
                </c:pt>
                <c:pt idx="957">
                  <c:v>0.151255816667798</c:v>
                </c:pt>
                <c:pt idx="960">
                  <c:v>0.157097469525847</c:v>
                </c:pt>
                <c:pt idx="963">
                  <c:v>0.164820474602517</c:v>
                </c:pt>
                <c:pt idx="966">
                  <c:v>0.173699910773368</c:v>
                </c:pt>
                <c:pt idx="969">
                  <c:v>0.182901114909929</c:v>
                </c:pt>
                <c:pt idx="972">
                  <c:v>0.191558270736371</c:v>
                </c:pt>
                <c:pt idx="975">
                  <c:v>0.19885598172184</c:v>
                </c:pt>
                <c:pt idx="978">
                  <c:v>0.204106136960212</c:v>
                </c:pt>
                <c:pt idx="981">
                  <c:v>0.206812820369708</c:v>
                </c:pt>
                <c:pt idx="984">
                  <c:v>0.206719138888473</c:v>
                </c:pt>
                <c:pt idx="987">
                  <c:v>0.203831548610904</c:v>
                </c:pt>
                <c:pt idx="990">
                  <c:v>0.198419378424808</c:v>
                </c:pt>
                <c:pt idx="993">
                  <c:v>0.190989588697811</c:v>
                </c:pt>
                <c:pt idx="996">
                  <c:v>0.182239137418985</c:v>
                </c:pt>
                <c:pt idx="999">
                  <c:v>0.172989437696979</c:v>
                </c:pt>
                <c:pt idx="1002">
                  <c:v>0.164109079468537</c:v>
                </c:pt>
                <c:pt idx="1005">
                  <c:v>0.156432095345049</c:v>
                </c:pt>
                <c:pt idx="1008">
                  <c:v>0.150679471262488</c:v>
                </c:pt>
                <c:pt idx="1011">
                  <c:v>0.14739129728099</c:v>
                </c:pt>
                <c:pt idx="1014">
                  <c:v>0.146875951269375</c:v>
                </c:pt>
                <c:pt idx="1017">
                  <c:v>0.149181102846025</c:v>
                </c:pt>
                <c:pt idx="1020">
                  <c:v>0.154089268225453</c:v>
                </c:pt>
                <c:pt idx="1023">
                  <c:v>0.161138332508173</c:v>
                </c:pt>
                <c:pt idx="1026">
                  <c:v>0.169665102693033</c:v>
                </c:pt>
                <c:pt idx="1029">
                  <c:v>0.178867784214721</c:v>
                </c:pt>
                <c:pt idx="1032">
                  <c:v>0.18788149079207</c:v>
                </c:pt>
                <c:pt idx="1035">
                  <c:v>0.195859669933465</c:v>
                </c:pt>
                <c:pt idx="1038">
                  <c:v>0.202053770284797</c:v>
                </c:pt>
                <c:pt idx="1041">
                  <c:v>0.205883644494187</c:v>
                </c:pt>
                <c:pt idx="1044">
                  <c:v>0.206992056511677</c:v>
                </c:pt>
                <c:pt idx="1047">
                  <c:v>0.205278162585857</c:v>
                </c:pt>
                <c:pt idx="1050">
                  <c:v>0.200906819050886</c:v>
                </c:pt>
                <c:pt idx="1053">
                  <c:v>0.194292850113828</c:v>
                </c:pt>
                <c:pt idx="1056">
                  <c:v>0.186061770126997</c:v>
                </c:pt>
                <c:pt idx="1059">
                  <c:v>0.176990674512913</c:v>
                </c:pt>
                <c:pt idx="1062">
                  <c:v>0.167934882244107</c:v>
                </c:pt>
                <c:pt idx="1065">
                  <c:v>0.159747254355872</c:v>
                </c:pt>
                <c:pt idx="1068">
                  <c:v>0.153197800944508</c:v>
                </c:pt>
                <c:pt idx="1071">
                  <c:v>0.148901158726049</c:v>
                </c:pt>
                <c:pt idx="1074">
                  <c:v>0.147258775543604</c:v>
                </c:pt>
                <c:pt idx="1077">
                  <c:v>0.148421247754313</c:v>
                </c:pt>
                <c:pt idx="1080">
                  <c:v>0.152274352568171</c:v>
                </c:pt>
                <c:pt idx="1083">
                  <c:v>0.158450079942702</c:v>
                </c:pt>
                <c:pt idx="1086">
                  <c:v>0.166361608799659</c:v>
                </c:pt>
                <c:pt idx="1089">
                  <c:v>0.175258912870058</c:v>
                </c:pt>
                <c:pt idx="1092">
                  <c:v>0.184299735621514</c:v>
                </c:pt>
                <c:pt idx="1095">
                  <c:v>0.192629225065184</c:v>
                </c:pt>
                <c:pt idx="1098">
                  <c:v>0.199460704400991</c:v>
                </c:pt>
                <c:pt idx="1101">
                  <c:v>0.20414995020707</c:v>
                </c:pt>
                <c:pt idx="1104">
                  <c:v>0.206255965887754</c:v>
                </c:pt>
                <c:pt idx="1107">
                  <c:v>0.205582516042693</c:v>
                </c:pt>
                <c:pt idx="1110">
                  <c:v>0.202196506504618</c:v>
                </c:pt>
                <c:pt idx="1113">
                  <c:v>0.19642148314208</c:v>
                </c:pt>
                <c:pt idx="1116">
                  <c:v>0.188806873425849</c:v>
                </c:pt>
                <c:pt idx="1119">
                  <c:v>0.180075886185218</c:v>
                </c:pt>
                <c:pt idx="1122">
                  <c:v>0.171057000550558</c:v>
                </c:pt>
                <c:pt idx="1125">
                  <c:v>0.162605524483555</c:v>
                </c:pt>
                <c:pt idx="1128">
                  <c:v>0.155522640269884</c:v>
                </c:pt>
                <c:pt idx="1131">
                  <c:v>0.150479590471635</c:v>
                </c:pt>
                <c:pt idx="1134">
                  <c:v>0.147954170881966</c:v>
                </c:pt>
                <c:pt idx="1137">
                  <c:v>0.148185533052103</c:v>
                </c:pt>
                <c:pt idx="1140">
                  <c:v>0.151151567964892</c:v>
                </c:pt>
                <c:pt idx="1143">
                  <c:v>0.15657100794821</c:v>
                </c:pt>
                <c:pt idx="1146">
                  <c:v>0.163930047594641</c:v>
                </c:pt>
                <c:pt idx="1149">
                  <c:v>0.172530966978593</c:v>
                </c:pt>
                <c:pt idx="1152">
                  <c:v>0.181558160754363</c:v>
                </c:pt>
                <c:pt idx="1155">
                  <c:v>0.190155331240032</c:v>
                </c:pt>
                <c:pt idx="1158">
                  <c:v>0.197506547796978</c:v>
                </c:pt>
                <c:pt idx="1161">
                  <c:v>0.202913508470726</c:v>
                </c:pt>
                <c:pt idx="1164">
                  <c:v>0.205861697622247</c:v>
                </c:pt>
                <c:pt idx="1167">
                  <c:v>0.206069181420652</c:v>
                </c:pt>
                <c:pt idx="1170">
                  <c:v>0.203513422654579</c:v>
                </c:pt>
                <c:pt idx="1173">
                  <c:v>0.198433572550288</c:v>
                </c:pt>
                <c:pt idx="1176">
                  <c:v>0.191308014106295</c:v>
                </c:pt>
                <c:pt idx="1179">
                  <c:v>0.182809270070616</c:v>
                </c:pt>
                <c:pt idx="1182">
                  <c:v>0.173740528214971</c:v>
                </c:pt>
                <c:pt idx="1185">
                  <c:v>0.164959774889164</c:v>
                </c:pt>
                <c:pt idx="1188">
                  <c:v>0.157298700713567</c:v>
                </c:pt>
                <c:pt idx="1191">
                  <c:v>0.151484038803611</c:v>
                </c:pt>
                <c:pt idx="1194">
                  <c:v>0.14806876907876</c:v>
                </c:pt>
                <c:pt idx="1197">
                  <c:v>0.147379693246708</c:v>
                </c:pt>
                <c:pt idx="1200">
                  <c:v>0.14948634152605</c:v>
                </c:pt>
                <c:pt idx="1203">
                  <c:v>0.154194159672991</c:v>
                </c:pt>
                <c:pt idx="1206">
                  <c:v>0.161062633309138</c:v>
                </c:pt>
                <c:pt idx="1209">
                  <c:v>0.169446652190438</c:v>
                </c:pt>
                <c:pt idx="1212">
                  <c:v>0.178557222164008</c:v>
                </c:pt>
                <c:pt idx="1215">
                  <c:v>0.187535804372224</c:v>
                </c:pt>
                <c:pt idx="1218">
                  <c:v>0.195535272450089</c:v>
                </c:pt>
                <c:pt idx="1221">
                  <c:v>0.201799850812199</c:v>
                </c:pt>
                <c:pt idx="1224">
                  <c:v>0.205736490048239</c:v>
                </c:pt>
                <c:pt idx="1227">
                  <c:v>0.206970940351156</c:v>
                </c:pt>
                <c:pt idx="1230">
                  <c:v>0.205383225003382</c:v>
                </c:pt>
                <c:pt idx="1233">
                  <c:v>0.201119157402288</c:v>
                </c:pt>
                <c:pt idx="1236">
                  <c:v>0.194576803832305</c:v>
                </c:pt>
                <c:pt idx="1239">
                  <c:v>0.186369157132135</c:v>
                </c:pt>
                <c:pt idx="1242">
                  <c:v>0.177266530635731</c:v>
                </c:pt>
                <c:pt idx="1245">
                  <c:v>0.168124095525366</c:v>
                </c:pt>
                <c:pt idx="1248">
                  <c:v>0.159801387413021</c:v>
                </c:pt>
                <c:pt idx="1251">
                  <c:v>0.153081367146567</c:v>
                </c:pt>
                <c:pt idx="1254">
                  <c:v>0.148596664797752</c:v>
                </c:pt>
                <c:pt idx="1257">
                  <c:v>0.146769960275687</c:v>
                </c:pt>
                <c:pt idx="1260">
                  <c:v>0.147774122642762</c:v>
                </c:pt>
                <c:pt idx="1263">
                  <c:v>0.151515868488001</c:v>
                </c:pt>
                <c:pt idx="1266">
                  <c:v>0.15764448317584</c:v>
                </c:pt>
                <c:pt idx="1269">
                  <c:v>0.16558478645925</c:v>
                </c:pt>
                <c:pt idx="1272">
                  <c:v>0.174591238613382</c:v>
                </c:pt>
                <c:pt idx="1275">
                  <c:v>0.183818090444778</c:v>
                </c:pt>
                <c:pt idx="1278">
                  <c:v>0.192398968210013</c:v>
                </c:pt>
                <c:pt idx="1281">
                  <c:v>0.199528395266549</c:v>
                </c:pt>
                <c:pt idx="1284">
                  <c:v>0.204537570032913</c:v>
                </c:pt>
                <c:pt idx="1287">
                  <c:v>0.206957261725652</c:v>
                </c:pt>
                <c:pt idx="1290">
                  <c:v>0.206561900233145</c:v>
                </c:pt>
                <c:pt idx="1293">
                  <c:v>0.203390709769365</c:v>
                </c:pt>
                <c:pt idx="1296">
                  <c:v>0.197743900347984</c:v>
                </c:pt>
                <c:pt idx="1299">
                  <c:v>0.190154282472034</c:v>
                </c:pt>
                <c:pt idx="1302">
                  <c:v>0.181336986970957</c:v>
                </c:pt>
                <c:pt idx="1305">
                  <c:v>0.172122035164343</c:v>
                </c:pt>
                <c:pt idx="1308">
                  <c:v>0.163376119934342</c:v>
                </c:pt>
                <c:pt idx="1311">
                  <c:v>0.155920973559235</c:v>
                </c:pt>
                <c:pt idx="1314">
                  <c:v>0.150456017643097</c:v>
                </c:pt>
                <c:pt idx="1317">
                  <c:v>0.147492584165801</c:v>
                </c:pt>
                <c:pt idx="1320">
                  <c:v>0.147305903042854</c:v>
                </c:pt>
                <c:pt idx="1323">
                  <c:v>0.149909373931829</c:v>
                </c:pt>
                <c:pt idx="1326">
                  <c:v>0.155053536738816</c:v>
                </c:pt>
                <c:pt idx="1329">
                  <c:v>0.162249824881898</c:v>
                </c:pt>
                <c:pt idx="1332">
                  <c:v>0.170816847769348</c:v>
                </c:pt>
                <c:pt idx="1335">
                  <c:v>0.179944824697413</c:v>
                </c:pt>
                <c:pt idx="1338">
                  <c:v>0.18877208184286</c:v>
                </c:pt>
                <c:pt idx="1341">
                  <c:v>0.196466388517084</c:v>
                </c:pt>
                <c:pt idx="1344">
                  <c:v>0.202303455365451</c:v>
                </c:pt>
                <c:pt idx="1347">
                  <c:v>0.205735188357352</c:v>
                </c:pt>
                <c:pt idx="1350">
                  <c:v>0.206441262442082</c:v>
                </c:pt>
                <c:pt idx="1353">
                  <c:v>0.204359155912521</c:v>
                </c:pt>
                <c:pt idx="1356">
                  <c:v>0.199689821806136</c:v>
                </c:pt>
                <c:pt idx="1359">
                  <c:v>0.192878473852357</c:v>
                </c:pt>
                <c:pt idx="1362">
                  <c:v>0.184572314256476</c:v>
                </c:pt>
                <c:pt idx="1365">
                  <c:v>0.175559207155017</c:v>
                </c:pt>
                <c:pt idx="1368">
                  <c:v>0.166693099441909</c:v>
                </c:pt>
                <c:pt idx="1371">
                  <c:v>0.158813240189605</c:v>
                </c:pt>
                <c:pt idx="1374">
                  <c:v>0.152664833212137</c:v>
                </c:pt>
                <c:pt idx="1377">
                  <c:v>0.148828619492334</c:v>
                </c:pt>
                <c:pt idx="1380">
                  <c:v>0.14766604037422</c:v>
                </c:pt>
                <c:pt idx="1383">
                  <c:v>0.14928515860262</c:v>
                </c:pt>
                <c:pt idx="1386">
                  <c:v>0.153530551761438</c:v>
                </c:pt>
                <c:pt idx="1389">
                  <c:v>0.159998126837334</c:v>
                </c:pt>
                <c:pt idx="1392">
                  <c:v>0.168073449554001</c:v>
                </c:pt>
                <c:pt idx="1395">
                  <c:v>0.176989960230005</c:v>
                </c:pt>
                <c:pt idx="1398">
                  <c:v>0.185901569059737</c:v>
                </c:pt>
                <c:pt idx="1401">
                  <c:v>0.193962765341981</c:v>
                </c:pt>
                <c:pt idx="1404">
                  <c:v>0.200408665559301</c:v>
                </c:pt>
                <c:pt idx="1407">
                  <c:v>0.204627431344767</c:v>
                </c:pt>
                <c:pt idx="1410">
                  <c:v>0.206218209661457</c:v>
                </c:pt>
                <c:pt idx="1413">
                  <c:v>0.205029115823342</c:v>
                </c:pt>
                <c:pt idx="1416">
                  <c:v>0.20117166605513</c:v>
                </c:pt>
                <c:pt idx="1419">
                  <c:v>0.195010291972493</c:v>
                </c:pt>
                <c:pt idx="1422">
                  <c:v>0.187127924431557</c:v>
                </c:pt>
                <c:pt idx="1425">
                  <c:v>0.178270896187836</c:v>
                </c:pt>
                <c:pt idx="1428">
                  <c:v>0.169278368038189</c:v>
                </c:pt>
                <c:pt idx="1431">
                  <c:v>0.161002946869705</c:v>
                </c:pt>
                <c:pt idx="1434">
                  <c:v>0.154229997983545</c:v>
                </c:pt>
                <c:pt idx="1437">
                  <c:v>0.149603279343507</c:v>
                </c:pt>
                <c:pt idx="1440">
                  <c:v>0.147563930079822</c:v>
                </c:pt>
                <c:pt idx="1443">
                  <c:v>0.148308585771098</c:v>
                </c:pt>
                <c:pt idx="1446">
                  <c:v>0.151770587602824</c:v>
                </c:pt>
                <c:pt idx="1449">
                  <c:v>0.157626071872252</c:v>
                </c:pt>
                <c:pt idx="1452">
                  <c:v>0.165324376346358</c:v>
                </c:pt>
                <c:pt idx="1455">
                  <c:v>0.174139902573724</c:v>
                </c:pt>
                <c:pt idx="1458">
                  <c:v>0.183240545369271</c:v>
                </c:pt>
                <c:pt idx="1461">
                  <c:v>0.191766233888053</c:v>
                </c:pt>
                <c:pt idx="1464">
                  <c:v>0.198910171036857</c:v>
                </c:pt>
                <c:pt idx="1467">
                  <c:v>0.203995100012486</c:v>
                </c:pt>
                <c:pt idx="1470">
                  <c:v>0.206537393033694</c:v>
                </c:pt>
                <c:pt idx="1473">
                  <c:v>0.20629290401202</c:v>
                </c:pt>
                <c:pt idx="1476">
                  <c:v>0.203280245908118</c:v>
                </c:pt>
                <c:pt idx="1479">
                  <c:v>0.197779282719715</c:v>
                </c:pt>
                <c:pt idx="1482">
                  <c:v>0.190304964568506</c:v>
                </c:pt>
                <c:pt idx="1485">
                  <c:v>0.181558961521888</c:v>
                </c:pt>
                <c:pt idx="1488">
                  <c:v>0.172363647956074</c:v>
                </c:pt>
                <c:pt idx="1491">
                  <c:v>0.163584656553452</c:v>
                </c:pt>
                <c:pt idx="1494">
                  <c:v>0.156049301982146</c:v>
                </c:pt>
                <c:pt idx="1497">
                  <c:v>0.150468566786535</c:v>
                </c:pt>
                <c:pt idx="1500">
                  <c:v>0.147370008832583</c:v>
                </c:pt>
                <c:pt idx="1503">
                  <c:v>0.147047922079778</c:v>
                </c:pt>
                <c:pt idx="1506">
                  <c:v>0.0</c:v>
                </c:pt>
                <c:pt idx="1509">
                  <c:v>0.0</c:v>
                </c:pt>
                <c:pt idx="1512">
                  <c:v>0.0</c:v>
                </c:pt>
                <c:pt idx="1515">
                  <c:v>0.0</c:v>
                </c:pt>
                <c:pt idx="1518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Mode1_Subsampled_Data!$F$4</c:f>
              <c:strCache>
                <c:ptCount val="1"/>
                <c:pt idx="0">
                  <c:v>Measured right position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Mode1_Subsampled_Data!$F$9:$F$1528</c:f>
              <c:numCache>
                <c:formatCode>0.0000</c:formatCode>
                <c:ptCount val="1520"/>
                <c:pt idx="0">
                  <c:v>0.5497929452</c:v>
                </c:pt>
                <c:pt idx="3">
                  <c:v>0.5446460561</c:v>
                </c:pt>
                <c:pt idx="6">
                  <c:v>0.5424282399</c:v>
                </c:pt>
                <c:pt idx="9">
                  <c:v>0.5432068146</c:v>
                </c:pt>
                <c:pt idx="12">
                  <c:v>0.5469079557</c:v>
                </c:pt>
                <c:pt idx="15">
                  <c:v>0.5533007776</c:v>
                </c:pt>
                <c:pt idx="18">
                  <c:v>0.5616702251</c:v>
                </c:pt>
                <c:pt idx="21">
                  <c:v>0.5712529989</c:v>
                </c:pt>
                <c:pt idx="24">
                  <c:v>0.581026265</c:v>
                </c:pt>
                <c:pt idx="27">
                  <c:v>0.5900511889</c:v>
                </c:pt>
                <c:pt idx="30">
                  <c:v>0.5977390904</c:v>
                </c:pt>
                <c:pt idx="33">
                  <c:v>0.6030309094</c:v>
                </c:pt>
                <c:pt idx="36">
                  <c:v>0.6056712618</c:v>
                </c:pt>
                <c:pt idx="39">
                  <c:v>0.6053187923</c:v>
                </c:pt>
                <c:pt idx="42">
                  <c:v>0.6019418976</c:v>
                </c:pt>
                <c:pt idx="45">
                  <c:v>0.5959875773</c:v>
                </c:pt>
                <c:pt idx="48">
                  <c:v>0.5879262463</c:v>
                </c:pt>
                <c:pt idx="51">
                  <c:v>0.5785968744</c:v>
                </c:pt>
                <c:pt idx="54">
                  <c:v>0.568629556</c:v>
                </c:pt>
                <c:pt idx="57">
                  <c:v>0.5594858988</c:v>
                </c:pt>
                <c:pt idx="60">
                  <c:v>0.5514698105</c:v>
                </c:pt>
                <c:pt idx="63">
                  <c:v>0.5457119836</c:v>
                </c:pt>
                <c:pt idx="66">
                  <c:v>0.5427173844</c:v>
                </c:pt>
                <c:pt idx="69">
                  <c:v>0.5427645591</c:v>
                </c:pt>
                <c:pt idx="72">
                  <c:v>0.5457628992</c:v>
                </c:pt>
                <c:pt idx="75">
                  <c:v>0.5514054975</c:v>
                </c:pt>
                <c:pt idx="78">
                  <c:v>0.5593029778</c:v>
                </c:pt>
                <c:pt idx="81">
                  <c:v>0.5684672109</c:v>
                </c:pt>
                <c:pt idx="84">
                  <c:v>0.5782499073</c:v>
                </c:pt>
                <c:pt idx="87">
                  <c:v>0.5877294461</c:v>
                </c:pt>
                <c:pt idx="90">
                  <c:v>0.5958468136</c:v>
                </c:pt>
                <c:pt idx="93">
                  <c:v>0.6018380698</c:v>
                </c:pt>
                <c:pt idx="96">
                  <c:v>0.6052051881</c:v>
                </c:pt>
                <c:pt idx="99">
                  <c:v>0.6056710552</c:v>
                </c:pt>
                <c:pt idx="102">
                  <c:v>0.6030203777</c:v>
                </c:pt>
                <c:pt idx="105">
                  <c:v>0.5979124845</c:v>
                </c:pt>
                <c:pt idx="108">
                  <c:v>0.5903475253</c:v>
                </c:pt>
                <c:pt idx="111">
                  <c:v>0.5812966244</c:v>
                </c:pt>
                <c:pt idx="114">
                  <c:v>0.5715530234</c:v>
                </c:pt>
                <c:pt idx="117">
                  <c:v>0.5620432247</c:v>
                </c:pt>
                <c:pt idx="120">
                  <c:v>0.5536209813</c:v>
                </c:pt>
                <c:pt idx="123">
                  <c:v>0.5474278941</c:v>
                </c:pt>
                <c:pt idx="126">
                  <c:v>0.5435782465</c:v>
                </c:pt>
                <c:pt idx="129">
                  <c:v>0.5426421364</c:v>
                </c:pt>
                <c:pt idx="132">
                  <c:v>0.5446826723</c:v>
                </c:pt>
                <c:pt idx="135">
                  <c:v>0.5497656929</c:v>
                </c:pt>
                <c:pt idx="138">
                  <c:v>0.5570886459</c:v>
                </c:pt>
                <c:pt idx="141">
                  <c:v>0.5659031667</c:v>
                </c:pt>
                <c:pt idx="144">
                  <c:v>0.5753585512</c:v>
                </c:pt>
                <c:pt idx="147">
                  <c:v>0.5849186629</c:v>
                </c:pt>
                <c:pt idx="150">
                  <c:v>0.5935132626</c:v>
                </c:pt>
                <c:pt idx="153">
                  <c:v>0.6001249327</c:v>
                </c:pt>
                <c:pt idx="156">
                  <c:v>0.6042762802</c:v>
                </c:pt>
                <c:pt idx="159">
                  <c:v>0.6056726116</c:v>
                </c:pt>
                <c:pt idx="162">
                  <c:v>0.6040292168</c:v>
                </c:pt>
                <c:pt idx="165">
                  <c:v>0.5995448826</c:v>
                </c:pt>
                <c:pt idx="168">
                  <c:v>0.5926457456</c:v>
                </c:pt>
                <c:pt idx="171">
                  <c:v>0.5839999929</c:v>
                </c:pt>
                <c:pt idx="174">
                  <c:v>0.5744229784</c:v>
                </c:pt>
                <c:pt idx="177">
                  <c:v>0.564846636</c:v>
                </c:pt>
                <c:pt idx="180">
                  <c:v>0.5562930969</c:v>
                </c:pt>
                <c:pt idx="183">
                  <c:v>0.5492417989</c:v>
                </c:pt>
                <c:pt idx="186">
                  <c:v>0.5446875751</c:v>
                </c:pt>
                <c:pt idx="189">
                  <c:v>0.5430244303</c:v>
                </c:pt>
                <c:pt idx="192">
                  <c:v>0.5440524272</c:v>
                </c:pt>
                <c:pt idx="195">
                  <c:v>0.5483220601</c:v>
                </c:pt>
                <c:pt idx="198">
                  <c:v>0.5549297413</c:v>
                </c:pt>
                <c:pt idx="201">
                  <c:v>0.5632336027</c:v>
                </c:pt>
                <c:pt idx="204">
                  <c:v>0.5727375052</c:v>
                </c:pt>
                <c:pt idx="207">
                  <c:v>0.5822543669</c:v>
                </c:pt>
                <c:pt idx="210">
                  <c:v>0.59092762</c:v>
                </c:pt>
                <c:pt idx="213">
                  <c:v>0.598165322</c:v>
                </c:pt>
                <c:pt idx="216">
                  <c:v>0.6031627831</c:v>
                </c:pt>
                <c:pt idx="219">
                  <c:v>0.6052921462</c:v>
                </c:pt>
                <c:pt idx="222">
                  <c:v>0.6045382649</c:v>
                </c:pt>
                <c:pt idx="225">
                  <c:v>0.600798207</c:v>
                </c:pt>
                <c:pt idx="228">
                  <c:v>0.5944895894</c:v>
                </c:pt>
                <c:pt idx="231">
                  <c:v>0.5863910253</c:v>
                </c:pt>
                <c:pt idx="234">
                  <c:v>0.5772698992</c:v>
                </c:pt>
                <c:pt idx="237">
                  <c:v>0.5676985128</c:v>
                </c:pt>
                <c:pt idx="240">
                  <c:v>0.5587789547</c:v>
                </c:pt>
                <c:pt idx="243">
                  <c:v>0.5513837508</c:v>
                </c:pt>
                <c:pt idx="246">
                  <c:v>0.5462000565</c:v>
                </c:pt>
                <c:pt idx="249">
                  <c:v>0.5437286549</c:v>
                </c:pt>
                <c:pt idx="252">
                  <c:v>0.5439978743</c:v>
                </c:pt>
                <c:pt idx="255">
                  <c:v>0.5473963933</c:v>
                </c:pt>
                <c:pt idx="258">
                  <c:v>0.5531797458</c:v>
                </c:pt>
                <c:pt idx="261">
                  <c:v>0.5610160096</c:v>
                </c:pt>
                <c:pt idx="264">
                  <c:v>0.5701029281</c:v>
                </c:pt>
                <c:pt idx="267">
                  <c:v>0.5795906002</c:v>
                </c:pt>
                <c:pt idx="270">
                  <c:v>0.5885279507</c:v>
                </c:pt>
                <c:pt idx="273">
                  <c:v>0.5961203196</c:v>
                </c:pt>
                <c:pt idx="276">
                  <c:v>0.6016102392</c:v>
                </c:pt>
                <c:pt idx="279">
                  <c:v>0.6045862945</c:v>
                </c:pt>
                <c:pt idx="282">
                  <c:v>0.6046298652</c:v>
                </c:pt>
                <c:pt idx="285">
                  <c:v>0.6015785434</c:v>
                </c:pt>
                <c:pt idx="288">
                  <c:v>0.596092041</c:v>
                </c:pt>
                <c:pt idx="291">
                  <c:v>0.588564439</c:v>
                </c:pt>
                <c:pt idx="294">
                  <c:v>0.5796422419</c:v>
                </c:pt>
                <c:pt idx="297">
                  <c:v>0.570133246</c:v>
                </c:pt>
                <c:pt idx="300">
                  <c:v>0.5610214252</c:v>
                </c:pt>
                <c:pt idx="303">
                  <c:v>0.5534166514</c:v>
                </c:pt>
                <c:pt idx="306">
                  <c:v>0.5475551775</c:v>
                </c:pt>
                <c:pt idx="309">
                  <c:v>0.5443564375</c:v>
                </c:pt>
                <c:pt idx="312">
                  <c:v>0.5438852438</c:v>
                </c:pt>
                <c:pt idx="315">
                  <c:v>0.5463774747</c:v>
                </c:pt>
                <c:pt idx="318">
                  <c:v>0.5516362893</c:v>
                </c:pt>
                <c:pt idx="321">
                  <c:v>0.5589104436</c:v>
                </c:pt>
                <c:pt idx="324">
                  <c:v>0.5677214413</c:v>
                </c:pt>
                <c:pt idx="327">
                  <c:v>0.5772319779</c:v>
                </c:pt>
                <c:pt idx="330">
                  <c:v>0.5862799214</c:v>
                </c:pt>
                <c:pt idx="333">
                  <c:v>0.5942808738</c:v>
                </c:pt>
                <c:pt idx="336">
                  <c:v>0.6002814891</c:v>
                </c:pt>
                <c:pt idx="339">
                  <c:v>0.6038713719</c:v>
                </c:pt>
                <c:pt idx="342">
                  <c:v>0.6047649328</c:v>
                </c:pt>
                <c:pt idx="345">
                  <c:v>0.6025230004</c:v>
                </c:pt>
                <c:pt idx="348">
                  <c:v>0.597712915</c:v>
                </c:pt>
                <c:pt idx="351">
                  <c:v>0.5906924175</c:v>
                </c:pt>
                <c:pt idx="354">
                  <c:v>0.5819515758</c:v>
                </c:pt>
                <c:pt idx="357">
                  <c:v>0.5727314407</c:v>
                </c:pt>
                <c:pt idx="360">
                  <c:v>0.5633019314</c:v>
                </c:pt>
                <c:pt idx="363">
                  <c:v>0.5552162065</c:v>
                </c:pt>
                <c:pt idx="366">
                  <c:v>0.5489695664</c:v>
                </c:pt>
                <c:pt idx="369">
                  <c:v>0.544843816</c:v>
                </c:pt>
                <c:pt idx="372">
                  <c:v>0.5437891974</c:v>
                </c:pt>
                <c:pt idx="375">
                  <c:v>0.5454232992</c:v>
                </c:pt>
                <c:pt idx="378">
                  <c:v>0.5498939138</c:v>
                </c:pt>
                <c:pt idx="381">
                  <c:v>0.5566706202</c:v>
                </c:pt>
                <c:pt idx="384">
                  <c:v>0.5652696863</c:v>
                </c:pt>
                <c:pt idx="387">
                  <c:v>0.5744233434</c:v>
                </c:pt>
                <c:pt idx="390">
                  <c:v>0.5837410427</c:v>
                </c:pt>
                <c:pt idx="393">
                  <c:v>0.5920455494</c:v>
                </c:pt>
                <c:pt idx="396">
                  <c:v>0.5987107089</c:v>
                </c:pt>
                <c:pt idx="399">
                  <c:v>0.6028501002</c:v>
                </c:pt>
                <c:pt idx="402">
                  <c:v>0.6045583159</c:v>
                </c:pt>
                <c:pt idx="405">
                  <c:v>0.6032564822</c:v>
                </c:pt>
                <c:pt idx="408">
                  <c:v>0.5991213547</c:v>
                </c:pt>
                <c:pt idx="411">
                  <c:v>0.5927908547</c:v>
                </c:pt>
                <c:pt idx="414">
                  <c:v>0.5846800347</c:v>
                </c:pt>
                <c:pt idx="417">
                  <c:v>0.575540846</c:v>
                </c:pt>
                <c:pt idx="420">
                  <c:v>0.566170023</c:v>
                </c:pt>
                <c:pt idx="423">
                  <c:v>0.5577670083</c:v>
                </c:pt>
                <c:pt idx="426">
                  <c:v>0.5506607159</c:v>
                </c:pt>
                <c:pt idx="429">
                  <c:v>0.5460921267</c:v>
                </c:pt>
                <c:pt idx="432">
                  <c:v>0.5439876087</c:v>
                </c:pt>
                <c:pt idx="435">
                  <c:v>0.5450513718</c:v>
                </c:pt>
                <c:pt idx="438">
                  <c:v>0.5487664412</c:v>
                </c:pt>
                <c:pt idx="441">
                  <c:v>0.5549345007</c:v>
                </c:pt>
                <c:pt idx="444">
                  <c:v>0.5627802069</c:v>
                </c:pt>
                <c:pt idx="447">
                  <c:v>0.5718237879</c:v>
                </c:pt>
                <c:pt idx="450">
                  <c:v>0.5810422198</c:v>
                </c:pt>
                <c:pt idx="453">
                  <c:v>0.5896810254</c:v>
                </c:pt>
                <c:pt idx="456">
                  <c:v>0.5967238108</c:v>
                </c:pt>
                <c:pt idx="459">
                  <c:v>0.6017539764</c:v>
                </c:pt>
                <c:pt idx="462">
                  <c:v>0.6041279917</c:v>
                </c:pt>
                <c:pt idx="465">
                  <c:v>0.603513291</c:v>
                </c:pt>
                <c:pt idx="468">
                  <c:v>0.6003465821</c:v>
                </c:pt>
                <c:pt idx="471">
                  <c:v>0.5945720673</c:v>
                </c:pt>
                <c:pt idx="474">
                  <c:v>0.5869969535</c:v>
                </c:pt>
                <c:pt idx="477">
                  <c:v>0.5781008076</c:v>
                </c:pt>
                <c:pt idx="480">
                  <c:v>0.5690452085</c:v>
                </c:pt>
                <c:pt idx="483">
                  <c:v>0.560241646</c:v>
                </c:pt>
                <c:pt idx="486">
                  <c:v>0.5528705902</c:v>
                </c:pt>
                <c:pt idx="489">
                  <c:v>0.5475800135</c:v>
                </c:pt>
                <c:pt idx="492">
                  <c:v>0.5447527544</c:v>
                </c:pt>
                <c:pt idx="495">
                  <c:v>0.544829705</c:v>
                </c:pt>
                <c:pt idx="498">
                  <c:v>0.5477840801</c:v>
                </c:pt>
                <c:pt idx="501">
                  <c:v>0.5530060943</c:v>
                </c:pt>
                <c:pt idx="504">
                  <c:v>0.560397458</c:v>
                </c:pt>
                <c:pt idx="507">
                  <c:v>0.569159483</c:v>
                </c:pt>
                <c:pt idx="510">
                  <c:v>0.5781930544</c:v>
                </c:pt>
                <c:pt idx="513">
                  <c:v>0.5870235785</c:v>
                </c:pt>
                <c:pt idx="516">
                  <c:v>0.5945203233</c:v>
                </c:pt>
                <c:pt idx="519">
                  <c:v>0.5999597759</c:v>
                </c:pt>
                <c:pt idx="522">
                  <c:v>0.6031582838</c:v>
                </c:pt>
                <c:pt idx="525">
                  <c:v>0.6034320489</c:v>
                </c:pt>
                <c:pt idx="528">
                  <c:v>0.6009032123</c:v>
                </c:pt>
                <c:pt idx="531">
                  <c:v>0.5959511171</c:v>
                </c:pt>
                <c:pt idx="534">
                  <c:v>0.5889201154</c:v>
                </c:pt>
                <c:pt idx="537">
                  <c:v>0.5803579364</c:v>
                </c:pt>
                <c:pt idx="540">
                  <c:v>0.5713290845</c:v>
                </c:pt>
                <c:pt idx="543">
                  <c:v>0.5624913515</c:v>
                </c:pt>
                <c:pt idx="546">
                  <c:v>0.5548834289</c:v>
                </c:pt>
                <c:pt idx="549">
                  <c:v>0.5490745262</c:v>
                </c:pt>
                <c:pt idx="552">
                  <c:v>0.5454823152</c:v>
                </c:pt>
                <c:pt idx="555">
                  <c:v>0.5447810518</c:v>
                </c:pt>
                <c:pt idx="558">
                  <c:v>0.5470019294</c:v>
                </c:pt>
                <c:pt idx="561">
                  <c:v>0.5517782277</c:v>
                </c:pt>
                <c:pt idx="564">
                  <c:v>0.5587113635</c:v>
                </c:pt>
                <c:pt idx="567">
                  <c:v>0.5669648003</c:v>
                </c:pt>
                <c:pt idx="570">
                  <c:v>0.5759017081</c:v>
                </c:pt>
                <c:pt idx="573">
                  <c:v>0.5847955232</c:v>
                </c:pt>
                <c:pt idx="576">
                  <c:v>0.5927131193</c:v>
                </c:pt>
                <c:pt idx="579">
                  <c:v>0.5988152594</c:v>
                </c:pt>
                <c:pt idx="582">
                  <c:v>0.6024848619</c:v>
                </c:pt>
                <c:pt idx="585">
                  <c:v>0.6034492889</c:v>
                </c:pt>
                <c:pt idx="588">
                  <c:v>0.6017245877</c:v>
                </c:pt>
                <c:pt idx="591">
                  <c:v>0.5973892563</c:v>
                </c:pt>
                <c:pt idx="594">
                  <c:v>0.5907377908</c:v>
                </c:pt>
                <c:pt idx="597">
                  <c:v>0.5826010285</c:v>
                </c:pt>
                <c:pt idx="600">
                  <c:v>0.5736710444</c:v>
                </c:pt>
                <c:pt idx="603">
                  <c:v>0.564734736</c:v>
                </c:pt>
                <c:pt idx="606">
                  <c:v>0.5566523072</c:v>
                </c:pt>
                <c:pt idx="609">
                  <c:v>0.5504693062</c:v>
                </c:pt>
                <c:pt idx="612">
                  <c:v>0.5462645511</c:v>
                </c:pt>
                <c:pt idx="615">
                  <c:v>0.5447626903</c:v>
                </c:pt>
                <c:pt idx="618">
                  <c:v>0.5461787851</c:v>
                </c:pt>
                <c:pt idx="621">
                  <c:v>0.5504120214</c:v>
                </c:pt>
                <c:pt idx="624">
                  <c:v>0.5565630818</c:v>
                </c:pt>
                <c:pt idx="627">
                  <c:v>0.5646823706</c:v>
                </c:pt>
                <c:pt idx="630">
                  <c:v>0.5736020209</c:v>
                </c:pt>
                <c:pt idx="633">
                  <c:v>0.5825248554</c:v>
                </c:pt>
                <c:pt idx="636">
                  <c:v>0.5906889674</c:v>
                </c:pt>
                <c:pt idx="639">
                  <c:v>0.5973446665</c:v>
                </c:pt>
                <c:pt idx="642">
                  <c:v>0.6016635897</c:v>
                </c:pt>
                <c:pt idx="645">
                  <c:v>0.6034200346</c:v>
                </c:pt>
                <c:pt idx="648">
                  <c:v>0.6025624665</c:v>
                </c:pt>
                <c:pt idx="651">
                  <c:v>0.5988589655</c:v>
                </c:pt>
                <c:pt idx="654">
                  <c:v>0.5929177299</c:v>
                </c:pt>
                <c:pt idx="657">
                  <c:v>0.5850609917</c:v>
                </c:pt>
                <c:pt idx="660">
                  <c:v>0.5764504988</c:v>
                </c:pt>
                <c:pt idx="663">
                  <c:v>0.5675378514</c:v>
                </c:pt>
                <c:pt idx="666">
                  <c:v>0.5591271708</c:v>
                </c:pt>
                <c:pt idx="669">
                  <c:v>0.552151834</c:v>
                </c:pt>
                <c:pt idx="672">
                  <c:v>0.5475151985</c:v>
                </c:pt>
                <c:pt idx="675">
                  <c:v>0.5452709013</c:v>
                </c:pt>
                <c:pt idx="678">
                  <c:v>0.5459642401</c:v>
                </c:pt>
                <c:pt idx="681">
                  <c:v>0.5491611403</c:v>
                </c:pt>
                <c:pt idx="684">
                  <c:v>0.5548841329</c:v>
                </c:pt>
                <c:pt idx="687">
                  <c:v>0.5623954433</c:v>
                </c:pt>
                <c:pt idx="690">
                  <c:v>0.5708504317</c:v>
                </c:pt>
                <c:pt idx="693">
                  <c:v>0.5798070333</c:v>
                </c:pt>
                <c:pt idx="696">
                  <c:v>0.5883057285</c:v>
                </c:pt>
                <c:pt idx="699">
                  <c:v>0.595219166</c:v>
                </c:pt>
                <c:pt idx="702">
                  <c:v>0.60033364</c:v>
                </c:pt>
                <c:pt idx="705">
                  <c:v>0.6027777987</c:v>
                </c:pt>
                <c:pt idx="708">
                  <c:v>0.6026479239</c:v>
                </c:pt>
                <c:pt idx="711">
                  <c:v>0.5997466805</c:v>
                </c:pt>
                <c:pt idx="714">
                  <c:v>0.5945055756</c:v>
                </c:pt>
                <c:pt idx="717">
                  <c:v>0.5872834281</c:v>
                </c:pt>
                <c:pt idx="720">
                  <c:v>0.5788421616</c:v>
                </c:pt>
                <c:pt idx="723">
                  <c:v>0.5699102005</c:v>
                </c:pt>
                <c:pt idx="726">
                  <c:v>0.5614626081</c:v>
                </c:pt>
                <c:pt idx="729">
                  <c:v>0.5542447084</c:v>
                </c:pt>
                <c:pt idx="732">
                  <c:v>0.5489609945</c:v>
                </c:pt>
                <c:pt idx="735">
                  <c:v>0.5459699069</c:v>
                </c:pt>
                <c:pt idx="738">
                  <c:v>0.5456725922</c:v>
                </c:pt>
                <c:pt idx="741">
                  <c:v>0.5483156876</c:v>
                </c:pt>
                <c:pt idx="744">
                  <c:v>0.5532393043</c:v>
                </c:pt>
                <c:pt idx="747">
                  <c:v>0.5602246517</c:v>
                </c:pt>
                <c:pt idx="750">
                  <c:v>0.5684893749</c:v>
                </c:pt>
                <c:pt idx="753">
                  <c:v>0.5773464669</c:v>
                </c:pt>
                <c:pt idx="756">
                  <c:v>0.5857789648</c:v>
                </c:pt>
                <c:pt idx="759">
                  <c:v>0.5930708595</c:v>
                </c:pt>
                <c:pt idx="762">
                  <c:v>0.598863315</c:v>
                </c:pt>
                <c:pt idx="765">
                  <c:v>0.6019276358</c:v>
                </c:pt>
                <c:pt idx="768">
                  <c:v>0.6025596121</c:v>
                </c:pt>
                <c:pt idx="771">
                  <c:v>0.600427202</c:v>
                </c:pt>
                <c:pt idx="774">
                  <c:v>0.5959040123</c:v>
                </c:pt>
                <c:pt idx="777">
                  <c:v>0.5892102422</c:v>
                </c:pt>
                <c:pt idx="780">
                  <c:v>0.5810676598</c:v>
                </c:pt>
                <c:pt idx="783">
                  <c:v>0.5722903395</c:v>
                </c:pt>
                <c:pt idx="786">
                  <c:v>0.566462894</c:v>
                </c:pt>
                <c:pt idx="789">
                  <c:v>0.558642888</c:v>
                </c:pt>
                <c:pt idx="792">
                  <c:v>0.5520885039</c:v>
                </c:pt>
                <c:pt idx="795">
                  <c:v>0.5477358889</c:v>
                </c:pt>
                <c:pt idx="798">
                  <c:v>0.5458649891</c:v>
                </c:pt>
                <c:pt idx="801">
                  <c:v>0.546839792</c:v>
                </c:pt>
                <c:pt idx="804">
                  <c:v>0.5505003518</c:v>
                </c:pt>
                <c:pt idx="807">
                  <c:v>0.5563249477</c:v>
                </c:pt>
                <c:pt idx="810">
                  <c:v>0.5637908983</c:v>
                </c:pt>
                <c:pt idx="813">
                  <c:v>0.5721961792</c:v>
                </c:pt>
                <c:pt idx="816">
                  <c:v>0.5810232595</c:v>
                </c:pt>
                <c:pt idx="819">
                  <c:v>0.5891136807</c:v>
                </c:pt>
                <c:pt idx="822">
                  <c:v>0.5957348694</c:v>
                </c:pt>
                <c:pt idx="825">
                  <c:v>0.600341826</c:v>
                </c:pt>
                <c:pt idx="828">
                  <c:v>0.6024663247</c:v>
                </c:pt>
                <c:pt idx="831">
                  <c:v>0.6018708414</c:v>
                </c:pt>
                <c:pt idx="834">
                  <c:v>0.5987843362</c:v>
                </c:pt>
                <c:pt idx="837">
                  <c:v>0.5930954943</c:v>
                </c:pt>
                <c:pt idx="840">
                  <c:v>0.5859778604</c:v>
                </c:pt>
                <c:pt idx="843">
                  <c:v>0.5774949474</c:v>
                </c:pt>
                <c:pt idx="846">
                  <c:v>0.5689498525</c:v>
                </c:pt>
                <c:pt idx="849">
                  <c:v>0.5606469347</c:v>
                </c:pt>
                <c:pt idx="852">
                  <c:v>0.553674189</c:v>
                </c:pt>
                <c:pt idx="855">
                  <c:v>0.5489813257</c:v>
                </c:pt>
                <c:pt idx="858">
                  <c:v>0.5463116661</c:v>
                </c:pt>
                <c:pt idx="861">
                  <c:v>0.5465398135</c:v>
                </c:pt>
                <c:pt idx="864">
                  <c:v>0.5496427798</c:v>
                </c:pt>
                <c:pt idx="867">
                  <c:v>0.5547690117</c:v>
                </c:pt>
                <c:pt idx="870">
                  <c:v>0.5617387438</c:v>
                </c:pt>
                <c:pt idx="873">
                  <c:v>0.570026716</c:v>
                </c:pt>
                <c:pt idx="876">
                  <c:v>0.5787961293</c:v>
                </c:pt>
                <c:pt idx="879">
                  <c:v>0.5869992953</c:v>
                </c:pt>
                <c:pt idx="882">
                  <c:v>0.594144194</c:v>
                </c:pt>
                <c:pt idx="885">
                  <c:v>0.5995058426</c:v>
                </c:pt>
                <c:pt idx="888">
                  <c:v>0.6020748221</c:v>
                </c:pt>
                <c:pt idx="891">
                  <c:v>0.6023814334</c:v>
                </c:pt>
                <c:pt idx="894">
                  <c:v>0.5997876871</c:v>
                </c:pt>
                <c:pt idx="897">
                  <c:v>0.5950599619</c:v>
                </c:pt>
                <c:pt idx="900">
                  <c:v>0.5883054706</c:v>
                </c:pt>
                <c:pt idx="903">
                  <c:v>0.5800930695</c:v>
                </c:pt>
                <c:pt idx="906">
                  <c:v>0.5713562055</c:v>
                </c:pt>
                <c:pt idx="909">
                  <c:v>0.5630634814</c:v>
                </c:pt>
                <c:pt idx="912">
                  <c:v>0.5557513218</c:v>
                </c:pt>
                <c:pt idx="915">
                  <c:v>0.5503650364</c:v>
                </c:pt>
                <c:pt idx="918">
                  <c:v>0.5469743358</c:v>
                </c:pt>
                <c:pt idx="921">
                  <c:v>0.5466089106</c:v>
                </c:pt>
                <c:pt idx="924">
                  <c:v>0.5485798745</c:v>
                </c:pt>
                <c:pt idx="927">
                  <c:v>0.5529773927</c:v>
                </c:pt>
                <c:pt idx="930">
                  <c:v>0.559548404</c:v>
                </c:pt>
                <c:pt idx="933">
                  <c:v>0.5676279598</c:v>
                </c:pt>
                <c:pt idx="936">
                  <c:v>0.5763143041</c:v>
                </c:pt>
                <c:pt idx="939">
                  <c:v>0.5846997623</c:v>
                </c:pt>
                <c:pt idx="942">
                  <c:v>0.5921019103</c:v>
                </c:pt>
                <c:pt idx="945">
                  <c:v>0.5979361731</c:v>
                </c:pt>
                <c:pt idx="948">
                  <c:v>0.6013096609</c:v>
                </c:pt>
                <c:pt idx="951">
                  <c:v>0.6024205132</c:v>
                </c:pt>
                <c:pt idx="954">
                  <c:v>0.6006140514</c:v>
                </c:pt>
                <c:pt idx="957">
                  <c:v>0.5965282454</c:v>
                </c:pt>
                <c:pt idx="960">
                  <c:v>0.590107639</c:v>
                </c:pt>
                <c:pt idx="963">
                  <c:v>0.582423741</c:v>
                </c:pt>
                <c:pt idx="966">
                  <c:v>0.5737644699</c:v>
                </c:pt>
                <c:pt idx="969">
                  <c:v>0.5653943054</c:v>
                </c:pt>
                <c:pt idx="972">
                  <c:v>0.5578694473</c:v>
                </c:pt>
                <c:pt idx="975">
                  <c:v>0.5518480367</c:v>
                </c:pt>
                <c:pt idx="978">
                  <c:v>0.5481317265</c:v>
                </c:pt>
                <c:pt idx="981">
                  <c:v>0.5466969372</c:v>
                </c:pt>
                <c:pt idx="984">
                  <c:v>0.5481015646</c:v>
                </c:pt>
                <c:pt idx="987">
                  <c:v>0.5519224803</c:v>
                </c:pt>
                <c:pt idx="990">
                  <c:v>0.5579150204</c:v>
                </c:pt>
                <c:pt idx="993">
                  <c:v>0.565405401</c:v>
                </c:pt>
                <c:pt idx="996">
                  <c:v>0.5736973423</c:v>
                </c:pt>
                <c:pt idx="999">
                  <c:v>0.5823474955</c:v>
                </c:pt>
                <c:pt idx="1002">
                  <c:v>0.5899014772</c:v>
                </c:pt>
                <c:pt idx="1005">
                  <c:v>0.5961310912</c:v>
                </c:pt>
                <c:pt idx="1008">
                  <c:v>0.6001869291</c:v>
                </c:pt>
                <c:pt idx="1011">
                  <c:v>0.6018446535</c:v>
                </c:pt>
                <c:pt idx="1014">
                  <c:v>0.6009617938</c:v>
                </c:pt>
                <c:pt idx="1017">
                  <c:v>0.5974530196</c:v>
                </c:pt>
                <c:pt idx="1020">
                  <c:v>0.5917122964</c:v>
                </c:pt>
                <c:pt idx="1023">
                  <c:v>0.5844480551</c:v>
                </c:pt>
                <c:pt idx="1026">
                  <c:v>0.5760407602</c:v>
                </c:pt>
                <c:pt idx="1029">
                  <c:v>0.5676763345</c:v>
                </c:pt>
                <c:pt idx="1032">
                  <c:v>0.5599407166</c:v>
                </c:pt>
                <c:pt idx="1035">
                  <c:v>0.553558128</c:v>
                </c:pt>
                <c:pt idx="1038">
                  <c:v>0.5491799701</c:v>
                </c:pt>
                <c:pt idx="1041">
                  <c:v>0.5472104502</c:v>
                </c:pt>
                <c:pt idx="1044">
                  <c:v>0.5477646938</c:v>
                </c:pt>
                <c:pt idx="1047">
                  <c:v>0.5510593188</c:v>
                </c:pt>
                <c:pt idx="1050">
                  <c:v>0.5564318641</c:v>
                </c:pt>
                <c:pt idx="1053">
                  <c:v>0.5634677853</c:v>
                </c:pt>
                <c:pt idx="1056">
                  <c:v>0.5715902906</c:v>
                </c:pt>
                <c:pt idx="1059">
                  <c:v>0.5801620213</c:v>
                </c:pt>
                <c:pt idx="1062">
                  <c:v>0.5878265843</c:v>
                </c:pt>
                <c:pt idx="1065">
                  <c:v>0.5943981487</c:v>
                </c:pt>
                <c:pt idx="1068">
                  <c:v>0.5989931861</c:v>
                </c:pt>
                <c:pt idx="1071">
                  <c:v>0.6011838929</c:v>
                </c:pt>
                <c:pt idx="1074">
                  <c:v>0.6009914358</c:v>
                </c:pt>
                <c:pt idx="1077">
                  <c:v>0.5981706973</c:v>
                </c:pt>
                <c:pt idx="1080">
                  <c:v>0.5929951903</c:v>
                </c:pt>
                <c:pt idx="1083">
                  <c:v>0.5862179397</c:v>
                </c:pt>
                <c:pt idx="1086">
                  <c:v>0.5780931737</c:v>
                </c:pt>
                <c:pt idx="1089">
                  <c:v>0.5698220322</c:v>
                </c:pt>
                <c:pt idx="1092">
                  <c:v>0.5617321399</c:v>
                </c:pt>
                <c:pt idx="1095">
                  <c:v>0.5550723678</c:v>
                </c:pt>
                <c:pt idx="1098">
                  <c:v>0.5502880428</c:v>
                </c:pt>
                <c:pt idx="1101">
                  <c:v>0.547563511</c:v>
                </c:pt>
                <c:pt idx="1104">
                  <c:v>0.5475003742</c:v>
                </c:pt>
                <c:pt idx="1107">
                  <c:v>0.5501529166</c:v>
                </c:pt>
                <c:pt idx="1110">
                  <c:v>0.5548769825</c:v>
                </c:pt>
                <c:pt idx="1113">
                  <c:v>0.5616186038</c:v>
                </c:pt>
                <c:pt idx="1116">
                  <c:v>0.5694341412</c:v>
                </c:pt>
                <c:pt idx="1119">
                  <c:v>0.5779177066</c:v>
                </c:pt>
                <c:pt idx="1122">
                  <c:v>0.5858470956</c:v>
                </c:pt>
                <c:pt idx="1125">
                  <c:v>0.5928232341</c:v>
                </c:pt>
                <c:pt idx="1128">
                  <c:v>0.5980700891</c:v>
                </c:pt>
                <c:pt idx="1131">
                  <c:v>0.600859032</c:v>
                </c:pt>
                <c:pt idx="1134">
                  <c:v>0.6011924627</c:v>
                </c:pt>
                <c:pt idx="1137">
                  <c:v>0.5990901241</c:v>
                </c:pt>
                <c:pt idx="1140">
                  <c:v>0.5945629688</c:v>
                </c:pt>
                <c:pt idx="1143">
                  <c:v>0.5882993608</c:v>
                </c:pt>
                <c:pt idx="1146">
                  <c:v>0.5803466892</c:v>
                </c:pt>
                <c:pt idx="1149">
                  <c:v>0.5720973564</c:v>
                </c:pt>
                <c:pt idx="1152">
                  <c:v>0.5639323039</c:v>
                </c:pt>
                <c:pt idx="1155">
                  <c:v>0.5568657024</c:v>
                </c:pt>
                <c:pt idx="1158">
                  <c:v>0.5513673436</c:v>
                </c:pt>
                <c:pt idx="1161">
                  <c:v>0.5481968517</c:v>
                </c:pt>
                <c:pt idx="1164">
                  <c:v>0.5473974411</c:v>
                </c:pt>
                <c:pt idx="1167">
                  <c:v>0.5491495869</c:v>
                </c:pt>
                <c:pt idx="1170">
                  <c:v>0.5534458147</c:v>
                </c:pt>
                <c:pt idx="1173">
                  <c:v>0.5595205079</c:v>
                </c:pt>
                <c:pt idx="1176">
                  <c:v>0.56710367</c:v>
                </c:pt>
                <c:pt idx="1179">
                  <c:v>0.5755503827</c:v>
                </c:pt>
                <c:pt idx="1182">
                  <c:v>0.5836963904</c:v>
                </c:pt>
                <c:pt idx="1185">
                  <c:v>0.5908700939</c:v>
                </c:pt>
                <c:pt idx="1188">
                  <c:v>0.5966766801</c:v>
                </c:pt>
                <c:pt idx="1191">
                  <c:v>0.6002808789</c:v>
                </c:pt>
                <c:pt idx="1194">
                  <c:v>0.6012064221</c:v>
                </c:pt>
                <c:pt idx="1197">
                  <c:v>0.5998279861</c:v>
                </c:pt>
                <c:pt idx="1200">
                  <c:v>0.5959650134</c:v>
                </c:pt>
                <c:pt idx="1203">
                  <c:v>0.590078695</c:v>
                </c:pt>
                <c:pt idx="1206">
                  <c:v>0.5826233995</c:v>
                </c:pt>
                <c:pt idx="1209">
                  <c:v>0.574406237</c:v>
                </c:pt>
                <c:pt idx="1212">
                  <c:v>0.5662858073</c:v>
                </c:pt>
                <c:pt idx="1215">
                  <c:v>0.558840398</c:v>
                </c:pt>
                <c:pt idx="1218">
                  <c:v>0.5528479664</c:v>
                </c:pt>
                <c:pt idx="1221">
                  <c:v>0.5490523988</c:v>
                </c:pt>
                <c:pt idx="1224">
                  <c:v>0.5475372814</c:v>
                </c:pt>
                <c:pt idx="1227">
                  <c:v>0.5488236176</c:v>
                </c:pt>
                <c:pt idx="1230">
                  <c:v>0.5520949982</c:v>
                </c:pt>
                <c:pt idx="1233">
                  <c:v>0.5579424608</c:v>
                </c:pt>
                <c:pt idx="1236">
                  <c:v>0.5651889977</c:v>
                </c:pt>
                <c:pt idx="1239">
                  <c:v>0.5730903486</c:v>
                </c:pt>
                <c:pt idx="1242">
                  <c:v>0.5813053185</c:v>
                </c:pt>
                <c:pt idx="1245">
                  <c:v>0.5888660974</c:v>
                </c:pt>
                <c:pt idx="1248">
                  <c:v>0.5950406364</c:v>
                </c:pt>
                <c:pt idx="1251">
                  <c:v>0.5991879977</c:v>
                </c:pt>
                <c:pt idx="1254">
                  <c:v>0.6008980488</c:v>
                </c:pt>
                <c:pt idx="1257">
                  <c:v>0.6001849328</c:v>
                </c:pt>
                <c:pt idx="1260">
                  <c:v>0.5971971556</c:v>
                </c:pt>
                <c:pt idx="1263">
                  <c:v>0.591556946</c:v>
                </c:pt>
                <c:pt idx="1266">
                  <c:v>0.584732792</c:v>
                </c:pt>
                <c:pt idx="1269">
                  <c:v>0.5766630972</c:v>
                </c:pt>
                <c:pt idx="1272">
                  <c:v>0.5684964569</c:v>
                </c:pt>
                <c:pt idx="1275">
                  <c:v>0.5609531426</c:v>
                </c:pt>
                <c:pt idx="1278">
                  <c:v>0.554606155</c:v>
                </c:pt>
                <c:pt idx="1281">
                  <c:v>0.5501876075</c:v>
                </c:pt>
                <c:pt idx="1284">
                  <c:v>0.5480946977</c:v>
                </c:pt>
                <c:pt idx="1287">
                  <c:v>0.5484256806</c:v>
                </c:pt>
                <c:pt idx="1290">
                  <c:v>0.5512220203</c:v>
                </c:pt>
                <c:pt idx="1293">
                  <c:v>0.5564291751</c:v>
                </c:pt>
                <c:pt idx="1296">
                  <c:v>0.5631736696</c:v>
                </c:pt>
                <c:pt idx="1299">
                  <c:v>0.5708700865</c:v>
                </c:pt>
                <c:pt idx="1302">
                  <c:v>0.5790225957</c:v>
                </c:pt>
                <c:pt idx="1305">
                  <c:v>0.5867736035</c:v>
                </c:pt>
                <c:pt idx="1308">
                  <c:v>0.5930736138</c:v>
                </c:pt>
                <c:pt idx="1311">
                  <c:v>0.5980165434</c:v>
                </c:pt>
                <c:pt idx="1314">
                  <c:v>0.6003109081</c:v>
                </c:pt>
                <c:pt idx="1317">
                  <c:v>0.6002223037</c:v>
                </c:pt>
                <c:pt idx="1320">
                  <c:v>0.5977649869</c:v>
                </c:pt>
                <c:pt idx="1323">
                  <c:v>0.5929099066</c:v>
                </c:pt>
                <c:pt idx="1326">
                  <c:v>0.5862840408</c:v>
                </c:pt>
                <c:pt idx="1329">
                  <c:v>0.578748842</c:v>
                </c:pt>
                <c:pt idx="1332">
                  <c:v>0.5706034069</c:v>
                </c:pt>
                <c:pt idx="1335">
                  <c:v>0.5628499705</c:v>
                </c:pt>
                <c:pt idx="1338">
                  <c:v>0.5561878883</c:v>
                </c:pt>
                <c:pt idx="1341">
                  <c:v>0.5513064273</c:v>
                </c:pt>
                <c:pt idx="1344">
                  <c:v>0.5484876465</c:v>
                </c:pt>
                <c:pt idx="1347">
                  <c:v>0.5483581522</c:v>
                </c:pt>
                <c:pt idx="1350">
                  <c:v>0.5505977137</c:v>
                </c:pt>
                <c:pt idx="1353">
                  <c:v>0.5550757637</c:v>
                </c:pt>
                <c:pt idx="1356">
                  <c:v>0.5614607116</c:v>
                </c:pt>
                <c:pt idx="1359">
                  <c:v>0.5690570094</c:v>
                </c:pt>
                <c:pt idx="1362">
                  <c:v>0.5771038616</c:v>
                </c:pt>
                <c:pt idx="1365">
                  <c:v>0.5848019006</c:v>
                </c:pt>
                <c:pt idx="1368">
                  <c:v>0.5915658609</c:v>
                </c:pt>
                <c:pt idx="1371">
                  <c:v>0.5966831108</c:v>
                </c:pt>
                <c:pt idx="1374">
                  <c:v>0.5996600895</c:v>
                </c:pt>
                <c:pt idx="1377">
                  <c:v>0.6003091658</c:v>
                </c:pt>
                <c:pt idx="1380">
                  <c:v>0.5984448048</c:v>
                </c:pt>
                <c:pt idx="1383">
                  <c:v>0.5943046025</c:v>
                </c:pt>
                <c:pt idx="1386">
                  <c:v>0.5880888952</c:v>
                </c:pt>
                <c:pt idx="1389">
                  <c:v>0.5807385967</c:v>
                </c:pt>
                <c:pt idx="1392">
                  <c:v>0.5728024312</c:v>
                </c:pt>
                <c:pt idx="1395">
                  <c:v>0.5647787151</c:v>
                </c:pt>
                <c:pt idx="1398">
                  <c:v>0.5579553428</c:v>
                </c:pt>
                <c:pt idx="1401">
                  <c:v>0.5525633282</c:v>
                </c:pt>
                <c:pt idx="1404">
                  <c:v>0.5491699154</c:v>
                </c:pt>
                <c:pt idx="1407">
                  <c:v>0.5483269399</c:v>
                </c:pt>
                <c:pt idx="1410">
                  <c:v>0.5498421448</c:v>
                </c:pt>
                <c:pt idx="1413">
                  <c:v>0.5536267915</c:v>
                </c:pt>
                <c:pt idx="1416">
                  <c:v>0.559514588</c:v>
                </c:pt>
                <c:pt idx="1419">
                  <c:v>0.5668715265</c:v>
                </c:pt>
                <c:pt idx="1422">
                  <c:v>0.5748601806</c:v>
                </c:pt>
                <c:pt idx="1425">
                  <c:v>0.5826447936</c:v>
                </c:pt>
                <c:pt idx="1428">
                  <c:v>0.5899251663</c:v>
                </c:pt>
                <c:pt idx="1431">
                  <c:v>0.5954200334</c:v>
                </c:pt>
                <c:pt idx="1434">
                  <c:v>0.5989637239</c:v>
                </c:pt>
                <c:pt idx="1437">
                  <c:v>0.6002341518</c:v>
                </c:pt>
                <c:pt idx="1440">
                  <c:v>0.5989889046</c:v>
                </c:pt>
                <c:pt idx="1443">
                  <c:v>0.5953537265</c:v>
                </c:pt>
                <c:pt idx="1446">
                  <c:v>0.5899383337</c:v>
                </c:pt>
                <c:pt idx="1449">
                  <c:v>0.5827215099</c:v>
                </c:pt>
                <c:pt idx="1452">
                  <c:v>0.5750033138</c:v>
                </c:pt>
                <c:pt idx="1455">
                  <c:v>0.5669629891</c:v>
                </c:pt>
                <c:pt idx="1458">
                  <c:v>0.5596570376</c:v>
                </c:pt>
                <c:pt idx="1461">
                  <c:v>0.5537535526</c:v>
                </c:pt>
                <c:pt idx="1464">
                  <c:v>0.5499235287</c:v>
                </c:pt>
                <c:pt idx="1467">
                  <c:v>0.5483871772</c:v>
                </c:pt>
                <c:pt idx="1470">
                  <c:v>0.5492009321</c:v>
                </c:pt>
                <c:pt idx="1473">
                  <c:v>0.5524563769</c:v>
                </c:pt>
                <c:pt idx="1476">
                  <c:v>0.5579701266</c:v>
                </c:pt>
                <c:pt idx="1479">
                  <c:v>0.5647422936</c:v>
                </c:pt>
                <c:pt idx="1482">
                  <c:v>0.5725357287</c:v>
                </c:pt>
                <c:pt idx="1485">
                  <c:v>0.5804467353</c:v>
                </c:pt>
                <c:pt idx="1488">
                  <c:v>0.587789867</c:v>
                </c:pt>
                <c:pt idx="1491">
                  <c:v>0.5937568486</c:v>
                </c:pt>
                <c:pt idx="1494">
                  <c:v>0.5980944692</c:v>
                </c:pt>
                <c:pt idx="1497">
                  <c:v>0.5997500314</c:v>
                </c:pt>
                <c:pt idx="1500">
                  <c:v>0.599423961</c:v>
                </c:pt>
                <c:pt idx="1503">
                  <c:v>0.0</c:v>
                </c:pt>
                <c:pt idx="1506">
                  <c:v>0.0</c:v>
                </c:pt>
                <c:pt idx="1509">
                  <c:v>0.0</c:v>
                </c:pt>
                <c:pt idx="1512">
                  <c:v>0.0</c:v>
                </c:pt>
                <c:pt idx="1515">
                  <c:v>0.0</c:v>
                </c:pt>
                <c:pt idx="1518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Mode1_Subsampled_Data!$G$4</c:f>
              <c:strCache>
                <c:ptCount val="1"/>
                <c:pt idx="0">
                  <c:v>Modeled right position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Mode1_Subsampled_Data!$G$9:$G$1528</c:f>
              <c:numCache>
                <c:formatCode>0.0000</c:formatCode>
                <c:ptCount val="1520"/>
                <c:pt idx="0">
                  <c:v>0.547823460106763</c:v>
                </c:pt>
                <c:pt idx="3">
                  <c:v>0.545010805580539</c:v>
                </c:pt>
                <c:pt idx="6">
                  <c:v>0.544956864512273</c:v>
                </c:pt>
                <c:pt idx="9">
                  <c:v>0.547670911121239</c:v>
                </c:pt>
                <c:pt idx="12">
                  <c:v>0.552900453850478</c:v>
                </c:pt>
                <c:pt idx="15">
                  <c:v>0.560154861994402</c:v>
                </c:pt>
                <c:pt idx="18">
                  <c:v>0.568751508873619</c:v>
                </c:pt>
                <c:pt idx="21">
                  <c:v>0.577880085533832</c:v>
                </c:pt>
                <c:pt idx="24">
                  <c:v>0.5866790211917</c:v>
                </c:pt>
                <c:pt idx="27">
                  <c:v>0.594316800865036</c:v>
                </c:pt>
                <c:pt idx="30">
                  <c:v>0.600070505124832</c:v>
                </c:pt>
                <c:pt idx="33">
                  <c:v>0.603394155811243</c:v>
                </c:pt>
                <c:pt idx="36">
                  <c:v>0.603970410611313</c:v>
                </c:pt>
                <c:pt idx="39">
                  <c:v>0.601740718255678</c:v>
                </c:pt>
                <c:pt idx="42">
                  <c:v>0.59691107683188</c:v>
                </c:pt>
                <c:pt idx="45">
                  <c:v>0.58993283878751</c:v>
                </c:pt>
                <c:pt idx="48">
                  <c:v>0.58146036051094</c:v>
                </c:pt>
                <c:pt idx="51">
                  <c:v>0.572289479769411</c:v>
                </c:pt>
                <c:pt idx="54">
                  <c:v>0.563282614493024</c:v>
                </c:pt>
                <c:pt idx="57">
                  <c:v>0.555287540526331</c:v>
                </c:pt>
                <c:pt idx="60">
                  <c:v>0.549057504634153</c:v>
                </c:pt>
                <c:pt idx="63">
                  <c:v>0.545180205625607</c:v>
                </c:pt>
                <c:pt idx="66">
                  <c:v>0.544022342453949</c:v>
                </c:pt>
                <c:pt idx="69">
                  <c:v>0.545694962109792</c:v>
                </c:pt>
                <c:pt idx="72">
                  <c:v>0.550042880242253</c:v>
                </c:pt>
                <c:pt idx="75">
                  <c:v>0.556659178516035</c:v>
                </c:pt>
                <c:pt idx="78">
                  <c:v>0.564923418717533</c:v>
                </c:pt>
                <c:pt idx="81">
                  <c:v>0.574059977525237</c:v>
                </c:pt>
                <c:pt idx="84">
                  <c:v>0.583211008578671</c:v>
                </c:pt>
                <c:pt idx="87">
                  <c:v>0.591517158989877</c:v>
                </c:pt>
                <c:pt idx="90">
                  <c:v>0.598198435883319</c:v>
                </c:pt>
                <c:pt idx="93">
                  <c:v>0.602627603952982</c:v>
                </c:pt>
                <c:pt idx="96">
                  <c:v>0.604389198791354</c:v>
                </c:pt>
                <c:pt idx="99">
                  <c:v>0.60331859651566</c:v>
                </c:pt>
                <c:pt idx="102">
                  <c:v>0.59951746013282</c:v>
                </c:pt>
                <c:pt idx="105">
                  <c:v>0.593344109848091</c:v>
                </c:pt>
                <c:pt idx="108">
                  <c:v>0.585379728123027</c:v>
                </c:pt>
                <c:pt idx="111">
                  <c:v>0.576373587816338</c:v>
                </c:pt>
                <c:pt idx="114">
                  <c:v>0.567172468416771</c:v>
                </c:pt>
                <c:pt idx="117">
                  <c:v>0.558640914811822</c:v>
                </c:pt>
                <c:pt idx="120">
                  <c:v>0.551579854815487</c:v>
                </c:pt>
                <c:pt idx="123">
                  <c:v>0.54665124460536</c:v>
                </c:pt>
                <c:pt idx="126">
                  <c:v>0.544315840970623</c:v>
                </c:pt>
                <c:pt idx="129">
                  <c:v>0.544789959743471</c:v>
                </c:pt>
                <c:pt idx="132">
                  <c:v>0.548025288001027</c:v>
                </c:pt>
                <c:pt idx="135">
                  <c:v>0.553713642687837</c:v>
                </c:pt>
                <c:pt idx="138">
                  <c:v>0.561316215446522</c:v>
                </c:pt>
                <c:pt idx="141">
                  <c:v>0.570114534635759</c:v>
                </c:pt>
                <c:pt idx="144">
                  <c:v>0.579278328547792</c:v>
                </c:pt>
                <c:pt idx="147">
                  <c:v>0.587943881758351</c:v>
                </c:pt>
                <c:pt idx="150">
                  <c:v>0.595295489443367</c:v>
                </c:pt>
                <c:pt idx="153">
                  <c:v>0.600642325362879</c:v>
                </c:pt>
                <c:pt idx="156">
                  <c:v>0.603483475150588</c:v>
                </c:pt>
                <c:pt idx="159">
                  <c:v>0.603555006241472</c:v>
                </c:pt>
                <c:pt idx="162">
                  <c:v>0.600854643388091</c:v>
                </c:pt>
                <c:pt idx="165">
                  <c:v>0.595641733909701</c:v>
                </c:pt>
                <c:pt idx="168">
                  <c:v>0.588412519861014</c:v>
                </c:pt>
                <c:pt idx="171">
                  <c:v>0.579853064952918</c:v>
                </c:pt>
                <c:pt idx="174">
                  <c:v>0.57077429232833</c:v>
                </c:pt>
                <c:pt idx="177">
                  <c:v>0.562035276247517</c:v>
                </c:pt>
                <c:pt idx="180">
                  <c:v>0.554462037230316</c:v>
                </c:pt>
                <c:pt idx="183">
                  <c:v>0.548769511921949</c:v>
                </c:pt>
                <c:pt idx="186">
                  <c:v>0.545494066240431</c:v>
                </c:pt>
                <c:pt idx="189">
                  <c:v>0.544942921968663</c:v>
                </c:pt>
                <c:pt idx="192">
                  <c:v>0.54716526728883</c:v>
                </c:pt>
                <c:pt idx="195">
                  <c:v>0.551947771988287</c:v>
                </c:pt>
                <c:pt idx="198">
                  <c:v>0.558834921836485</c:v>
                </c:pt>
                <c:pt idx="201">
                  <c:v>0.567172241770709</c:v>
                </c:pt>
                <c:pt idx="204">
                  <c:v>0.576168315482524</c:v>
                </c:pt>
                <c:pt idx="207">
                  <c:v>0.584969733925428</c:v>
                </c:pt>
                <c:pt idx="210">
                  <c:v>0.592741884761417</c:v>
                </c:pt>
                <c:pt idx="213">
                  <c:v>0.598747944038634</c:v>
                </c:pt>
                <c:pt idx="216">
                  <c:v>0.602418602392369</c:v>
                </c:pt>
                <c:pt idx="219">
                  <c:v>0.603405934573964</c:v>
                </c:pt>
                <c:pt idx="222">
                  <c:v>0.601616320296422</c:v>
                </c:pt>
                <c:pt idx="225">
                  <c:v>0.597219304598788</c:v>
                </c:pt>
                <c:pt idx="228">
                  <c:v>0.590631560105932</c:v>
                </c:pt>
                <c:pt idx="231">
                  <c:v>0.582477466868518</c:v>
                </c:pt>
                <c:pt idx="234">
                  <c:v>0.573530035608869</c:v>
                </c:pt>
                <c:pt idx="237">
                  <c:v>0.564637758390286</c:v>
                </c:pt>
                <c:pt idx="240">
                  <c:v>0.556644301423034</c:v>
                </c:pt>
                <c:pt idx="243">
                  <c:v>0.550308632185022</c:v>
                </c:pt>
                <c:pt idx="246">
                  <c:v>0.546233133222661</c:v>
                </c:pt>
                <c:pt idx="249">
                  <c:v>0.544806501599283</c:v>
                </c:pt>
                <c:pt idx="252">
                  <c:v>0.546166837060626</c:v>
                </c:pt>
                <c:pt idx="255">
                  <c:v>0.550188415360784</c:v>
                </c:pt>
                <c:pt idx="258">
                  <c:v>0.556493405856434</c:v>
                </c:pt>
                <c:pt idx="261">
                  <c:v>0.564487435703945</c:v>
                </c:pt>
                <c:pt idx="264">
                  <c:v>0.573415649361209</c:v>
                </c:pt>
                <c:pt idx="267">
                  <c:v>0.582433974472722</c:v>
                </c:pt>
                <c:pt idx="270">
                  <c:v>0.590688866661928</c:v>
                </c:pt>
                <c:pt idx="273">
                  <c:v>0.597398002231007</c:v>
                </c:pt>
                <c:pt idx="276">
                  <c:v>0.601924295296235</c:v>
                </c:pt>
                <c:pt idx="279">
                  <c:v>0.603836243362381</c:v>
                </c:pt>
                <c:pt idx="282">
                  <c:v>0.602948893682696</c:v>
                </c:pt>
                <c:pt idx="285">
                  <c:v>0.599341550476017</c:v>
                </c:pt>
                <c:pt idx="288">
                  <c:v>0.593350537746564</c:v>
                </c:pt>
                <c:pt idx="291">
                  <c:v>0.58553768696678</c:v>
                </c:pt>
                <c:pt idx="294">
                  <c:v>0.576637511000538</c:v>
                </c:pt>
                <c:pt idx="297">
                  <c:v>0.56748803897147</c:v>
                </c:pt>
                <c:pt idx="300">
                  <c:v>0.558951831200308</c:v>
                </c:pt>
                <c:pt idx="303">
                  <c:v>0.551834622950474</c:v>
                </c:pt>
                <c:pt idx="306">
                  <c:v>0.546809272636966</c:v>
                </c:pt>
                <c:pt idx="309">
                  <c:v>0.544352192779105</c:v>
                </c:pt>
                <c:pt idx="312">
                  <c:v>0.544698267074353</c:v>
                </c:pt>
                <c:pt idx="315">
                  <c:v>0.547818515248485</c:v>
                </c:pt>
                <c:pt idx="318">
                  <c:v>0.553422623016971</c:v>
                </c:pt>
                <c:pt idx="321">
                  <c:v>0.560986109812881</c:v>
                </c:pt>
                <c:pt idx="324">
                  <c:v>0.569799583077072</c:v>
                </c:pt>
                <c:pt idx="327">
                  <c:v>0.579035444116265</c:v>
                </c:pt>
                <c:pt idx="330">
                  <c:v>0.587825763444831</c:v>
                </c:pt>
                <c:pt idx="333">
                  <c:v>0.595343988593047</c:v>
                </c:pt>
                <c:pt idx="336">
                  <c:v>0.60088278419689</c:v>
                </c:pt>
                <c:pt idx="339">
                  <c:v>0.603920667140162</c:v>
                </c:pt>
                <c:pt idx="342">
                  <c:v>0.6041711544582</c:v>
                </c:pt>
                <c:pt idx="345">
                  <c:v>0.601609789210542</c:v>
                </c:pt>
                <c:pt idx="348">
                  <c:v>0.596476494257869</c:v>
                </c:pt>
                <c:pt idx="351">
                  <c:v>0.589253029251112</c:v>
                </c:pt>
                <c:pt idx="354">
                  <c:v>0.580617672861831</c:v>
                </c:pt>
                <c:pt idx="357">
                  <c:v>0.571381399033864</c:v>
                </c:pt>
                <c:pt idx="360">
                  <c:v>0.56241156035464</c:v>
                </c:pt>
                <c:pt idx="363">
                  <c:v>0.554550269024834</c:v>
                </c:pt>
                <c:pt idx="366">
                  <c:v>0.548535165318617</c:v>
                </c:pt>
                <c:pt idx="369">
                  <c:v>0.544930037795056</c:v>
                </c:pt>
                <c:pt idx="372">
                  <c:v>0.544071830156644</c:v>
                </c:pt>
                <c:pt idx="375">
                  <c:v>0.546039024244004</c:v>
                </c:pt>
                <c:pt idx="378">
                  <c:v>0.550644373000131</c:v>
                </c:pt>
                <c:pt idx="381">
                  <c:v>0.557452661473007</c:v>
                </c:pt>
                <c:pt idx="384">
                  <c:v>0.565821814597894</c:v>
                </c:pt>
                <c:pt idx="387">
                  <c:v>0.574963470130916</c:v>
                </c:pt>
                <c:pt idx="390">
                  <c:v>0.584017301196167</c:v>
                </c:pt>
                <c:pt idx="393">
                  <c:v>0.592132078368529</c:v>
                </c:pt>
                <c:pt idx="396">
                  <c:v>0.598545828049366</c:v>
                </c:pt>
                <c:pt idx="399">
                  <c:v>0.602657531699311</c:v>
                </c:pt>
                <c:pt idx="402">
                  <c:v>0.604083610843895</c:v>
                </c:pt>
                <c:pt idx="405">
                  <c:v>0.602693880014759</c:v>
                </c:pt>
                <c:pt idx="408">
                  <c:v>0.598623588207417</c:v>
                </c:pt>
                <c:pt idx="411">
                  <c:v>0.592260426040664</c:v>
                </c:pt>
                <c:pt idx="414">
                  <c:v>0.584207737619052</c:v>
                </c:pt>
                <c:pt idx="417">
                  <c:v>0.575227420266751</c:v>
                </c:pt>
                <c:pt idx="420">
                  <c:v>0.566167910100786</c:v>
                </c:pt>
                <c:pt idx="423">
                  <c:v>0.557884056247345</c:v>
                </c:pt>
                <c:pt idx="426">
                  <c:v>0.551156448939493</c:v>
                </c:pt>
                <c:pt idx="429">
                  <c:v>0.546617814981749</c:v>
                </c:pt>
                <c:pt idx="432">
                  <c:v>0.544693423756557</c:v>
                </c:pt>
                <c:pt idx="435">
                  <c:v>0.545561121528597</c:v>
                </c:pt>
                <c:pt idx="438">
                  <c:v>0.549134756543669</c:v>
                </c:pt>
                <c:pt idx="441">
                  <c:v>0.555072547575504</c:v>
                </c:pt>
                <c:pt idx="444">
                  <c:v>0.562809592839291</c:v>
                </c:pt>
                <c:pt idx="447">
                  <c:v>0.571611436991645</c:v>
                </c:pt>
                <c:pt idx="450">
                  <c:v>0.580643626434628</c:v>
                </c:pt>
                <c:pt idx="453">
                  <c:v>0.589050674923091</c:v>
                </c:pt>
                <c:pt idx="456">
                  <c:v>0.596036974846217</c:v>
                </c:pt>
                <c:pt idx="459">
                  <c:v>0.600942008113101</c:v>
                </c:pt>
                <c:pt idx="462">
                  <c:v>0.603302751321004</c:v>
                </c:pt>
                <c:pt idx="465">
                  <c:v>0.602897381633652</c:v>
                </c:pt>
                <c:pt idx="468">
                  <c:v>0.599766158002969</c:v>
                </c:pt>
                <c:pt idx="471">
                  <c:v>0.594207509956625</c:v>
                </c:pt>
                <c:pt idx="474">
                  <c:v>0.586749709318612</c:v>
                </c:pt>
                <c:pt idx="477">
                  <c:v>0.5781008076</c:v>
                </c:pt>
                <c:pt idx="480">
                  <c:v>0.569081575456817</c:v>
                </c:pt>
                <c:pt idx="483">
                  <c:v>0.560547786600931</c:v>
                </c:pt>
                <c:pt idx="486">
                  <c:v>0.553309195195402</c:v>
                </c:pt>
                <c:pt idx="489">
                  <c:v>0.5480528680044</c:v>
                </c:pt>
                <c:pt idx="492">
                  <c:v>0.54527812092033</c:v>
                </c:pt>
                <c:pt idx="495">
                  <c:v>0.545249212845359</c:v>
                </c:pt>
                <c:pt idx="498">
                  <c:v>0.547970271844059</c:v>
                </c:pt>
                <c:pt idx="501">
                  <c:v>0.553184827505284</c:v>
                </c:pt>
                <c:pt idx="504">
                  <c:v>0.560399997999522</c:v>
                </c:pt>
                <c:pt idx="507">
                  <c:v>0.568933050047327</c:v>
                </c:pt>
                <c:pt idx="510">
                  <c:v>0.577975935047999</c:v>
                </c:pt>
                <c:pt idx="513">
                  <c:v>0.586671704760146</c:v>
                </c:pt>
                <c:pt idx="516">
                  <c:v>0.594195585795341</c:v>
                </c:pt>
                <c:pt idx="519">
                  <c:v>0.599833050044112</c:v>
                </c:pt>
                <c:pt idx="522">
                  <c:v>0.603047499866437</c:v>
                </c:pt>
                <c:pt idx="525">
                  <c:v>0.603531165959087</c:v>
                </c:pt>
                <c:pt idx="528">
                  <c:v>0.601234399912146</c:v>
                </c:pt>
                <c:pt idx="531">
                  <c:v>0.596370583092349</c:v>
                </c:pt>
                <c:pt idx="534">
                  <c:v>0.589396176108982</c:v>
                </c:pt>
                <c:pt idx="537">
                  <c:v>0.580967781331413</c:v>
                </c:pt>
                <c:pt idx="540">
                  <c:v>0.571880262996624</c:v>
                </c:pt>
                <c:pt idx="543">
                  <c:v>0.562991760223211</c:v>
                </c:pt>
                <c:pt idx="546">
                  <c:v>0.555142668551375</c:v>
                </c:pt>
                <c:pt idx="549">
                  <c:v>0.549076238212521</c:v>
                </c:pt>
                <c:pt idx="552">
                  <c:v>0.545368287969985</c:v>
                </c:pt>
                <c:pt idx="555">
                  <c:v>0.544372675981224</c:v>
                </c:pt>
                <c:pt idx="558">
                  <c:v>0.546187684470349</c:v>
                </c:pt>
                <c:pt idx="561">
                  <c:v>0.550646503054669</c:v>
                </c:pt>
                <c:pt idx="564">
                  <c:v>0.557332722350211</c:v>
                </c:pt>
                <c:pt idx="567">
                  <c:v>0.565619389472291</c:v>
                </c:pt>
                <c:pt idx="570">
                  <c:v>0.574727952964644</c:v>
                </c:pt>
                <c:pt idx="573">
                  <c:v>0.583801546465151</c:v>
                </c:pt>
                <c:pt idx="576">
                  <c:v>0.591985705377475</c:v>
                </c:pt>
                <c:pt idx="579">
                  <c:v>0.598508906954737</c:v>
                </c:pt>
                <c:pt idx="582">
                  <c:v>0.60275533807597</c:v>
                </c:pt>
                <c:pt idx="585">
                  <c:v>0.604323025454433</c:v>
                </c:pt>
                <c:pt idx="588">
                  <c:v>0.603061841289461</c:v>
                </c:pt>
                <c:pt idx="591">
                  <c:v>0.599087793555493</c:v>
                </c:pt>
                <c:pt idx="594">
                  <c:v>0.59277224542515</c:v>
                </c:pt>
                <c:pt idx="597">
                  <c:v>0.584707071939571</c:v>
                </c:pt>
                <c:pt idx="600">
                  <c:v>0.575649031029631</c:v>
                </c:pt>
                <c:pt idx="603">
                  <c:v>0.56644858631842</c:v>
                </c:pt>
                <c:pt idx="606">
                  <c:v>0.557969885858501</c:v>
                </c:pt>
                <c:pt idx="609">
                  <c:v>0.551009435684615</c:v>
                </c:pt>
                <c:pt idx="612">
                  <c:v>0.546221131009166</c:v>
                </c:pt>
                <c:pt idx="615">
                  <c:v>0.544054709313133</c:v>
                </c:pt>
                <c:pt idx="618">
                  <c:v>0.544713424902259</c:v>
                </c:pt>
                <c:pt idx="621">
                  <c:v>0.548134932955104</c:v>
                </c:pt>
                <c:pt idx="624">
                  <c:v>0.553997183519023</c:v>
                </c:pt>
                <c:pt idx="627">
                  <c:v>0.561748768615685</c:v>
                </c:pt>
                <c:pt idx="630">
                  <c:v>0.570660860910211</c:v>
                </c:pt>
                <c:pt idx="633">
                  <c:v>0.579895847623095</c:v>
                </c:pt>
                <c:pt idx="636">
                  <c:v>0.588586190398646</c:v>
                </c:pt>
                <c:pt idx="639">
                  <c:v>0.595916078995024</c:v>
                </c:pt>
                <c:pt idx="642">
                  <c:v>0.601198184677696</c:v>
                </c:pt>
                <c:pt idx="645">
                  <c:v>0.603938282712166</c:v>
                </c:pt>
                <c:pt idx="648">
                  <c:v>0.60388165855869</c:v>
                </c:pt>
                <c:pt idx="651">
                  <c:v>0.60103693116817</c:v>
                </c:pt>
                <c:pt idx="654">
                  <c:v>0.595675056966649</c:v>
                </c:pt>
                <c:pt idx="657">
                  <c:v>0.588303618710524</c:v>
                </c:pt>
                <c:pt idx="660">
                  <c:v>0.579618833589014</c:v>
                </c:pt>
                <c:pt idx="663">
                  <c:v>0.570439814951078</c:v>
                </c:pt>
                <c:pt idx="666">
                  <c:v>0.561631293797927</c:v>
                </c:pt>
                <c:pt idx="669">
                  <c:v>0.554022092100077</c:v>
                </c:pt>
                <c:pt idx="672">
                  <c:v>0.548327037759581</c:v>
                </c:pt>
                <c:pt idx="675">
                  <c:v>0.545079683279564</c:v>
                </c:pt>
                <c:pt idx="678">
                  <c:v>0.544582168022427</c:v>
                </c:pt>
                <c:pt idx="681">
                  <c:v>0.546876943951594</c:v>
                </c:pt>
                <c:pt idx="684">
                  <c:v>0.551743019966871</c:v>
                </c:pt>
                <c:pt idx="687">
                  <c:v>0.558717065311929</c:v>
                </c:pt>
                <c:pt idx="690">
                  <c:v>0.567137366545131</c:v>
                </c:pt>
                <c:pt idx="693">
                  <c:v>0.576206476629087</c:v>
                </c:pt>
                <c:pt idx="696">
                  <c:v>0.585066632236515</c:v>
                </c:pt>
                <c:pt idx="699">
                  <c:v>0.592880812639487</c:v>
                </c:pt>
                <c:pt idx="702">
                  <c:v>0.598911783932043</c:v>
                </c:pt>
                <c:pt idx="705">
                  <c:v>0.602591665660481</c:v>
                </c:pt>
                <c:pt idx="708">
                  <c:v>0.603575454778086</c:v>
                </c:pt>
                <c:pt idx="711">
                  <c:v>0.601773459274598</c:v>
                </c:pt>
                <c:pt idx="714">
                  <c:v>0.597359587451857</c:v>
                </c:pt>
                <c:pt idx="717">
                  <c:v>0.590754720289969</c:v>
                </c:pt>
                <c:pt idx="720">
                  <c:v>0.582586748191124</c:v>
                </c:pt>
                <c:pt idx="723">
                  <c:v>0.573631057318678</c:v>
                </c:pt>
                <c:pt idx="726">
                  <c:v>0.56473709667153</c:v>
                </c:pt>
                <c:pt idx="729">
                  <c:v>0.556747970684374</c:v>
                </c:pt>
                <c:pt idx="732">
                  <c:v>0.550420659540765</c:v>
                </c:pt>
                <c:pt idx="735">
                  <c:v>0.546354408529536</c:v>
                </c:pt>
                <c:pt idx="738">
                  <c:v>0.544934054499466</c:v>
                </c:pt>
                <c:pt idx="741">
                  <c:v>0.546293644882726</c:v>
                </c:pt>
                <c:pt idx="744">
                  <c:v>0.550303786344295</c:v>
                </c:pt>
                <c:pt idx="747">
                  <c:v>0.55658391711427</c:v>
                </c:pt>
                <c:pt idx="750">
                  <c:v>0.564538341360985</c:v>
                </c:pt>
                <c:pt idx="753">
                  <c:v>0.57341261809037</c:v>
                </c:pt>
                <c:pt idx="756">
                  <c:v>0.582364973159736</c:v>
                </c:pt>
                <c:pt idx="759">
                  <c:v>0.5905459828117</c:v>
                </c:pt>
                <c:pt idx="762">
                  <c:v>0.597178994834005</c:v>
                </c:pt>
                <c:pt idx="765">
                  <c:v>0.601633682959783</c:v>
                </c:pt>
                <c:pt idx="768">
                  <c:v>0.603485778142029</c:v>
                </c:pt>
                <c:pt idx="771">
                  <c:v>0.602557325708144</c:v>
                </c:pt>
                <c:pt idx="774">
                  <c:v>0.598933656880137</c:v>
                </c:pt>
                <c:pt idx="777">
                  <c:v>0.592955463035433</c:v>
                </c:pt>
                <c:pt idx="780">
                  <c:v>0.585186713630208</c:v>
                </c:pt>
                <c:pt idx="783">
                  <c:v>0.576361441720705</c:v>
                </c:pt>
                <c:pt idx="786">
                  <c:v>0.567314418847921</c:v>
                </c:pt>
                <c:pt idx="789">
                  <c:v>0.558902264951194</c:v>
                </c:pt>
                <c:pt idx="792">
                  <c:v>0.551922444929615</c:v>
                </c:pt>
                <c:pt idx="795">
                  <c:v>0.547037805792134</c:v>
                </c:pt>
                <c:pt idx="798">
                  <c:v>0.544713787772535</c:v>
                </c:pt>
                <c:pt idx="801">
                  <c:v>0.545174248334743</c:v>
                </c:pt>
                <c:pt idx="804">
                  <c:v>0.548380082296011</c:v>
                </c:pt>
                <c:pt idx="807">
                  <c:v>0.55403267000169</c:v>
                </c:pt>
                <c:pt idx="810">
                  <c:v>0.561601841627499</c:v>
                </c:pt>
                <c:pt idx="813">
                  <c:v>0.570375730514108</c:v>
                </c:pt>
                <c:pt idx="816">
                  <c:v>0.579527820539493</c:v>
                </c:pt>
                <c:pt idx="819">
                  <c:v>0.588194867191476</c:v>
                </c:pt>
                <c:pt idx="822">
                  <c:v>0.595558342762588</c:v>
                </c:pt>
                <c:pt idx="825">
                  <c:v>0.600921720259575</c:v>
                </c:pt>
                <c:pt idx="828">
                  <c:v>0.603776300076629</c:v>
                </c:pt>
                <c:pt idx="831">
                  <c:v>0.603849361650071</c:v>
                </c:pt>
                <c:pt idx="834">
                  <c:v>0.601130087609576</c:v>
                </c:pt>
                <c:pt idx="837">
                  <c:v>0.595870803353029</c:v>
                </c:pt>
                <c:pt idx="840">
                  <c:v>0.588563402864543</c:v>
                </c:pt>
                <c:pt idx="843">
                  <c:v>0.579893172359339</c:v>
                </c:pt>
                <c:pt idx="846">
                  <c:v>0.57067435611377</c:v>
                </c:pt>
                <c:pt idx="849">
                  <c:v>0.561773532351594</c:v>
                </c:pt>
                <c:pt idx="852">
                  <c:v>0.554028018621054</c:v>
                </c:pt>
                <c:pt idx="855">
                  <c:v>0.548166996964773</c:v>
                </c:pt>
                <c:pt idx="858">
                  <c:v>0.544742794816647</c:v>
                </c:pt>
                <c:pt idx="861">
                  <c:v>0.54407880183519</c:v>
                </c:pt>
                <c:pt idx="864">
                  <c:v>0.546238935849468</c:v>
                </c:pt>
                <c:pt idx="867">
                  <c:v>0.551021540480955</c:v>
                </c:pt>
                <c:pt idx="870">
                  <c:v>0.557978294287335</c:v>
                </c:pt>
                <c:pt idx="873">
                  <c:v>0.566456353612482</c:v>
                </c:pt>
                <c:pt idx="876">
                  <c:v>0.575659761078067</c:v>
                </c:pt>
                <c:pt idx="879">
                  <c:v>0.584724335394547</c:v>
                </c:pt>
                <c:pt idx="882">
                  <c:v>0.592798987211291</c:v>
                </c:pt>
                <c:pt idx="885">
                  <c:v>0.599125799944226</c:v>
                </c:pt>
                <c:pt idx="888">
                  <c:v>0.603111331050155</c:v>
                </c:pt>
                <c:pt idx="891">
                  <c:v>0.604382417062901</c:v>
                </c:pt>
                <c:pt idx="894">
                  <c:v>0.602821226776982</c:v>
                </c:pt>
                <c:pt idx="897">
                  <c:v>0.598576263442318</c:v>
                </c:pt>
                <c:pt idx="900">
                  <c:v>0.592048284178461</c:v>
                </c:pt>
                <c:pt idx="903">
                  <c:v>0.583852469176708</c:v>
                </c:pt>
                <c:pt idx="906">
                  <c:v>0.574760411644766</c:v>
                </c:pt>
                <c:pt idx="909">
                  <c:v>0.56562740077433</c:v>
                </c:pt>
                <c:pt idx="912">
                  <c:v>0.557311855003843</c:v>
                </c:pt>
                <c:pt idx="915">
                  <c:v>0.550594500958946</c:v>
                </c:pt>
                <c:pt idx="918">
                  <c:v>0.546104915170219</c:v>
                </c:pt>
                <c:pt idx="921">
                  <c:v>0.544262349069632</c:v>
                </c:pt>
                <c:pt idx="924">
                  <c:v>0.545236408694536</c:v>
                </c:pt>
                <c:pt idx="927">
                  <c:v>0.548931286366004</c:v>
                </c:pt>
                <c:pt idx="930">
                  <c:v>0.5549950192592</c:v>
                </c:pt>
                <c:pt idx="933">
                  <c:v>0.562852888969853</c:v>
                </c:pt>
                <c:pt idx="936">
                  <c:v>0.571761799652849</c:v>
                </c:pt>
                <c:pt idx="939">
                  <c:v>0.580880494823776</c:v>
                </c:pt>
                <c:pt idx="942">
                  <c:v>0.589348980973092</c:v>
                </c:pt>
                <c:pt idx="945">
                  <c:v>0.596369660395535</c:v>
                </c:pt>
                <c:pt idx="948">
                  <c:v>0.601282517617334</c:v>
                </c:pt>
                <c:pt idx="951">
                  <c:v>0.603627268241429</c:v>
                </c:pt>
                <c:pt idx="954">
                  <c:v>0.603186612474031</c:v>
                </c:pt>
                <c:pt idx="957">
                  <c:v>0.600006521465088</c:v>
                </c:pt>
                <c:pt idx="960">
                  <c:v>0.594391654195514</c:v>
                </c:pt>
                <c:pt idx="963">
                  <c:v>0.58687635109532</c:v>
                </c:pt>
                <c:pt idx="966">
                  <c:v>0.578173956156493</c:v>
                </c:pt>
                <c:pt idx="969">
                  <c:v>0.569109264379007</c:v>
                </c:pt>
                <c:pt idx="972">
                  <c:v>0.560540482955287</c:v>
                </c:pt>
                <c:pt idx="975">
                  <c:v>0.553278082501742</c:v>
                </c:pt>
                <c:pt idx="978">
                  <c:v>0.548008205745322</c:v>
                </c:pt>
                <c:pt idx="981">
                  <c:v>0.545227868028535</c:v>
                </c:pt>
                <c:pt idx="984">
                  <c:v>0.545198067842013</c:v>
                </c:pt>
                <c:pt idx="987">
                  <c:v>0.547919231855056</c:v>
                </c:pt>
                <c:pt idx="990">
                  <c:v>0.553131307639044</c:v>
                </c:pt>
                <c:pt idx="993">
                  <c:v>0.560338487919046</c:v>
                </c:pt>
                <c:pt idx="996">
                  <c:v>0.568856222768238</c:v>
                </c:pt>
                <c:pt idx="999">
                  <c:v>0.577876070494881</c:v>
                </c:pt>
                <c:pt idx="1002">
                  <c:v>0.586542252917997</c:v>
                </c:pt>
                <c:pt idx="1005">
                  <c:v>0.594032675404393</c:v>
                </c:pt>
                <c:pt idx="1008">
                  <c:v>0.599636750805917</c:v>
                </c:pt>
                <c:pt idx="1011">
                  <c:v>0.602822669040242</c:v>
                </c:pt>
                <c:pt idx="1014">
                  <c:v>0.603287751887387</c:v>
                </c:pt>
                <c:pt idx="1017">
                  <c:v>0.600987131355235</c:v>
                </c:pt>
                <c:pt idx="1020">
                  <c:v>0.596138038672686</c:v>
                </c:pt>
                <c:pt idx="1023">
                  <c:v>0.589199296077077</c:v>
                </c:pt>
                <c:pt idx="1026">
                  <c:v>0.580827947332054</c:v>
                </c:pt>
                <c:pt idx="1029">
                  <c:v>0.571817123943356</c:v>
                </c:pt>
                <c:pt idx="1032">
                  <c:v>0.563021018182132</c:v>
                </c:pt>
                <c:pt idx="1035">
                  <c:v>0.555274053654593</c:v>
                </c:pt>
                <c:pt idx="1038">
                  <c:v>0.549311894007881</c:v>
                </c:pt>
                <c:pt idx="1041">
                  <c:v>0.545701758415221</c:v>
                </c:pt>
                <c:pt idx="1044">
                  <c:v>0.544788634881973</c:v>
                </c:pt>
                <c:pt idx="1047">
                  <c:v>0.546662481944648</c:v>
                </c:pt>
                <c:pt idx="1050">
                  <c:v>0.55114952761656</c:v>
                </c:pt>
                <c:pt idx="1053">
                  <c:v>0.557828498551415</c:v>
                </c:pt>
                <c:pt idx="1056">
                  <c:v>0.566070257240534</c:v>
                </c:pt>
                <c:pt idx="1059">
                  <c:v>0.575097113039565</c:v>
                </c:pt>
                <c:pt idx="1062">
                  <c:v>0.584056212865842</c:v>
                </c:pt>
                <c:pt idx="1065">
                  <c:v>0.592100085239016</c:v>
                </c:pt>
                <c:pt idx="1068">
                  <c:v>0.59846673287358</c:v>
                </c:pt>
                <c:pt idx="1071">
                  <c:v>0.602551708492846</c:v>
                </c:pt>
                <c:pt idx="1074">
                  <c:v>0.603965362370873</c:v>
                </c:pt>
                <c:pt idx="1077">
                  <c:v>0.602569847328446</c:v>
                </c:pt>
                <c:pt idx="1080">
                  <c:v>0.598492375765855</c:v>
                </c:pt>
                <c:pt idx="1083">
                  <c:v>0.592113463738337</c:v>
                </c:pt>
                <c:pt idx="1086">
                  <c:v>0.584031257664802</c:v>
                </c:pt>
                <c:pt idx="1089">
                  <c:v>0.575005297217894</c:v>
                </c:pt>
                <c:pt idx="1092">
                  <c:v>0.565885010127582</c:v>
                </c:pt>
                <c:pt idx="1095">
                  <c:v>0.557529677657729</c:v>
                </c:pt>
                <c:pt idx="1098">
                  <c:v>0.550727417076827</c:v>
                </c:pt>
                <c:pt idx="1101">
                  <c:v>0.546120823178065</c:v>
                </c:pt>
                <c:pt idx="1104">
                  <c:v>0.544146285609717</c:v>
                </c:pt>
                <c:pt idx="1107">
                  <c:v>0.544992711293383</c:v>
                </c:pt>
                <c:pt idx="1110">
                  <c:v>0.548583552869425</c:v>
                </c:pt>
                <c:pt idx="1113">
                  <c:v>0.554583847304783</c:v>
                </c:pt>
                <c:pt idx="1116">
                  <c:v>0.562431610709667</c:v>
                </c:pt>
                <c:pt idx="1119">
                  <c:v>0.571390638465427</c:v>
                </c:pt>
                <c:pt idx="1122">
                  <c:v>0.5806197406563</c:v>
                </c:pt>
                <c:pt idx="1125">
                  <c:v>0.5892518920276</c:v>
                </c:pt>
                <c:pt idx="1128">
                  <c:v>0.596475839605041</c:v>
                </c:pt>
                <c:pt idx="1131">
                  <c:v>0.601612478073977</c:v>
                </c:pt>
                <c:pt idx="1134">
                  <c:v>0.60417879508792</c:v>
                </c:pt>
                <c:pt idx="1137">
                  <c:v>0.603933359507815</c:v>
                </c:pt>
                <c:pt idx="1140">
                  <c:v>0.600899064790783</c:v>
                </c:pt>
                <c:pt idx="1143">
                  <c:v>0.595360983352686</c:v>
                </c:pt>
                <c:pt idx="1146">
                  <c:v>0.587839533575259</c:v>
                </c:pt>
                <c:pt idx="1149">
                  <c:v>0.579041487987397</c:v>
                </c:pt>
                <c:pt idx="1152">
                  <c:v>0.569793439582641</c:v>
                </c:pt>
                <c:pt idx="1155">
                  <c:v>0.560963996293087</c:v>
                </c:pt>
                <c:pt idx="1158">
                  <c:v>0.553382035446943</c:v>
                </c:pt>
                <c:pt idx="1161">
                  <c:v>0.547758720490154</c:v>
                </c:pt>
                <c:pt idx="1164">
                  <c:v>0.54462062646645</c:v>
                </c:pt>
                <c:pt idx="1167">
                  <c:v>0.544260272343638</c:v>
                </c:pt>
                <c:pt idx="1170">
                  <c:v>0.546708716195633</c:v>
                </c:pt>
                <c:pt idx="1173">
                  <c:v>0.551732788438697</c:v>
                </c:pt>
                <c:pt idx="1176">
                  <c:v>0.558857215085112</c:v>
                </c:pt>
                <c:pt idx="1179">
                  <c:v>0.567409536472301</c:v>
                </c:pt>
                <c:pt idx="1182">
                  <c:v>0.576583578472296</c:v>
                </c:pt>
                <c:pt idx="1185">
                  <c:v>0.585515485394333</c:v>
                </c:pt>
                <c:pt idx="1188">
                  <c:v>0.593365141444461</c:v>
                </c:pt>
                <c:pt idx="1191">
                  <c:v>0.599395302113102</c:v>
                </c:pt>
                <c:pt idx="1194">
                  <c:v>0.603040975762294</c:v>
                </c:pt>
                <c:pt idx="1197">
                  <c:v>0.603962518164524</c:v>
                </c:pt>
                <c:pt idx="1200">
                  <c:v>0.602077441611239</c:v>
                </c:pt>
                <c:pt idx="1203">
                  <c:v>0.597567950125674</c:v>
                </c:pt>
                <c:pt idx="1206">
                  <c:v>0.590863503525902</c:v>
                </c:pt>
                <c:pt idx="1209">
                  <c:v>0.582600069327735</c:v>
                </c:pt>
                <c:pt idx="1212">
                  <c:v>0.573559920395831</c:v>
                </c:pt>
                <c:pt idx="1215">
                  <c:v>0.564597670378528</c:v>
                </c:pt>
                <c:pt idx="1218">
                  <c:v>0.55655953529832</c:v>
                </c:pt>
                <c:pt idx="1221">
                  <c:v>0.550203446006609</c:v>
                </c:pt>
                <c:pt idx="1224">
                  <c:v>0.546127552655506</c:v>
                </c:pt>
                <c:pt idx="1227">
                  <c:v>0.544713866958631</c:v>
                </c:pt>
                <c:pt idx="1230">
                  <c:v>0.546092356062777</c:v>
                </c:pt>
                <c:pt idx="1233">
                  <c:v>0.550128868664388</c:v>
                </c:pt>
                <c:pt idx="1236">
                  <c:v>0.556438022202193</c:v>
                </c:pt>
                <c:pt idx="1239">
                  <c:v>0.564419822209998</c:v>
                </c:pt>
                <c:pt idx="1242">
                  <c:v>0.573316543857414</c:v>
                </c:pt>
                <c:pt idx="1245">
                  <c:v>0.582284492924257</c:v>
                </c:pt>
                <c:pt idx="1248">
                  <c:v>0.590473859502997</c:v>
                </c:pt>
                <c:pt idx="1251">
                  <c:v>0.597109115090038</c:v>
                </c:pt>
                <c:pt idx="1254">
                  <c:v>0.601562354325154</c:v>
                </c:pt>
                <c:pt idx="1257">
                  <c:v>0.603412651026571</c:v>
                </c:pt>
                <c:pt idx="1260">
                  <c:v>0.602485821123784</c:v>
                </c:pt>
                <c:pt idx="1263">
                  <c:v>0.59887083758163</c:v>
                </c:pt>
                <c:pt idx="1266">
                  <c:v>0.59291134941214</c:v>
                </c:pt>
                <c:pt idx="1269">
                  <c:v>0.585173109893294</c:v>
                </c:pt>
                <c:pt idx="1272">
                  <c:v>0.576390395886647</c:v>
                </c:pt>
                <c:pt idx="1275">
                  <c:v>0.567396485610599</c:v>
                </c:pt>
                <c:pt idx="1278">
                  <c:v>0.559044768843347</c:v>
                </c:pt>
                <c:pt idx="1281">
                  <c:v>0.552127948987275</c:v>
                </c:pt>
                <c:pt idx="1284">
                  <c:v>0.547302977078363</c:v>
                </c:pt>
                <c:pt idx="1287">
                  <c:v>0.545028816588628</c:v>
                </c:pt>
                <c:pt idx="1290">
                  <c:v>0.545522925843554</c:v>
                </c:pt>
                <c:pt idx="1293">
                  <c:v>0.548740576512431</c:v>
                </c:pt>
                <c:pt idx="1296">
                  <c:v>0.55437896892906</c:v>
                </c:pt>
                <c:pt idx="1299">
                  <c:v>0.561905761747134</c:v>
                </c:pt>
                <c:pt idx="1302">
                  <c:v>0.570609325952786</c:v>
                </c:pt>
                <c:pt idx="1305">
                  <c:v>0.579665979512617</c:v>
                </c:pt>
                <c:pt idx="1308">
                  <c:v>0.588217852954832</c:v>
                </c:pt>
                <c:pt idx="1311">
                  <c:v>0.595454029726244</c:v>
                </c:pt>
                <c:pt idx="1314">
                  <c:v>0.600687293403237</c:v>
                </c:pt>
                <c:pt idx="1317">
                  <c:v>0.603419226335339</c:v>
                </c:pt>
                <c:pt idx="1320">
                  <c:v>0.603387502251582</c:v>
                </c:pt>
                <c:pt idx="1323">
                  <c:v>0.600590895215845</c:v>
                </c:pt>
                <c:pt idx="1326">
                  <c:v>0.595289630567465</c:v>
                </c:pt>
                <c:pt idx="1329">
                  <c:v>0.587981031612089</c:v>
                </c:pt>
                <c:pt idx="1332">
                  <c:v>0.579352749051108</c:v>
                </c:pt>
                <c:pt idx="1335">
                  <c:v>0.570217978150652</c:v>
                </c:pt>
                <c:pt idx="1338">
                  <c:v>0.561438771424228</c:v>
                </c:pt>
                <c:pt idx="1341">
                  <c:v>0.553844681270734</c:v>
                </c:pt>
                <c:pt idx="1344">
                  <c:v>0.548154411060721</c:v>
                </c:pt>
                <c:pt idx="1347">
                  <c:v>0.544907872504368</c:v>
                </c:pt>
                <c:pt idx="1350">
                  <c:v>0.544415068071215</c:v>
                </c:pt>
                <c:pt idx="1353">
                  <c:v>0.54672663199843</c:v>
                </c:pt>
                <c:pt idx="1356">
                  <c:v>0.551628821487321</c:v>
                </c:pt>
                <c:pt idx="1359">
                  <c:v>0.558663443646432</c:v>
                </c:pt>
                <c:pt idx="1362">
                  <c:v>0.567170851155156</c:v>
                </c:pt>
                <c:pt idx="1365">
                  <c:v>0.576351962488562</c:v>
                </c:pt>
                <c:pt idx="1368">
                  <c:v>0.585343466338965</c:v>
                </c:pt>
                <c:pt idx="1371">
                  <c:v>0.593299124159302</c:v>
                </c:pt>
                <c:pt idx="1374">
                  <c:v>0.599469507187487</c:v>
                </c:pt>
                <c:pt idx="1377">
                  <c:v>0.603272649514214</c:v>
                </c:pt>
                <c:pt idx="1380">
                  <c:v>0.604348953166931</c:v>
                </c:pt>
                <c:pt idx="1383">
                  <c:v>0.602595164322265</c:v>
                </c:pt>
                <c:pt idx="1386">
                  <c:v>0.598174211822531</c:v>
                </c:pt>
                <c:pt idx="1389">
                  <c:v>0.591499974210211</c:v>
                </c:pt>
                <c:pt idx="1392">
                  <c:v>0.583198404956553</c:v>
                </c:pt>
                <c:pt idx="1395">
                  <c:v>0.574048674533562</c:v>
                </c:pt>
                <c:pt idx="1398">
                  <c:v>0.564909872218238</c:v>
                </c:pt>
                <c:pt idx="1401">
                  <c:v>0.556640172284479</c:v>
                </c:pt>
                <c:pt idx="1404">
                  <c:v>0.550016080066862</c:v>
                </c:pt>
                <c:pt idx="1407">
                  <c:v>0.545659366203666</c:v>
                </c:pt>
                <c:pt idx="1410">
                  <c:v>0.543978572840958</c:v>
                </c:pt>
                <c:pt idx="1413">
                  <c:v>0.545130602027283</c:v>
                </c:pt>
                <c:pt idx="1416">
                  <c:v>0.549006003490265</c:v>
                </c:pt>
                <c:pt idx="1419">
                  <c:v>0.555239345001952</c:v>
                </c:pt>
                <c:pt idx="1422">
                  <c:v>0.56324368430261</c:v>
                </c:pt>
                <c:pt idx="1425">
                  <c:v>0.572265890034023</c:v>
                </c:pt>
                <c:pt idx="1428">
                  <c:v>0.58145759454591</c:v>
                </c:pt>
                <c:pt idx="1431">
                  <c:v>0.589955089029254</c:v>
                </c:pt>
                <c:pt idx="1434">
                  <c:v>0.596960630004195</c:v>
                </c:pt>
                <c:pt idx="1437">
                  <c:v>0.60181749502068</c:v>
                </c:pt>
                <c:pt idx="1440">
                  <c:v>0.60407171678416</c:v>
                </c:pt>
                <c:pt idx="1443">
                  <c:v>0.603514682904667</c:v>
                </c:pt>
                <c:pt idx="1446">
                  <c:v>0.600202594315655</c:v>
                </c:pt>
                <c:pt idx="1449">
                  <c:v>0.594450958682546</c:v>
                </c:pt>
                <c:pt idx="1452">
                  <c:v>0.586804649803234</c:v>
                </c:pt>
                <c:pt idx="1455">
                  <c:v>0.577986367938669</c:v>
                </c:pt>
                <c:pt idx="1458">
                  <c:v>0.568828371870818</c:v>
                </c:pt>
                <c:pt idx="1461">
                  <c:v>0.560193929267504</c:v>
                </c:pt>
                <c:pt idx="1464">
                  <c:v>0.552895899082606</c:v>
                </c:pt>
                <c:pt idx="1467">
                  <c:v>0.54762012713479</c:v>
                </c:pt>
                <c:pt idx="1470">
                  <c:v>0.54486087863112</c:v>
                </c:pt>
                <c:pt idx="1473">
                  <c:v>0.544874392575103</c:v>
                </c:pt>
                <c:pt idx="1476">
                  <c:v>0.547654930361514</c:v>
                </c:pt>
                <c:pt idx="1479">
                  <c:v>0.552935566182747</c:v>
                </c:pt>
                <c:pt idx="1482">
                  <c:v>0.560213630778157</c:v>
                </c:pt>
                <c:pt idx="1485">
                  <c:v>0.568798393087517</c:v>
                </c:pt>
                <c:pt idx="1488">
                  <c:v>0.5778764661569</c:v>
                </c:pt>
                <c:pt idx="1491">
                  <c:v>0.586588752190004</c:v>
                </c:pt>
                <c:pt idx="1494">
                  <c:v>0.594111654619567</c:v>
                </c:pt>
                <c:pt idx="1497">
                  <c:v>0.599734884973059</c:v>
                </c:pt>
                <c:pt idx="1500">
                  <c:v>0.602928516740365</c:v>
                </c:pt>
                <c:pt idx="1503">
                  <c:v>0.603392956628074</c:v>
                </c:pt>
                <c:pt idx="1506">
                  <c:v>0.0</c:v>
                </c:pt>
                <c:pt idx="1509">
                  <c:v>0.0</c:v>
                </c:pt>
                <c:pt idx="1512">
                  <c:v>0.0</c:v>
                </c:pt>
                <c:pt idx="1515">
                  <c:v>0.0</c:v>
                </c:pt>
                <c:pt idx="1518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3941160"/>
        <c:axId val="-1993405496"/>
      </c:scatterChart>
      <c:valAx>
        <c:axId val="-1993941160"/>
        <c:scaling>
          <c:orientation val="minMax"/>
          <c:max val="32.0"/>
          <c:min val="0.0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Time (s)</a:t>
                </a:r>
              </a:p>
            </c:rich>
          </c:tx>
          <c:layout>
            <c:manualLayout>
              <c:xMode val="edge"/>
              <c:yMode val="edge"/>
              <c:x val="0.449708053000237"/>
              <c:y val="0.776873051099571"/>
            </c:manualLayout>
          </c:layout>
          <c:overlay val="0"/>
        </c:title>
        <c:numFmt formatCode="0" sourceLinked="0"/>
        <c:majorTickMark val="cross"/>
        <c:minorTickMark val="none"/>
        <c:tickLblPos val="high"/>
        <c:txPr>
          <a:bodyPr/>
          <a:lstStyle/>
          <a:p>
            <a:pPr>
              <a:defRPr sz="1600">
                <a:latin typeface="Times Roman"/>
                <a:cs typeface="Times Roman"/>
              </a:defRPr>
            </a:pPr>
            <a:endParaRPr lang="en-US"/>
          </a:p>
        </c:txPr>
        <c:crossAx val="-1993405496"/>
        <c:crossesAt val="0.7"/>
        <c:crossBetween val="midCat"/>
        <c:majorUnit val="4.0"/>
        <c:minorUnit val="2.0"/>
      </c:valAx>
      <c:valAx>
        <c:axId val="-1993405496"/>
        <c:scaling>
          <c:orientation val="maxMin"/>
          <c:max val="0.7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Displacement (m)</a:t>
                </a:r>
              </a:p>
            </c:rich>
          </c:tx>
          <c:layout>
            <c:manualLayout>
              <c:xMode val="edge"/>
              <c:yMode val="edge"/>
              <c:x val="0.00705577233112923"/>
              <c:y val="0.280759782478171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600" b="0">
                <a:latin typeface="Times Roman"/>
                <a:cs typeface="Times Roman"/>
              </a:defRPr>
            </a:pPr>
            <a:endParaRPr lang="en-US"/>
          </a:p>
        </c:txPr>
        <c:crossAx val="-1993941160"/>
        <c:crosses val="autoZero"/>
        <c:crossBetween val="midCat"/>
        <c:majorUnit val="0.1"/>
      </c:valAx>
    </c:plotArea>
    <c:legend>
      <c:legendPos val="b"/>
      <c:layout>
        <c:manualLayout>
          <c:xMode val="edge"/>
          <c:yMode val="edge"/>
          <c:x val="0.0781331726346284"/>
          <c:y val="0.844920343186681"/>
          <c:w val="0.850690563015224"/>
          <c:h val="0.132494079393027"/>
        </c:manualLayout>
      </c:layout>
      <c:overlay val="0"/>
      <c:txPr>
        <a:bodyPr/>
        <a:lstStyle/>
        <a:p>
          <a:pPr>
            <a:defRPr sz="2000">
              <a:latin typeface="Times Roman"/>
              <a:cs typeface="Times Roman"/>
            </a:defRPr>
          </a:pPr>
          <a:endParaRPr lang="en-US"/>
        </a:p>
      </c:txPr>
    </c:legend>
    <c:plotVisOnly val="1"/>
    <c:dispBlanksAs val="span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200" workbookViewId="0"/>
  </sheetViews>
  <pageMargins left="0.75" right="0.75" top="1" bottom="1" header="0.5" footer="0.5"/>
  <pageSetup orientation="landscape" horizontalDpi="4294967292" verticalDpi="429496729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99" workbookViewId="0"/>
  </sheetViews>
  <pageMargins left="0.75" right="0.75" top="1" bottom="1" header="0.5" footer="0.5"/>
  <pageSetup orientation="landscape" horizontalDpi="4294967292" verticalDpi="4294967292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200" workbookViewId="0"/>
  </sheetViews>
  <pageMargins left="0.75" right="0.75" top="1" bottom="1" header="0.5" footer="0.5"/>
  <pageSetup orientation="landscape" horizontalDpi="4294967292" verticalDpi="429496729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emf"/><Relationship Id="rId12" Type="http://schemas.openxmlformats.org/officeDocument/2006/relationships/image" Target="../media/image12.emf"/><Relationship Id="rId13" Type="http://schemas.openxmlformats.org/officeDocument/2006/relationships/image" Target="../media/image13.emf"/><Relationship Id="rId14" Type="http://schemas.openxmlformats.org/officeDocument/2006/relationships/image" Target="../media/image14.emf"/><Relationship Id="rId15" Type="http://schemas.openxmlformats.org/officeDocument/2006/relationships/image" Target="../media/image15.emf"/><Relationship Id="rId1" Type="http://schemas.openxmlformats.org/officeDocument/2006/relationships/image" Target="../media/image1.emf"/><Relationship Id="rId2" Type="http://schemas.openxmlformats.org/officeDocument/2006/relationships/image" Target="../media/image2.emf"/><Relationship Id="rId3" Type="http://schemas.openxmlformats.org/officeDocument/2006/relationships/image" Target="../media/image3.emf"/><Relationship Id="rId4" Type="http://schemas.openxmlformats.org/officeDocument/2006/relationships/image" Target="../media/image4.emf"/><Relationship Id="rId5" Type="http://schemas.openxmlformats.org/officeDocument/2006/relationships/image" Target="../media/image5.emf"/><Relationship Id="rId6" Type="http://schemas.openxmlformats.org/officeDocument/2006/relationships/image" Target="../media/image6.emf"/><Relationship Id="rId7" Type="http://schemas.openxmlformats.org/officeDocument/2006/relationships/image" Target="../media/image7.emf"/><Relationship Id="rId8" Type="http://schemas.openxmlformats.org/officeDocument/2006/relationships/image" Target="../media/image8.emf"/><Relationship Id="rId9" Type="http://schemas.openxmlformats.org/officeDocument/2006/relationships/image" Target="../media/image9.emf"/><Relationship Id="rId10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4" Type="http://schemas.openxmlformats.org/officeDocument/2006/relationships/image" Target="../media/image20.emf"/><Relationship Id="rId5" Type="http://schemas.openxmlformats.org/officeDocument/2006/relationships/image" Target="../media/image21.emf"/><Relationship Id="rId6" Type="http://schemas.openxmlformats.org/officeDocument/2006/relationships/image" Target="../media/image22.emf"/><Relationship Id="rId7" Type="http://schemas.openxmlformats.org/officeDocument/2006/relationships/image" Target="../media/image23.emf"/><Relationship Id="rId8" Type="http://schemas.openxmlformats.org/officeDocument/2006/relationships/image" Target="../media/image24.emf"/><Relationship Id="rId1" Type="http://schemas.openxmlformats.org/officeDocument/2006/relationships/image" Target="../media/image17.emf"/><Relationship Id="rId2" Type="http://schemas.openxmlformats.org/officeDocument/2006/relationships/image" Target="../media/image1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8</xdr:row>
          <xdr:rowOff>165100</xdr:rowOff>
        </xdr:from>
        <xdr:to>
          <xdr:col>2</xdr:col>
          <xdr:colOff>520700</xdr:colOff>
          <xdr:row>8</xdr:row>
          <xdr:rowOff>469900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9</xdr:row>
          <xdr:rowOff>177800</xdr:rowOff>
        </xdr:from>
        <xdr:to>
          <xdr:col>2</xdr:col>
          <xdr:colOff>698500</xdr:colOff>
          <xdr:row>9</xdr:row>
          <xdr:rowOff>508000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10</xdr:row>
          <xdr:rowOff>165100</xdr:rowOff>
        </xdr:from>
        <xdr:to>
          <xdr:col>2</xdr:col>
          <xdr:colOff>698500</xdr:colOff>
          <xdr:row>10</xdr:row>
          <xdr:rowOff>495300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11</xdr:row>
          <xdr:rowOff>177800</xdr:rowOff>
        </xdr:from>
        <xdr:to>
          <xdr:col>2</xdr:col>
          <xdr:colOff>698500</xdr:colOff>
          <xdr:row>11</xdr:row>
          <xdr:rowOff>508000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12</xdr:row>
          <xdr:rowOff>279400</xdr:rowOff>
        </xdr:from>
        <xdr:to>
          <xdr:col>2</xdr:col>
          <xdr:colOff>698500</xdr:colOff>
          <xdr:row>12</xdr:row>
          <xdr:rowOff>609600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812800</xdr:colOff>
          <xdr:row>11</xdr:row>
          <xdr:rowOff>25400</xdr:rowOff>
        </xdr:from>
        <xdr:to>
          <xdr:col>18</xdr:col>
          <xdr:colOff>635000</xdr:colOff>
          <xdr:row>11</xdr:row>
          <xdr:rowOff>901700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</xdr:row>
          <xdr:rowOff>0</xdr:rowOff>
        </xdr:from>
        <xdr:to>
          <xdr:col>17</xdr:col>
          <xdr:colOff>241300</xdr:colOff>
          <xdr:row>9</xdr:row>
          <xdr:rowOff>368300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279400</xdr:colOff>
          <xdr:row>3</xdr:row>
          <xdr:rowOff>127000</xdr:rowOff>
        </xdr:from>
        <xdr:to>
          <xdr:col>11</xdr:col>
          <xdr:colOff>571500</xdr:colOff>
          <xdr:row>3</xdr:row>
          <xdr:rowOff>508000</xdr:rowOff>
        </xdr:to>
        <xdr:sp macro="" textlink="">
          <xdr:nvSpPr>
            <xdr:cNvPr id="2081" name="Object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279400</xdr:colOff>
          <xdr:row>4</xdr:row>
          <xdr:rowOff>127000</xdr:rowOff>
        </xdr:from>
        <xdr:to>
          <xdr:col>11</xdr:col>
          <xdr:colOff>571500</xdr:colOff>
          <xdr:row>4</xdr:row>
          <xdr:rowOff>508000</xdr:rowOff>
        </xdr:to>
        <xdr:sp macro="" textlink="">
          <xdr:nvSpPr>
            <xdr:cNvPr id="2082" name="Object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5</xdr:row>
          <xdr:rowOff>139700</xdr:rowOff>
        </xdr:from>
        <xdr:to>
          <xdr:col>11</xdr:col>
          <xdr:colOff>546100</xdr:colOff>
          <xdr:row>5</xdr:row>
          <xdr:rowOff>520700</xdr:rowOff>
        </xdr:to>
        <xdr:sp macro="" textlink="">
          <xdr:nvSpPr>
            <xdr:cNvPr id="2083" name="Object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6</xdr:row>
          <xdr:rowOff>139700</xdr:rowOff>
        </xdr:from>
        <xdr:to>
          <xdr:col>11</xdr:col>
          <xdr:colOff>546100</xdr:colOff>
          <xdr:row>6</xdr:row>
          <xdr:rowOff>520700</xdr:rowOff>
        </xdr:to>
        <xdr:sp macro="" textlink="">
          <xdr:nvSpPr>
            <xdr:cNvPr id="2087" name="Object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11</xdr:col>
      <xdr:colOff>304800</xdr:colOff>
      <xdr:row>7</xdr:row>
      <xdr:rowOff>139700</xdr:rowOff>
    </xdr:from>
    <xdr:to>
      <xdr:col>11</xdr:col>
      <xdr:colOff>546100</xdr:colOff>
      <xdr:row>7</xdr:row>
      <xdr:rowOff>520700</xdr:rowOff>
    </xdr:to>
    <xdr:sp macro="" textlink="">
      <xdr:nvSpPr>
        <xdr:cNvPr id="2088" name="Object 40" hidden="1">
          <a:extLst>
            <a:ext uri="{63B3BB69-23CF-44E3-9099-C40C66FF867C}">
              <a14:compatExt xmlns:a14="http://schemas.microsoft.com/office/drawing/2010/main" spid="_x0000_s2088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8</xdr:row>
          <xdr:rowOff>139700</xdr:rowOff>
        </xdr:from>
        <xdr:to>
          <xdr:col>11</xdr:col>
          <xdr:colOff>546100</xdr:colOff>
          <xdr:row>8</xdr:row>
          <xdr:rowOff>520700</xdr:rowOff>
        </xdr:to>
        <xdr:sp macro="" textlink="">
          <xdr:nvSpPr>
            <xdr:cNvPr id="2089" name="Object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</xdr:row>
          <xdr:rowOff>165100</xdr:rowOff>
        </xdr:from>
        <xdr:to>
          <xdr:col>2</xdr:col>
          <xdr:colOff>520700</xdr:colOff>
          <xdr:row>6</xdr:row>
          <xdr:rowOff>469900</xdr:rowOff>
        </xdr:to>
        <xdr:sp macro="" textlink="">
          <xdr:nvSpPr>
            <xdr:cNvPr id="2093" name="Object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7</xdr:row>
          <xdr:rowOff>165100</xdr:rowOff>
        </xdr:from>
        <xdr:to>
          <xdr:col>2</xdr:col>
          <xdr:colOff>520700</xdr:colOff>
          <xdr:row>7</xdr:row>
          <xdr:rowOff>469900</xdr:rowOff>
        </xdr:to>
        <xdr:sp macro="" textlink="">
          <xdr:nvSpPr>
            <xdr:cNvPr id="2094" name="Object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6</xdr:row>
          <xdr:rowOff>50800</xdr:rowOff>
        </xdr:from>
        <xdr:to>
          <xdr:col>8</xdr:col>
          <xdr:colOff>609600</xdr:colOff>
          <xdr:row>7</xdr:row>
          <xdr:rowOff>355600</xdr:rowOff>
        </xdr:to>
        <xdr:sp macro="" textlink="">
          <xdr:nvSpPr>
            <xdr:cNvPr id="2095" name="Object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11</xdr:col>
      <xdr:colOff>304800</xdr:colOff>
      <xdr:row>7</xdr:row>
      <xdr:rowOff>139700</xdr:rowOff>
    </xdr:from>
    <xdr:to>
      <xdr:col>11</xdr:col>
      <xdr:colOff>546100</xdr:colOff>
      <xdr:row>7</xdr:row>
      <xdr:rowOff>520700</xdr:rowOff>
    </xdr:to>
    <xdr:pic>
      <xdr:nvPicPr>
        <xdr:cNvPr id="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7700" y="4419600"/>
          <a:ext cx="241300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342900</xdr:colOff>
          <xdr:row>4</xdr:row>
          <xdr:rowOff>25400</xdr:rowOff>
        </xdr:from>
        <xdr:to>
          <xdr:col>3</xdr:col>
          <xdr:colOff>876300</xdr:colOff>
          <xdr:row>4</xdr:row>
          <xdr:rowOff>355600</xdr:rowOff>
        </xdr:to>
        <xdr:sp macro="" textlink="">
          <xdr:nvSpPr>
            <xdr:cNvPr id="4159" name="Object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317500</xdr:colOff>
          <xdr:row>4</xdr:row>
          <xdr:rowOff>25400</xdr:rowOff>
        </xdr:from>
        <xdr:to>
          <xdr:col>4</xdr:col>
          <xdr:colOff>850900</xdr:colOff>
          <xdr:row>4</xdr:row>
          <xdr:rowOff>355600</xdr:rowOff>
        </xdr:to>
        <xdr:sp macro="" textlink="">
          <xdr:nvSpPr>
            <xdr:cNvPr id="4160" name="Object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4</xdr:row>
          <xdr:rowOff>25400</xdr:rowOff>
        </xdr:from>
        <xdr:to>
          <xdr:col>5</xdr:col>
          <xdr:colOff>901700</xdr:colOff>
          <xdr:row>4</xdr:row>
          <xdr:rowOff>355600</xdr:rowOff>
        </xdr:to>
        <xdr:sp macro="" textlink="">
          <xdr:nvSpPr>
            <xdr:cNvPr id="4162" name="Object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355600</xdr:colOff>
          <xdr:row>4</xdr:row>
          <xdr:rowOff>25400</xdr:rowOff>
        </xdr:from>
        <xdr:to>
          <xdr:col>6</xdr:col>
          <xdr:colOff>889000</xdr:colOff>
          <xdr:row>4</xdr:row>
          <xdr:rowOff>355600</xdr:rowOff>
        </xdr:to>
        <xdr:sp macro="" textlink="">
          <xdr:nvSpPr>
            <xdr:cNvPr id="4172" name="Object 76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342900</xdr:colOff>
          <xdr:row>4</xdr:row>
          <xdr:rowOff>25400</xdr:rowOff>
        </xdr:from>
        <xdr:to>
          <xdr:col>7</xdr:col>
          <xdr:colOff>876300</xdr:colOff>
          <xdr:row>4</xdr:row>
          <xdr:rowOff>355600</xdr:rowOff>
        </xdr:to>
        <xdr:sp macro="" textlink="">
          <xdr:nvSpPr>
            <xdr:cNvPr id="4173" name="Object 77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406400</xdr:colOff>
          <xdr:row>4</xdr:row>
          <xdr:rowOff>25400</xdr:rowOff>
        </xdr:from>
        <xdr:to>
          <xdr:col>8</xdr:col>
          <xdr:colOff>939800</xdr:colOff>
          <xdr:row>4</xdr:row>
          <xdr:rowOff>355600</xdr:rowOff>
        </xdr:to>
        <xdr:sp macro="" textlink="">
          <xdr:nvSpPr>
            <xdr:cNvPr id="4174" name="Object 78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4</xdr:row>
          <xdr:rowOff>25400</xdr:rowOff>
        </xdr:from>
        <xdr:to>
          <xdr:col>11</xdr:col>
          <xdr:colOff>901700</xdr:colOff>
          <xdr:row>4</xdr:row>
          <xdr:rowOff>355600</xdr:rowOff>
        </xdr:to>
        <xdr:sp macro="" textlink="">
          <xdr:nvSpPr>
            <xdr:cNvPr id="4180" name="Object 84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368300</xdr:colOff>
          <xdr:row>4</xdr:row>
          <xdr:rowOff>25400</xdr:rowOff>
        </xdr:from>
        <xdr:to>
          <xdr:col>14</xdr:col>
          <xdr:colOff>901700</xdr:colOff>
          <xdr:row>4</xdr:row>
          <xdr:rowOff>355600</xdr:rowOff>
        </xdr:to>
        <xdr:sp macro="" textlink="">
          <xdr:nvSpPr>
            <xdr:cNvPr id="4181" name="Object 85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368300</xdr:colOff>
          <xdr:row>4</xdr:row>
          <xdr:rowOff>25400</xdr:rowOff>
        </xdr:from>
        <xdr:to>
          <xdr:col>12</xdr:col>
          <xdr:colOff>901700</xdr:colOff>
          <xdr:row>4</xdr:row>
          <xdr:rowOff>355600</xdr:rowOff>
        </xdr:to>
        <xdr:sp macro="" textlink="">
          <xdr:nvSpPr>
            <xdr:cNvPr id="4183" name="Object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368300</xdr:colOff>
          <xdr:row>4</xdr:row>
          <xdr:rowOff>25400</xdr:rowOff>
        </xdr:from>
        <xdr:to>
          <xdr:col>13</xdr:col>
          <xdr:colOff>901700</xdr:colOff>
          <xdr:row>4</xdr:row>
          <xdr:rowOff>355600</xdr:rowOff>
        </xdr:to>
        <xdr:sp macro="" textlink="">
          <xdr:nvSpPr>
            <xdr:cNvPr id="4184" name="Object 88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70905" cy="58266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342900</xdr:colOff>
          <xdr:row>4</xdr:row>
          <xdr:rowOff>25400</xdr:rowOff>
        </xdr:from>
        <xdr:to>
          <xdr:col>3</xdr:col>
          <xdr:colOff>876300</xdr:colOff>
          <xdr:row>4</xdr:row>
          <xdr:rowOff>355600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355600</xdr:colOff>
      <xdr:row>4</xdr:row>
      <xdr:rowOff>25400</xdr:rowOff>
    </xdr:from>
    <xdr:to>
      <xdr:col>5</xdr:col>
      <xdr:colOff>889000</xdr:colOff>
      <xdr:row>4</xdr:row>
      <xdr:rowOff>355600</xdr:rowOff>
    </xdr:to>
    <xdr:sp macro="" textlink="">
      <xdr:nvSpPr>
        <xdr:cNvPr id="8196" name="Object 4" hidden="1">
          <a:extLst>
            <a:ext uri="{63B3BB69-23CF-44E3-9099-C40C66FF867C}">
              <a14:compatExt xmlns:a14="http://schemas.microsoft.com/office/drawing/2010/main" spid="_x0000_s8196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5</xdr:col>
      <xdr:colOff>355600</xdr:colOff>
      <xdr:row>4</xdr:row>
      <xdr:rowOff>25400</xdr:rowOff>
    </xdr:from>
    <xdr:to>
      <xdr:col>5</xdr:col>
      <xdr:colOff>889000</xdr:colOff>
      <xdr:row>4</xdr:row>
      <xdr:rowOff>355600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600200"/>
          <a:ext cx="533400" cy="330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Andersons_Mode_1_Right_Mass" connectionId="1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0" Type="http://schemas.openxmlformats.org/officeDocument/2006/relationships/image" Target="../media/image9.emf"/><Relationship Id="rId21" Type="http://schemas.openxmlformats.org/officeDocument/2006/relationships/oleObject" Target="../embeddings/Microsoft_Equation10.bin"/><Relationship Id="rId22" Type="http://schemas.openxmlformats.org/officeDocument/2006/relationships/image" Target="../media/image10.emf"/><Relationship Id="rId23" Type="http://schemas.openxmlformats.org/officeDocument/2006/relationships/oleObject" Target="../embeddings/Microsoft_Equation11.bin"/><Relationship Id="rId24" Type="http://schemas.openxmlformats.org/officeDocument/2006/relationships/image" Target="../media/image11.emf"/><Relationship Id="rId25" Type="http://schemas.openxmlformats.org/officeDocument/2006/relationships/oleObject" Target="../embeddings/Microsoft_Equation12.bin"/><Relationship Id="rId26" Type="http://schemas.openxmlformats.org/officeDocument/2006/relationships/image" Target="../media/image12.emf"/><Relationship Id="rId27" Type="http://schemas.openxmlformats.org/officeDocument/2006/relationships/oleObject" Target="../embeddings/Microsoft_Equation13.bin"/><Relationship Id="rId28" Type="http://schemas.openxmlformats.org/officeDocument/2006/relationships/image" Target="../media/image13.emf"/><Relationship Id="rId29" Type="http://schemas.openxmlformats.org/officeDocument/2006/relationships/oleObject" Target="../embeddings/Microsoft_Equation14.bin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oleObject" Target="../embeddings/Microsoft_Equation1.bin"/><Relationship Id="rId4" Type="http://schemas.openxmlformats.org/officeDocument/2006/relationships/image" Target="../media/image1.emf"/><Relationship Id="rId5" Type="http://schemas.openxmlformats.org/officeDocument/2006/relationships/oleObject" Target="../embeddings/Microsoft_Equation2.bin"/><Relationship Id="rId30" Type="http://schemas.openxmlformats.org/officeDocument/2006/relationships/image" Target="../media/image14.emf"/><Relationship Id="rId31" Type="http://schemas.openxmlformats.org/officeDocument/2006/relationships/oleObject" Target="../embeddings/Microsoft_Equation15.bin"/><Relationship Id="rId32" Type="http://schemas.openxmlformats.org/officeDocument/2006/relationships/image" Target="../media/image15.emf"/><Relationship Id="rId9" Type="http://schemas.openxmlformats.org/officeDocument/2006/relationships/oleObject" Target="../embeddings/Microsoft_Equation4.bin"/><Relationship Id="rId6" Type="http://schemas.openxmlformats.org/officeDocument/2006/relationships/image" Target="../media/image2.emf"/><Relationship Id="rId7" Type="http://schemas.openxmlformats.org/officeDocument/2006/relationships/oleObject" Target="../embeddings/Microsoft_Equation3.bin"/><Relationship Id="rId8" Type="http://schemas.openxmlformats.org/officeDocument/2006/relationships/image" Target="../media/image3.emf"/><Relationship Id="rId33" Type="http://schemas.openxmlformats.org/officeDocument/2006/relationships/queryTable" Target="../queryTables/queryTable1.xml"/><Relationship Id="rId10" Type="http://schemas.openxmlformats.org/officeDocument/2006/relationships/image" Target="../media/image4.emf"/><Relationship Id="rId11" Type="http://schemas.openxmlformats.org/officeDocument/2006/relationships/oleObject" Target="../embeddings/Microsoft_Equation5.bin"/><Relationship Id="rId12" Type="http://schemas.openxmlformats.org/officeDocument/2006/relationships/image" Target="../media/image5.emf"/><Relationship Id="rId13" Type="http://schemas.openxmlformats.org/officeDocument/2006/relationships/oleObject" Target="../embeddings/Microsoft_Equation6.bin"/><Relationship Id="rId14" Type="http://schemas.openxmlformats.org/officeDocument/2006/relationships/image" Target="../media/image6.emf"/><Relationship Id="rId15" Type="http://schemas.openxmlformats.org/officeDocument/2006/relationships/oleObject" Target="../embeddings/Microsoft_Equation7.bin"/><Relationship Id="rId16" Type="http://schemas.openxmlformats.org/officeDocument/2006/relationships/image" Target="../media/image7.emf"/><Relationship Id="rId17" Type="http://schemas.openxmlformats.org/officeDocument/2006/relationships/oleObject" Target="../embeddings/Microsoft_Equation8.bin"/><Relationship Id="rId18" Type="http://schemas.openxmlformats.org/officeDocument/2006/relationships/image" Target="../media/image8.emf"/><Relationship Id="rId19" Type="http://schemas.openxmlformats.org/officeDocument/2006/relationships/oleObject" Target="../embeddings/Microsoft_Equation9.bin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Microsoft_Equation19.bin"/><Relationship Id="rId20" Type="http://schemas.openxmlformats.org/officeDocument/2006/relationships/oleObject" Target="../embeddings/Microsoft_Equation25.bin"/><Relationship Id="rId10" Type="http://schemas.openxmlformats.org/officeDocument/2006/relationships/image" Target="../media/image20.emf"/><Relationship Id="rId11" Type="http://schemas.openxmlformats.org/officeDocument/2006/relationships/oleObject" Target="../embeddings/Microsoft_Equation20.bin"/><Relationship Id="rId12" Type="http://schemas.openxmlformats.org/officeDocument/2006/relationships/image" Target="../media/image21.emf"/><Relationship Id="rId13" Type="http://schemas.openxmlformats.org/officeDocument/2006/relationships/oleObject" Target="../embeddings/Microsoft_Equation21.bin"/><Relationship Id="rId14" Type="http://schemas.openxmlformats.org/officeDocument/2006/relationships/image" Target="../media/image22.emf"/><Relationship Id="rId15" Type="http://schemas.openxmlformats.org/officeDocument/2006/relationships/oleObject" Target="../embeddings/Microsoft_Equation22.bin"/><Relationship Id="rId16" Type="http://schemas.openxmlformats.org/officeDocument/2006/relationships/oleObject" Target="../embeddings/Microsoft_Equation23.bin"/><Relationship Id="rId17" Type="http://schemas.openxmlformats.org/officeDocument/2006/relationships/image" Target="../media/image23.emf"/><Relationship Id="rId18" Type="http://schemas.openxmlformats.org/officeDocument/2006/relationships/oleObject" Target="../embeddings/Microsoft_Equation24.bin"/><Relationship Id="rId19" Type="http://schemas.openxmlformats.org/officeDocument/2006/relationships/image" Target="../media/image24.emf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oleObject" Target="../embeddings/Microsoft_Equation16.bin"/><Relationship Id="rId4" Type="http://schemas.openxmlformats.org/officeDocument/2006/relationships/image" Target="../media/image17.emf"/><Relationship Id="rId5" Type="http://schemas.openxmlformats.org/officeDocument/2006/relationships/oleObject" Target="../embeddings/Microsoft_Equation17.bin"/><Relationship Id="rId6" Type="http://schemas.openxmlformats.org/officeDocument/2006/relationships/image" Target="../media/image18.emf"/><Relationship Id="rId7" Type="http://schemas.openxmlformats.org/officeDocument/2006/relationships/oleObject" Target="../embeddings/Microsoft_Equation18.bin"/><Relationship Id="rId8" Type="http://schemas.openxmlformats.org/officeDocument/2006/relationships/image" Target="../media/image19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quation26.bin"/><Relationship Id="rId4" Type="http://schemas.openxmlformats.org/officeDocument/2006/relationships/image" Target="../media/image17.emf"/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1550"/>
  <sheetViews>
    <sheetView workbookViewId="0">
      <selection activeCell="H14" sqref="H14"/>
    </sheetView>
  </sheetViews>
  <sheetFormatPr baseColWidth="10" defaultRowHeight="13" x14ac:dyDescent="0"/>
  <cols>
    <col min="1" max="1" width="3.25" style="1" customWidth="1"/>
    <col min="2" max="2" width="20.125" style="6" customWidth="1"/>
    <col min="3" max="3" width="7.875" style="7" bestFit="1" customWidth="1"/>
    <col min="4" max="4" width="8.625" style="1" bestFit="1" customWidth="1"/>
    <col min="5" max="5" width="5.5" style="1" bestFit="1" customWidth="1"/>
    <col min="6" max="6" width="3.25" style="1" customWidth="1"/>
    <col min="7" max="7" width="8.25" style="10" customWidth="1"/>
    <col min="8" max="8" width="7.625" style="11" customWidth="1"/>
    <col min="9" max="9" width="8.25" style="10" customWidth="1"/>
    <col min="10" max="10" width="5.5" style="1" customWidth="1"/>
    <col min="11" max="11" width="19.625" style="1" customWidth="1"/>
    <col min="12" max="12" width="7.875" style="1" bestFit="1" customWidth="1"/>
    <col min="13" max="13" width="8.375" style="1" customWidth="1"/>
    <col min="14" max="14" width="5.5" style="1" bestFit="1" customWidth="1"/>
    <col min="15" max="15" width="5.25" style="1" customWidth="1"/>
    <col min="16" max="16384" width="10.625" style="1"/>
  </cols>
  <sheetData>
    <row r="2" spans="1:15" ht="72" customHeight="1">
      <c r="A2" s="41" t="s">
        <v>14</v>
      </c>
      <c r="B2" s="42"/>
      <c r="C2" s="42"/>
      <c r="D2" s="42"/>
      <c r="E2" s="42"/>
      <c r="F2" s="43"/>
      <c r="J2" s="41" t="s">
        <v>23</v>
      </c>
      <c r="K2" s="42"/>
      <c r="L2" s="42"/>
      <c r="M2" s="42"/>
      <c r="N2" s="42"/>
      <c r="O2" s="43"/>
    </row>
    <row r="3" spans="1:15" s="3" customFormat="1" ht="36" customHeight="1">
      <c r="A3" s="40"/>
      <c r="B3" s="4" t="s">
        <v>13</v>
      </c>
      <c r="C3" s="2" t="s">
        <v>1</v>
      </c>
      <c r="D3" s="2" t="s">
        <v>2</v>
      </c>
      <c r="E3" s="2" t="s">
        <v>9</v>
      </c>
      <c r="F3" s="40"/>
      <c r="G3" s="15"/>
      <c r="H3" s="8"/>
      <c r="I3" s="15"/>
      <c r="J3" s="40"/>
      <c r="K3" s="4" t="s">
        <v>13</v>
      </c>
      <c r="L3" s="2" t="s">
        <v>1</v>
      </c>
      <c r="M3" s="2" t="s">
        <v>2</v>
      </c>
      <c r="N3" s="2" t="s">
        <v>9</v>
      </c>
      <c r="O3" s="40"/>
    </row>
    <row r="4" spans="1:15" s="3" customFormat="1" ht="54" customHeight="1">
      <c r="A4" s="40"/>
      <c r="B4" s="4" t="s">
        <v>3</v>
      </c>
      <c r="C4" s="2" t="s">
        <v>4</v>
      </c>
      <c r="D4" s="2">
        <v>1.75</v>
      </c>
      <c r="E4" s="5" t="s">
        <v>10</v>
      </c>
      <c r="F4" s="40"/>
      <c r="G4" s="15"/>
      <c r="H4" s="8"/>
      <c r="I4" s="15"/>
      <c r="J4" s="40"/>
      <c r="K4" s="4" t="s">
        <v>24</v>
      </c>
      <c r="L4" s="13"/>
      <c r="M4" s="17">
        <f>SQRT(9.8/D4)</f>
        <v>2.3664319132398464</v>
      </c>
      <c r="N4" s="5"/>
      <c r="O4" s="40"/>
    </row>
    <row r="5" spans="1:15" s="3" customFormat="1" ht="54" customHeight="1">
      <c r="A5" s="40"/>
      <c r="B5" s="4" t="s">
        <v>5</v>
      </c>
      <c r="C5" s="2" t="s">
        <v>6</v>
      </c>
      <c r="D5" s="2">
        <v>3.3359999999999999</v>
      </c>
      <c r="E5" s="5" t="s">
        <v>11</v>
      </c>
      <c r="F5" s="40"/>
      <c r="G5" s="15"/>
      <c r="H5" s="8"/>
      <c r="I5" s="15"/>
      <c r="J5" s="40"/>
      <c r="K5" s="4" t="s">
        <v>25</v>
      </c>
      <c r="L5" s="2"/>
      <c r="M5" s="17">
        <f>SQRT(9.8/D4+2*D6/D5)</f>
        <v>3.0844236195354555</v>
      </c>
      <c r="N5" s="5"/>
      <c r="O5" s="40"/>
    </row>
    <row r="6" spans="1:15" s="3" customFormat="1" ht="54" customHeight="1">
      <c r="A6" s="40"/>
      <c r="B6" s="4" t="s">
        <v>7</v>
      </c>
      <c r="C6" s="2" t="s">
        <v>8</v>
      </c>
      <c r="D6" s="2">
        <v>6.5279999999999996</v>
      </c>
      <c r="E6" s="5" t="s">
        <v>12</v>
      </c>
      <c r="F6" s="40"/>
      <c r="G6" s="15"/>
      <c r="H6" s="8"/>
      <c r="I6" s="15"/>
      <c r="J6" s="40"/>
      <c r="K6" s="12" t="s">
        <v>49</v>
      </c>
      <c r="L6" s="2"/>
      <c r="M6" s="17">
        <f>(D10+D12)/2</f>
        <v>-2.2971285955963872E-5</v>
      </c>
      <c r="N6" s="5"/>
      <c r="O6" s="40"/>
    </row>
    <row r="7" spans="1:15" s="3" customFormat="1" ht="54" customHeight="1">
      <c r="A7" s="40"/>
      <c r="B7" s="12" t="s">
        <v>26</v>
      </c>
      <c r="C7" s="2"/>
      <c r="D7" s="17">
        <f>AVERAGE(Mode2_Data_analysis!D6:D1512)</f>
        <v>0.17696015936255</v>
      </c>
      <c r="E7" s="5" t="s">
        <v>10</v>
      </c>
      <c r="F7" s="40"/>
      <c r="G7" s="15"/>
      <c r="H7" s="8"/>
      <c r="I7" s="15"/>
      <c r="J7" s="40"/>
      <c r="K7" s="12" t="s">
        <v>51</v>
      </c>
      <c r="L7" s="2"/>
      <c r="M7" s="17">
        <f>(D10-D12)/2</f>
        <v>-3.9371880765940448E-3</v>
      </c>
      <c r="N7" s="5"/>
      <c r="O7" s="40"/>
    </row>
    <row r="8" spans="1:15" s="3" customFormat="1" ht="54" customHeight="1">
      <c r="A8" s="40"/>
      <c r="B8" s="12" t="s">
        <v>27</v>
      </c>
      <c r="C8" s="2"/>
      <c r="D8" s="17">
        <f>AVERAGE(Mode2_Data_analysis!G6:G1512)</f>
        <v>0.57418659080936196</v>
      </c>
      <c r="E8" s="5" t="s">
        <v>10</v>
      </c>
      <c r="F8" s="40"/>
      <c r="G8" s="15"/>
      <c r="H8" s="8"/>
      <c r="I8" s="15"/>
      <c r="J8" s="40"/>
      <c r="K8" s="12" t="s">
        <v>50</v>
      </c>
      <c r="L8" s="2"/>
      <c r="M8" s="17">
        <f>(D11+D13)/(2*M4)</f>
        <v>4.9340239559288895E-4</v>
      </c>
      <c r="N8" s="5"/>
      <c r="O8" s="40"/>
    </row>
    <row r="9" spans="1:15" s="3" customFormat="1" ht="54" customHeight="1">
      <c r="A9" s="40"/>
      <c r="B9" s="4" t="s">
        <v>17</v>
      </c>
      <c r="C9" s="2"/>
      <c r="D9" s="17">
        <f>Mode2_Data_analysis!$C$486</f>
        <v>16</v>
      </c>
      <c r="E9" s="5" t="s">
        <v>18</v>
      </c>
      <c r="F9" s="40"/>
      <c r="G9" s="15"/>
      <c r="H9" s="8"/>
      <c r="I9" s="15"/>
      <c r="J9" s="40"/>
      <c r="K9" s="12" t="s">
        <v>51</v>
      </c>
      <c r="L9" s="2"/>
      <c r="M9" s="17">
        <f>(D11-D13)/(2*M5)</f>
        <v>2.9481163433282005E-2</v>
      </c>
      <c r="N9" s="5"/>
      <c r="O9" s="40"/>
    </row>
    <row r="10" spans="1:15" s="3" customFormat="1" ht="54" customHeight="1">
      <c r="A10" s="40"/>
      <c r="B10" s="12" t="s">
        <v>20</v>
      </c>
      <c r="C10" s="2"/>
      <c r="D10" s="19">
        <f>Mode2_Data_analysis!F$486</f>
        <v>-3.9601593625500087E-3</v>
      </c>
      <c r="E10" s="5" t="s">
        <v>10</v>
      </c>
      <c r="F10" s="40"/>
      <c r="G10" s="15"/>
      <c r="H10" s="8"/>
      <c r="I10" s="15"/>
      <c r="J10" s="37"/>
      <c r="K10" s="38"/>
      <c r="L10" s="38"/>
      <c r="M10" s="38"/>
      <c r="N10" s="38"/>
      <c r="O10" s="39"/>
    </row>
    <row r="11" spans="1:15" s="3" customFormat="1" ht="54" customHeight="1">
      <c r="A11" s="40"/>
      <c r="B11" s="12" t="s">
        <v>22</v>
      </c>
      <c r="C11" s="2"/>
      <c r="D11" s="2">
        <f>Mode2_Data_analysis!$E$486</f>
        <v>9.2100000000000001E-2</v>
      </c>
      <c r="E11" s="5" t="s">
        <v>10</v>
      </c>
      <c r="F11" s="40"/>
      <c r="G11" s="15"/>
      <c r="H11" s="8"/>
      <c r="I11" s="15"/>
      <c r="J11" s="1"/>
      <c r="K11" s="1"/>
      <c r="L11" s="1"/>
      <c r="M11" s="1"/>
      <c r="N11" s="1"/>
      <c r="O11" s="1"/>
    </row>
    <row r="12" spans="1:15" ht="72" customHeight="1">
      <c r="A12" s="40"/>
      <c r="B12" s="12" t="s">
        <v>19</v>
      </c>
      <c r="C12" s="2"/>
      <c r="D12" s="19">
        <f>Mode2_Data_analysis!$I$486</f>
        <v>3.9142167906380809E-3</v>
      </c>
      <c r="E12" s="5" t="s">
        <v>10</v>
      </c>
      <c r="F12" s="40"/>
      <c r="G12" s="15"/>
      <c r="H12" s="8"/>
    </row>
    <row r="13" spans="1:15" ht="72" customHeight="1">
      <c r="A13" s="40"/>
      <c r="B13" s="12" t="s">
        <v>21</v>
      </c>
      <c r="C13" s="2"/>
      <c r="D13" s="19">
        <f>Mode2_Data_analysis!$H$486</f>
        <v>-8.9764793649999994E-2</v>
      </c>
      <c r="E13" s="5" t="s">
        <v>10</v>
      </c>
      <c r="F13" s="40"/>
      <c r="G13" s="15"/>
      <c r="H13" s="8"/>
    </row>
    <row r="14" spans="1:15" ht="36" customHeight="1">
      <c r="A14" s="34"/>
      <c r="B14" s="35"/>
      <c r="C14" s="35"/>
      <c r="D14" s="35"/>
      <c r="E14" s="35"/>
      <c r="F14" s="36"/>
      <c r="G14" s="15"/>
      <c r="H14" s="8"/>
    </row>
    <row r="15" spans="1:15" ht="37" customHeight="1">
      <c r="G15"/>
      <c r="H15"/>
      <c r="I15"/>
    </row>
    <row r="16" spans="1:15" s="14" customFormat="1" ht="36" customHeight="1">
      <c r="B16" s="6"/>
      <c r="C16" s="7"/>
      <c r="G16"/>
      <c r="H16"/>
      <c r="I16"/>
    </row>
    <row r="17" spans="2:9" s="3" customFormat="1" ht="37" customHeight="1">
      <c r="B17" s="16"/>
      <c r="C17" s="9"/>
      <c r="G17"/>
      <c r="H17"/>
      <c r="I17"/>
    </row>
    <row r="18" spans="2:9" ht="16">
      <c r="G18"/>
      <c r="H18"/>
      <c r="I18"/>
    </row>
    <row r="19" spans="2:9" ht="16">
      <c r="G19"/>
      <c r="H19"/>
      <c r="I19"/>
    </row>
    <row r="20" spans="2:9" ht="16">
      <c r="G20"/>
      <c r="H20"/>
      <c r="I20"/>
    </row>
    <row r="21" spans="2:9" ht="16">
      <c r="G21"/>
      <c r="H21"/>
      <c r="I21"/>
    </row>
    <row r="22" spans="2:9" ht="16">
      <c r="G22"/>
      <c r="H22"/>
      <c r="I22"/>
    </row>
    <row r="23" spans="2:9" ht="16">
      <c r="G23"/>
      <c r="H23"/>
      <c r="I23"/>
    </row>
    <row r="24" spans="2:9" ht="16">
      <c r="G24"/>
      <c r="H24"/>
      <c r="I24"/>
    </row>
    <row r="25" spans="2:9" ht="16">
      <c r="G25"/>
      <c r="H25"/>
      <c r="I25"/>
    </row>
    <row r="26" spans="2:9" ht="16">
      <c r="G26"/>
      <c r="H26"/>
      <c r="I26"/>
    </row>
    <row r="27" spans="2:9" ht="16">
      <c r="G27"/>
      <c r="H27"/>
      <c r="I27"/>
    </row>
    <row r="28" spans="2:9" ht="16">
      <c r="G28"/>
      <c r="H28"/>
      <c r="I28"/>
    </row>
    <row r="29" spans="2:9" ht="16">
      <c r="G29"/>
      <c r="H29"/>
      <c r="I29"/>
    </row>
    <row r="30" spans="2:9" ht="16">
      <c r="G30"/>
      <c r="H30"/>
      <c r="I30"/>
    </row>
    <row r="31" spans="2:9" ht="16">
      <c r="G31"/>
      <c r="H31"/>
      <c r="I31"/>
    </row>
    <row r="32" spans="2:9" ht="16">
      <c r="G32"/>
      <c r="H32"/>
      <c r="I32"/>
    </row>
    <row r="33" spans="7:9" ht="16">
      <c r="G33"/>
      <c r="H33"/>
      <c r="I33"/>
    </row>
    <row r="34" spans="7:9" ht="16">
      <c r="G34"/>
      <c r="H34"/>
      <c r="I34"/>
    </row>
    <row r="35" spans="7:9" ht="16">
      <c r="G35"/>
      <c r="H35"/>
      <c r="I35"/>
    </row>
    <row r="36" spans="7:9" ht="16">
      <c r="G36"/>
      <c r="H36"/>
      <c r="I36"/>
    </row>
    <row r="37" spans="7:9" ht="16">
      <c r="G37"/>
      <c r="H37"/>
      <c r="I37"/>
    </row>
    <row r="38" spans="7:9" ht="16">
      <c r="G38"/>
      <c r="H38"/>
      <c r="I38"/>
    </row>
    <row r="39" spans="7:9" ht="16">
      <c r="G39"/>
      <c r="H39"/>
      <c r="I39"/>
    </row>
    <row r="40" spans="7:9" ht="16">
      <c r="G40"/>
      <c r="H40"/>
      <c r="I40"/>
    </row>
    <row r="41" spans="7:9" ht="16">
      <c r="G41"/>
      <c r="H41"/>
      <c r="I41"/>
    </row>
    <row r="42" spans="7:9" ht="16">
      <c r="G42"/>
      <c r="H42"/>
      <c r="I42"/>
    </row>
    <row r="43" spans="7:9" ht="16">
      <c r="G43"/>
      <c r="H43"/>
      <c r="I43"/>
    </row>
    <row r="44" spans="7:9" ht="16">
      <c r="G44"/>
      <c r="H44"/>
      <c r="I44"/>
    </row>
    <row r="45" spans="7:9" ht="16">
      <c r="G45"/>
      <c r="H45"/>
      <c r="I45"/>
    </row>
    <row r="46" spans="7:9" ht="16">
      <c r="G46"/>
      <c r="H46"/>
      <c r="I46"/>
    </row>
    <row r="47" spans="7:9" ht="16">
      <c r="G47"/>
      <c r="H47"/>
      <c r="I47"/>
    </row>
    <row r="48" spans="7:9" ht="16">
      <c r="G48"/>
      <c r="H48"/>
      <c r="I48"/>
    </row>
    <row r="49" spans="7:9" ht="16">
      <c r="G49"/>
      <c r="H49"/>
      <c r="I49"/>
    </row>
    <row r="50" spans="7:9" ht="16">
      <c r="G50"/>
      <c r="H50"/>
      <c r="I50"/>
    </row>
    <row r="51" spans="7:9" ht="16">
      <c r="G51"/>
      <c r="H51"/>
      <c r="I51"/>
    </row>
    <row r="52" spans="7:9" ht="16">
      <c r="G52"/>
      <c r="H52"/>
      <c r="I52"/>
    </row>
    <row r="53" spans="7:9" ht="16">
      <c r="G53"/>
      <c r="H53"/>
      <c r="I53"/>
    </row>
    <row r="54" spans="7:9" ht="16">
      <c r="G54"/>
      <c r="H54"/>
      <c r="I54"/>
    </row>
    <row r="55" spans="7:9" ht="16">
      <c r="G55"/>
      <c r="H55"/>
      <c r="I55"/>
    </row>
    <row r="56" spans="7:9" ht="16">
      <c r="G56"/>
      <c r="H56"/>
      <c r="I56"/>
    </row>
    <row r="57" spans="7:9" ht="16">
      <c r="G57"/>
      <c r="H57"/>
      <c r="I57"/>
    </row>
    <row r="58" spans="7:9" ht="16">
      <c r="G58"/>
      <c r="H58"/>
      <c r="I58"/>
    </row>
    <row r="59" spans="7:9" ht="16">
      <c r="G59"/>
      <c r="H59"/>
      <c r="I59"/>
    </row>
    <row r="60" spans="7:9" ht="16">
      <c r="G60"/>
      <c r="H60"/>
      <c r="I60"/>
    </row>
    <row r="61" spans="7:9" ht="16">
      <c r="G61"/>
      <c r="H61"/>
      <c r="I61"/>
    </row>
    <row r="62" spans="7:9" ht="16">
      <c r="G62"/>
      <c r="H62"/>
      <c r="I62"/>
    </row>
    <row r="63" spans="7:9" ht="16">
      <c r="G63"/>
      <c r="H63"/>
      <c r="I63"/>
    </row>
    <row r="64" spans="7:9" ht="16">
      <c r="G64"/>
      <c r="H64"/>
      <c r="I64"/>
    </row>
    <row r="65" spans="7:9" ht="16">
      <c r="G65"/>
      <c r="H65"/>
      <c r="I65"/>
    </row>
    <row r="66" spans="7:9" ht="16">
      <c r="G66"/>
      <c r="H66"/>
      <c r="I66"/>
    </row>
    <row r="67" spans="7:9" ht="16">
      <c r="G67"/>
      <c r="H67"/>
      <c r="I67"/>
    </row>
    <row r="68" spans="7:9" ht="16">
      <c r="G68"/>
      <c r="H68"/>
      <c r="I68"/>
    </row>
    <row r="69" spans="7:9" ht="16">
      <c r="G69"/>
      <c r="H69"/>
      <c r="I69"/>
    </row>
    <row r="70" spans="7:9" ht="16">
      <c r="G70"/>
      <c r="H70"/>
      <c r="I70"/>
    </row>
    <row r="71" spans="7:9" ht="16">
      <c r="G71"/>
      <c r="H71"/>
      <c r="I71"/>
    </row>
    <row r="72" spans="7:9" ht="16">
      <c r="G72"/>
      <c r="H72"/>
      <c r="I72"/>
    </row>
    <row r="73" spans="7:9" ht="16">
      <c r="G73"/>
      <c r="H73"/>
      <c r="I73"/>
    </row>
    <row r="74" spans="7:9" ht="16">
      <c r="G74"/>
      <c r="H74"/>
      <c r="I74"/>
    </row>
    <row r="75" spans="7:9" ht="16">
      <c r="G75"/>
      <c r="H75"/>
      <c r="I75"/>
    </row>
    <row r="76" spans="7:9" ht="16">
      <c r="G76"/>
      <c r="H76"/>
      <c r="I76"/>
    </row>
    <row r="77" spans="7:9" ht="16">
      <c r="G77"/>
      <c r="H77"/>
      <c r="I77"/>
    </row>
    <row r="78" spans="7:9" ht="16">
      <c r="G78"/>
      <c r="H78"/>
      <c r="I78"/>
    </row>
    <row r="79" spans="7:9" ht="16">
      <c r="G79"/>
      <c r="H79"/>
      <c r="I79"/>
    </row>
    <row r="80" spans="7:9" ht="16">
      <c r="G80"/>
      <c r="H80"/>
      <c r="I80"/>
    </row>
    <row r="81" spans="7:9" ht="16">
      <c r="G81"/>
      <c r="H81"/>
      <c r="I81"/>
    </row>
    <row r="82" spans="7:9" ht="16">
      <c r="G82"/>
      <c r="H82"/>
      <c r="I82"/>
    </row>
    <row r="83" spans="7:9" ht="16">
      <c r="G83"/>
      <c r="H83"/>
      <c r="I83"/>
    </row>
    <row r="84" spans="7:9" ht="16">
      <c r="G84"/>
      <c r="H84"/>
      <c r="I84"/>
    </row>
    <row r="85" spans="7:9" ht="16">
      <c r="G85"/>
      <c r="H85"/>
      <c r="I85"/>
    </row>
    <row r="86" spans="7:9" ht="16">
      <c r="G86"/>
      <c r="H86"/>
      <c r="I86"/>
    </row>
    <row r="87" spans="7:9" ht="16">
      <c r="G87"/>
      <c r="H87"/>
      <c r="I87"/>
    </row>
    <row r="88" spans="7:9" ht="16">
      <c r="G88"/>
      <c r="H88"/>
      <c r="I88"/>
    </row>
    <row r="89" spans="7:9" ht="16">
      <c r="G89"/>
      <c r="H89"/>
      <c r="I89"/>
    </row>
    <row r="90" spans="7:9" ht="16">
      <c r="G90"/>
      <c r="H90"/>
      <c r="I90"/>
    </row>
    <row r="91" spans="7:9" ht="16">
      <c r="G91"/>
      <c r="H91"/>
      <c r="I91"/>
    </row>
    <row r="92" spans="7:9" ht="16">
      <c r="G92"/>
      <c r="H92"/>
      <c r="I92"/>
    </row>
    <row r="93" spans="7:9" ht="16">
      <c r="G93"/>
      <c r="H93"/>
      <c r="I93"/>
    </row>
    <row r="94" spans="7:9" ht="16">
      <c r="G94"/>
      <c r="H94"/>
      <c r="I94"/>
    </row>
    <row r="95" spans="7:9" ht="16">
      <c r="G95"/>
      <c r="H95"/>
      <c r="I95"/>
    </row>
    <row r="96" spans="7:9" ht="16">
      <c r="G96"/>
      <c r="H96"/>
      <c r="I96"/>
    </row>
    <row r="97" spans="7:9" ht="16">
      <c r="G97"/>
      <c r="H97"/>
      <c r="I97"/>
    </row>
    <row r="98" spans="7:9" ht="16">
      <c r="G98"/>
      <c r="H98"/>
      <c r="I98"/>
    </row>
    <row r="99" spans="7:9" ht="16">
      <c r="G99"/>
      <c r="H99"/>
      <c r="I99"/>
    </row>
    <row r="100" spans="7:9" ht="16">
      <c r="G100"/>
      <c r="H100"/>
      <c r="I100"/>
    </row>
    <row r="101" spans="7:9" ht="16">
      <c r="G101"/>
      <c r="H101"/>
      <c r="I101"/>
    </row>
    <row r="102" spans="7:9" ht="16">
      <c r="G102"/>
      <c r="H102"/>
      <c r="I102"/>
    </row>
    <row r="103" spans="7:9" ht="16">
      <c r="G103"/>
      <c r="H103"/>
      <c r="I103"/>
    </row>
    <row r="104" spans="7:9" ht="16">
      <c r="G104"/>
      <c r="H104"/>
      <c r="I104"/>
    </row>
    <row r="105" spans="7:9" ht="16">
      <c r="G105"/>
      <c r="H105"/>
      <c r="I105"/>
    </row>
    <row r="106" spans="7:9" ht="16">
      <c r="G106"/>
      <c r="H106"/>
      <c r="I106"/>
    </row>
    <row r="107" spans="7:9" ht="16">
      <c r="G107"/>
      <c r="H107"/>
      <c r="I107"/>
    </row>
    <row r="108" spans="7:9" ht="16">
      <c r="G108"/>
      <c r="H108"/>
      <c r="I108"/>
    </row>
    <row r="109" spans="7:9" ht="16">
      <c r="G109"/>
      <c r="H109"/>
      <c r="I109"/>
    </row>
    <row r="110" spans="7:9" ht="16">
      <c r="G110"/>
      <c r="H110"/>
      <c r="I110"/>
    </row>
    <row r="111" spans="7:9" ht="16">
      <c r="G111"/>
      <c r="H111"/>
      <c r="I111"/>
    </row>
    <row r="112" spans="7:9" ht="16">
      <c r="G112"/>
      <c r="H112"/>
      <c r="I112"/>
    </row>
    <row r="113" spans="7:9" ht="16">
      <c r="G113"/>
      <c r="H113"/>
      <c r="I113"/>
    </row>
    <row r="114" spans="7:9" ht="16">
      <c r="G114"/>
      <c r="H114"/>
      <c r="I114"/>
    </row>
    <row r="115" spans="7:9" ht="16">
      <c r="G115"/>
      <c r="H115"/>
      <c r="I115"/>
    </row>
    <row r="116" spans="7:9" ht="16">
      <c r="G116"/>
      <c r="H116"/>
      <c r="I116"/>
    </row>
    <row r="117" spans="7:9" ht="16">
      <c r="G117"/>
      <c r="H117"/>
      <c r="I117"/>
    </row>
    <row r="118" spans="7:9" ht="16">
      <c r="G118"/>
      <c r="H118"/>
      <c r="I118"/>
    </row>
    <row r="119" spans="7:9" ht="16">
      <c r="G119"/>
      <c r="H119"/>
      <c r="I119"/>
    </row>
    <row r="120" spans="7:9" ht="16">
      <c r="G120"/>
      <c r="H120"/>
      <c r="I120"/>
    </row>
    <row r="121" spans="7:9" ht="16">
      <c r="G121"/>
      <c r="H121"/>
      <c r="I121"/>
    </row>
    <row r="122" spans="7:9" ht="16">
      <c r="G122"/>
      <c r="H122"/>
      <c r="I122"/>
    </row>
    <row r="123" spans="7:9" ht="16">
      <c r="G123"/>
      <c r="H123"/>
      <c r="I123"/>
    </row>
    <row r="124" spans="7:9" ht="16">
      <c r="G124"/>
      <c r="H124"/>
      <c r="I124"/>
    </row>
    <row r="125" spans="7:9" ht="16">
      <c r="G125"/>
      <c r="H125"/>
      <c r="I125"/>
    </row>
    <row r="126" spans="7:9" ht="16">
      <c r="G126"/>
      <c r="H126"/>
      <c r="I126"/>
    </row>
    <row r="127" spans="7:9" ht="16">
      <c r="G127"/>
      <c r="H127"/>
      <c r="I127"/>
    </row>
    <row r="128" spans="7:9" ht="16">
      <c r="G128"/>
      <c r="H128"/>
      <c r="I128"/>
    </row>
    <row r="129" spans="7:9" ht="16">
      <c r="G129"/>
      <c r="H129"/>
      <c r="I129"/>
    </row>
    <row r="130" spans="7:9" ht="16">
      <c r="G130"/>
      <c r="H130"/>
      <c r="I130"/>
    </row>
    <row r="131" spans="7:9" ht="16">
      <c r="G131"/>
      <c r="H131"/>
      <c r="I131"/>
    </row>
    <row r="132" spans="7:9" ht="16">
      <c r="G132"/>
      <c r="H132"/>
      <c r="I132"/>
    </row>
    <row r="133" spans="7:9" ht="16">
      <c r="G133"/>
      <c r="H133"/>
      <c r="I133"/>
    </row>
    <row r="134" spans="7:9" ht="16">
      <c r="G134"/>
      <c r="H134"/>
      <c r="I134"/>
    </row>
    <row r="135" spans="7:9" ht="16">
      <c r="G135"/>
      <c r="H135"/>
      <c r="I135"/>
    </row>
    <row r="136" spans="7:9" ht="16">
      <c r="G136"/>
      <c r="H136"/>
      <c r="I136"/>
    </row>
    <row r="137" spans="7:9" ht="16">
      <c r="G137"/>
      <c r="H137"/>
      <c r="I137"/>
    </row>
    <row r="138" spans="7:9" ht="16">
      <c r="G138"/>
      <c r="H138"/>
      <c r="I138"/>
    </row>
    <row r="139" spans="7:9" ht="16">
      <c r="G139"/>
      <c r="H139"/>
      <c r="I139"/>
    </row>
    <row r="140" spans="7:9" ht="16">
      <c r="G140"/>
      <c r="H140"/>
      <c r="I140"/>
    </row>
    <row r="141" spans="7:9" ht="16">
      <c r="G141"/>
      <c r="H141"/>
      <c r="I141"/>
    </row>
    <row r="142" spans="7:9" ht="16">
      <c r="G142"/>
      <c r="H142"/>
      <c r="I142"/>
    </row>
    <row r="143" spans="7:9" ht="16">
      <c r="G143"/>
      <c r="H143"/>
      <c r="I143"/>
    </row>
    <row r="144" spans="7:9" ht="16">
      <c r="G144"/>
      <c r="H144"/>
      <c r="I144"/>
    </row>
    <row r="145" spans="7:9" ht="16">
      <c r="G145"/>
      <c r="H145"/>
      <c r="I145"/>
    </row>
    <row r="146" spans="7:9" ht="16">
      <c r="G146"/>
      <c r="H146"/>
      <c r="I146"/>
    </row>
    <row r="147" spans="7:9" ht="16">
      <c r="G147"/>
      <c r="H147"/>
      <c r="I147"/>
    </row>
    <row r="148" spans="7:9" ht="16">
      <c r="G148"/>
      <c r="H148"/>
      <c r="I148"/>
    </row>
    <row r="149" spans="7:9" ht="16">
      <c r="G149"/>
      <c r="H149"/>
      <c r="I149"/>
    </row>
    <row r="150" spans="7:9" ht="16">
      <c r="G150"/>
      <c r="H150"/>
      <c r="I150"/>
    </row>
    <row r="151" spans="7:9" ht="16">
      <c r="G151"/>
      <c r="H151"/>
      <c r="I151"/>
    </row>
    <row r="152" spans="7:9" ht="16">
      <c r="G152"/>
      <c r="H152"/>
      <c r="I152"/>
    </row>
    <row r="153" spans="7:9" ht="16">
      <c r="G153"/>
      <c r="H153"/>
      <c r="I153"/>
    </row>
    <row r="154" spans="7:9" ht="16">
      <c r="G154"/>
      <c r="H154"/>
      <c r="I154"/>
    </row>
    <row r="155" spans="7:9" ht="16">
      <c r="G155"/>
      <c r="H155"/>
      <c r="I155"/>
    </row>
    <row r="156" spans="7:9" ht="16">
      <c r="G156"/>
      <c r="H156"/>
      <c r="I156"/>
    </row>
    <row r="157" spans="7:9" ht="16">
      <c r="G157"/>
      <c r="H157"/>
      <c r="I157"/>
    </row>
    <row r="158" spans="7:9" ht="16">
      <c r="G158"/>
      <c r="H158"/>
      <c r="I158"/>
    </row>
    <row r="159" spans="7:9" ht="16">
      <c r="G159"/>
      <c r="H159"/>
      <c r="I159"/>
    </row>
    <row r="160" spans="7:9" ht="16">
      <c r="G160"/>
      <c r="H160"/>
      <c r="I160"/>
    </row>
    <row r="161" spans="7:9" ht="16">
      <c r="G161"/>
      <c r="H161"/>
      <c r="I161"/>
    </row>
    <row r="162" spans="7:9" ht="16">
      <c r="G162"/>
      <c r="H162"/>
      <c r="I162"/>
    </row>
    <row r="163" spans="7:9" ht="16">
      <c r="G163"/>
      <c r="H163"/>
      <c r="I163"/>
    </row>
    <row r="164" spans="7:9" ht="16">
      <c r="G164"/>
      <c r="H164"/>
      <c r="I164"/>
    </row>
    <row r="165" spans="7:9" ht="16">
      <c r="G165"/>
      <c r="H165"/>
      <c r="I165"/>
    </row>
    <row r="166" spans="7:9" ht="16">
      <c r="G166"/>
      <c r="H166"/>
      <c r="I166"/>
    </row>
    <row r="167" spans="7:9" ht="16">
      <c r="G167"/>
      <c r="H167"/>
      <c r="I167"/>
    </row>
    <row r="168" spans="7:9" ht="16">
      <c r="G168"/>
      <c r="H168"/>
      <c r="I168"/>
    </row>
    <row r="169" spans="7:9" ht="16">
      <c r="G169"/>
      <c r="H169"/>
      <c r="I169"/>
    </row>
    <row r="170" spans="7:9" ht="16">
      <c r="G170"/>
      <c r="H170"/>
      <c r="I170"/>
    </row>
    <row r="171" spans="7:9" ht="16">
      <c r="G171"/>
      <c r="H171"/>
      <c r="I171"/>
    </row>
    <row r="172" spans="7:9" ht="16">
      <c r="G172"/>
      <c r="H172"/>
      <c r="I172"/>
    </row>
    <row r="173" spans="7:9" ht="16">
      <c r="G173"/>
      <c r="H173"/>
      <c r="I173"/>
    </row>
    <row r="174" spans="7:9" ht="16">
      <c r="G174"/>
      <c r="H174"/>
      <c r="I174"/>
    </row>
    <row r="175" spans="7:9" ht="16">
      <c r="G175"/>
      <c r="H175"/>
      <c r="I175"/>
    </row>
    <row r="176" spans="7:9" ht="16">
      <c r="G176"/>
      <c r="H176"/>
      <c r="I176"/>
    </row>
    <row r="177" spans="7:9" ht="16">
      <c r="G177"/>
      <c r="H177"/>
      <c r="I177"/>
    </row>
    <row r="178" spans="7:9" ht="16">
      <c r="G178"/>
      <c r="H178"/>
      <c r="I178"/>
    </row>
    <row r="179" spans="7:9" ht="16">
      <c r="G179"/>
      <c r="H179"/>
      <c r="I179"/>
    </row>
    <row r="180" spans="7:9" ht="16">
      <c r="G180"/>
      <c r="H180"/>
      <c r="I180"/>
    </row>
    <row r="181" spans="7:9" ht="16">
      <c r="G181"/>
      <c r="H181"/>
      <c r="I181"/>
    </row>
    <row r="182" spans="7:9" ht="16">
      <c r="G182"/>
      <c r="H182"/>
      <c r="I182"/>
    </row>
    <row r="183" spans="7:9" ht="16">
      <c r="G183"/>
      <c r="H183"/>
      <c r="I183"/>
    </row>
    <row r="184" spans="7:9" ht="16">
      <c r="G184"/>
      <c r="H184"/>
      <c r="I184"/>
    </row>
    <row r="185" spans="7:9" ht="16">
      <c r="G185"/>
      <c r="H185"/>
      <c r="I185"/>
    </row>
    <row r="186" spans="7:9" ht="16">
      <c r="G186"/>
      <c r="H186"/>
      <c r="I186"/>
    </row>
    <row r="187" spans="7:9" ht="16">
      <c r="G187"/>
      <c r="H187"/>
      <c r="I187"/>
    </row>
    <row r="188" spans="7:9" ht="16">
      <c r="G188"/>
      <c r="H188"/>
      <c r="I188"/>
    </row>
    <row r="189" spans="7:9" ht="16">
      <c r="G189"/>
      <c r="H189"/>
      <c r="I189"/>
    </row>
    <row r="190" spans="7:9" ht="16">
      <c r="G190"/>
      <c r="H190"/>
      <c r="I190"/>
    </row>
    <row r="191" spans="7:9" ht="16">
      <c r="G191"/>
      <c r="H191"/>
      <c r="I191"/>
    </row>
    <row r="192" spans="7:9" ht="16">
      <c r="G192"/>
      <c r="H192"/>
      <c r="I192"/>
    </row>
    <row r="193" spans="7:9" ht="16">
      <c r="G193"/>
      <c r="H193"/>
      <c r="I193"/>
    </row>
    <row r="194" spans="7:9" ht="16">
      <c r="G194"/>
      <c r="H194"/>
      <c r="I194"/>
    </row>
    <row r="195" spans="7:9" ht="16">
      <c r="G195"/>
      <c r="H195"/>
      <c r="I195"/>
    </row>
    <row r="196" spans="7:9" ht="16">
      <c r="G196"/>
      <c r="H196"/>
      <c r="I196"/>
    </row>
    <row r="197" spans="7:9" ht="16">
      <c r="G197"/>
      <c r="H197"/>
      <c r="I197"/>
    </row>
    <row r="198" spans="7:9" ht="16">
      <c r="G198"/>
      <c r="H198"/>
      <c r="I198"/>
    </row>
    <row r="199" spans="7:9" ht="16">
      <c r="G199"/>
      <c r="H199"/>
      <c r="I199"/>
    </row>
    <row r="200" spans="7:9" ht="16">
      <c r="G200"/>
      <c r="H200"/>
      <c r="I200"/>
    </row>
    <row r="201" spans="7:9" ht="16">
      <c r="G201"/>
      <c r="H201"/>
      <c r="I201"/>
    </row>
    <row r="202" spans="7:9" ht="16">
      <c r="G202"/>
      <c r="H202"/>
      <c r="I202"/>
    </row>
    <row r="203" spans="7:9" ht="16">
      <c r="G203"/>
      <c r="H203"/>
      <c r="I203"/>
    </row>
    <row r="204" spans="7:9" ht="16">
      <c r="G204"/>
      <c r="H204"/>
      <c r="I204"/>
    </row>
    <row r="205" spans="7:9" ht="16">
      <c r="G205"/>
      <c r="H205"/>
      <c r="I205"/>
    </row>
    <row r="206" spans="7:9" ht="16">
      <c r="G206"/>
      <c r="H206"/>
      <c r="I206"/>
    </row>
    <row r="207" spans="7:9" ht="16">
      <c r="G207"/>
      <c r="H207"/>
      <c r="I207"/>
    </row>
    <row r="208" spans="7:9" ht="16">
      <c r="G208"/>
      <c r="H208"/>
      <c r="I208"/>
    </row>
    <row r="209" spans="7:9" ht="16">
      <c r="G209"/>
      <c r="H209"/>
      <c r="I209"/>
    </row>
    <row r="210" spans="7:9" ht="16">
      <c r="G210"/>
      <c r="H210"/>
      <c r="I210"/>
    </row>
    <row r="211" spans="7:9" ht="16">
      <c r="G211"/>
      <c r="H211"/>
      <c r="I211"/>
    </row>
    <row r="212" spans="7:9" ht="16">
      <c r="G212"/>
      <c r="H212"/>
      <c r="I212"/>
    </row>
    <row r="213" spans="7:9" ht="16">
      <c r="G213"/>
      <c r="H213"/>
      <c r="I213"/>
    </row>
    <row r="214" spans="7:9" ht="16">
      <c r="G214"/>
      <c r="H214"/>
      <c r="I214"/>
    </row>
    <row r="215" spans="7:9" ht="16">
      <c r="G215"/>
      <c r="H215"/>
      <c r="I215"/>
    </row>
    <row r="216" spans="7:9" ht="16">
      <c r="G216"/>
      <c r="H216"/>
      <c r="I216"/>
    </row>
    <row r="217" spans="7:9" ht="16">
      <c r="G217"/>
      <c r="H217"/>
      <c r="I217"/>
    </row>
    <row r="218" spans="7:9" ht="16">
      <c r="G218"/>
      <c r="H218"/>
      <c r="I218"/>
    </row>
    <row r="219" spans="7:9" ht="16">
      <c r="G219"/>
      <c r="H219"/>
      <c r="I219"/>
    </row>
    <row r="220" spans="7:9" ht="16">
      <c r="G220"/>
      <c r="H220"/>
      <c r="I220"/>
    </row>
    <row r="221" spans="7:9" ht="16">
      <c r="G221"/>
      <c r="H221"/>
      <c r="I221"/>
    </row>
    <row r="222" spans="7:9" ht="16">
      <c r="G222"/>
      <c r="H222"/>
      <c r="I222"/>
    </row>
    <row r="223" spans="7:9" ht="16">
      <c r="G223"/>
      <c r="H223"/>
      <c r="I223"/>
    </row>
    <row r="224" spans="7:9" ht="16">
      <c r="G224"/>
      <c r="H224"/>
      <c r="I224"/>
    </row>
    <row r="225" spans="7:9" ht="16">
      <c r="G225"/>
      <c r="H225"/>
      <c r="I225"/>
    </row>
    <row r="226" spans="7:9" ht="16">
      <c r="G226"/>
      <c r="H226"/>
      <c r="I226"/>
    </row>
    <row r="227" spans="7:9" ht="16">
      <c r="G227"/>
      <c r="H227"/>
      <c r="I227"/>
    </row>
    <row r="228" spans="7:9" ht="16">
      <c r="G228"/>
      <c r="H228"/>
      <c r="I228"/>
    </row>
    <row r="229" spans="7:9" ht="16">
      <c r="G229"/>
      <c r="H229"/>
      <c r="I229"/>
    </row>
    <row r="230" spans="7:9" ht="16">
      <c r="G230"/>
      <c r="H230"/>
      <c r="I230"/>
    </row>
    <row r="231" spans="7:9" ht="16">
      <c r="G231"/>
      <c r="H231"/>
      <c r="I231"/>
    </row>
    <row r="232" spans="7:9" ht="16">
      <c r="G232"/>
      <c r="H232"/>
      <c r="I232"/>
    </row>
    <row r="233" spans="7:9" ht="16">
      <c r="G233"/>
      <c r="H233"/>
      <c r="I233"/>
    </row>
    <row r="234" spans="7:9" ht="16">
      <c r="G234"/>
      <c r="H234"/>
      <c r="I234"/>
    </row>
    <row r="235" spans="7:9" ht="16">
      <c r="G235"/>
      <c r="H235"/>
      <c r="I235"/>
    </row>
    <row r="236" spans="7:9" ht="16">
      <c r="G236"/>
      <c r="H236"/>
      <c r="I236"/>
    </row>
    <row r="237" spans="7:9" ht="16">
      <c r="G237"/>
      <c r="H237"/>
      <c r="I237"/>
    </row>
    <row r="238" spans="7:9" ht="16">
      <c r="G238"/>
      <c r="H238"/>
      <c r="I238"/>
    </row>
    <row r="239" spans="7:9" ht="16">
      <c r="G239"/>
      <c r="H239"/>
      <c r="I239"/>
    </row>
    <row r="240" spans="7:9" ht="16">
      <c r="G240"/>
      <c r="H240"/>
      <c r="I240"/>
    </row>
    <row r="241" spans="7:9" ht="16">
      <c r="G241"/>
      <c r="H241"/>
      <c r="I241"/>
    </row>
    <row r="242" spans="7:9" ht="16">
      <c r="G242"/>
      <c r="H242"/>
      <c r="I242"/>
    </row>
    <row r="243" spans="7:9" ht="16">
      <c r="G243"/>
      <c r="H243"/>
      <c r="I243"/>
    </row>
    <row r="244" spans="7:9" ht="16">
      <c r="G244"/>
      <c r="H244"/>
      <c r="I244"/>
    </row>
    <row r="245" spans="7:9" ht="16">
      <c r="G245"/>
      <c r="H245"/>
      <c r="I245"/>
    </row>
    <row r="246" spans="7:9" ht="16">
      <c r="G246"/>
      <c r="H246"/>
      <c r="I246"/>
    </row>
    <row r="247" spans="7:9" ht="16">
      <c r="G247"/>
      <c r="H247"/>
      <c r="I247"/>
    </row>
    <row r="248" spans="7:9" ht="16">
      <c r="G248"/>
      <c r="H248"/>
      <c r="I248"/>
    </row>
    <row r="249" spans="7:9" ht="16">
      <c r="G249"/>
      <c r="H249"/>
      <c r="I249"/>
    </row>
    <row r="250" spans="7:9" ht="16">
      <c r="G250"/>
      <c r="H250"/>
      <c r="I250"/>
    </row>
    <row r="251" spans="7:9" ht="16">
      <c r="G251"/>
      <c r="H251"/>
      <c r="I251"/>
    </row>
    <row r="252" spans="7:9" ht="16">
      <c r="G252"/>
      <c r="H252"/>
      <c r="I252"/>
    </row>
    <row r="253" spans="7:9" ht="16">
      <c r="G253"/>
      <c r="H253"/>
      <c r="I253"/>
    </row>
    <row r="254" spans="7:9" ht="16">
      <c r="G254"/>
      <c r="H254"/>
      <c r="I254"/>
    </row>
    <row r="255" spans="7:9" ht="16">
      <c r="G255"/>
      <c r="H255"/>
      <c r="I255"/>
    </row>
    <row r="256" spans="7:9" ht="16">
      <c r="G256"/>
      <c r="H256"/>
      <c r="I256"/>
    </row>
    <row r="257" spans="7:9" ht="16">
      <c r="G257"/>
      <c r="H257"/>
      <c r="I257"/>
    </row>
    <row r="258" spans="7:9" ht="16">
      <c r="G258"/>
      <c r="H258"/>
      <c r="I258"/>
    </row>
    <row r="259" spans="7:9" ht="16">
      <c r="G259"/>
      <c r="H259"/>
      <c r="I259"/>
    </row>
    <row r="260" spans="7:9" ht="16">
      <c r="G260"/>
      <c r="H260"/>
      <c r="I260"/>
    </row>
    <row r="261" spans="7:9" ht="16">
      <c r="G261"/>
      <c r="H261"/>
      <c r="I261"/>
    </row>
    <row r="262" spans="7:9" ht="16">
      <c r="G262"/>
      <c r="H262"/>
      <c r="I262"/>
    </row>
    <row r="263" spans="7:9" ht="16">
      <c r="G263"/>
      <c r="H263"/>
      <c r="I263"/>
    </row>
    <row r="264" spans="7:9" ht="16">
      <c r="G264"/>
      <c r="H264"/>
      <c r="I264"/>
    </row>
    <row r="265" spans="7:9" ht="16">
      <c r="G265"/>
      <c r="H265"/>
      <c r="I265"/>
    </row>
    <row r="266" spans="7:9" ht="16">
      <c r="G266"/>
      <c r="H266"/>
      <c r="I266"/>
    </row>
    <row r="267" spans="7:9" ht="16">
      <c r="G267"/>
      <c r="H267"/>
      <c r="I267"/>
    </row>
    <row r="268" spans="7:9" ht="16">
      <c r="G268"/>
      <c r="H268"/>
      <c r="I268"/>
    </row>
    <row r="269" spans="7:9" ht="16">
      <c r="G269"/>
      <c r="H269"/>
      <c r="I269"/>
    </row>
    <row r="270" spans="7:9" ht="16">
      <c r="G270"/>
      <c r="H270"/>
      <c r="I270"/>
    </row>
    <row r="271" spans="7:9" ht="16">
      <c r="G271"/>
      <c r="H271"/>
      <c r="I271"/>
    </row>
    <row r="272" spans="7:9" ht="16">
      <c r="G272"/>
      <c r="H272"/>
      <c r="I272"/>
    </row>
    <row r="273" spans="7:9" ht="16">
      <c r="G273"/>
      <c r="H273"/>
      <c r="I273"/>
    </row>
    <row r="274" spans="7:9" ht="16">
      <c r="G274"/>
      <c r="H274"/>
      <c r="I274"/>
    </row>
    <row r="275" spans="7:9" ht="16">
      <c r="G275"/>
      <c r="H275"/>
      <c r="I275"/>
    </row>
    <row r="276" spans="7:9" ht="16">
      <c r="G276"/>
      <c r="H276"/>
      <c r="I276"/>
    </row>
    <row r="277" spans="7:9" ht="16">
      <c r="G277"/>
      <c r="H277"/>
      <c r="I277"/>
    </row>
    <row r="278" spans="7:9" ht="16">
      <c r="G278"/>
      <c r="H278"/>
      <c r="I278"/>
    </row>
    <row r="279" spans="7:9" ht="16">
      <c r="G279"/>
      <c r="H279"/>
      <c r="I279"/>
    </row>
    <row r="280" spans="7:9" ht="16">
      <c r="G280"/>
      <c r="H280"/>
      <c r="I280"/>
    </row>
    <row r="281" spans="7:9" ht="16">
      <c r="G281"/>
      <c r="H281"/>
      <c r="I281"/>
    </row>
    <row r="282" spans="7:9" ht="16">
      <c r="G282"/>
      <c r="H282"/>
      <c r="I282"/>
    </row>
    <row r="283" spans="7:9" ht="16">
      <c r="G283"/>
      <c r="H283"/>
      <c r="I283"/>
    </row>
    <row r="284" spans="7:9" ht="16">
      <c r="G284"/>
      <c r="H284"/>
      <c r="I284"/>
    </row>
    <row r="285" spans="7:9" ht="16">
      <c r="G285"/>
      <c r="H285"/>
      <c r="I285"/>
    </row>
    <row r="286" spans="7:9" ht="16">
      <c r="G286"/>
      <c r="H286"/>
      <c r="I286"/>
    </row>
    <row r="287" spans="7:9" ht="16">
      <c r="G287"/>
      <c r="H287"/>
      <c r="I287"/>
    </row>
    <row r="288" spans="7:9" ht="16">
      <c r="G288"/>
      <c r="H288"/>
      <c r="I288"/>
    </row>
    <row r="289" spans="7:9" ht="16">
      <c r="G289"/>
      <c r="H289"/>
      <c r="I289"/>
    </row>
    <row r="290" spans="7:9" ht="16">
      <c r="G290"/>
      <c r="H290"/>
      <c r="I290"/>
    </row>
    <row r="291" spans="7:9" ht="16">
      <c r="G291"/>
      <c r="H291"/>
      <c r="I291"/>
    </row>
    <row r="292" spans="7:9" ht="16">
      <c r="G292"/>
      <c r="H292"/>
      <c r="I292"/>
    </row>
    <row r="293" spans="7:9" ht="16">
      <c r="G293"/>
      <c r="H293"/>
      <c r="I293"/>
    </row>
    <row r="294" spans="7:9" ht="16">
      <c r="G294"/>
      <c r="H294"/>
      <c r="I294"/>
    </row>
    <row r="295" spans="7:9" ht="16">
      <c r="G295"/>
      <c r="H295"/>
      <c r="I295"/>
    </row>
    <row r="296" spans="7:9" ht="16">
      <c r="G296"/>
      <c r="H296"/>
      <c r="I296"/>
    </row>
    <row r="297" spans="7:9" ht="16">
      <c r="G297"/>
      <c r="H297"/>
      <c r="I297"/>
    </row>
    <row r="298" spans="7:9" ht="16">
      <c r="G298"/>
      <c r="H298"/>
      <c r="I298"/>
    </row>
    <row r="299" spans="7:9" ht="16">
      <c r="G299"/>
      <c r="H299"/>
      <c r="I299"/>
    </row>
    <row r="300" spans="7:9" ht="16">
      <c r="G300"/>
      <c r="H300"/>
      <c r="I300"/>
    </row>
    <row r="301" spans="7:9" ht="16">
      <c r="G301"/>
      <c r="H301"/>
      <c r="I301"/>
    </row>
    <row r="302" spans="7:9" ht="16">
      <c r="G302"/>
      <c r="H302"/>
      <c r="I302"/>
    </row>
    <row r="303" spans="7:9" ht="16">
      <c r="G303"/>
      <c r="H303"/>
      <c r="I303"/>
    </row>
    <row r="304" spans="7:9" ht="16">
      <c r="G304"/>
      <c r="H304"/>
      <c r="I304"/>
    </row>
    <row r="305" spans="7:9" ht="16">
      <c r="G305"/>
      <c r="H305"/>
      <c r="I305"/>
    </row>
    <row r="306" spans="7:9" ht="16">
      <c r="G306"/>
      <c r="H306"/>
      <c r="I306"/>
    </row>
    <row r="307" spans="7:9" ht="16">
      <c r="G307"/>
      <c r="H307"/>
      <c r="I307"/>
    </row>
    <row r="308" spans="7:9" ht="16">
      <c r="G308"/>
      <c r="H308"/>
      <c r="I308"/>
    </row>
    <row r="309" spans="7:9" ht="16">
      <c r="G309"/>
      <c r="H309"/>
      <c r="I309"/>
    </row>
    <row r="310" spans="7:9" ht="16">
      <c r="G310"/>
      <c r="H310"/>
      <c r="I310"/>
    </row>
    <row r="311" spans="7:9" ht="16">
      <c r="G311"/>
      <c r="H311"/>
      <c r="I311"/>
    </row>
    <row r="312" spans="7:9" ht="16">
      <c r="G312"/>
      <c r="H312"/>
      <c r="I312"/>
    </row>
    <row r="313" spans="7:9" ht="16">
      <c r="G313"/>
      <c r="H313"/>
      <c r="I313"/>
    </row>
    <row r="314" spans="7:9" ht="16">
      <c r="G314"/>
      <c r="H314"/>
      <c r="I314"/>
    </row>
    <row r="315" spans="7:9" ht="16">
      <c r="G315"/>
      <c r="H315"/>
      <c r="I315"/>
    </row>
    <row r="316" spans="7:9" ht="16">
      <c r="G316"/>
      <c r="H316"/>
      <c r="I316"/>
    </row>
    <row r="317" spans="7:9" ht="16">
      <c r="G317"/>
      <c r="H317"/>
      <c r="I317"/>
    </row>
    <row r="318" spans="7:9" ht="16">
      <c r="G318"/>
      <c r="H318"/>
      <c r="I318"/>
    </row>
    <row r="319" spans="7:9" ht="16">
      <c r="G319"/>
      <c r="H319"/>
      <c r="I319"/>
    </row>
    <row r="320" spans="7:9" ht="16">
      <c r="G320"/>
      <c r="H320"/>
      <c r="I320"/>
    </row>
    <row r="321" spans="7:9" ht="16">
      <c r="G321"/>
      <c r="H321"/>
      <c r="I321"/>
    </row>
    <row r="322" spans="7:9" ht="16">
      <c r="G322"/>
      <c r="H322"/>
      <c r="I322"/>
    </row>
    <row r="323" spans="7:9" ht="16">
      <c r="G323"/>
      <c r="H323"/>
      <c r="I323"/>
    </row>
    <row r="324" spans="7:9" ht="16">
      <c r="G324"/>
      <c r="H324"/>
      <c r="I324"/>
    </row>
    <row r="325" spans="7:9" ht="16">
      <c r="G325"/>
      <c r="H325"/>
      <c r="I325"/>
    </row>
    <row r="326" spans="7:9" ht="16">
      <c r="G326"/>
      <c r="H326"/>
      <c r="I326"/>
    </row>
    <row r="327" spans="7:9" ht="16">
      <c r="G327"/>
      <c r="H327"/>
      <c r="I327"/>
    </row>
    <row r="328" spans="7:9" ht="16">
      <c r="G328"/>
      <c r="H328"/>
      <c r="I328"/>
    </row>
    <row r="329" spans="7:9" ht="16">
      <c r="G329"/>
      <c r="H329"/>
      <c r="I329"/>
    </row>
    <row r="330" spans="7:9" ht="16">
      <c r="G330"/>
      <c r="H330"/>
      <c r="I330"/>
    </row>
    <row r="331" spans="7:9" ht="16">
      <c r="G331"/>
      <c r="H331"/>
      <c r="I331"/>
    </row>
    <row r="332" spans="7:9" ht="16">
      <c r="G332"/>
      <c r="H332"/>
      <c r="I332"/>
    </row>
    <row r="333" spans="7:9" ht="16">
      <c r="G333"/>
      <c r="H333"/>
      <c r="I333"/>
    </row>
    <row r="334" spans="7:9" ht="16">
      <c r="G334"/>
      <c r="H334"/>
      <c r="I334"/>
    </row>
    <row r="335" spans="7:9" ht="16">
      <c r="G335"/>
      <c r="H335"/>
      <c r="I335"/>
    </row>
    <row r="336" spans="7:9" ht="16">
      <c r="G336"/>
      <c r="H336"/>
      <c r="I336"/>
    </row>
    <row r="337" spans="7:9" ht="16">
      <c r="G337"/>
      <c r="H337"/>
      <c r="I337"/>
    </row>
    <row r="338" spans="7:9" ht="16">
      <c r="G338"/>
      <c r="H338"/>
      <c r="I338"/>
    </row>
    <row r="339" spans="7:9" ht="16">
      <c r="G339"/>
      <c r="H339"/>
      <c r="I339"/>
    </row>
    <row r="340" spans="7:9" ht="16">
      <c r="G340"/>
      <c r="H340"/>
      <c r="I340"/>
    </row>
    <row r="341" spans="7:9" ht="16">
      <c r="G341"/>
      <c r="H341"/>
      <c r="I341"/>
    </row>
    <row r="342" spans="7:9" ht="16">
      <c r="G342"/>
      <c r="H342"/>
      <c r="I342"/>
    </row>
    <row r="343" spans="7:9" ht="16">
      <c r="G343"/>
      <c r="H343"/>
      <c r="I343"/>
    </row>
    <row r="344" spans="7:9" ht="16">
      <c r="G344"/>
      <c r="H344"/>
      <c r="I344"/>
    </row>
    <row r="345" spans="7:9" ht="16">
      <c r="G345"/>
      <c r="H345"/>
      <c r="I345"/>
    </row>
    <row r="346" spans="7:9" ht="16">
      <c r="G346"/>
      <c r="H346"/>
      <c r="I346"/>
    </row>
    <row r="347" spans="7:9" ht="16">
      <c r="G347"/>
      <c r="H347"/>
      <c r="I347"/>
    </row>
    <row r="348" spans="7:9" ht="16">
      <c r="G348"/>
      <c r="H348"/>
      <c r="I348"/>
    </row>
    <row r="349" spans="7:9" ht="16">
      <c r="G349"/>
      <c r="H349"/>
      <c r="I349"/>
    </row>
    <row r="350" spans="7:9" ht="16">
      <c r="G350"/>
      <c r="H350"/>
      <c r="I350"/>
    </row>
    <row r="351" spans="7:9" ht="16">
      <c r="G351"/>
      <c r="H351"/>
      <c r="I351"/>
    </row>
    <row r="352" spans="7:9" ht="16">
      <c r="G352"/>
      <c r="H352"/>
      <c r="I352"/>
    </row>
    <row r="353" spans="7:9" ht="16">
      <c r="G353"/>
      <c r="H353"/>
      <c r="I353"/>
    </row>
    <row r="354" spans="7:9" ht="16">
      <c r="G354"/>
      <c r="H354"/>
      <c r="I354"/>
    </row>
    <row r="355" spans="7:9" ht="16">
      <c r="G355"/>
      <c r="H355"/>
      <c r="I355"/>
    </row>
    <row r="356" spans="7:9" ht="16">
      <c r="G356"/>
      <c r="H356"/>
      <c r="I356"/>
    </row>
    <row r="357" spans="7:9" ht="16">
      <c r="G357"/>
      <c r="H357"/>
      <c r="I357"/>
    </row>
    <row r="358" spans="7:9" ht="16">
      <c r="G358"/>
      <c r="H358"/>
      <c r="I358"/>
    </row>
    <row r="359" spans="7:9" ht="16">
      <c r="G359"/>
      <c r="H359"/>
      <c r="I359"/>
    </row>
    <row r="360" spans="7:9" ht="16">
      <c r="G360"/>
      <c r="H360"/>
      <c r="I360"/>
    </row>
    <row r="361" spans="7:9" ht="16">
      <c r="G361"/>
      <c r="H361"/>
      <c r="I361"/>
    </row>
    <row r="362" spans="7:9" ht="16">
      <c r="G362"/>
      <c r="H362"/>
      <c r="I362"/>
    </row>
    <row r="363" spans="7:9" ht="16">
      <c r="G363"/>
      <c r="H363"/>
      <c r="I363"/>
    </row>
    <row r="364" spans="7:9" ht="16">
      <c r="G364"/>
      <c r="H364"/>
      <c r="I364"/>
    </row>
    <row r="365" spans="7:9" ht="16">
      <c r="G365"/>
      <c r="H365"/>
      <c r="I365"/>
    </row>
    <row r="366" spans="7:9" ht="16">
      <c r="G366"/>
      <c r="H366"/>
      <c r="I366"/>
    </row>
    <row r="367" spans="7:9" ht="16">
      <c r="G367"/>
      <c r="H367"/>
      <c r="I367"/>
    </row>
    <row r="368" spans="7:9" ht="16">
      <c r="G368"/>
      <c r="H368"/>
      <c r="I368"/>
    </row>
    <row r="369" spans="7:9" ht="16">
      <c r="G369"/>
      <c r="H369"/>
      <c r="I369"/>
    </row>
    <row r="370" spans="7:9" ht="16">
      <c r="G370"/>
      <c r="H370"/>
      <c r="I370"/>
    </row>
    <row r="371" spans="7:9" ht="16">
      <c r="G371"/>
      <c r="H371"/>
      <c r="I371"/>
    </row>
    <row r="372" spans="7:9" ht="16">
      <c r="G372"/>
      <c r="H372"/>
      <c r="I372"/>
    </row>
    <row r="373" spans="7:9" ht="16">
      <c r="G373"/>
      <c r="H373"/>
      <c r="I373"/>
    </row>
    <row r="374" spans="7:9" ht="16">
      <c r="G374"/>
      <c r="H374"/>
      <c r="I374"/>
    </row>
    <row r="375" spans="7:9" ht="16">
      <c r="G375"/>
      <c r="H375"/>
      <c r="I375"/>
    </row>
    <row r="376" spans="7:9" ht="16">
      <c r="G376"/>
      <c r="H376"/>
      <c r="I376"/>
    </row>
    <row r="377" spans="7:9" ht="16">
      <c r="G377"/>
      <c r="H377"/>
      <c r="I377"/>
    </row>
    <row r="378" spans="7:9" ht="16">
      <c r="G378"/>
      <c r="H378"/>
      <c r="I378"/>
    </row>
    <row r="379" spans="7:9" ht="16">
      <c r="G379"/>
      <c r="H379"/>
      <c r="I379"/>
    </row>
    <row r="380" spans="7:9" ht="16">
      <c r="G380"/>
      <c r="H380"/>
      <c r="I380"/>
    </row>
    <row r="381" spans="7:9" ht="16">
      <c r="G381"/>
      <c r="H381"/>
      <c r="I381"/>
    </row>
    <row r="382" spans="7:9" ht="16">
      <c r="G382"/>
      <c r="H382"/>
      <c r="I382"/>
    </row>
    <row r="383" spans="7:9" ht="16">
      <c r="G383"/>
      <c r="H383"/>
      <c r="I383"/>
    </row>
    <row r="384" spans="7:9" ht="16">
      <c r="G384"/>
      <c r="H384"/>
      <c r="I384"/>
    </row>
    <row r="385" spans="7:9" ht="16">
      <c r="G385"/>
      <c r="H385"/>
      <c r="I385"/>
    </row>
    <row r="386" spans="7:9" ht="16">
      <c r="G386"/>
      <c r="H386"/>
      <c r="I386"/>
    </row>
    <row r="387" spans="7:9" ht="16">
      <c r="G387"/>
      <c r="H387"/>
      <c r="I387"/>
    </row>
    <row r="388" spans="7:9" ht="16">
      <c r="G388"/>
      <c r="H388"/>
      <c r="I388"/>
    </row>
    <row r="389" spans="7:9" ht="16">
      <c r="G389"/>
      <c r="H389"/>
      <c r="I389"/>
    </row>
    <row r="390" spans="7:9" ht="16">
      <c r="G390"/>
      <c r="H390"/>
      <c r="I390"/>
    </row>
    <row r="391" spans="7:9" ht="16">
      <c r="G391"/>
      <c r="H391"/>
      <c r="I391"/>
    </row>
    <row r="392" spans="7:9" ht="16">
      <c r="G392"/>
      <c r="H392"/>
      <c r="I392"/>
    </row>
    <row r="393" spans="7:9" ht="16">
      <c r="G393"/>
      <c r="H393"/>
      <c r="I393"/>
    </row>
    <row r="394" spans="7:9" ht="16">
      <c r="G394"/>
      <c r="H394"/>
      <c r="I394"/>
    </row>
    <row r="395" spans="7:9" ht="16">
      <c r="G395"/>
      <c r="H395"/>
      <c r="I395"/>
    </row>
    <row r="396" spans="7:9" ht="16">
      <c r="G396"/>
      <c r="H396"/>
      <c r="I396"/>
    </row>
    <row r="397" spans="7:9" ht="16">
      <c r="G397"/>
      <c r="H397"/>
      <c r="I397"/>
    </row>
    <row r="398" spans="7:9" ht="16">
      <c r="G398"/>
      <c r="H398"/>
      <c r="I398"/>
    </row>
    <row r="399" spans="7:9" ht="16">
      <c r="G399"/>
      <c r="H399"/>
      <c r="I399"/>
    </row>
    <row r="400" spans="7:9" ht="16">
      <c r="G400"/>
      <c r="H400"/>
      <c r="I400"/>
    </row>
    <row r="401" spans="7:9" ht="16">
      <c r="G401"/>
      <c r="H401"/>
      <c r="I401"/>
    </row>
    <row r="402" spans="7:9" ht="16">
      <c r="G402"/>
      <c r="H402"/>
      <c r="I402"/>
    </row>
    <row r="403" spans="7:9" ht="16">
      <c r="G403"/>
      <c r="H403"/>
      <c r="I403"/>
    </row>
    <row r="404" spans="7:9" ht="16">
      <c r="G404"/>
      <c r="H404"/>
      <c r="I404"/>
    </row>
    <row r="405" spans="7:9" ht="16">
      <c r="G405"/>
      <c r="H405"/>
      <c r="I405"/>
    </row>
    <row r="406" spans="7:9" ht="16">
      <c r="G406"/>
      <c r="H406"/>
      <c r="I406"/>
    </row>
    <row r="407" spans="7:9" ht="16">
      <c r="G407"/>
      <c r="H407"/>
      <c r="I407"/>
    </row>
    <row r="408" spans="7:9" ht="16">
      <c r="G408"/>
      <c r="H408"/>
      <c r="I408"/>
    </row>
    <row r="409" spans="7:9" ht="16">
      <c r="G409"/>
      <c r="H409"/>
      <c r="I409"/>
    </row>
    <row r="410" spans="7:9" ht="16">
      <c r="G410"/>
      <c r="H410"/>
      <c r="I410"/>
    </row>
    <row r="411" spans="7:9" ht="16">
      <c r="G411"/>
      <c r="H411"/>
      <c r="I411"/>
    </row>
    <row r="412" spans="7:9" ht="16">
      <c r="G412"/>
      <c r="H412"/>
      <c r="I412"/>
    </row>
    <row r="413" spans="7:9" ht="16">
      <c r="G413"/>
      <c r="H413"/>
      <c r="I413"/>
    </row>
    <row r="414" spans="7:9" ht="16">
      <c r="G414"/>
      <c r="H414"/>
      <c r="I414"/>
    </row>
    <row r="415" spans="7:9" ht="16">
      <c r="G415"/>
      <c r="H415"/>
      <c r="I415"/>
    </row>
    <row r="416" spans="7:9" ht="16">
      <c r="G416"/>
      <c r="H416"/>
      <c r="I416"/>
    </row>
    <row r="417" spans="7:9" ht="16">
      <c r="G417"/>
      <c r="H417"/>
      <c r="I417"/>
    </row>
    <row r="418" spans="7:9" ht="16">
      <c r="G418"/>
      <c r="H418"/>
      <c r="I418"/>
    </row>
    <row r="419" spans="7:9" ht="16">
      <c r="G419"/>
      <c r="H419"/>
      <c r="I419"/>
    </row>
    <row r="420" spans="7:9" ht="16">
      <c r="G420"/>
      <c r="H420"/>
      <c r="I420"/>
    </row>
    <row r="421" spans="7:9" ht="16">
      <c r="G421"/>
      <c r="H421"/>
      <c r="I421"/>
    </row>
    <row r="422" spans="7:9" ht="16">
      <c r="G422"/>
      <c r="H422"/>
      <c r="I422"/>
    </row>
    <row r="423" spans="7:9" ht="16">
      <c r="G423"/>
      <c r="H423"/>
      <c r="I423"/>
    </row>
    <row r="424" spans="7:9" ht="16">
      <c r="G424"/>
      <c r="H424"/>
      <c r="I424"/>
    </row>
    <row r="425" spans="7:9" ht="16">
      <c r="G425"/>
      <c r="H425"/>
      <c r="I425"/>
    </row>
    <row r="426" spans="7:9" ht="16">
      <c r="G426"/>
      <c r="H426"/>
      <c r="I426"/>
    </row>
    <row r="427" spans="7:9" ht="16">
      <c r="G427"/>
      <c r="H427"/>
      <c r="I427"/>
    </row>
    <row r="428" spans="7:9" ht="16">
      <c r="G428"/>
      <c r="H428"/>
      <c r="I428"/>
    </row>
    <row r="429" spans="7:9" ht="16">
      <c r="G429"/>
      <c r="H429"/>
      <c r="I429"/>
    </row>
    <row r="430" spans="7:9" ht="16">
      <c r="G430"/>
      <c r="H430"/>
      <c r="I430"/>
    </row>
    <row r="431" spans="7:9" ht="16">
      <c r="G431"/>
      <c r="H431"/>
      <c r="I431"/>
    </row>
    <row r="432" spans="7:9" ht="16">
      <c r="G432"/>
      <c r="H432"/>
      <c r="I432"/>
    </row>
    <row r="433" spans="7:9" ht="16">
      <c r="G433"/>
      <c r="H433"/>
      <c r="I433"/>
    </row>
    <row r="434" spans="7:9" ht="16">
      <c r="G434"/>
      <c r="H434"/>
      <c r="I434"/>
    </row>
    <row r="435" spans="7:9" ht="16">
      <c r="G435"/>
      <c r="H435"/>
      <c r="I435"/>
    </row>
    <row r="436" spans="7:9" ht="16">
      <c r="G436"/>
      <c r="H436"/>
      <c r="I436"/>
    </row>
    <row r="437" spans="7:9" ht="16">
      <c r="G437"/>
      <c r="H437"/>
      <c r="I437"/>
    </row>
    <row r="438" spans="7:9" ht="16">
      <c r="G438"/>
      <c r="H438"/>
      <c r="I438"/>
    </row>
    <row r="439" spans="7:9" ht="16">
      <c r="G439"/>
      <c r="H439"/>
      <c r="I439"/>
    </row>
    <row r="440" spans="7:9" ht="16">
      <c r="G440"/>
      <c r="H440"/>
      <c r="I440"/>
    </row>
    <row r="441" spans="7:9" ht="16">
      <c r="G441"/>
      <c r="H441"/>
      <c r="I441"/>
    </row>
    <row r="442" spans="7:9" ht="16">
      <c r="G442"/>
      <c r="H442"/>
      <c r="I442"/>
    </row>
    <row r="443" spans="7:9" ht="16">
      <c r="G443"/>
      <c r="H443"/>
      <c r="I443"/>
    </row>
    <row r="444" spans="7:9" ht="16">
      <c r="G444"/>
      <c r="H444"/>
      <c r="I444"/>
    </row>
    <row r="445" spans="7:9" ht="16">
      <c r="G445"/>
      <c r="H445"/>
      <c r="I445"/>
    </row>
    <row r="446" spans="7:9" ht="16">
      <c r="G446"/>
      <c r="H446"/>
      <c r="I446"/>
    </row>
    <row r="447" spans="7:9" ht="16">
      <c r="G447"/>
      <c r="H447"/>
      <c r="I447"/>
    </row>
    <row r="448" spans="7:9" ht="16">
      <c r="G448"/>
      <c r="H448"/>
      <c r="I448"/>
    </row>
    <row r="449" spans="7:9" ht="16">
      <c r="G449"/>
      <c r="H449"/>
      <c r="I449"/>
    </row>
    <row r="450" spans="7:9" ht="16">
      <c r="G450"/>
      <c r="H450"/>
      <c r="I450"/>
    </row>
    <row r="451" spans="7:9" ht="16">
      <c r="G451"/>
      <c r="H451"/>
      <c r="I451"/>
    </row>
    <row r="452" spans="7:9" ht="16">
      <c r="G452"/>
      <c r="H452"/>
      <c r="I452"/>
    </row>
    <row r="453" spans="7:9" ht="16">
      <c r="G453"/>
      <c r="H453"/>
      <c r="I453"/>
    </row>
    <row r="454" spans="7:9" ht="16">
      <c r="G454"/>
      <c r="H454"/>
      <c r="I454"/>
    </row>
    <row r="455" spans="7:9" ht="16">
      <c r="G455"/>
      <c r="H455"/>
      <c r="I455"/>
    </row>
    <row r="456" spans="7:9" ht="16">
      <c r="G456"/>
      <c r="H456"/>
      <c r="I456"/>
    </row>
    <row r="457" spans="7:9" ht="16">
      <c r="G457"/>
      <c r="H457"/>
      <c r="I457"/>
    </row>
    <row r="458" spans="7:9" ht="16">
      <c r="G458"/>
      <c r="H458"/>
      <c r="I458"/>
    </row>
    <row r="459" spans="7:9" ht="16">
      <c r="G459"/>
      <c r="H459"/>
      <c r="I459"/>
    </row>
    <row r="460" spans="7:9" ht="16">
      <c r="G460"/>
      <c r="H460"/>
      <c r="I460"/>
    </row>
    <row r="461" spans="7:9" ht="16">
      <c r="G461"/>
      <c r="H461"/>
      <c r="I461"/>
    </row>
    <row r="462" spans="7:9" ht="16">
      <c r="G462"/>
      <c r="H462"/>
      <c r="I462"/>
    </row>
    <row r="463" spans="7:9" ht="16">
      <c r="G463"/>
      <c r="H463"/>
      <c r="I463"/>
    </row>
    <row r="464" spans="7:9" ht="16">
      <c r="G464"/>
      <c r="H464"/>
      <c r="I464"/>
    </row>
    <row r="465" spans="7:9" ht="16">
      <c r="G465"/>
      <c r="H465"/>
      <c r="I465"/>
    </row>
    <row r="466" spans="7:9" ht="16">
      <c r="G466"/>
      <c r="H466"/>
      <c r="I466"/>
    </row>
    <row r="467" spans="7:9" ht="16">
      <c r="G467"/>
      <c r="H467"/>
      <c r="I467"/>
    </row>
    <row r="468" spans="7:9" ht="16">
      <c r="G468"/>
      <c r="H468"/>
      <c r="I468"/>
    </row>
    <row r="469" spans="7:9" ht="16">
      <c r="G469"/>
      <c r="H469"/>
      <c r="I469"/>
    </row>
    <row r="470" spans="7:9" ht="16">
      <c r="G470"/>
      <c r="H470"/>
      <c r="I470"/>
    </row>
    <row r="471" spans="7:9" ht="16">
      <c r="G471"/>
      <c r="H471"/>
      <c r="I471"/>
    </row>
    <row r="472" spans="7:9" ht="16">
      <c r="G472"/>
      <c r="H472"/>
      <c r="I472"/>
    </row>
    <row r="473" spans="7:9" ht="16">
      <c r="G473"/>
      <c r="H473"/>
      <c r="I473"/>
    </row>
    <row r="474" spans="7:9" ht="16">
      <c r="G474"/>
      <c r="H474"/>
      <c r="I474"/>
    </row>
    <row r="475" spans="7:9" ht="16">
      <c r="G475"/>
      <c r="H475"/>
      <c r="I475"/>
    </row>
    <row r="476" spans="7:9" ht="16">
      <c r="G476"/>
      <c r="H476"/>
      <c r="I476"/>
    </row>
    <row r="477" spans="7:9" ht="16">
      <c r="G477"/>
      <c r="H477"/>
      <c r="I477"/>
    </row>
    <row r="478" spans="7:9" ht="16">
      <c r="G478"/>
      <c r="H478"/>
      <c r="I478"/>
    </row>
    <row r="479" spans="7:9" ht="16">
      <c r="G479"/>
      <c r="H479"/>
      <c r="I479"/>
    </row>
    <row r="480" spans="7:9" ht="16">
      <c r="G480"/>
      <c r="H480"/>
      <c r="I480"/>
    </row>
    <row r="481" spans="7:9" ht="16">
      <c r="G481"/>
      <c r="H481"/>
      <c r="I481"/>
    </row>
    <row r="482" spans="7:9" ht="16">
      <c r="G482"/>
      <c r="H482"/>
      <c r="I482"/>
    </row>
    <row r="483" spans="7:9" ht="16">
      <c r="G483"/>
      <c r="H483"/>
      <c r="I483"/>
    </row>
    <row r="484" spans="7:9" ht="16">
      <c r="G484"/>
      <c r="H484"/>
      <c r="I484"/>
    </row>
    <row r="485" spans="7:9" ht="16">
      <c r="G485"/>
      <c r="H485"/>
      <c r="I485"/>
    </row>
    <row r="486" spans="7:9" ht="16">
      <c r="G486"/>
      <c r="H486"/>
      <c r="I486"/>
    </row>
    <row r="487" spans="7:9" ht="16">
      <c r="G487"/>
      <c r="H487"/>
      <c r="I487"/>
    </row>
    <row r="488" spans="7:9" ht="16">
      <c r="G488"/>
      <c r="H488"/>
      <c r="I488"/>
    </row>
    <row r="489" spans="7:9" ht="16">
      <c r="G489"/>
      <c r="H489"/>
      <c r="I489"/>
    </row>
    <row r="490" spans="7:9" ht="16">
      <c r="G490"/>
      <c r="H490"/>
      <c r="I490"/>
    </row>
    <row r="491" spans="7:9" ht="16">
      <c r="G491"/>
      <c r="H491"/>
      <c r="I491"/>
    </row>
    <row r="492" spans="7:9" ht="16">
      <c r="G492"/>
      <c r="H492"/>
      <c r="I492"/>
    </row>
    <row r="493" spans="7:9" ht="16">
      <c r="G493"/>
      <c r="H493"/>
      <c r="I493"/>
    </row>
    <row r="494" spans="7:9" ht="16">
      <c r="G494"/>
      <c r="H494"/>
      <c r="I494"/>
    </row>
    <row r="495" spans="7:9" ht="16">
      <c r="G495"/>
      <c r="H495"/>
      <c r="I495"/>
    </row>
    <row r="496" spans="7:9" ht="16">
      <c r="G496"/>
      <c r="H496"/>
      <c r="I496"/>
    </row>
    <row r="497" spans="7:9" ht="16">
      <c r="G497"/>
      <c r="H497"/>
      <c r="I497"/>
    </row>
    <row r="498" spans="7:9" ht="16">
      <c r="G498"/>
      <c r="H498"/>
      <c r="I498"/>
    </row>
    <row r="499" spans="7:9" ht="16">
      <c r="G499"/>
      <c r="H499"/>
      <c r="I499"/>
    </row>
    <row r="500" spans="7:9" ht="16">
      <c r="G500"/>
      <c r="H500"/>
      <c r="I500"/>
    </row>
    <row r="501" spans="7:9" ht="16">
      <c r="G501"/>
      <c r="H501"/>
      <c r="I501"/>
    </row>
    <row r="502" spans="7:9" ht="16">
      <c r="G502"/>
      <c r="H502"/>
      <c r="I502"/>
    </row>
    <row r="503" spans="7:9" ht="16">
      <c r="G503"/>
      <c r="H503"/>
      <c r="I503"/>
    </row>
    <row r="504" spans="7:9" ht="16">
      <c r="G504"/>
      <c r="H504"/>
      <c r="I504"/>
    </row>
    <row r="505" spans="7:9" ht="16">
      <c r="G505"/>
      <c r="H505"/>
      <c r="I505"/>
    </row>
    <row r="506" spans="7:9" ht="16">
      <c r="G506"/>
      <c r="H506"/>
      <c r="I506"/>
    </row>
    <row r="507" spans="7:9" ht="16">
      <c r="G507"/>
      <c r="H507"/>
      <c r="I507"/>
    </row>
    <row r="508" spans="7:9" ht="16">
      <c r="G508"/>
      <c r="H508"/>
      <c r="I508"/>
    </row>
    <row r="509" spans="7:9" ht="16">
      <c r="G509"/>
      <c r="H509"/>
      <c r="I509"/>
    </row>
    <row r="510" spans="7:9" ht="16">
      <c r="G510"/>
      <c r="H510"/>
      <c r="I510"/>
    </row>
    <row r="511" spans="7:9" ht="16">
      <c r="G511"/>
      <c r="H511"/>
      <c r="I511"/>
    </row>
    <row r="512" spans="7:9" ht="16">
      <c r="G512"/>
      <c r="H512"/>
      <c r="I512"/>
    </row>
    <row r="513" spans="7:9" ht="16">
      <c r="G513"/>
      <c r="H513"/>
      <c r="I513"/>
    </row>
    <row r="514" spans="7:9" ht="16">
      <c r="G514"/>
      <c r="H514"/>
      <c r="I514"/>
    </row>
    <row r="515" spans="7:9" ht="16">
      <c r="G515"/>
      <c r="H515"/>
      <c r="I515"/>
    </row>
    <row r="516" spans="7:9" ht="16">
      <c r="G516"/>
      <c r="H516"/>
      <c r="I516"/>
    </row>
    <row r="517" spans="7:9" ht="16">
      <c r="G517"/>
      <c r="H517"/>
      <c r="I517"/>
    </row>
    <row r="518" spans="7:9" ht="16">
      <c r="G518"/>
      <c r="H518"/>
      <c r="I518"/>
    </row>
    <row r="519" spans="7:9" ht="16">
      <c r="G519"/>
      <c r="H519"/>
      <c r="I519"/>
    </row>
    <row r="520" spans="7:9" ht="16">
      <c r="G520"/>
      <c r="H520"/>
      <c r="I520"/>
    </row>
    <row r="521" spans="7:9" ht="16">
      <c r="G521"/>
      <c r="H521"/>
      <c r="I521"/>
    </row>
    <row r="522" spans="7:9" ht="16">
      <c r="G522"/>
      <c r="H522"/>
      <c r="I522"/>
    </row>
    <row r="523" spans="7:9" ht="16">
      <c r="G523"/>
      <c r="H523"/>
      <c r="I523"/>
    </row>
    <row r="524" spans="7:9" ht="16">
      <c r="G524"/>
      <c r="H524"/>
      <c r="I524"/>
    </row>
    <row r="525" spans="7:9" ht="16">
      <c r="G525"/>
      <c r="H525"/>
      <c r="I525"/>
    </row>
    <row r="526" spans="7:9" ht="16">
      <c r="G526"/>
      <c r="H526"/>
      <c r="I526"/>
    </row>
    <row r="527" spans="7:9" ht="16">
      <c r="G527"/>
      <c r="H527"/>
      <c r="I527"/>
    </row>
    <row r="528" spans="7:9" ht="16">
      <c r="G528"/>
      <c r="H528"/>
      <c r="I528"/>
    </row>
    <row r="529" spans="7:9" ht="16">
      <c r="G529"/>
      <c r="H529"/>
      <c r="I529"/>
    </row>
    <row r="530" spans="7:9" ht="16">
      <c r="G530"/>
      <c r="H530"/>
      <c r="I530"/>
    </row>
    <row r="531" spans="7:9" ht="16">
      <c r="G531"/>
      <c r="H531"/>
      <c r="I531"/>
    </row>
    <row r="532" spans="7:9" ht="16">
      <c r="G532"/>
      <c r="H532"/>
      <c r="I532"/>
    </row>
    <row r="533" spans="7:9" ht="16">
      <c r="G533"/>
      <c r="H533"/>
      <c r="I533"/>
    </row>
    <row r="534" spans="7:9" ht="16">
      <c r="G534"/>
      <c r="H534"/>
      <c r="I534"/>
    </row>
    <row r="535" spans="7:9" ht="16">
      <c r="G535"/>
      <c r="H535"/>
      <c r="I535"/>
    </row>
    <row r="536" spans="7:9" ht="16">
      <c r="G536"/>
      <c r="H536"/>
      <c r="I536"/>
    </row>
    <row r="537" spans="7:9" ht="16">
      <c r="G537"/>
      <c r="H537"/>
      <c r="I537"/>
    </row>
    <row r="538" spans="7:9" ht="16">
      <c r="G538"/>
      <c r="H538"/>
      <c r="I538"/>
    </row>
    <row r="539" spans="7:9" ht="16">
      <c r="G539"/>
      <c r="H539"/>
      <c r="I539"/>
    </row>
    <row r="540" spans="7:9" ht="16">
      <c r="G540"/>
      <c r="H540"/>
      <c r="I540"/>
    </row>
    <row r="541" spans="7:9" ht="16">
      <c r="G541"/>
      <c r="H541"/>
      <c r="I541"/>
    </row>
    <row r="542" spans="7:9" ht="16">
      <c r="G542"/>
      <c r="H542"/>
      <c r="I542"/>
    </row>
    <row r="543" spans="7:9" ht="16">
      <c r="G543"/>
      <c r="H543"/>
      <c r="I543"/>
    </row>
    <row r="544" spans="7:9" ht="16">
      <c r="G544"/>
      <c r="H544"/>
      <c r="I544"/>
    </row>
    <row r="545" spans="7:9" ht="16">
      <c r="G545"/>
      <c r="H545"/>
      <c r="I545"/>
    </row>
    <row r="546" spans="7:9" ht="16">
      <c r="G546"/>
      <c r="H546"/>
      <c r="I546"/>
    </row>
    <row r="547" spans="7:9" ht="16">
      <c r="G547"/>
      <c r="H547"/>
      <c r="I547"/>
    </row>
    <row r="548" spans="7:9" ht="16">
      <c r="G548"/>
      <c r="H548"/>
      <c r="I548"/>
    </row>
    <row r="549" spans="7:9" ht="16">
      <c r="G549"/>
      <c r="H549"/>
      <c r="I549"/>
    </row>
    <row r="550" spans="7:9" ht="16">
      <c r="G550"/>
      <c r="H550"/>
      <c r="I550"/>
    </row>
    <row r="551" spans="7:9" ht="16">
      <c r="G551"/>
      <c r="H551"/>
      <c r="I551"/>
    </row>
    <row r="552" spans="7:9" ht="16">
      <c r="G552"/>
      <c r="H552"/>
      <c r="I552"/>
    </row>
    <row r="553" spans="7:9" ht="16">
      <c r="G553"/>
      <c r="H553"/>
      <c r="I553"/>
    </row>
    <row r="554" spans="7:9" ht="16">
      <c r="G554"/>
      <c r="H554"/>
      <c r="I554"/>
    </row>
    <row r="555" spans="7:9" ht="16">
      <c r="G555"/>
      <c r="H555"/>
      <c r="I555"/>
    </row>
    <row r="556" spans="7:9" ht="16">
      <c r="G556"/>
      <c r="H556"/>
      <c r="I556"/>
    </row>
    <row r="557" spans="7:9" ht="16">
      <c r="G557"/>
      <c r="H557"/>
      <c r="I557"/>
    </row>
    <row r="558" spans="7:9" ht="16">
      <c r="G558"/>
      <c r="H558"/>
      <c r="I558"/>
    </row>
    <row r="559" spans="7:9" ht="16">
      <c r="G559"/>
      <c r="H559"/>
      <c r="I559"/>
    </row>
    <row r="560" spans="7:9" ht="16">
      <c r="G560"/>
      <c r="H560"/>
      <c r="I560"/>
    </row>
    <row r="561" spans="7:9" ht="16">
      <c r="G561"/>
      <c r="H561"/>
      <c r="I561"/>
    </row>
    <row r="562" spans="7:9" ht="16">
      <c r="G562"/>
      <c r="H562"/>
      <c r="I562"/>
    </row>
    <row r="563" spans="7:9" ht="16">
      <c r="G563"/>
      <c r="H563"/>
      <c r="I563"/>
    </row>
    <row r="564" spans="7:9" ht="16">
      <c r="G564"/>
      <c r="H564"/>
      <c r="I564"/>
    </row>
    <row r="565" spans="7:9" ht="16">
      <c r="G565"/>
      <c r="H565"/>
      <c r="I565"/>
    </row>
    <row r="566" spans="7:9" ht="16">
      <c r="G566"/>
      <c r="H566"/>
      <c r="I566"/>
    </row>
    <row r="567" spans="7:9" ht="16">
      <c r="G567"/>
      <c r="H567"/>
      <c r="I567"/>
    </row>
    <row r="568" spans="7:9" ht="16">
      <c r="G568"/>
      <c r="H568"/>
      <c r="I568"/>
    </row>
    <row r="569" spans="7:9" ht="16">
      <c r="G569"/>
      <c r="H569"/>
      <c r="I569"/>
    </row>
    <row r="570" spans="7:9" ht="16">
      <c r="G570"/>
      <c r="H570"/>
      <c r="I570"/>
    </row>
    <row r="571" spans="7:9" ht="16">
      <c r="G571"/>
      <c r="H571"/>
      <c r="I571"/>
    </row>
    <row r="572" spans="7:9" ht="16">
      <c r="G572"/>
      <c r="H572"/>
      <c r="I572"/>
    </row>
    <row r="573" spans="7:9" ht="16">
      <c r="G573"/>
      <c r="H573"/>
      <c r="I573"/>
    </row>
    <row r="574" spans="7:9" ht="16">
      <c r="G574"/>
      <c r="H574"/>
      <c r="I574"/>
    </row>
    <row r="575" spans="7:9" ht="16">
      <c r="G575"/>
      <c r="H575"/>
      <c r="I575"/>
    </row>
    <row r="576" spans="7:9" ht="16">
      <c r="G576"/>
      <c r="H576"/>
      <c r="I576"/>
    </row>
    <row r="577" spans="7:9" ht="16">
      <c r="G577"/>
      <c r="H577"/>
      <c r="I577"/>
    </row>
    <row r="578" spans="7:9" ht="16">
      <c r="G578"/>
      <c r="H578"/>
      <c r="I578"/>
    </row>
    <row r="579" spans="7:9" ht="16">
      <c r="G579"/>
      <c r="H579"/>
      <c r="I579"/>
    </row>
    <row r="580" spans="7:9" ht="16">
      <c r="G580"/>
      <c r="H580"/>
      <c r="I580"/>
    </row>
    <row r="581" spans="7:9" ht="16">
      <c r="G581"/>
      <c r="H581"/>
      <c r="I581"/>
    </row>
    <row r="582" spans="7:9" ht="16">
      <c r="G582"/>
      <c r="H582"/>
      <c r="I582"/>
    </row>
    <row r="583" spans="7:9" ht="16">
      <c r="G583"/>
      <c r="H583"/>
      <c r="I583"/>
    </row>
    <row r="584" spans="7:9" ht="16">
      <c r="G584"/>
      <c r="H584"/>
      <c r="I584"/>
    </row>
    <row r="585" spans="7:9" ht="16">
      <c r="G585"/>
      <c r="H585"/>
      <c r="I585"/>
    </row>
    <row r="586" spans="7:9" ht="16">
      <c r="G586"/>
      <c r="H586"/>
      <c r="I586"/>
    </row>
    <row r="587" spans="7:9" ht="16">
      <c r="G587"/>
      <c r="H587"/>
      <c r="I587"/>
    </row>
    <row r="588" spans="7:9" ht="16">
      <c r="G588"/>
      <c r="H588"/>
      <c r="I588"/>
    </row>
    <row r="589" spans="7:9" ht="16">
      <c r="G589"/>
      <c r="H589"/>
      <c r="I589"/>
    </row>
    <row r="590" spans="7:9" ht="16">
      <c r="G590"/>
      <c r="H590"/>
      <c r="I590"/>
    </row>
    <row r="591" spans="7:9" ht="16">
      <c r="G591"/>
      <c r="H591"/>
      <c r="I591"/>
    </row>
    <row r="592" spans="7:9" ht="16">
      <c r="G592"/>
      <c r="H592"/>
      <c r="I592"/>
    </row>
    <row r="593" spans="7:9" ht="16">
      <c r="G593"/>
      <c r="H593"/>
      <c r="I593"/>
    </row>
    <row r="594" spans="7:9" ht="16">
      <c r="G594"/>
      <c r="H594"/>
      <c r="I594"/>
    </row>
    <row r="595" spans="7:9" ht="16">
      <c r="G595"/>
      <c r="H595"/>
      <c r="I595"/>
    </row>
    <row r="596" spans="7:9" ht="16">
      <c r="G596"/>
      <c r="H596"/>
      <c r="I596"/>
    </row>
    <row r="597" spans="7:9" ht="16">
      <c r="G597"/>
      <c r="H597"/>
      <c r="I597"/>
    </row>
    <row r="598" spans="7:9" ht="16">
      <c r="G598"/>
      <c r="H598"/>
      <c r="I598"/>
    </row>
    <row r="599" spans="7:9" ht="16">
      <c r="G599"/>
      <c r="H599"/>
      <c r="I599"/>
    </row>
    <row r="600" spans="7:9" ht="16">
      <c r="G600"/>
      <c r="H600"/>
      <c r="I600"/>
    </row>
    <row r="601" spans="7:9" ht="16">
      <c r="G601"/>
      <c r="H601"/>
      <c r="I601"/>
    </row>
    <row r="602" spans="7:9" ht="16">
      <c r="G602"/>
      <c r="H602"/>
      <c r="I602"/>
    </row>
    <row r="603" spans="7:9" ht="16">
      <c r="G603"/>
      <c r="H603"/>
      <c r="I603"/>
    </row>
    <row r="604" spans="7:9" ht="16">
      <c r="G604"/>
      <c r="H604"/>
      <c r="I604"/>
    </row>
    <row r="605" spans="7:9" ht="16">
      <c r="G605"/>
      <c r="H605"/>
      <c r="I605"/>
    </row>
    <row r="606" spans="7:9" ht="16">
      <c r="G606"/>
      <c r="H606"/>
      <c r="I606"/>
    </row>
    <row r="607" spans="7:9" ht="16">
      <c r="G607"/>
      <c r="H607"/>
      <c r="I607"/>
    </row>
    <row r="608" spans="7:9" ht="16">
      <c r="G608"/>
      <c r="H608"/>
      <c r="I608"/>
    </row>
    <row r="609" spans="7:9" ht="16">
      <c r="G609"/>
      <c r="H609"/>
      <c r="I609"/>
    </row>
    <row r="610" spans="7:9" ht="16">
      <c r="G610"/>
      <c r="H610"/>
      <c r="I610"/>
    </row>
    <row r="611" spans="7:9" ht="16">
      <c r="G611"/>
      <c r="H611"/>
      <c r="I611"/>
    </row>
    <row r="612" spans="7:9" ht="16">
      <c r="G612"/>
      <c r="H612"/>
      <c r="I612"/>
    </row>
    <row r="613" spans="7:9" ht="16">
      <c r="G613"/>
      <c r="H613"/>
      <c r="I613"/>
    </row>
    <row r="614" spans="7:9" ht="16">
      <c r="G614"/>
      <c r="H614"/>
      <c r="I614"/>
    </row>
    <row r="615" spans="7:9" ht="16">
      <c r="G615"/>
      <c r="H615"/>
      <c r="I615"/>
    </row>
    <row r="616" spans="7:9" ht="16">
      <c r="G616"/>
      <c r="H616"/>
      <c r="I616"/>
    </row>
    <row r="617" spans="7:9" ht="16">
      <c r="G617"/>
      <c r="H617"/>
      <c r="I617"/>
    </row>
    <row r="618" spans="7:9" ht="16">
      <c r="G618"/>
      <c r="H618"/>
      <c r="I618"/>
    </row>
    <row r="619" spans="7:9" ht="16">
      <c r="G619"/>
      <c r="H619"/>
      <c r="I619"/>
    </row>
    <row r="620" spans="7:9" ht="16">
      <c r="G620"/>
      <c r="H620"/>
      <c r="I620"/>
    </row>
    <row r="621" spans="7:9" ht="16">
      <c r="G621"/>
      <c r="H621"/>
      <c r="I621"/>
    </row>
    <row r="622" spans="7:9" ht="16">
      <c r="G622"/>
      <c r="H622"/>
      <c r="I622"/>
    </row>
    <row r="623" spans="7:9" ht="16">
      <c r="G623"/>
      <c r="H623"/>
      <c r="I623"/>
    </row>
    <row r="624" spans="7:9" ht="16">
      <c r="G624"/>
      <c r="H624"/>
      <c r="I624"/>
    </row>
    <row r="625" spans="7:9" ht="16">
      <c r="G625"/>
      <c r="H625"/>
      <c r="I625"/>
    </row>
    <row r="626" spans="7:9" ht="16">
      <c r="G626"/>
      <c r="H626"/>
      <c r="I626"/>
    </row>
    <row r="627" spans="7:9" ht="16">
      <c r="G627"/>
      <c r="H627"/>
      <c r="I627"/>
    </row>
    <row r="628" spans="7:9" ht="16">
      <c r="G628"/>
      <c r="H628"/>
      <c r="I628"/>
    </row>
    <row r="629" spans="7:9" ht="16">
      <c r="G629"/>
      <c r="H629"/>
      <c r="I629"/>
    </row>
    <row r="630" spans="7:9" ht="16">
      <c r="G630"/>
      <c r="H630"/>
      <c r="I630"/>
    </row>
    <row r="631" spans="7:9" ht="16">
      <c r="G631"/>
      <c r="H631"/>
      <c r="I631"/>
    </row>
    <row r="632" spans="7:9" ht="16">
      <c r="G632"/>
      <c r="H632"/>
      <c r="I632"/>
    </row>
    <row r="633" spans="7:9" ht="16">
      <c r="G633"/>
      <c r="H633"/>
      <c r="I633"/>
    </row>
    <row r="634" spans="7:9" ht="16">
      <c r="G634"/>
      <c r="H634"/>
      <c r="I634"/>
    </row>
    <row r="635" spans="7:9" ht="16">
      <c r="G635"/>
      <c r="H635"/>
      <c r="I635"/>
    </row>
    <row r="636" spans="7:9" ht="16">
      <c r="G636"/>
      <c r="H636"/>
      <c r="I636"/>
    </row>
    <row r="637" spans="7:9" ht="16">
      <c r="G637"/>
      <c r="H637"/>
      <c r="I637"/>
    </row>
    <row r="638" spans="7:9" ht="16">
      <c r="G638"/>
      <c r="H638"/>
      <c r="I638"/>
    </row>
    <row r="639" spans="7:9" ht="16">
      <c r="G639"/>
      <c r="H639"/>
      <c r="I639"/>
    </row>
    <row r="640" spans="7:9" ht="16">
      <c r="G640"/>
      <c r="H640"/>
      <c r="I640"/>
    </row>
    <row r="641" spans="7:9" ht="16">
      <c r="G641"/>
      <c r="H641"/>
      <c r="I641"/>
    </row>
    <row r="642" spans="7:9" ht="16">
      <c r="G642"/>
      <c r="H642"/>
      <c r="I642"/>
    </row>
    <row r="643" spans="7:9" ht="16">
      <c r="G643"/>
      <c r="H643"/>
      <c r="I643"/>
    </row>
    <row r="644" spans="7:9" ht="16">
      <c r="G644"/>
      <c r="H644"/>
      <c r="I644"/>
    </row>
    <row r="645" spans="7:9" ht="16">
      <c r="G645"/>
      <c r="H645"/>
      <c r="I645"/>
    </row>
    <row r="646" spans="7:9" ht="16">
      <c r="G646"/>
      <c r="H646"/>
      <c r="I646"/>
    </row>
    <row r="647" spans="7:9" ht="16">
      <c r="G647"/>
      <c r="H647"/>
      <c r="I647"/>
    </row>
    <row r="648" spans="7:9" ht="16">
      <c r="G648"/>
      <c r="H648"/>
      <c r="I648"/>
    </row>
    <row r="649" spans="7:9" ht="16">
      <c r="G649"/>
      <c r="H649"/>
      <c r="I649"/>
    </row>
    <row r="650" spans="7:9" ht="16">
      <c r="G650"/>
      <c r="H650"/>
      <c r="I650"/>
    </row>
    <row r="651" spans="7:9" ht="16">
      <c r="G651"/>
      <c r="H651"/>
      <c r="I651"/>
    </row>
    <row r="652" spans="7:9" ht="16">
      <c r="G652"/>
      <c r="H652"/>
      <c r="I652"/>
    </row>
    <row r="653" spans="7:9" ht="16">
      <c r="G653"/>
      <c r="H653"/>
      <c r="I653"/>
    </row>
    <row r="654" spans="7:9" ht="16">
      <c r="G654"/>
      <c r="H654"/>
      <c r="I654"/>
    </row>
    <row r="655" spans="7:9" ht="16">
      <c r="G655"/>
      <c r="H655"/>
      <c r="I655"/>
    </row>
    <row r="656" spans="7:9" ht="16">
      <c r="G656"/>
      <c r="H656"/>
      <c r="I656"/>
    </row>
    <row r="657" spans="7:9" ht="16">
      <c r="G657"/>
      <c r="H657"/>
      <c r="I657"/>
    </row>
    <row r="658" spans="7:9" ht="16">
      <c r="G658"/>
      <c r="H658"/>
      <c r="I658"/>
    </row>
    <row r="659" spans="7:9" ht="16">
      <c r="G659"/>
      <c r="H659"/>
      <c r="I659"/>
    </row>
    <row r="660" spans="7:9" ht="16">
      <c r="G660"/>
      <c r="H660"/>
      <c r="I660"/>
    </row>
    <row r="661" spans="7:9" ht="16">
      <c r="G661"/>
      <c r="H661"/>
      <c r="I661"/>
    </row>
    <row r="662" spans="7:9" ht="16">
      <c r="G662"/>
      <c r="H662"/>
      <c r="I662"/>
    </row>
    <row r="663" spans="7:9" ht="16">
      <c r="G663"/>
      <c r="H663"/>
      <c r="I663"/>
    </row>
    <row r="664" spans="7:9" ht="16">
      <c r="G664"/>
      <c r="H664"/>
      <c r="I664"/>
    </row>
    <row r="665" spans="7:9" ht="16">
      <c r="G665"/>
      <c r="H665"/>
      <c r="I665"/>
    </row>
    <row r="666" spans="7:9" ht="16">
      <c r="G666"/>
      <c r="H666"/>
      <c r="I666"/>
    </row>
    <row r="667" spans="7:9" ht="16">
      <c r="G667"/>
      <c r="H667"/>
      <c r="I667"/>
    </row>
    <row r="668" spans="7:9" ht="16">
      <c r="G668"/>
      <c r="H668"/>
      <c r="I668"/>
    </row>
    <row r="669" spans="7:9" ht="16">
      <c r="G669"/>
      <c r="H669"/>
      <c r="I669"/>
    </row>
    <row r="670" spans="7:9" ht="16">
      <c r="G670"/>
      <c r="H670"/>
      <c r="I670"/>
    </row>
    <row r="671" spans="7:9" ht="16">
      <c r="G671"/>
      <c r="H671"/>
      <c r="I671"/>
    </row>
    <row r="672" spans="7:9" ht="16">
      <c r="G672"/>
      <c r="H672"/>
      <c r="I672"/>
    </row>
    <row r="673" spans="7:9" ht="16">
      <c r="G673"/>
      <c r="H673"/>
      <c r="I673"/>
    </row>
    <row r="674" spans="7:9" ht="16">
      <c r="G674"/>
      <c r="H674"/>
      <c r="I674"/>
    </row>
    <row r="675" spans="7:9" ht="16">
      <c r="G675"/>
      <c r="H675"/>
      <c r="I675"/>
    </row>
    <row r="676" spans="7:9" ht="16">
      <c r="G676"/>
      <c r="H676"/>
      <c r="I676"/>
    </row>
    <row r="677" spans="7:9" ht="16">
      <c r="G677"/>
      <c r="H677"/>
      <c r="I677"/>
    </row>
    <row r="678" spans="7:9" ht="16">
      <c r="G678"/>
      <c r="H678"/>
      <c r="I678"/>
    </row>
    <row r="679" spans="7:9" ht="16">
      <c r="G679"/>
      <c r="H679"/>
      <c r="I679"/>
    </row>
    <row r="680" spans="7:9" ht="16">
      <c r="G680"/>
      <c r="H680"/>
      <c r="I680"/>
    </row>
    <row r="681" spans="7:9" ht="16">
      <c r="G681"/>
      <c r="H681"/>
      <c r="I681"/>
    </row>
    <row r="682" spans="7:9" ht="16">
      <c r="G682"/>
      <c r="H682"/>
      <c r="I682"/>
    </row>
    <row r="683" spans="7:9" ht="16">
      <c r="G683"/>
      <c r="H683"/>
      <c r="I683"/>
    </row>
    <row r="684" spans="7:9" ht="16">
      <c r="G684"/>
      <c r="H684"/>
      <c r="I684"/>
    </row>
    <row r="685" spans="7:9" ht="16">
      <c r="G685"/>
      <c r="H685"/>
      <c r="I685"/>
    </row>
    <row r="686" spans="7:9" ht="16">
      <c r="G686"/>
      <c r="H686"/>
      <c r="I686"/>
    </row>
    <row r="687" spans="7:9" ht="16">
      <c r="G687"/>
      <c r="H687"/>
      <c r="I687"/>
    </row>
    <row r="688" spans="7:9" ht="16">
      <c r="G688"/>
      <c r="H688"/>
      <c r="I688"/>
    </row>
    <row r="689" spans="7:9" ht="16">
      <c r="G689"/>
      <c r="H689"/>
      <c r="I689"/>
    </row>
    <row r="690" spans="7:9" ht="16">
      <c r="G690"/>
      <c r="H690"/>
      <c r="I690"/>
    </row>
    <row r="691" spans="7:9" ht="16">
      <c r="G691"/>
      <c r="H691"/>
      <c r="I691"/>
    </row>
    <row r="692" spans="7:9" ht="16">
      <c r="G692"/>
      <c r="H692"/>
      <c r="I692"/>
    </row>
    <row r="693" spans="7:9" ht="16">
      <c r="G693"/>
      <c r="H693"/>
      <c r="I693"/>
    </row>
    <row r="694" spans="7:9" ht="16">
      <c r="G694"/>
      <c r="H694"/>
      <c r="I694"/>
    </row>
    <row r="695" spans="7:9" ht="16">
      <c r="G695"/>
      <c r="H695"/>
      <c r="I695"/>
    </row>
    <row r="696" spans="7:9" ht="16">
      <c r="G696"/>
      <c r="H696"/>
      <c r="I696"/>
    </row>
    <row r="697" spans="7:9" ht="16">
      <c r="G697"/>
      <c r="H697"/>
      <c r="I697"/>
    </row>
    <row r="698" spans="7:9" ht="16">
      <c r="G698"/>
      <c r="H698"/>
      <c r="I698"/>
    </row>
    <row r="699" spans="7:9" ht="16">
      <c r="G699"/>
      <c r="H699"/>
      <c r="I699"/>
    </row>
    <row r="700" spans="7:9" ht="16">
      <c r="G700"/>
      <c r="H700"/>
      <c r="I700"/>
    </row>
    <row r="701" spans="7:9" ht="16">
      <c r="G701"/>
      <c r="H701"/>
      <c r="I701"/>
    </row>
    <row r="702" spans="7:9" ht="16">
      <c r="G702"/>
      <c r="H702"/>
      <c r="I702"/>
    </row>
    <row r="703" spans="7:9" ht="16">
      <c r="G703"/>
      <c r="H703"/>
      <c r="I703"/>
    </row>
    <row r="704" spans="7:9" ht="16">
      <c r="G704"/>
      <c r="H704"/>
      <c r="I704"/>
    </row>
    <row r="705" spans="7:9" ht="16">
      <c r="G705"/>
      <c r="H705"/>
      <c r="I705"/>
    </row>
    <row r="706" spans="7:9" ht="16">
      <c r="G706"/>
      <c r="H706"/>
      <c r="I706"/>
    </row>
    <row r="707" spans="7:9" ht="16">
      <c r="G707"/>
      <c r="H707"/>
      <c r="I707"/>
    </row>
    <row r="708" spans="7:9" ht="16">
      <c r="G708"/>
      <c r="H708"/>
      <c r="I708"/>
    </row>
    <row r="709" spans="7:9" ht="16">
      <c r="G709"/>
      <c r="H709"/>
      <c r="I709"/>
    </row>
    <row r="710" spans="7:9" ht="16">
      <c r="G710"/>
      <c r="H710"/>
      <c r="I710"/>
    </row>
    <row r="711" spans="7:9" ht="16">
      <c r="G711"/>
      <c r="H711"/>
      <c r="I711"/>
    </row>
    <row r="712" spans="7:9" ht="16">
      <c r="G712"/>
      <c r="H712"/>
      <c r="I712"/>
    </row>
    <row r="713" spans="7:9" ht="16">
      <c r="G713"/>
      <c r="H713"/>
      <c r="I713"/>
    </row>
    <row r="714" spans="7:9" ht="16">
      <c r="G714"/>
      <c r="H714"/>
      <c r="I714"/>
    </row>
    <row r="715" spans="7:9" ht="16">
      <c r="G715"/>
      <c r="H715"/>
      <c r="I715"/>
    </row>
    <row r="716" spans="7:9" ht="16">
      <c r="G716"/>
      <c r="H716"/>
      <c r="I716"/>
    </row>
    <row r="717" spans="7:9" ht="16">
      <c r="G717"/>
      <c r="H717"/>
      <c r="I717"/>
    </row>
    <row r="718" spans="7:9" ht="16">
      <c r="G718"/>
      <c r="H718"/>
      <c r="I718"/>
    </row>
    <row r="719" spans="7:9" ht="16">
      <c r="G719"/>
      <c r="H719"/>
      <c r="I719"/>
    </row>
    <row r="720" spans="7:9" ht="16">
      <c r="G720"/>
      <c r="H720"/>
      <c r="I720"/>
    </row>
    <row r="721" spans="7:9" ht="16">
      <c r="G721"/>
      <c r="H721"/>
      <c r="I721"/>
    </row>
    <row r="722" spans="7:9" ht="16">
      <c r="G722"/>
      <c r="H722"/>
      <c r="I722"/>
    </row>
    <row r="723" spans="7:9" ht="16">
      <c r="G723"/>
      <c r="H723"/>
      <c r="I723"/>
    </row>
    <row r="724" spans="7:9" ht="16">
      <c r="G724"/>
      <c r="H724"/>
      <c r="I724"/>
    </row>
    <row r="725" spans="7:9" ht="16">
      <c r="G725"/>
      <c r="H725"/>
      <c r="I725"/>
    </row>
    <row r="726" spans="7:9" ht="16">
      <c r="G726"/>
      <c r="H726"/>
      <c r="I726"/>
    </row>
    <row r="727" spans="7:9" ht="16">
      <c r="G727"/>
      <c r="H727"/>
      <c r="I727"/>
    </row>
    <row r="728" spans="7:9" ht="16">
      <c r="G728"/>
      <c r="H728"/>
      <c r="I728"/>
    </row>
    <row r="729" spans="7:9" ht="16">
      <c r="G729"/>
      <c r="H729"/>
      <c r="I729"/>
    </row>
    <row r="730" spans="7:9" ht="16">
      <c r="G730"/>
      <c r="H730"/>
      <c r="I730"/>
    </row>
    <row r="731" spans="7:9" ht="16">
      <c r="G731"/>
      <c r="H731"/>
      <c r="I731"/>
    </row>
    <row r="732" spans="7:9" ht="16">
      <c r="G732"/>
      <c r="H732"/>
      <c r="I732"/>
    </row>
    <row r="733" spans="7:9" ht="16">
      <c r="G733"/>
      <c r="H733"/>
      <c r="I733"/>
    </row>
    <row r="734" spans="7:9" ht="16">
      <c r="G734"/>
      <c r="H734"/>
      <c r="I734"/>
    </row>
    <row r="735" spans="7:9" ht="16">
      <c r="G735"/>
      <c r="H735"/>
      <c r="I735"/>
    </row>
    <row r="736" spans="7:9" ht="16">
      <c r="G736"/>
      <c r="H736"/>
      <c r="I736"/>
    </row>
    <row r="737" spans="7:9" ht="16">
      <c r="G737"/>
      <c r="H737"/>
      <c r="I737"/>
    </row>
    <row r="738" spans="7:9" ht="16">
      <c r="G738"/>
      <c r="H738"/>
      <c r="I738"/>
    </row>
    <row r="739" spans="7:9" ht="16">
      <c r="G739"/>
      <c r="H739"/>
      <c r="I739"/>
    </row>
    <row r="740" spans="7:9" ht="16">
      <c r="G740"/>
      <c r="H740"/>
      <c r="I740"/>
    </row>
    <row r="741" spans="7:9" ht="16">
      <c r="G741"/>
      <c r="H741"/>
      <c r="I741"/>
    </row>
    <row r="742" spans="7:9" ht="16">
      <c r="G742"/>
      <c r="H742"/>
      <c r="I742"/>
    </row>
    <row r="743" spans="7:9" ht="16">
      <c r="G743"/>
      <c r="H743"/>
      <c r="I743"/>
    </row>
    <row r="744" spans="7:9" ht="16">
      <c r="G744"/>
      <c r="H744"/>
      <c r="I744"/>
    </row>
    <row r="745" spans="7:9" ht="16">
      <c r="G745"/>
      <c r="H745"/>
      <c r="I745"/>
    </row>
    <row r="746" spans="7:9" ht="16">
      <c r="G746"/>
      <c r="H746"/>
      <c r="I746"/>
    </row>
    <row r="747" spans="7:9" ht="16">
      <c r="G747"/>
      <c r="H747"/>
      <c r="I747"/>
    </row>
    <row r="748" spans="7:9" ht="16">
      <c r="G748"/>
      <c r="H748"/>
      <c r="I748"/>
    </row>
    <row r="749" spans="7:9" ht="16">
      <c r="G749"/>
      <c r="H749"/>
      <c r="I749"/>
    </row>
    <row r="750" spans="7:9" ht="16">
      <c r="G750"/>
      <c r="H750"/>
      <c r="I750"/>
    </row>
    <row r="751" spans="7:9" ht="16">
      <c r="G751"/>
      <c r="H751"/>
      <c r="I751"/>
    </row>
    <row r="752" spans="7:9" ht="16">
      <c r="G752"/>
      <c r="H752"/>
      <c r="I752"/>
    </row>
    <row r="753" spans="7:9" ht="16">
      <c r="G753"/>
      <c r="H753"/>
      <c r="I753"/>
    </row>
    <row r="754" spans="7:9" ht="16">
      <c r="G754"/>
      <c r="H754"/>
      <c r="I754"/>
    </row>
    <row r="755" spans="7:9" ht="16">
      <c r="G755"/>
      <c r="H755"/>
      <c r="I755"/>
    </row>
    <row r="756" spans="7:9" ht="16">
      <c r="G756"/>
      <c r="H756"/>
      <c r="I756"/>
    </row>
    <row r="757" spans="7:9" ht="16">
      <c r="G757"/>
      <c r="H757"/>
      <c r="I757"/>
    </row>
    <row r="758" spans="7:9" ht="16">
      <c r="G758"/>
      <c r="H758"/>
      <c r="I758"/>
    </row>
    <row r="759" spans="7:9" ht="16">
      <c r="G759"/>
      <c r="H759"/>
      <c r="I759"/>
    </row>
    <row r="760" spans="7:9" ht="16">
      <c r="G760"/>
      <c r="H760"/>
      <c r="I760"/>
    </row>
    <row r="761" spans="7:9" ht="16">
      <c r="G761"/>
      <c r="H761"/>
      <c r="I761"/>
    </row>
    <row r="762" spans="7:9" ht="16">
      <c r="G762"/>
      <c r="H762"/>
      <c r="I762"/>
    </row>
    <row r="763" spans="7:9" ht="16">
      <c r="G763"/>
      <c r="H763"/>
      <c r="I763"/>
    </row>
    <row r="764" spans="7:9" ht="16">
      <c r="G764"/>
      <c r="H764"/>
      <c r="I764"/>
    </row>
    <row r="765" spans="7:9" ht="16">
      <c r="G765"/>
      <c r="H765"/>
      <c r="I765"/>
    </row>
    <row r="766" spans="7:9" ht="16">
      <c r="G766"/>
      <c r="H766"/>
      <c r="I766"/>
    </row>
    <row r="767" spans="7:9" ht="16">
      <c r="G767"/>
      <c r="H767"/>
      <c r="I767"/>
    </row>
    <row r="768" spans="7:9" ht="16">
      <c r="G768"/>
      <c r="H768"/>
      <c r="I768"/>
    </row>
    <row r="769" spans="7:9" ht="16">
      <c r="G769"/>
      <c r="H769"/>
      <c r="I769"/>
    </row>
    <row r="770" spans="7:9" ht="16">
      <c r="G770"/>
      <c r="H770"/>
      <c r="I770"/>
    </row>
    <row r="771" spans="7:9" ht="16">
      <c r="G771"/>
      <c r="H771"/>
      <c r="I771"/>
    </row>
    <row r="772" spans="7:9" ht="16">
      <c r="G772"/>
      <c r="H772"/>
      <c r="I772"/>
    </row>
    <row r="773" spans="7:9" ht="16">
      <c r="G773"/>
      <c r="H773"/>
      <c r="I773"/>
    </row>
    <row r="774" spans="7:9" ht="16">
      <c r="G774"/>
      <c r="H774"/>
      <c r="I774"/>
    </row>
    <row r="775" spans="7:9" ht="16">
      <c r="G775"/>
      <c r="H775"/>
      <c r="I775"/>
    </row>
    <row r="776" spans="7:9" ht="16">
      <c r="G776"/>
      <c r="H776"/>
      <c r="I776"/>
    </row>
    <row r="777" spans="7:9" ht="16">
      <c r="G777"/>
      <c r="H777"/>
      <c r="I777"/>
    </row>
    <row r="778" spans="7:9" ht="16">
      <c r="G778"/>
      <c r="H778"/>
      <c r="I778"/>
    </row>
    <row r="779" spans="7:9" ht="16">
      <c r="G779"/>
      <c r="H779"/>
      <c r="I779"/>
    </row>
    <row r="780" spans="7:9" ht="16">
      <c r="G780"/>
      <c r="H780"/>
      <c r="I780"/>
    </row>
    <row r="781" spans="7:9" ht="16">
      <c r="G781"/>
      <c r="H781"/>
      <c r="I781"/>
    </row>
    <row r="782" spans="7:9" ht="16">
      <c r="G782"/>
      <c r="H782"/>
      <c r="I782"/>
    </row>
    <row r="783" spans="7:9" ht="16">
      <c r="G783"/>
      <c r="H783"/>
      <c r="I783"/>
    </row>
    <row r="784" spans="7:9" ht="16">
      <c r="G784"/>
      <c r="H784"/>
      <c r="I784"/>
    </row>
    <row r="785" spans="7:9" ht="16">
      <c r="G785"/>
      <c r="H785"/>
      <c r="I785"/>
    </row>
    <row r="786" spans="7:9" ht="16">
      <c r="G786"/>
      <c r="H786"/>
      <c r="I786"/>
    </row>
    <row r="787" spans="7:9" ht="16">
      <c r="G787"/>
      <c r="H787"/>
      <c r="I787"/>
    </row>
    <row r="788" spans="7:9" ht="16">
      <c r="G788"/>
      <c r="H788"/>
      <c r="I788"/>
    </row>
    <row r="789" spans="7:9" ht="16">
      <c r="G789"/>
      <c r="H789"/>
      <c r="I789"/>
    </row>
    <row r="790" spans="7:9" ht="16">
      <c r="G790"/>
      <c r="H790"/>
      <c r="I790"/>
    </row>
    <row r="791" spans="7:9" ht="16">
      <c r="G791"/>
      <c r="H791"/>
      <c r="I791"/>
    </row>
    <row r="792" spans="7:9" ht="16">
      <c r="G792"/>
      <c r="H792"/>
      <c r="I792"/>
    </row>
    <row r="793" spans="7:9" ht="16">
      <c r="G793"/>
      <c r="H793"/>
      <c r="I793"/>
    </row>
    <row r="794" spans="7:9" ht="16">
      <c r="G794"/>
      <c r="H794"/>
      <c r="I794"/>
    </row>
    <row r="795" spans="7:9" ht="16">
      <c r="G795"/>
      <c r="H795"/>
      <c r="I795"/>
    </row>
    <row r="796" spans="7:9" ht="16">
      <c r="G796"/>
      <c r="H796"/>
      <c r="I796"/>
    </row>
    <row r="797" spans="7:9" ht="16">
      <c r="G797"/>
      <c r="H797"/>
      <c r="I797"/>
    </row>
    <row r="798" spans="7:9" ht="16">
      <c r="G798"/>
      <c r="H798"/>
      <c r="I798"/>
    </row>
    <row r="799" spans="7:9" ht="16">
      <c r="G799"/>
      <c r="H799"/>
      <c r="I799"/>
    </row>
    <row r="800" spans="7:9" ht="16">
      <c r="G800"/>
      <c r="H800"/>
      <c r="I800"/>
    </row>
    <row r="801" spans="7:9" ht="16">
      <c r="G801"/>
      <c r="H801"/>
      <c r="I801"/>
    </row>
    <row r="802" spans="7:9" ht="16">
      <c r="G802"/>
      <c r="H802"/>
      <c r="I802"/>
    </row>
    <row r="803" spans="7:9" ht="16">
      <c r="G803"/>
      <c r="H803"/>
      <c r="I803"/>
    </row>
    <row r="804" spans="7:9" ht="16">
      <c r="G804"/>
      <c r="H804"/>
      <c r="I804"/>
    </row>
    <row r="805" spans="7:9" ht="16">
      <c r="G805"/>
      <c r="H805"/>
      <c r="I805"/>
    </row>
    <row r="806" spans="7:9" ht="16">
      <c r="G806"/>
      <c r="H806"/>
      <c r="I806"/>
    </row>
    <row r="807" spans="7:9" ht="16">
      <c r="G807"/>
      <c r="H807"/>
      <c r="I807"/>
    </row>
    <row r="808" spans="7:9" ht="16">
      <c r="G808"/>
      <c r="H808"/>
      <c r="I808"/>
    </row>
    <row r="809" spans="7:9" ht="16">
      <c r="G809"/>
      <c r="H809"/>
      <c r="I809"/>
    </row>
    <row r="810" spans="7:9" ht="16">
      <c r="G810"/>
      <c r="H810"/>
      <c r="I810"/>
    </row>
    <row r="811" spans="7:9" ht="16">
      <c r="G811"/>
      <c r="H811"/>
      <c r="I811"/>
    </row>
    <row r="812" spans="7:9" ht="16">
      <c r="G812"/>
      <c r="H812"/>
      <c r="I812"/>
    </row>
    <row r="813" spans="7:9" ht="16">
      <c r="G813"/>
      <c r="H813"/>
      <c r="I813"/>
    </row>
    <row r="814" spans="7:9" ht="16">
      <c r="G814"/>
      <c r="H814"/>
      <c r="I814"/>
    </row>
    <row r="815" spans="7:9" ht="16">
      <c r="G815"/>
      <c r="H815"/>
      <c r="I815"/>
    </row>
    <row r="816" spans="7:9" ht="16">
      <c r="G816"/>
      <c r="H816"/>
      <c r="I816"/>
    </row>
    <row r="817" spans="7:9" ht="16">
      <c r="G817"/>
      <c r="H817"/>
      <c r="I817"/>
    </row>
    <row r="818" spans="7:9" ht="16">
      <c r="G818"/>
      <c r="H818"/>
      <c r="I818"/>
    </row>
    <row r="819" spans="7:9" ht="16">
      <c r="G819"/>
      <c r="H819"/>
      <c r="I819"/>
    </row>
    <row r="820" spans="7:9" ht="16">
      <c r="G820"/>
      <c r="H820"/>
      <c r="I820"/>
    </row>
    <row r="821" spans="7:9" ht="16">
      <c r="G821"/>
      <c r="H821"/>
      <c r="I821"/>
    </row>
    <row r="822" spans="7:9" ht="16">
      <c r="G822"/>
      <c r="H822"/>
      <c r="I822"/>
    </row>
    <row r="823" spans="7:9" ht="16">
      <c r="G823"/>
      <c r="H823"/>
      <c r="I823"/>
    </row>
    <row r="824" spans="7:9" ht="16">
      <c r="G824"/>
      <c r="H824"/>
      <c r="I824"/>
    </row>
    <row r="825" spans="7:9" ht="16">
      <c r="G825"/>
      <c r="H825"/>
      <c r="I825"/>
    </row>
    <row r="826" spans="7:9" ht="16">
      <c r="G826"/>
      <c r="H826"/>
      <c r="I826"/>
    </row>
    <row r="827" spans="7:9" ht="16">
      <c r="G827"/>
      <c r="H827"/>
      <c r="I827"/>
    </row>
    <row r="828" spans="7:9" ht="16">
      <c r="G828"/>
      <c r="H828"/>
      <c r="I828"/>
    </row>
    <row r="829" spans="7:9" ht="16">
      <c r="G829"/>
      <c r="H829"/>
      <c r="I829"/>
    </row>
    <row r="830" spans="7:9" ht="16">
      <c r="G830"/>
      <c r="H830"/>
      <c r="I830"/>
    </row>
    <row r="831" spans="7:9" ht="16">
      <c r="G831"/>
      <c r="H831"/>
      <c r="I831"/>
    </row>
    <row r="832" spans="7:9" ht="16">
      <c r="G832"/>
      <c r="H832"/>
      <c r="I832"/>
    </row>
    <row r="833" spans="7:9" ht="16">
      <c r="G833"/>
      <c r="H833"/>
      <c r="I833"/>
    </row>
    <row r="834" spans="7:9" ht="16">
      <c r="G834"/>
      <c r="H834"/>
      <c r="I834"/>
    </row>
    <row r="835" spans="7:9" ht="16">
      <c r="G835"/>
      <c r="H835"/>
      <c r="I835"/>
    </row>
    <row r="836" spans="7:9" ht="16">
      <c r="G836"/>
      <c r="H836"/>
      <c r="I836"/>
    </row>
    <row r="837" spans="7:9" ht="16">
      <c r="G837"/>
      <c r="H837"/>
      <c r="I837"/>
    </row>
    <row r="838" spans="7:9" ht="16">
      <c r="G838"/>
      <c r="H838"/>
      <c r="I838"/>
    </row>
    <row r="839" spans="7:9" ht="16">
      <c r="G839"/>
      <c r="H839"/>
      <c r="I839"/>
    </row>
    <row r="840" spans="7:9" ht="16">
      <c r="G840"/>
      <c r="H840"/>
      <c r="I840"/>
    </row>
    <row r="841" spans="7:9" ht="16">
      <c r="G841"/>
      <c r="H841"/>
      <c r="I841"/>
    </row>
    <row r="842" spans="7:9" ht="16">
      <c r="G842"/>
      <c r="H842"/>
      <c r="I842"/>
    </row>
    <row r="843" spans="7:9" ht="16">
      <c r="G843"/>
      <c r="H843"/>
      <c r="I843"/>
    </row>
    <row r="844" spans="7:9" ht="16">
      <c r="G844"/>
      <c r="H844"/>
      <c r="I844"/>
    </row>
    <row r="845" spans="7:9" ht="16">
      <c r="G845"/>
      <c r="H845"/>
      <c r="I845"/>
    </row>
    <row r="846" spans="7:9" ht="16">
      <c r="G846"/>
      <c r="H846"/>
      <c r="I846"/>
    </row>
    <row r="847" spans="7:9" ht="16">
      <c r="G847"/>
      <c r="H847"/>
      <c r="I847"/>
    </row>
    <row r="848" spans="7:9" ht="16">
      <c r="G848"/>
      <c r="H848"/>
      <c r="I848"/>
    </row>
    <row r="849" spans="7:9" ht="16">
      <c r="G849"/>
      <c r="H849"/>
      <c r="I849"/>
    </row>
    <row r="850" spans="7:9" ht="16">
      <c r="G850"/>
      <c r="H850"/>
      <c r="I850"/>
    </row>
    <row r="851" spans="7:9" ht="16">
      <c r="G851"/>
      <c r="H851"/>
      <c r="I851"/>
    </row>
    <row r="852" spans="7:9" ht="16">
      <c r="G852"/>
      <c r="H852"/>
      <c r="I852"/>
    </row>
    <row r="853" spans="7:9" ht="16">
      <c r="G853"/>
      <c r="H853"/>
      <c r="I853"/>
    </row>
    <row r="854" spans="7:9" ht="16">
      <c r="G854"/>
      <c r="H854"/>
      <c r="I854"/>
    </row>
    <row r="855" spans="7:9" ht="16">
      <c r="G855"/>
      <c r="H855"/>
      <c r="I855"/>
    </row>
    <row r="856" spans="7:9" ht="16">
      <c r="G856"/>
      <c r="H856"/>
      <c r="I856"/>
    </row>
    <row r="857" spans="7:9" ht="16">
      <c r="G857"/>
      <c r="H857"/>
      <c r="I857"/>
    </row>
    <row r="858" spans="7:9" ht="16">
      <c r="G858"/>
      <c r="H858"/>
      <c r="I858"/>
    </row>
    <row r="859" spans="7:9" ht="16">
      <c r="G859"/>
      <c r="H859"/>
      <c r="I859"/>
    </row>
    <row r="860" spans="7:9" ht="16">
      <c r="G860"/>
      <c r="H860"/>
      <c r="I860"/>
    </row>
    <row r="861" spans="7:9" ht="16">
      <c r="G861"/>
      <c r="H861"/>
      <c r="I861"/>
    </row>
    <row r="862" spans="7:9" ht="16">
      <c r="G862"/>
      <c r="H862"/>
      <c r="I862"/>
    </row>
    <row r="863" spans="7:9" ht="16">
      <c r="G863"/>
      <c r="H863"/>
      <c r="I863"/>
    </row>
    <row r="864" spans="7:9" ht="16">
      <c r="G864"/>
      <c r="H864"/>
      <c r="I864"/>
    </row>
    <row r="865" spans="7:9" ht="16">
      <c r="G865"/>
      <c r="H865"/>
      <c r="I865"/>
    </row>
    <row r="866" spans="7:9" ht="16">
      <c r="G866"/>
      <c r="H866"/>
      <c r="I866"/>
    </row>
    <row r="867" spans="7:9" ht="16">
      <c r="G867"/>
      <c r="H867"/>
      <c r="I867"/>
    </row>
    <row r="868" spans="7:9" ht="16">
      <c r="G868"/>
      <c r="H868"/>
      <c r="I868"/>
    </row>
    <row r="869" spans="7:9" ht="16">
      <c r="G869"/>
      <c r="H869"/>
      <c r="I869"/>
    </row>
    <row r="870" spans="7:9" ht="16">
      <c r="G870"/>
      <c r="H870"/>
      <c r="I870"/>
    </row>
    <row r="871" spans="7:9" ht="16">
      <c r="G871"/>
      <c r="H871"/>
      <c r="I871"/>
    </row>
    <row r="872" spans="7:9" ht="16">
      <c r="G872"/>
      <c r="H872"/>
      <c r="I872"/>
    </row>
    <row r="873" spans="7:9" ht="16">
      <c r="G873"/>
      <c r="H873"/>
      <c r="I873"/>
    </row>
    <row r="874" spans="7:9" ht="16">
      <c r="G874"/>
      <c r="H874"/>
      <c r="I874"/>
    </row>
    <row r="875" spans="7:9" ht="16">
      <c r="G875"/>
      <c r="H875"/>
      <c r="I875"/>
    </row>
    <row r="876" spans="7:9" ht="16">
      <c r="G876"/>
      <c r="H876"/>
      <c r="I876"/>
    </row>
    <row r="877" spans="7:9" ht="16">
      <c r="G877"/>
      <c r="H877"/>
      <c r="I877"/>
    </row>
    <row r="878" spans="7:9" ht="16">
      <c r="G878"/>
      <c r="H878"/>
      <c r="I878"/>
    </row>
    <row r="879" spans="7:9" ht="16">
      <c r="G879"/>
      <c r="H879"/>
      <c r="I879"/>
    </row>
    <row r="880" spans="7:9" ht="16">
      <c r="G880"/>
      <c r="H880"/>
      <c r="I880"/>
    </row>
    <row r="881" spans="7:9" ht="16">
      <c r="G881"/>
      <c r="H881"/>
      <c r="I881"/>
    </row>
    <row r="882" spans="7:9" ht="16">
      <c r="G882"/>
      <c r="H882"/>
      <c r="I882"/>
    </row>
    <row r="883" spans="7:9" ht="16">
      <c r="G883"/>
      <c r="H883"/>
      <c r="I883"/>
    </row>
    <row r="884" spans="7:9" ht="16">
      <c r="G884"/>
      <c r="H884"/>
      <c r="I884"/>
    </row>
    <row r="885" spans="7:9" ht="16">
      <c r="G885"/>
      <c r="H885"/>
      <c r="I885"/>
    </row>
    <row r="886" spans="7:9" ht="16">
      <c r="G886"/>
      <c r="H886"/>
      <c r="I886"/>
    </row>
    <row r="887" spans="7:9" ht="16">
      <c r="G887"/>
      <c r="H887"/>
      <c r="I887"/>
    </row>
    <row r="888" spans="7:9" ht="16">
      <c r="G888"/>
      <c r="H888"/>
      <c r="I888"/>
    </row>
    <row r="889" spans="7:9" ht="16">
      <c r="G889"/>
      <c r="H889"/>
      <c r="I889"/>
    </row>
    <row r="890" spans="7:9" ht="16">
      <c r="G890"/>
      <c r="H890"/>
      <c r="I890"/>
    </row>
    <row r="891" spans="7:9" ht="16">
      <c r="G891"/>
      <c r="H891"/>
      <c r="I891"/>
    </row>
    <row r="892" spans="7:9" ht="16">
      <c r="G892"/>
      <c r="H892"/>
      <c r="I892"/>
    </row>
    <row r="893" spans="7:9" ht="16">
      <c r="G893"/>
      <c r="H893"/>
      <c r="I893"/>
    </row>
    <row r="894" spans="7:9" ht="16">
      <c r="G894"/>
      <c r="H894"/>
      <c r="I894"/>
    </row>
    <row r="895" spans="7:9" ht="16">
      <c r="G895"/>
      <c r="H895"/>
      <c r="I895"/>
    </row>
    <row r="896" spans="7:9" ht="16">
      <c r="G896"/>
      <c r="H896"/>
      <c r="I896"/>
    </row>
    <row r="897" spans="7:9" ht="16">
      <c r="G897"/>
      <c r="H897"/>
      <c r="I897"/>
    </row>
    <row r="898" spans="7:9" ht="16">
      <c r="G898"/>
      <c r="H898"/>
      <c r="I898"/>
    </row>
    <row r="899" spans="7:9" ht="16">
      <c r="G899"/>
      <c r="H899"/>
      <c r="I899"/>
    </row>
    <row r="900" spans="7:9" ht="16">
      <c r="G900"/>
      <c r="H900"/>
      <c r="I900"/>
    </row>
    <row r="901" spans="7:9" ht="16">
      <c r="G901"/>
      <c r="H901"/>
      <c r="I901"/>
    </row>
    <row r="902" spans="7:9" ht="16">
      <c r="G902"/>
      <c r="H902"/>
      <c r="I902"/>
    </row>
    <row r="903" spans="7:9" ht="16">
      <c r="G903"/>
      <c r="H903"/>
      <c r="I903"/>
    </row>
    <row r="904" spans="7:9" ht="16">
      <c r="G904"/>
      <c r="H904"/>
      <c r="I904"/>
    </row>
    <row r="905" spans="7:9" ht="16">
      <c r="G905"/>
      <c r="H905"/>
      <c r="I905"/>
    </row>
    <row r="906" spans="7:9" ht="16">
      <c r="G906"/>
      <c r="H906"/>
      <c r="I906"/>
    </row>
    <row r="907" spans="7:9" ht="16">
      <c r="G907"/>
      <c r="H907"/>
      <c r="I907"/>
    </row>
    <row r="908" spans="7:9" ht="16">
      <c r="G908"/>
      <c r="H908"/>
      <c r="I908"/>
    </row>
    <row r="909" spans="7:9" ht="16">
      <c r="G909"/>
      <c r="H909"/>
      <c r="I909"/>
    </row>
    <row r="910" spans="7:9" ht="16">
      <c r="G910"/>
      <c r="H910"/>
      <c r="I910"/>
    </row>
    <row r="911" spans="7:9" ht="16">
      <c r="G911"/>
      <c r="H911"/>
      <c r="I911"/>
    </row>
    <row r="912" spans="7:9" ht="16">
      <c r="G912"/>
      <c r="H912"/>
      <c r="I912"/>
    </row>
    <row r="913" spans="7:9" ht="16">
      <c r="G913"/>
      <c r="H913"/>
      <c r="I913"/>
    </row>
    <row r="914" spans="7:9" ht="16">
      <c r="G914"/>
      <c r="H914"/>
      <c r="I914"/>
    </row>
    <row r="915" spans="7:9" ht="16">
      <c r="G915"/>
      <c r="H915"/>
      <c r="I915"/>
    </row>
    <row r="916" spans="7:9" ht="16">
      <c r="G916"/>
      <c r="H916"/>
      <c r="I916"/>
    </row>
    <row r="917" spans="7:9" ht="16">
      <c r="G917"/>
      <c r="H917"/>
      <c r="I917"/>
    </row>
    <row r="918" spans="7:9" ht="16">
      <c r="G918"/>
      <c r="H918"/>
      <c r="I918"/>
    </row>
    <row r="919" spans="7:9" ht="16">
      <c r="G919"/>
      <c r="H919"/>
      <c r="I919"/>
    </row>
    <row r="920" spans="7:9" ht="16">
      <c r="G920"/>
      <c r="H920"/>
      <c r="I920"/>
    </row>
    <row r="921" spans="7:9" ht="16">
      <c r="G921"/>
      <c r="H921"/>
      <c r="I921"/>
    </row>
    <row r="922" spans="7:9" ht="16">
      <c r="G922"/>
      <c r="H922"/>
      <c r="I922"/>
    </row>
    <row r="923" spans="7:9" ht="16">
      <c r="G923"/>
      <c r="H923"/>
      <c r="I923"/>
    </row>
    <row r="924" spans="7:9" ht="16">
      <c r="G924"/>
      <c r="H924"/>
      <c r="I924"/>
    </row>
    <row r="925" spans="7:9" ht="16">
      <c r="G925"/>
      <c r="H925"/>
      <c r="I925"/>
    </row>
    <row r="926" spans="7:9" ht="16">
      <c r="G926"/>
      <c r="H926"/>
      <c r="I926"/>
    </row>
    <row r="927" spans="7:9" ht="16">
      <c r="G927"/>
      <c r="H927"/>
      <c r="I927"/>
    </row>
    <row r="928" spans="7:9" ht="16">
      <c r="G928"/>
      <c r="H928"/>
      <c r="I928"/>
    </row>
    <row r="929" spans="7:9" ht="16">
      <c r="G929"/>
      <c r="H929"/>
      <c r="I929"/>
    </row>
    <row r="930" spans="7:9" ht="16">
      <c r="G930"/>
      <c r="H930"/>
      <c r="I930"/>
    </row>
    <row r="931" spans="7:9" ht="16">
      <c r="G931"/>
      <c r="H931"/>
      <c r="I931"/>
    </row>
    <row r="932" spans="7:9" ht="16">
      <c r="G932"/>
      <c r="H932"/>
      <c r="I932"/>
    </row>
    <row r="933" spans="7:9" ht="16">
      <c r="G933"/>
      <c r="H933"/>
      <c r="I933"/>
    </row>
    <row r="934" spans="7:9" ht="16">
      <c r="G934"/>
      <c r="H934"/>
      <c r="I934"/>
    </row>
    <row r="935" spans="7:9" ht="16">
      <c r="G935"/>
      <c r="H935"/>
      <c r="I935"/>
    </row>
    <row r="936" spans="7:9" ht="16">
      <c r="G936"/>
      <c r="H936"/>
      <c r="I936"/>
    </row>
    <row r="937" spans="7:9" ht="16">
      <c r="G937"/>
      <c r="H937"/>
      <c r="I937"/>
    </row>
    <row r="938" spans="7:9" ht="16">
      <c r="G938"/>
      <c r="H938"/>
      <c r="I938"/>
    </row>
    <row r="939" spans="7:9" ht="16">
      <c r="G939"/>
      <c r="H939"/>
      <c r="I939"/>
    </row>
    <row r="940" spans="7:9" ht="16">
      <c r="G940"/>
      <c r="H940"/>
      <c r="I940"/>
    </row>
    <row r="941" spans="7:9" ht="16">
      <c r="G941"/>
      <c r="H941"/>
      <c r="I941"/>
    </row>
    <row r="942" spans="7:9" ht="16">
      <c r="G942"/>
      <c r="H942"/>
      <c r="I942"/>
    </row>
    <row r="943" spans="7:9" ht="16">
      <c r="G943"/>
      <c r="H943"/>
      <c r="I943"/>
    </row>
    <row r="944" spans="7:9" ht="16">
      <c r="G944"/>
      <c r="H944"/>
      <c r="I944"/>
    </row>
    <row r="945" spans="7:9" ht="16">
      <c r="G945"/>
      <c r="H945"/>
      <c r="I945"/>
    </row>
    <row r="946" spans="7:9" ht="16">
      <c r="G946"/>
      <c r="H946"/>
      <c r="I946"/>
    </row>
    <row r="947" spans="7:9" ht="16">
      <c r="G947"/>
      <c r="H947"/>
      <c r="I947"/>
    </row>
    <row r="948" spans="7:9" ht="16">
      <c r="G948"/>
      <c r="H948"/>
      <c r="I948"/>
    </row>
    <row r="949" spans="7:9" ht="16">
      <c r="G949"/>
      <c r="H949"/>
      <c r="I949"/>
    </row>
    <row r="950" spans="7:9" ht="16">
      <c r="G950"/>
      <c r="H950"/>
      <c r="I950"/>
    </row>
    <row r="951" spans="7:9" ht="16">
      <c r="G951"/>
      <c r="H951"/>
      <c r="I951"/>
    </row>
    <row r="952" spans="7:9" ht="16">
      <c r="G952"/>
      <c r="H952"/>
      <c r="I952"/>
    </row>
    <row r="953" spans="7:9" ht="16">
      <c r="G953"/>
      <c r="H953"/>
      <c r="I953"/>
    </row>
    <row r="954" spans="7:9" ht="16">
      <c r="G954"/>
      <c r="H954"/>
      <c r="I954"/>
    </row>
    <row r="955" spans="7:9" ht="16">
      <c r="G955"/>
      <c r="H955"/>
      <c r="I955"/>
    </row>
    <row r="956" spans="7:9" ht="16">
      <c r="G956"/>
      <c r="H956"/>
      <c r="I956"/>
    </row>
    <row r="957" spans="7:9" ht="16">
      <c r="G957"/>
      <c r="H957"/>
      <c r="I957"/>
    </row>
    <row r="958" spans="7:9" ht="16">
      <c r="G958"/>
      <c r="H958"/>
      <c r="I958"/>
    </row>
    <row r="959" spans="7:9" ht="16">
      <c r="G959"/>
      <c r="H959"/>
      <c r="I959"/>
    </row>
    <row r="960" spans="7:9" ht="16">
      <c r="G960"/>
      <c r="H960"/>
      <c r="I960"/>
    </row>
    <row r="961" spans="7:9" ht="16">
      <c r="G961"/>
      <c r="H961"/>
      <c r="I961"/>
    </row>
    <row r="962" spans="7:9" ht="16">
      <c r="G962"/>
      <c r="H962"/>
      <c r="I962"/>
    </row>
    <row r="963" spans="7:9" ht="16">
      <c r="G963"/>
      <c r="H963"/>
      <c r="I963"/>
    </row>
    <row r="964" spans="7:9" ht="16">
      <c r="G964"/>
      <c r="H964"/>
      <c r="I964"/>
    </row>
    <row r="965" spans="7:9" ht="16">
      <c r="G965"/>
      <c r="H965"/>
      <c r="I965"/>
    </row>
    <row r="966" spans="7:9" ht="16">
      <c r="G966"/>
      <c r="H966"/>
      <c r="I966"/>
    </row>
    <row r="967" spans="7:9" ht="16">
      <c r="G967"/>
      <c r="H967"/>
      <c r="I967"/>
    </row>
    <row r="968" spans="7:9" ht="16">
      <c r="G968"/>
      <c r="H968"/>
      <c r="I968"/>
    </row>
    <row r="969" spans="7:9" ht="16">
      <c r="G969"/>
      <c r="H969"/>
      <c r="I969"/>
    </row>
    <row r="970" spans="7:9" ht="16">
      <c r="G970"/>
      <c r="H970"/>
      <c r="I970"/>
    </row>
    <row r="971" spans="7:9" ht="16">
      <c r="G971"/>
      <c r="H971"/>
      <c r="I971"/>
    </row>
    <row r="972" spans="7:9" ht="16">
      <c r="G972"/>
      <c r="H972"/>
      <c r="I972"/>
    </row>
    <row r="973" spans="7:9" ht="16">
      <c r="G973"/>
      <c r="H973"/>
      <c r="I973"/>
    </row>
    <row r="974" spans="7:9" ht="16">
      <c r="G974"/>
      <c r="H974"/>
      <c r="I974"/>
    </row>
    <row r="975" spans="7:9" ht="16">
      <c r="G975"/>
      <c r="H975"/>
      <c r="I975"/>
    </row>
    <row r="976" spans="7:9" ht="16">
      <c r="G976"/>
      <c r="H976"/>
      <c r="I976"/>
    </row>
    <row r="977" spans="7:9" ht="16">
      <c r="G977"/>
      <c r="H977"/>
      <c r="I977"/>
    </row>
    <row r="978" spans="7:9" ht="16">
      <c r="G978"/>
      <c r="H978"/>
      <c r="I978"/>
    </row>
    <row r="979" spans="7:9" ht="16">
      <c r="G979"/>
      <c r="H979"/>
      <c r="I979"/>
    </row>
    <row r="980" spans="7:9" ht="16">
      <c r="G980"/>
      <c r="H980"/>
      <c r="I980"/>
    </row>
    <row r="981" spans="7:9" ht="16">
      <c r="G981"/>
      <c r="H981"/>
      <c r="I981"/>
    </row>
    <row r="982" spans="7:9" ht="16">
      <c r="G982"/>
      <c r="H982"/>
      <c r="I982"/>
    </row>
    <row r="983" spans="7:9" ht="16">
      <c r="G983"/>
      <c r="H983"/>
      <c r="I983"/>
    </row>
    <row r="984" spans="7:9" ht="16">
      <c r="G984"/>
      <c r="H984"/>
      <c r="I984"/>
    </row>
    <row r="985" spans="7:9" ht="16">
      <c r="G985"/>
      <c r="H985"/>
      <c r="I985"/>
    </row>
    <row r="986" spans="7:9" ht="16">
      <c r="G986"/>
      <c r="H986"/>
      <c r="I986"/>
    </row>
    <row r="987" spans="7:9" ht="16">
      <c r="G987"/>
      <c r="H987"/>
      <c r="I987"/>
    </row>
    <row r="988" spans="7:9" ht="16">
      <c r="G988"/>
      <c r="H988"/>
      <c r="I988"/>
    </row>
    <row r="989" spans="7:9" ht="16">
      <c r="G989"/>
      <c r="H989"/>
      <c r="I989"/>
    </row>
    <row r="990" spans="7:9" ht="16">
      <c r="G990"/>
      <c r="H990"/>
      <c r="I990"/>
    </row>
    <row r="991" spans="7:9" ht="16">
      <c r="G991"/>
      <c r="H991"/>
      <c r="I991"/>
    </row>
    <row r="992" spans="7:9" ht="16">
      <c r="G992"/>
      <c r="H992"/>
      <c r="I992"/>
    </row>
    <row r="993" spans="7:9" ht="16">
      <c r="G993"/>
      <c r="H993"/>
      <c r="I993"/>
    </row>
    <row r="994" spans="7:9" ht="16">
      <c r="G994"/>
      <c r="H994"/>
      <c r="I994"/>
    </row>
    <row r="995" spans="7:9" ht="16">
      <c r="G995"/>
      <c r="H995"/>
      <c r="I995"/>
    </row>
    <row r="996" spans="7:9" ht="16">
      <c r="G996"/>
      <c r="H996"/>
      <c r="I996"/>
    </row>
    <row r="997" spans="7:9" ht="16">
      <c r="G997"/>
      <c r="H997"/>
      <c r="I997"/>
    </row>
    <row r="998" spans="7:9" ht="16">
      <c r="G998"/>
      <c r="H998"/>
      <c r="I998"/>
    </row>
    <row r="999" spans="7:9" ht="16">
      <c r="G999"/>
      <c r="H999"/>
      <c r="I999"/>
    </row>
    <row r="1000" spans="7:9" ht="16">
      <c r="G1000"/>
      <c r="H1000"/>
      <c r="I1000"/>
    </row>
    <row r="1001" spans="7:9" ht="16">
      <c r="G1001"/>
      <c r="H1001"/>
      <c r="I1001"/>
    </row>
    <row r="1002" spans="7:9" ht="16">
      <c r="G1002"/>
      <c r="H1002"/>
      <c r="I1002"/>
    </row>
    <row r="1003" spans="7:9" ht="16">
      <c r="G1003"/>
      <c r="H1003"/>
      <c r="I1003"/>
    </row>
    <row r="1004" spans="7:9" ht="16">
      <c r="G1004"/>
      <c r="H1004"/>
      <c r="I1004"/>
    </row>
    <row r="1005" spans="7:9" ht="16">
      <c r="G1005"/>
      <c r="H1005"/>
      <c r="I1005"/>
    </row>
    <row r="1006" spans="7:9" ht="16">
      <c r="G1006"/>
      <c r="H1006"/>
      <c r="I1006"/>
    </row>
    <row r="1007" spans="7:9" ht="16">
      <c r="G1007"/>
      <c r="H1007"/>
      <c r="I1007"/>
    </row>
    <row r="1008" spans="7:9" ht="16">
      <c r="G1008"/>
      <c r="H1008"/>
      <c r="I1008"/>
    </row>
    <row r="1009" spans="7:9" ht="16">
      <c r="G1009"/>
      <c r="H1009"/>
      <c r="I1009"/>
    </row>
    <row r="1010" spans="7:9" ht="16">
      <c r="G1010"/>
      <c r="H1010"/>
      <c r="I1010"/>
    </row>
    <row r="1011" spans="7:9" ht="16">
      <c r="G1011"/>
      <c r="H1011"/>
      <c r="I1011"/>
    </row>
    <row r="1012" spans="7:9" ht="16">
      <c r="G1012"/>
      <c r="H1012"/>
      <c r="I1012"/>
    </row>
    <row r="1013" spans="7:9" ht="16">
      <c r="G1013"/>
      <c r="H1013"/>
      <c r="I1013"/>
    </row>
    <row r="1014" spans="7:9" ht="16">
      <c r="G1014"/>
      <c r="H1014"/>
      <c r="I1014"/>
    </row>
    <row r="1015" spans="7:9" ht="16">
      <c r="G1015"/>
      <c r="H1015"/>
      <c r="I1015"/>
    </row>
    <row r="1016" spans="7:9" ht="16">
      <c r="G1016"/>
      <c r="H1016"/>
      <c r="I1016"/>
    </row>
    <row r="1017" spans="7:9" ht="16">
      <c r="G1017"/>
      <c r="H1017"/>
      <c r="I1017"/>
    </row>
    <row r="1018" spans="7:9" ht="16">
      <c r="G1018"/>
      <c r="H1018"/>
      <c r="I1018"/>
    </row>
    <row r="1019" spans="7:9" ht="16">
      <c r="G1019"/>
      <c r="H1019"/>
      <c r="I1019"/>
    </row>
    <row r="1020" spans="7:9" ht="16">
      <c r="G1020"/>
      <c r="H1020"/>
      <c r="I1020"/>
    </row>
    <row r="1021" spans="7:9" ht="16">
      <c r="G1021"/>
      <c r="H1021"/>
      <c r="I1021"/>
    </row>
    <row r="1022" spans="7:9" ht="16">
      <c r="G1022"/>
      <c r="H1022"/>
      <c r="I1022"/>
    </row>
    <row r="1023" spans="7:9" ht="16">
      <c r="G1023"/>
      <c r="H1023"/>
      <c r="I1023"/>
    </row>
    <row r="1024" spans="7:9" ht="16">
      <c r="G1024"/>
      <c r="H1024"/>
      <c r="I1024"/>
    </row>
    <row r="1025" spans="7:9" ht="16">
      <c r="G1025"/>
      <c r="H1025"/>
      <c r="I1025"/>
    </row>
    <row r="1026" spans="7:9" ht="16">
      <c r="G1026"/>
      <c r="H1026"/>
      <c r="I1026"/>
    </row>
    <row r="1027" spans="7:9" ht="16">
      <c r="G1027"/>
      <c r="H1027"/>
      <c r="I1027"/>
    </row>
    <row r="1028" spans="7:9" ht="16">
      <c r="G1028"/>
      <c r="H1028"/>
      <c r="I1028"/>
    </row>
    <row r="1029" spans="7:9" ht="16">
      <c r="G1029"/>
      <c r="H1029"/>
      <c r="I1029"/>
    </row>
    <row r="1030" spans="7:9" ht="16">
      <c r="G1030"/>
      <c r="H1030"/>
      <c r="I1030"/>
    </row>
    <row r="1031" spans="7:9" ht="16">
      <c r="G1031"/>
      <c r="H1031"/>
      <c r="I1031"/>
    </row>
    <row r="1032" spans="7:9" ht="16">
      <c r="G1032"/>
      <c r="H1032"/>
      <c r="I1032"/>
    </row>
    <row r="1033" spans="7:9" ht="16">
      <c r="G1033"/>
      <c r="H1033"/>
      <c r="I1033"/>
    </row>
    <row r="1034" spans="7:9" ht="16">
      <c r="G1034"/>
      <c r="H1034"/>
      <c r="I1034"/>
    </row>
    <row r="1035" spans="7:9" ht="16">
      <c r="G1035"/>
      <c r="H1035"/>
      <c r="I1035"/>
    </row>
    <row r="1036" spans="7:9" ht="16">
      <c r="G1036"/>
      <c r="H1036"/>
      <c r="I1036"/>
    </row>
    <row r="1037" spans="7:9" ht="16">
      <c r="G1037"/>
      <c r="H1037"/>
      <c r="I1037"/>
    </row>
    <row r="1038" spans="7:9" ht="16">
      <c r="G1038"/>
      <c r="H1038"/>
      <c r="I1038"/>
    </row>
    <row r="1039" spans="7:9" ht="16">
      <c r="G1039"/>
      <c r="H1039"/>
      <c r="I1039"/>
    </row>
    <row r="1040" spans="7:9" ht="16">
      <c r="G1040"/>
      <c r="H1040"/>
      <c r="I1040"/>
    </row>
    <row r="1041" spans="7:9" ht="16">
      <c r="G1041"/>
      <c r="H1041"/>
      <c r="I1041"/>
    </row>
    <row r="1042" spans="7:9" ht="16">
      <c r="G1042"/>
      <c r="H1042"/>
      <c r="I1042"/>
    </row>
    <row r="1043" spans="7:9" ht="16">
      <c r="G1043"/>
      <c r="H1043"/>
      <c r="I1043"/>
    </row>
    <row r="1044" spans="7:9" ht="16">
      <c r="G1044"/>
      <c r="H1044"/>
      <c r="I1044"/>
    </row>
    <row r="1045" spans="7:9" ht="16">
      <c r="G1045"/>
      <c r="H1045"/>
      <c r="I1045"/>
    </row>
    <row r="1046" spans="7:9" ht="16">
      <c r="G1046"/>
      <c r="H1046"/>
      <c r="I1046"/>
    </row>
    <row r="1047" spans="7:9" ht="16">
      <c r="G1047"/>
      <c r="H1047"/>
      <c r="I1047"/>
    </row>
    <row r="1048" spans="7:9" ht="16">
      <c r="G1048"/>
      <c r="H1048"/>
      <c r="I1048"/>
    </row>
    <row r="1049" spans="7:9" ht="16">
      <c r="G1049"/>
      <c r="H1049"/>
      <c r="I1049"/>
    </row>
    <row r="1050" spans="7:9" ht="16">
      <c r="G1050"/>
      <c r="H1050"/>
      <c r="I1050"/>
    </row>
    <row r="1051" spans="7:9" ht="16">
      <c r="G1051"/>
      <c r="H1051"/>
      <c r="I1051"/>
    </row>
    <row r="1052" spans="7:9" ht="16">
      <c r="G1052"/>
      <c r="H1052"/>
      <c r="I1052"/>
    </row>
    <row r="1053" spans="7:9" ht="16">
      <c r="G1053"/>
      <c r="H1053"/>
      <c r="I1053"/>
    </row>
    <row r="1054" spans="7:9" ht="16">
      <c r="G1054"/>
      <c r="H1054"/>
      <c r="I1054"/>
    </row>
    <row r="1055" spans="7:9" ht="16">
      <c r="G1055"/>
      <c r="H1055"/>
      <c r="I1055"/>
    </row>
    <row r="1056" spans="7:9" ht="16">
      <c r="G1056"/>
      <c r="H1056"/>
      <c r="I1056"/>
    </row>
    <row r="1057" spans="7:9" ht="16">
      <c r="G1057"/>
      <c r="H1057"/>
      <c r="I1057"/>
    </row>
    <row r="1058" spans="7:9" ht="16">
      <c r="G1058"/>
      <c r="H1058"/>
      <c r="I1058"/>
    </row>
    <row r="1059" spans="7:9" ht="16">
      <c r="G1059"/>
      <c r="H1059"/>
      <c r="I1059"/>
    </row>
    <row r="1060" spans="7:9" ht="16">
      <c r="G1060"/>
      <c r="H1060"/>
      <c r="I1060"/>
    </row>
    <row r="1061" spans="7:9" ht="16">
      <c r="G1061"/>
      <c r="H1061"/>
      <c r="I1061"/>
    </row>
    <row r="1062" spans="7:9" ht="16">
      <c r="G1062"/>
      <c r="H1062"/>
      <c r="I1062"/>
    </row>
    <row r="1063" spans="7:9" ht="16">
      <c r="G1063"/>
      <c r="H1063"/>
      <c r="I1063"/>
    </row>
    <row r="1064" spans="7:9" ht="16">
      <c r="G1064"/>
      <c r="H1064"/>
      <c r="I1064"/>
    </row>
    <row r="1065" spans="7:9" ht="16">
      <c r="G1065"/>
      <c r="H1065"/>
      <c r="I1065"/>
    </row>
    <row r="1066" spans="7:9" ht="16">
      <c r="G1066"/>
      <c r="H1066"/>
      <c r="I1066"/>
    </row>
    <row r="1067" spans="7:9" ht="16">
      <c r="G1067"/>
      <c r="H1067"/>
      <c r="I1067"/>
    </row>
    <row r="1068" spans="7:9" ht="16">
      <c r="G1068"/>
      <c r="H1068"/>
      <c r="I1068"/>
    </row>
    <row r="1069" spans="7:9" ht="16">
      <c r="G1069"/>
      <c r="H1069"/>
      <c r="I1069"/>
    </row>
    <row r="1070" spans="7:9" ht="16">
      <c r="G1070"/>
      <c r="H1070"/>
      <c r="I1070"/>
    </row>
    <row r="1071" spans="7:9" ht="16">
      <c r="G1071"/>
      <c r="H1071"/>
      <c r="I1071"/>
    </row>
    <row r="1072" spans="7:9" ht="16">
      <c r="G1072"/>
      <c r="H1072"/>
      <c r="I1072"/>
    </row>
    <row r="1073" spans="7:9" ht="16">
      <c r="G1073"/>
      <c r="H1073"/>
      <c r="I1073"/>
    </row>
    <row r="1074" spans="7:9" ht="16">
      <c r="G1074"/>
      <c r="H1074"/>
      <c r="I1074"/>
    </row>
    <row r="1075" spans="7:9" ht="16">
      <c r="G1075"/>
      <c r="H1075"/>
      <c r="I1075"/>
    </row>
    <row r="1076" spans="7:9" ht="16">
      <c r="G1076"/>
      <c r="H1076"/>
      <c r="I1076"/>
    </row>
    <row r="1077" spans="7:9" ht="16">
      <c r="G1077"/>
      <c r="H1077"/>
      <c r="I1077"/>
    </row>
    <row r="1078" spans="7:9" ht="16">
      <c r="G1078"/>
      <c r="H1078"/>
      <c r="I1078"/>
    </row>
    <row r="1079" spans="7:9" ht="16">
      <c r="G1079"/>
      <c r="H1079"/>
      <c r="I1079"/>
    </row>
    <row r="1080" spans="7:9" ht="16">
      <c r="G1080"/>
      <c r="H1080"/>
      <c r="I1080"/>
    </row>
    <row r="1081" spans="7:9" ht="16">
      <c r="G1081"/>
      <c r="H1081"/>
      <c r="I1081"/>
    </row>
    <row r="1082" spans="7:9" ht="16">
      <c r="G1082"/>
      <c r="H1082"/>
      <c r="I1082"/>
    </row>
    <row r="1083" spans="7:9" ht="16">
      <c r="G1083"/>
      <c r="H1083"/>
      <c r="I1083"/>
    </row>
    <row r="1084" spans="7:9" ht="16">
      <c r="G1084"/>
      <c r="H1084"/>
      <c r="I1084"/>
    </row>
    <row r="1085" spans="7:9" ht="16">
      <c r="G1085"/>
      <c r="H1085"/>
      <c r="I1085"/>
    </row>
    <row r="1086" spans="7:9" ht="16">
      <c r="G1086"/>
      <c r="H1086"/>
      <c r="I1086"/>
    </row>
    <row r="1087" spans="7:9" ht="16">
      <c r="G1087"/>
      <c r="H1087"/>
      <c r="I1087"/>
    </row>
    <row r="1088" spans="7:9" ht="16">
      <c r="G1088"/>
      <c r="H1088"/>
      <c r="I1088"/>
    </row>
    <row r="1089" spans="7:9" ht="16">
      <c r="G1089"/>
      <c r="H1089"/>
      <c r="I1089"/>
    </row>
    <row r="1090" spans="7:9" ht="16">
      <c r="G1090"/>
      <c r="H1090"/>
      <c r="I1090"/>
    </row>
    <row r="1091" spans="7:9" ht="16">
      <c r="G1091"/>
      <c r="H1091"/>
      <c r="I1091"/>
    </row>
    <row r="1092" spans="7:9" ht="16">
      <c r="G1092"/>
      <c r="H1092"/>
      <c r="I1092"/>
    </row>
    <row r="1093" spans="7:9" ht="16">
      <c r="G1093"/>
      <c r="H1093"/>
      <c r="I1093"/>
    </row>
    <row r="1094" spans="7:9" ht="16">
      <c r="G1094"/>
      <c r="H1094"/>
      <c r="I1094"/>
    </row>
    <row r="1095" spans="7:9" ht="16">
      <c r="G1095"/>
      <c r="H1095"/>
      <c r="I1095"/>
    </row>
    <row r="1096" spans="7:9" ht="16">
      <c r="G1096"/>
      <c r="H1096"/>
      <c r="I1096"/>
    </row>
    <row r="1097" spans="7:9" ht="16">
      <c r="G1097"/>
      <c r="H1097"/>
      <c r="I1097"/>
    </row>
    <row r="1098" spans="7:9" ht="16">
      <c r="G1098"/>
      <c r="H1098"/>
      <c r="I1098"/>
    </row>
    <row r="1099" spans="7:9" ht="16">
      <c r="G1099"/>
      <c r="H1099"/>
      <c r="I1099"/>
    </row>
    <row r="1100" spans="7:9" ht="16">
      <c r="G1100"/>
      <c r="H1100"/>
      <c r="I1100"/>
    </row>
    <row r="1101" spans="7:9" ht="16">
      <c r="G1101"/>
      <c r="H1101"/>
      <c r="I1101"/>
    </row>
    <row r="1102" spans="7:9" ht="16">
      <c r="G1102"/>
      <c r="H1102"/>
      <c r="I1102"/>
    </row>
    <row r="1103" spans="7:9" ht="16">
      <c r="G1103"/>
      <c r="H1103"/>
      <c r="I1103"/>
    </row>
    <row r="1104" spans="7:9" ht="16">
      <c r="G1104"/>
      <c r="H1104"/>
      <c r="I1104"/>
    </row>
    <row r="1105" spans="7:9" ht="16">
      <c r="G1105"/>
      <c r="H1105"/>
      <c r="I1105"/>
    </row>
    <row r="1106" spans="7:9" ht="16">
      <c r="G1106"/>
      <c r="H1106"/>
      <c r="I1106"/>
    </row>
    <row r="1107" spans="7:9" ht="16">
      <c r="G1107"/>
      <c r="H1107"/>
      <c r="I1107"/>
    </row>
    <row r="1108" spans="7:9" ht="16">
      <c r="G1108"/>
      <c r="H1108"/>
      <c r="I1108"/>
    </row>
    <row r="1109" spans="7:9" ht="16">
      <c r="G1109"/>
      <c r="H1109"/>
      <c r="I1109"/>
    </row>
    <row r="1110" spans="7:9" ht="16">
      <c r="G1110"/>
      <c r="H1110"/>
      <c r="I1110"/>
    </row>
    <row r="1111" spans="7:9" ht="16">
      <c r="G1111"/>
      <c r="H1111"/>
      <c r="I1111"/>
    </row>
    <row r="1112" spans="7:9" ht="16">
      <c r="G1112"/>
      <c r="H1112"/>
      <c r="I1112"/>
    </row>
    <row r="1113" spans="7:9" ht="16">
      <c r="G1113"/>
      <c r="H1113"/>
      <c r="I1113"/>
    </row>
    <row r="1114" spans="7:9" ht="16">
      <c r="G1114"/>
      <c r="H1114"/>
      <c r="I1114"/>
    </row>
    <row r="1115" spans="7:9" ht="16">
      <c r="G1115"/>
      <c r="H1115"/>
      <c r="I1115"/>
    </row>
    <row r="1116" spans="7:9" ht="16">
      <c r="G1116"/>
      <c r="H1116"/>
      <c r="I1116"/>
    </row>
    <row r="1117" spans="7:9" ht="16">
      <c r="G1117"/>
      <c r="H1117"/>
      <c r="I1117"/>
    </row>
    <row r="1118" spans="7:9" ht="16">
      <c r="G1118"/>
      <c r="H1118"/>
      <c r="I1118"/>
    </row>
    <row r="1119" spans="7:9" ht="16">
      <c r="G1119"/>
      <c r="H1119"/>
      <c r="I1119"/>
    </row>
    <row r="1120" spans="7:9" ht="16">
      <c r="G1120"/>
      <c r="H1120"/>
      <c r="I1120"/>
    </row>
    <row r="1121" spans="7:9" ht="16">
      <c r="G1121"/>
      <c r="H1121"/>
      <c r="I1121"/>
    </row>
    <row r="1122" spans="7:9" ht="16">
      <c r="G1122"/>
      <c r="H1122"/>
      <c r="I1122"/>
    </row>
    <row r="1123" spans="7:9" ht="16">
      <c r="G1123"/>
      <c r="H1123"/>
      <c r="I1123"/>
    </row>
    <row r="1124" spans="7:9" ht="16">
      <c r="G1124"/>
      <c r="H1124"/>
      <c r="I1124"/>
    </row>
    <row r="1125" spans="7:9" ht="16">
      <c r="G1125"/>
      <c r="H1125"/>
      <c r="I1125"/>
    </row>
    <row r="1126" spans="7:9" ht="16">
      <c r="G1126"/>
      <c r="H1126"/>
      <c r="I1126"/>
    </row>
    <row r="1127" spans="7:9" ht="16">
      <c r="G1127"/>
      <c r="H1127"/>
      <c r="I1127"/>
    </row>
    <row r="1128" spans="7:9" ht="16">
      <c r="G1128"/>
      <c r="H1128"/>
      <c r="I1128"/>
    </row>
    <row r="1129" spans="7:9" ht="16">
      <c r="G1129"/>
      <c r="H1129"/>
      <c r="I1129"/>
    </row>
    <row r="1130" spans="7:9" ht="16">
      <c r="G1130"/>
      <c r="H1130"/>
      <c r="I1130"/>
    </row>
    <row r="1131" spans="7:9" ht="16">
      <c r="G1131"/>
      <c r="H1131"/>
      <c r="I1131"/>
    </row>
    <row r="1132" spans="7:9" ht="16">
      <c r="G1132"/>
      <c r="H1132"/>
      <c r="I1132"/>
    </row>
    <row r="1133" spans="7:9" ht="16">
      <c r="G1133"/>
      <c r="H1133"/>
      <c r="I1133"/>
    </row>
    <row r="1134" spans="7:9" ht="16">
      <c r="G1134"/>
      <c r="H1134"/>
      <c r="I1134"/>
    </row>
    <row r="1135" spans="7:9" ht="16">
      <c r="G1135"/>
      <c r="H1135"/>
      <c r="I1135"/>
    </row>
    <row r="1136" spans="7:9" ht="16">
      <c r="G1136"/>
      <c r="H1136"/>
      <c r="I1136"/>
    </row>
    <row r="1137" spans="7:9" ht="16">
      <c r="G1137"/>
      <c r="H1137"/>
      <c r="I1137"/>
    </row>
    <row r="1138" spans="7:9" ht="16">
      <c r="G1138"/>
      <c r="H1138"/>
      <c r="I1138"/>
    </row>
    <row r="1139" spans="7:9" ht="16">
      <c r="G1139"/>
      <c r="H1139"/>
      <c r="I1139"/>
    </row>
    <row r="1140" spans="7:9" ht="16">
      <c r="G1140"/>
      <c r="H1140"/>
      <c r="I1140"/>
    </row>
    <row r="1141" spans="7:9" ht="16">
      <c r="G1141"/>
      <c r="H1141"/>
      <c r="I1141"/>
    </row>
    <row r="1142" spans="7:9" ht="16">
      <c r="G1142"/>
      <c r="H1142"/>
      <c r="I1142"/>
    </row>
    <row r="1143" spans="7:9" ht="16">
      <c r="G1143"/>
      <c r="H1143"/>
      <c r="I1143"/>
    </row>
    <row r="1144" spans="7:9" ht="16">
      <c r="G1144"/>
      <c r="H1144"/>
      <c r="I1144"/>
    </row>
    <row r="1145" spans="7:9" ht="16">
      <c r="G1145"/>
      <c r="H1145"/>
      <c r="I1145"/>
    </row>
    <row r="1146" spans="7:9" ht="16">
      <c r="G1146"/>
      <c r="H1146"/>
      <c r="I1146"/>
    </row>
    <row r="1147" spans="7:9" ht="16">
      <c r="G1147"/>
      <c r="H1147"/>
      <c r="I1147"/>
    </row>
    <row r="1148" spans="7:9" ht="16">
      <c r="G1148"/>
      <c r="H1148"/>
      <c r="I1148"/>
    </row>
    <row r="1149" spans="7:9" ht="16">
      <c r="G1149"/>
      <c r="H1149"/>
      <c r="I1149"/>
    </row>
    <row r="1150" spans="7:9" ht="16">
      <c r="G1150"/>
      <c r="H1150"/>
      <c r="I1150"/>
    </row>
    <row r="1151" spans="7:9" ht="16">
      <c r="G1151"/>
      <c r="H1151"/>
      <c r="I1151"/>
    </row>
    <row r="1152" spans="7:9" ht="16">
      <c r="G1152"/>
      <c r="H1152"/>
      <c r="I1152"/>
    </row>
    <row r="1153" spans="7:9" ht="16">
      <c r="G1153"/>
      <c r="H1153"/>
      <c r="I1153"/>
    </row>
    <row r="1154" spans="7:9" ht="16">
      <c r="G1154"/>
      <c r="H1154"/>
      <c r="I1154"/>
    </row>
    <row r="1155" spans="7:9" ht="16">
      <c r="G1155"/>
      <c r="H1155"/>
      <c r="I1155"/>
    </row>
    <row r="1156" spans="7:9" ht="16">
      <c r="G1156"/>
      <c r="H1156"/>
      <c r="I1156"/>
    </row>
    <row r="1157" spans="7:9" ht="16">
      <c r="G1157"/>
      <c r="H1157"/>
      <c r="I1157"/>
    </row>
    <row r="1158" spans="7:9" ht="16">
      <c r="G1158"/>
      <c r="H1158"/>
      <c r="I1158"/>
    </row>
    <row r="1159" spans="7:9" ht="16">
      <c r="G1159"/>
      <c r="H1159"/>
      <c r="I1159"/>
    </row>
    <row r="1160" spans="7:9" ht="16">
      <c r="G1160"/>
      <c r="H1160"/>
      <c r="I1160"/>
    </row>
    <row r="1161" spans="7:9" ht="16">
      <c r="G1161"/>
      <c r="H1161"/>
      <c r="I1161"/>
    </row>
    <row r="1162" spans="7:9" ht="16">
      <c r="G1162"/>
      <c r="H1162"/>
      <c r="I1162"/>
    </row>
    <row r="1163" spans="7:9" ht="16">
      <c r="G1163"/>
      <c r="H1163"/>
      <c r="I1163"/>
    </row>
    <row r="1164" spans="7:9" ht="16">
      <c r="G1164"/>
      <c r="H1164"/>
      <c r="I1164"/>
    </row>
    <row r="1165" spans="7:9" ht="16">
      <c r="G1165"/>
      <c r="H1165"/>
      <c r="I1165"/>
    </row>
    <row r="1166" spans="7:9" ht="16">
      <c r="G1166"/>
      <c r="H1166"/>
      <c r="I1166"/>
    </row>
    <row r="1167" spans="7:9" ht="16">
      <c r="G1167"/>
      <c r="H1167"/>
      <c r="I1167"/>
    </row>
    <row r="1168" spans="7:9" ht="16">
      <c r="G1168"/>
      <c r="H1168"/>
      <c r="I1168"/>
    </row>
    <row r="1169" spans="7:9" ht="16">
      <c r="G1169"/>
      <c r="H1169"/>
      <c r="I1169"/>
    </row>
    <row r="1170" spans="7:9" ht="16">
      <c r="G1170"/>
      <c r="H1170"/>
      <c r="I1170"/>
    </row>
    <row r="1171" spans="7:9" ht="16">
      <c r="G1171"/>
      <c r="H1171"/>
      <c r="I1171"/>
    </row>
    <row r="1172" spans="7:9" ht="16">
      <c r="G1172"/>
      <c r="H1172"/>
      <c r="I1172"/>
    </row>
    <row r="1173" spans="7:9" ht="16">
      <c r="G1173"/>
      <c r="H1173"/>
      <c r="I1173"/>
    </row>
    <row r="1174" spans="7:9" ht="16">
      <c r="G1174"/>
      <c r="H1174"/>
      <c r="I1174"/>
    </row>
    <row r="1175" spans="7:9" ht="16">
      <c r="G1175"/>
      <c r="H1175"/>
      <c r="I1175"/>
    </row>
    <row r="1176" spans="7:9" ht="16">
      <c r="G1176"/>
      <c r="H1176"/>
      <c r="I1176"/>
    </row>
    <row r="1177" spans="7:9" ht="16">
      <c r="G1177"/>
      <c r="H1177"/>
      <c r="I1177"/>
    </row>
    <row r="1178" spans="7:9" ht="16">
      <c r="G1178"/>
      <c r="H1178"/>
      <c r="I1178"/>
    </row>
    <row r="1179" spans="7:9" ht="16">
      <c r="G1179"/>
      <c r="H1179"/>
      <c r="I1179"/>
    </row>
    <row r="1180" spans="7:9" ht="16">
      <c r="G1180"/>
      <c r="H1180"/>
      <c r="I1180"/>
    </row>
    <row r="1181" spans="7:9" ht="16">
      <c r="G1181"/>
      <c r="H1181"/>
      <c r="I1181"/>
    </row>
    <row r="1182" spans="7:9" ht="16">
      <c r="G1182"/>
      <c r="H1182"/>
      <c r="I1182"/>
    </row>
    <row r="1183" spans="7:9" ht="16">
      <c r="G1183"/>
      <c r="H1183"/>
      <c r="I1183"/>
    </row>
    <row r="1184" spans="7:9" ht="16">
      <c r="G1184"/>
      <c r="H1184"/>
      <c r="I1184"/>
    </row>
    <row r="1185" spans="7:9" ht="16">
      <c r="G1185"/>
      <c r="H1185"/>
      <c r="I1185"/>
    </row>
    <row r="1186" spans="7:9" ht="16">
      <c r="G1186"/>
      <c r="H1186"/>
      <c r="I1186"/>
    </row>
    <row r="1187" spans="7:9" ht="16">
      <c r="G1187"/>
      <c r="H1187"/>
      <c r="I1187"/>
    </row>
    <row r="1188" spans="7:9" ht="16">
      <c r="G1188"/>
      <c r="H1188"/>
      <c r="I1188"/>
    </row>
    <row r="1189" spans="7:9" ht="16">
      <c r="G1189"/>
      <c r="H1189"/>
      <c r="I1189"/>
    </row>
    <row r="1190" spans="7:9" ht="16">
      <c r="G1190"/>
      <c r="H1190"/>
      <c r="I1190"/>
    </row>
    <row r="1191" spans="7:9" ht="16">
      <c r="G1191"/>
      <c r="H1191"/>
      <c r="I1191"/>
    </row>
    <row r="1192" spans="7:9" ht="16">
      <c r="G1192"/>
      <c r="H1192"/>
      <c r="I1192"/>
    </row>
    <row r="1193" spans="7:9" ht="16">
      <c r="G1193"/>
      <c r="H1193"/>
      <c r="I1193"/>
    </row>
    <row r="1194" spans="7:9" ht="16">
      <c r="G1194"/>
      <c r="H1194"/>
      <c r="I1194"/>
    </row>
    <row r="1195" spans="7:9" ht="16">
      <c r="G1195"/>
      <c r="H1195"/>
      <c r="I1195"/>
    </row>
    <row r="1196" spans="7:9" ht="16">
      <c r="G1196"/>
      <c r="H1196"/>
      <c r="I1196"/>
    </row>
    <row r="1197" spans="7:9" ht="16">
      <c r="G1197"/>
      <c r="H1197"/>
      <c r="I1197"/>
    </row>
    <row r="1198" spans="7:9" ht="16">
      <c r="G1198"/>
      <c r="H1198"/>
      <c r="I1198"/>
    </row>
    <row r="1199" spans="7:9" ht="16">
      <c r="G1199"/>
      <c r="H1199"/>
      <c r="I1199"/>
    </row>
    <row r="1200" spans="7:9" ht="16">
      <c r="G1200"/>
      <c r="H1200"/>
      <c r="I1200"/>
    </row>
    <row r="1201" spans="7:9" ht="16">
      <c r="G1201"/>
      <c r="H1201"/>
      <c r="I1201"/>
    </row>
    <row r="1202" spans="7:9" ht="16">
      <c r="G1202"/>
      <c r="H1202"/>
      <c r="I1202"/>
    </row>
    <row r="1203" spans="7:9" ht="16">
      <c r="G1203"/>
      <c r="H1203"/>
      <c r="I1203"/>
    </row>
    <row r="1204" spans="7:9" ht="16">
      <c r="G1204"/>
      <c r="H1204"/>
      <c r="I1204"/>
    </row>
    <row r="1205" spans="7:9" ht="16">
      <c r="G1205"/>
      <c r="H1205"/>
      <c r="I1205"/>
    </row>
    <row r="1206" spans="7:9" ht="16">
      <c r="G1206"/>
      <c r="H1206"/>
      <c r="I1206"/>
    </row>
    <row r="1207" spans="7:9" ht="16">
      <c r="G1207"/>
      <c r="H1207"/>
      <c r="I1207"/>
    </row>
    <row r="1208" spans="7:9" ht="16">
      <c r="G1208"/>
      <c r="H1208"/>
      <c r="I1208"/>
    </row>
    <row r="1209" spans="7:9" ht="16">
      <c r="G1209"/>
      <c r="H1209"/>
      <c r="I1209"/>
    </row>
    <row r="1210" spans="7:9" ht="16">
      <c r="G1210"/>
      <c r="H1210"/>
      <c r="I1210"/>
    </row>
    <row r="1211" spans="7:9" ht="16">
      <c r="G1211"/>
      <c r="H1211"/>
      <c r="I1211"/>
    </row>
    <row r="1212" spans="7:9" ht="16">
      <c r="G1212"/>
      <c r="H1212"/>
      <c r="I1212"/>
    </row>
    <row r="1213" spans="7:9" ht="16">
      <c r="G1213"/>
      <c r="H1213"/>
      <c r="I1213"/>
    </row>
    <row r="1214" spans="7:9" ht="16">
      <c r="G1214"/>
      <c r="H1214"/>
      <c r="I1214"/>
    </row>
    <row r="1215" spans="7:9" ht="16">
      <c r="G1215"/>
      <c r="H1215"/>
      <c r="I1215"/>
    </row>
    <row r="1216" spans="7:9" ht="16">
      <c r="G1216"/>
      <c r="H1216"/>
      <c r="I1216"/>
    </row>
    <row r="1217" spans="7:9" ht="16">
      <c r="G1217"/>
      <c r="H1217"/>
      <c r="I1217"/>
    </row>
    <row r="1218" spans="7:9" ht="16">
      <c r="G1218"/>
      <c r="H1218"/>
      <c r="I1218"/>
    </row>
    <row r="1219" spans="7:9" ht="16">
      <c r="G1219"/>
      <c r="H1219"/>
      <c r="I1219"/>
    </row>
    <row r="1220" spans="7:9" ht="16">
      <c r="G1220"/>
      <c r="H1220"/>
      <c r="I1220"/>
    </row>
    <row r="1221" spans="7:9" ht="16">
      <c r="G1221"/>
      <c r="H1221"/>
      <c r="I1221"/>
    </row>
    <row r="1222" spans="7:9" ht="16">
      <c r="G1222"/>
      <c r="H1222"/>
      <c r="I1222"/>
    </row>
    <row r="1223" spans="7:9" ht="16">
      <c r="G1223"/>
      <c r="H1223"/>
      <c r="I1223"/>
    </row>
    <row r="1224" spans="7:9" ht="16">
      <c r="G1224"/>
      <c r="H1224"/>
      <c r="I1224"/>
    </row>
    <row r="1225" spans="7:9" ht="16">
      <c r="G1225"/>
      <c r="H1225"/>
      <c r="I1225"/>
    </row>
    <row r="1226" spans="7:9" ht="16">
      <c r="G1226"/>
      <c r="H1226"/>
      <c r="I1226"/>
    </row>
    <row r="1227" spans="7:9" ht="16">
      <c r="G1227"/>
      <c r="H1227"/>
      <c r="I1227"/>
    </row>
    <row r="1228" spans="7:9" ht="16">
      <c r="G1228"/>
      <c r="H1228"/>
      <c r="I1228"/>
    </row>
    <row r="1229" spans="7:9" ht="16">
      <c r="G1229"/>
      <c r="H1229"/>
      <c r="I1229"/>
    </row>
    <row r="1230" spans="7:9" ht="16">
      <c r="G1230"/>
      <c r="H1230"/>
      <c r="I1230"/>
    </row>
    <row r="1231" spans="7:9" ht="16">
      <c r="G1231"/>
      <c r="H1231"/>
      <c r="I1231"/>
    </row>
    <row r="1232" spans="7:9" ht="16">
      <c r="G1232"/>
      <c r="H1232"/>
      <c r="I1232"/>
    </row>
    <row r="1233" spans="7:9" ht="16">
      <c r="G1233"/>
      <c r="H1233"/>
      <c r="I1233"/>
    </row>
    <row r="1234" spans="7:9" ht="16">
      <c r="G1234"/>
      <c r="H1234"/>
      <c r="I1234"/>
    </row>
    <row r="1235" spans="7:9" ht="16">
      <c r="G1235"/>
      <c r="H1235"/>
      <c r="I1235"/>
    </row>
    <row r="1236" spans="7:9" ht="16">
      <c r="G1236"/>
      <c r="H1236"/>
      <c r="I1236"/>
    </row>
    <row r="1237" spans="7:9" ht="16">
      <c r="G1237"/>
      <c r="H1237"/>
      <c r="I1237"/>
    </row>
    <row r="1238" spans="7:9" ht="16">
      <c r="G1238"/>
      <c r="H1238"/>
      <c r="I1238"/>
    </row>
    <row r="1239" spans="7:9" ht="16">
      <c r="G1239"/>
      <c r="H1239"/>
      <c r="I1239"/>
    </row>
    <row r="1240" spans="7:9" ht="16">
      <c r="G1240"/>
      <c r="H1240"/>
      <c r="I1240"/>
    </row>
    <row r="1241" spans="7:9" ht="16">
      <c r="G1241"/>
      <c r="H1241"/>
      <c r="I1241"/>
    </row>
    <row r="1242" spans="7:9" ht="16">
      <c r="G1242"/>
      <c r="H1242"/>
      <c r="I1242"/>
    </row>
    <row r="1243" spans="7:9" ht="16">
      <c r="G1243"/>
      <c r="H1243"/>
      <c r="I1243"/>
    </row>
    <row r="1244" spans="7:9" ht="16">
      <c r="G1244"/>
      <c r="H1244"/>
      <c r="I1244"/>
    </row>
    <row r="1245" spans="7:9" ht="16">
      <c r="G1245"/>
      <c r="H1245"/>
      <c r="I1245"/>
    </row>
    <row r="1246" spans="7:9" ht="16">
      <c r="G1246"/>
      <c r="H1246"/>
      <c r="I1246"/>
    </row>
    <row r="1247" spans="7:9" ht="16">
      <c r="G1247"/>
      <c r="H1247"/>
      <c r="I1247"/>
    </row>
    <row r="1248" spans="7:9" ht="16">
      <c r="G1248"/>
      <c r="H1248"/>
      <c r="I1248"/>
    </row>
    <row r="1249" spans="7:9" ht="16">
      <c r="G1249"/>
      <c r="H1249"/>
      <c r="I1249"/>
    </row>
    <row r="1250" spans="7:9" ht="16">
      <c r="G1250"/>
      <c r="H1250"/>
      <c r="I1250"/>
    </row>
    <row r="1251" spans="7:9" ht="16">
      <c r="G1251"/>
      <c r="H1251"/>
      <c r="I1251"/>
    </row>
    <row r="1252" spans="7:9" ht="16">
      <c r="G1252"/>
      <c r="H1252"/>
      <c r="I1252"/>
    </row>
    <row r="1253" spans="7:9" ht="16">
      <c r="G1253"/>
      <c r="H1253"/>
      <c r="I1253"/>
    </row>
    <row r="1254" spans="7:9" ht="16">
      <c r="G1254"/>
      <c r="H1254"/>
      <c r="I1254"/>
    </row>
    <row r="1255" spans="7:9" ht="16">
      <c r="G1255"/>
      <c r="H1255"/>
      <c r="I1255"/>
    </row>
    <row r="1256" spans="7:9" ht="16">
      <c r="G1256"/>
      <c r="H1256"/>
      <c r="I1256"/>
    </row>
    <row r="1257" spans="7:9" ht="16">
      <c r="G1257"/>
      <c r="H1257"/>
      <c r="I1257"/>
    </row>
    <row r="1258" spans="7:9" ht="16">
      <c r="G1258"/>
      <c r="H1258"/>
      <c r="I1258"/>
    </row>
    <row r="1259" spans="7:9" ht="16">
      <c r="G1259"/>
      <c r="H1259"/>
      <c r="I1259"/>
    </row>
    <row r="1260" spans="7:9" ht="16">
      <c r="G1260"/>
      <c r="H1260"/>
      <c r="I1260"/>
    </row>
    <row r="1261" spans="7:9" ht="16">
      <c r="G1261"/>
      <c r="H1261"/>
      <c r="I1261"/>
    </row>
    <row r="1262" spans="7:9" ht="16">
      <c r="G1262"/>
      <c r="H1262"/>
      <c r="I1262"/>
    </row>
    <row r="1263" spans="7:9" ht="16">
      <c r="G1263"/>
      <c r="H1263"/>
      <c r="I1263"/>
    </row>
    <row r="1264" spans="7:9" ht="16">
      <c r="G1264"/>
      <c r="H1264"/>
      <c r="I1264"/>
    </row>
    <row r="1265" spans="7:9" ht="16">
      <c r="G1265"/>
      <c r="H1265"/>
      <c r="I1265"/>
    </row>
    <row r="1266" spans="7:9" ht="16">
      <c r="G1266"/>
      <c r="H1266"/>
      <c r="I1266"/>
    </row>
    <row r="1267" spans="7:9" ht="16">
      <c r="G1267"/>
      <c r="H1267"/>
      <c r="I1267"/>
    </row>
    <row r="1268" spans="7:9" ht="16">
      <c r="G1268"/>
      <c r="H1268"/>
      <c r="I1268"/>
    </row>
    <row r="1269" spans="7:9" ht="16">
      <c r="G1269"/>
      <c r="H1269"/>
      <c r="I1269"/>
    </row>
    <row r="1270" spans="7:9" ht="16">
      <c r="G1270"/>
      <c r="H1270"/>
      <c r="I1270"/>
    </row>
    <row r="1271" spans="7:9" ht="16">
      <c r="G1271"/>
      <c r="H1271"/>
      <c r="I1271"/>
    </row>
    <row r="1272" spans="7:9" ht="16">
      <c r="G1272"/>
      <c r="H1272"/>
      <c r="I1272"/>
    </row>
    <row r="1273" spans="7:9" ht="16">
      <c r="G1273"/>
      <c r="H1273"/>
      <c r="I1273"/>
    </row>
    <row r="1274" spans="7:9" ht="16">
      <c r="G1274"/>
      <c r="H1274"/>
      <c r="I1274"/>
    </row>
    <row r="1275" spans="7:9" ht="16">
      <c r="G1275"/>
      <c r="H1275"/>
      <c r="I1275"/>
    </row>
    <row r="1276" spans="7:9" ht="16">
      <c r="G1276"/>
      <c r="H1276"/>
      <c r="I1276"/>
    </row>
    <row r="1277" spans="7:9" ht="16">
      <c r="G1277"/>
      <c r="H1277"/>
      <c r="I1277"/>
    </row>
    <row r="1278" spans="7:9" ht="16">
      <c r="G1278"/>
      <c r="H1278"/>
      <c r="I1278"/>
    </row>
    <row r="1279" spans="7:9" ht="16">
      <c r="G1279"/>
      <c r="H1279"/>
      <c r="I1279"/>
    </row>
    <row r="1280" spans="7:9" ht="16">
      <c r="G1280"/>
      <c r="H1280"/>
      <c r="I1280"/>
    </row>
    <row r="1281" spans="7:9" ht="16">
      <c r="G1281"/>
      <c r="H1281"/>
      <c r="I1281"/>
    </row>
    <row r="1282" spans="7:9" ht="16">
      <c r="G1282"/>
      <c r="H1282"/>
      <c r="I1282"/>
    </row>
    <row r="1283" spans="7:9" ht="16">
      <c r="G1283"/>
      <c r="H1283"/>
      <c r="I1283"/>
    </row>
    <row r="1284" spans="7:9" ht="16">
      <c r="G1284"/>
      <c r="H1284"/>
      <c r="I1284"/>
    </row>
    <row r="1285" spans="7:9" ht="16">
      <c r="G1285"/>
      <c r="H1285"/>
      <c r="I1285"/>
    </row>
    <row r="1286" spans="7:9" ht="16">
      <c r="G1286"/>
      <c r="H1286"/>
      <c r="I1286"/>
    </row>
    <row r="1287" spans="7:9" ht="16">
      <c r="G1287"/>
      <c r="H1287"/>
      <c r="I1287"/>
    </row>
    <row r="1288" spans="7:9" ht="16">
      <c r="G1288"/>
      <c r="H1288"/>
      <c r="I1288"/>
    </row>
    <row r="1289" spans="7:9" ht="16">
      <c r="G1289"/>
      <c r="H1289"/>
      <c r="I1289"/>
    </row>
    <row r="1290" spans="7:9" ht="16">
      <c r="G1290"/>
      <c r="H1290"/>
      <c r="I1290"/>
    </row>
    <row r="1291" spans="7:9" ht="16">
      <c r="G1291"/>
      <c r="H1291"/>
      <c r="I1291"/>
    </row>
    <row r="1292" spans="7:9" ht="16">
      <c r="G1292"/>
      <c r="H1292"/>
      <c r="I1292"/>
    </row>
    <row r="1293" spans="7:9" ht="16">
      <c r="G1293"/>
      <c r="H1293"/>
      <c r="I1293"/>
    </row>
    <row r="1294" spans="7:9" ht="16">
      <c r="G1294"/>
      <c r="H1294"/>
      <c r="I1294"/>
    </row>
    <row r="1295" spans="7:9" ht="16">
      <c r="G1295"/>
      <c r="H1295"/>
      <c r="I1295"/>
    </row>
    <row r="1296" spans="7:9" ht="16">
      <c r="G1296"/>
      <c r="H1296"/>
      <c r="I1296"/>
    </row>
    <row r="1297" spans="7:9" ht="16">
      <c r="G1297"/>
      <c r="H1297"/>
      <c r="I1297"/>
    </row>
    <row r="1298" spans="7:9" ht="16">
      <c r="G1298"/>
      <c r="H1298"/>
      <c r="I1298"/>
    </row>
    <row r="1299" spans="7:9" ht="16">
      <c r="G1299"/>
      <c r="H1299"/>
      <c r="I1299"/>
    </row>
    <row r="1300" spans="7:9" ht="16">
      <c r="G1300"/>
      <c r="H1300"/>
      <c r="I1300"/>
    </row>
    <row r="1301" spans="7:9" ht="16">
      <c r="G1301"/>
      <c r="H1301"/>
      <c r="I1301"/>
    </row>
    <row r="1302" spans="7:9" ht="16">
      <c r="G1302"/>
      <c r="H1302"/>
      <c r="I1302"/>
    </row>
    <row r="1303" spans="7:9" ht="16">
      <c r="G1303"/>
      <c r="H1303"/>
      <c r="I1303"/>
    </row>
    <row r="1304" spans="7:9" ht="16">
      <c r="G1304"/>
      <c r="H1304"/>
      <c r="I1304"/>
    </row>
    <row r="1305" spans="7:9" ht="16">
      <c r="G1305"/>
      <c r="H1305"/>
      <c r="I1305"/>
    </row>
    <row r="1306" spans="7:9" ht="16">
      <c r="G1306"/>
      <c r="H1306"/>
      <c r="I1306"/>
    </row>
    <row r="1307" spans="7:9" ht="16">
      <c r="G1307"/>
      <c r="H1307"/>
      <c r="I1307"/>
    </row>
    <row r="1308" spans="7:9" ht="16">
      <c r="G1308"/>
      <c r="H1308"/>
      <c r="I1308"/>
    </row>
    <row r="1309" spans="7:9" ht="16">
      <c r="G1309"/>
      <c r="H1309"/>
      <c r="I1309"/>
    </row>
    <row r="1310" spans="7:9" ht="16">
      <c r="G1310"/>
      <c r="H1310"/>
      <c r="I1310"/>
    </row>
    <row r="1311" spans="7:9" ht="16">
      <c r="G1311"/>
      <c r="H1311"/>
      <c r="I1311"/>
    </row>
    <row r="1312" spans="7:9" ht="16">
      <c r="G1312"/>
      <c r="H1312"/>
      <c r="I1312"/>
    </row>
    <row r="1313" spans="7:9" ht="16">
      <c r="G1313"/>
      <c r="H1313"/>
      <c r="I1313"/>
    </row>
    <row r="1314" spans="7:9" ht="16">
      <c r="G1314"/>
      <c r="H1314"/>
      <c r="I1314"/>
    </row>
    <row r="1315" spans="7:9" ht="16">
      <c r="G1315"/>
      <c r="H1315"/>
      <c r="I1315"/>
    </row>
    <row r="1316" spans="7:9" ht="16">
      <c r="G1316"/>
      <c r="H1316"/>
      <c r="I1316"/>
    </row>
    <row r="1317" spans="7:9" ht="16">
      <c r="G1317"/>
      <c r="H1317"/>
      <c r="I1317"/>
    </row>
    <row r="1318" spans="7:9" ht="16">
      <c r="G1318"/>
      <c r="H1318"/>
      <c r="I1318"/>
    </row>
    <row r="1319" spans="7:9" ht="16">
      <c r="G1319"/>
      <c r="H1319"/>
      <c r="I1319"/>
    </row>
    <row r="1320" spans="7:9" ht="16">
      <c r="G1320"/>
      <c r="H1320"/>
      <c r="I1320"/>
    </row>
    <row r="1321" spans="7:9" ht="16">
      <c r="G1321"/>
      <c r="H1321"/>
      <c r="I1321"/>
    </row>
    <row r="1322" spans="7:9" ht="16">
      <c r="G1322"/>
      <c r="H1322"/>
      <c r="I1322"/>
    </row>
    <row r="1323" spans="7:9" ht="16">
      <c r="G1323"/>
      <c r="H1323"/>
      <c r="I1323"/>
    </row>
    <row r="1324" spans="7:9" ht="16">
      <c r="G1324"/>
      <c r="H1324"/>
      <c r="I1324"/>
    </row>
    <row r="1325" spans="7:9" ht="16">
      <c r="G1325"/>
      <c r="H1325"/>
      <c r="I1325"/>
    </row>
    <row r="1326" spans="7:9" ht="16">
      <c r="G1326"/>
      <c r="H1326"/>
      <c r="I1326"/>
    </row>
    <row r="1327" spans="7:9" ht="16">
      <c r="G1327"/>
      <c r="H1327"/>
      <c r="I1327"/>
    </row>
    <row r="1328" spans="7:9" ht="16">
      <c r="G1328"/>
      <c r="H1328"/>
      <c r="I1328"/>
    </row>
    <row r="1329" spans="7:9" ht="16">
      <c r="G1329"/>
      <c r="H1329"/>
      <c r="I1329"/>
    </row>
    <row r="1330" spans="7:9" ht="16">
      <c r="G1330"/>
      <c r="H1330"/>
      <c r="I1330"/>
    </row>
    <row r="1331" spans="7:9" ht="16">
      <c r="G1331"/>
      <c r="H1331"/>
      <c r="I1331"/>
    </row>
    <row r="1332" spans="7:9" ht="16">
      <c r="G1332"/>
      <c r="H1332"/>
      <c r="I1332"/>
    </row>
    <row r="1333" spans="7:9" ht="16">
      <c r="G1333"/>
      <c r="H1333"/>
      <c r="I1333"/>
    </row>
    <row r="1334" spans="7:9" ht="16">
      <c r="G1334"/>
      <c r="H1334"/>
      <c r="I1334"/>
    </row>
    <row r="1335" spans="7:9" ht="16">
      <c r="G1335"/>
      <c r="H1335"/>
      <c r="I1335"/>
    </row>
    <row r="1336" spans="7:9" ht="16">
      <c r="G1336"/>
      <c r="H1336"/>
      <c r="I1336"/>
    </row>
    <row r="1337" spans="7:9" ht="16">
      <c r="G1337"/>
      <c r="H1337"/>
      <c r="I1337"/>
    </row>
    <row r="1338" spans="7:9" ht="16">
      <c r="G1338"/>
      <c r="H1338"/>
      <c r="I1338"/>
    </row>
    <row r="1339" spans="7:9" ht="16">
      <c r="G1339"/>
      <c r="H1339"/>
      <c r="I1339"/>
    </row>
    <row r="1340" spans="7:9" ht="16">
      <c r="G1340"/>
      <c r="H1340"/>
      <c r="I1340"/>
    </row>
    <row r="1341" spans="7:9" ht="16">
      <c r="G1341"/>
      <c r="H1341"/>
      <c r="I1341"/>
    </row>
    <row r="1342" spans="7:9" ht="16">
      <c r="G1342"/>
      <c r="H1342"/>
      <c r="I1342"/>
    </row>
    <row r="1343" spans="7:9" ht="16">
      <c r="G1343"/>
      <c r="H1343"/>
      <c r="I1343"/>
    </row>
    <row r="1344" spans="7:9" ht="16">
      <c r="G1344"/>
      <c r="H1344"/>
      <c r="I1344"/>
    </row>
    <row r="1345" spans="7:9" ht="16">
      <c r="G1345"/>
      <c r="H1345"/>
      <c r="I1345"/>
    </row>
    <row r="1346" spans="7:9" ht="16">
      <c r="G1346"/>
      <c r="H1346"/>
      <c r="I1346"/>
    </row>
    <row r="1347" spans="7:9" ht="16">
      <c r="G1347"/>
      <c r="H1347"/>
      <c r="I1347"/>
    </row>
    <row r="1348" spans="7:9" ht="16">
      <c r="G1348"/>
      <c r="H1348"/>
      <c r="I1348"/>
    </row>
    <row r="1349" spans="7:9" ht="16">
      <c r="G1349"/>
      <c r="H1349"/>
      <c r="I1349"/>
    </row>
    <row r="1350" spans="7:9" ht="16">
      <c r="G1350"/>
      <c r="H1350"/>
      <c r="I1350"/>
    </row>
    <row r="1351" spans="7:9" ht="16">
      <c r="G1351"/>
      <c r="H1351"/>
      <c r="I1351"/>
    </row>
    <row r="1352" spans="7:9" ht="16">
      <c r="G1352"/>
      <c r="H1352"/>
      <c r="I1352"/>
    </row>
    <row r="1353" spans="7:9" ht="16">
      <c r="G1353"/>
      <c r="H1353"/>
      <c r="I1353"/>
    </row>
    <row r="1354" spans="7:9" ht="16">
      <c r="G1354"/>
      <c r="H1354"/>
      <c r="I1354"/>
    </row>
    <row r="1355" spans="7:9" ht="16">
      <c r="G1355"/>
      <c r="H1355"/>
      <c r="I1355"/>
    </row>
    <row r="1356" spans="7:9" ht="16">
      <c r="G1356"/>
      <c r="H1356"/>
      <c r="I1356"/>
    </row>
    <row r="1357" spans="7:9" ht="16">
      <c r="G1357"/>
      <c r="H1357"/>
      <c r="I1357"/>
    </row>
    <row r="1358" spans="7:9" ht="16">
      <c r="G1358"/>
      <c r="H1358"/>
      <c r="I1358"/>
    </row>
    <row r="1359" spans="7:9" ht="16">
      <c r="G1359"/>
      <c r="H1359"/>
      <c r="I1359"/>
    </row>
    <row r="1360" spans="7:9" ht="16">
      <c r="G1360"/>
      <c r="H1360"/>
      <c r="I1360"/>
    </row>
    <row r="1361" spans="7:9" ht="16">
      <c r="G1361"/>
      <c r="H1361"/>
      <c r="I1361"/>
    </row>
    <row r="1362" spans="7:9" ht="16">
      <c r="G1362"/>
      <c r="H1362"/>
      <c r="I1362"/>
    </row>
    <row r="1363" spans="7:9" ht="16">
      <c r="G1363"/>
      <c r="H1363"/>
      <c r="I1363"/>
    </row>
    <row r="1364" spans="7:9" ht="16">
      <c r="G1364"/>
      <c r="H1364"/>
      <c r="I1364"/>
    </row>
    <row r="1365" spans="7:9" ht="16">
      <c r="G1365"/>
      <c r="H1365"/>
      <c r="I1365"/>
    </row>
    <row r="1366" spans="7:9" ht="16">
      <c r="G1366"/>
      <c r="H1366"/>
      <c r="I1366"/>
    </row>
    <row r="1367" spans="7:9" ht="16">
      <c r="G1367"/>
      <c r="H1367"/>
      <c r="I1367"/>
    </row>
    <row r="1368" spans="7:9" ht="16">
      <c r="G1368"/>
      <c r="H1368"/>
      <c r="I1368"/>
    </row>
    <row r="1369" spans="7:9" ht="16">
      <c r="G1369"/>
      <c r="H1369"/>
      <c r="I1369"/>
    </row>
    <row r="1370" spans="7:9" ht="16">
      <c r="G1370"/>
      <c r="H1370"/>
      <c r="I1370"/>
    </row>
    <row r="1371" spans="7:9" ht="16">
      <c r="G1371"/>
      <c r="H1371"/>
      <c r="I1371"/>
    </row>
    <row r="1372" spans="7:9" ht="16">
      <c r="G1372"/>
      <c r="H1372"/>
      <c r="I1372"/>
    </row>
    <row r="1373" spans="7:9" ht="16">
      <c r="G1373"/>
      <c r="H1373"/>
      <c r="I1373"/>
    </row>
    <row r="1374" spans="7:9" ht="16">
      <c r="G1374"/>
      <c r="H1374"/>
      <c r="I1374"/>
    </row>
    <row r="1375" spans="7:9" ht="16">
      <c r="G1375"/>
      <c r="H1375"/>
      <c r="I1375"/>
    </row>
    <row r="1376" spans="7:9" ht="16">
      <c r="G1376"/>
      <c r="H1376"/>
      <c r="I1376"/>
    </row>
    <row r="1377" spans="7:9" ht="16">
      <c r="G1377"/>
      <c r="H1377"/>
      <c r="I1377"/>
    </row>
    <row r="1378" spans="7:9" ht="16">
      <c r="G1378"/>
      <c r="H1378"/>
      <c r="I1378"/>
    </row>
    <row r="1379" spans="7:9" ht="16">
      <c r="G1379"/>
      <c r="H1379"/>
      <c r="I1379"/>
    </row>
    <row r="1380" spans="7:9" ht="16">
      <c r="G1380"/>
      <c r="H1380"/>
      <c r="I1380"/>
    </row>
    <row r="1381" spans="7:9" ht="16">
      <c r="G1381"/>
      <c r="H1381"/>
      <c r="I1381"/>
    </row>
    <row r="1382" spans="7:9" ht="16">
      <c r="G1382"/>
      <c r="H1382"/>
      <c r="I1382"/>
    </row>
    <row r="1383" spans="7:9" ht="16">
      <c r="G1383"/>
      <c r="H1383"/>
      <c r="I1383"/>
    </row>
    <row r="1384" spans="7:9" ht="16">
      <c r="G1384"/>
      <c r="H1384"/>
      <c r="I1384"/>
    </row>
    <row r="1385" spans="7:9" ht="16">
      <c r="G1385"/>
      <c r="H1385"/>
      <c r="I1385"/>
    </row>
    <row r="1386" spans="7:9" ht="16">
      <c r="G1386"/>
      <c r="H1386"/>
      <c r="I1386"/>
    </row>
    <row r="1387" spans="7:9" ht="16">
      <c r="G1387"/>
      <c r="H1387"/>
      <c r="I1387"/>
    </row>
    <row r="1388" spans="7:9" ht="16">
      <c r="G1388"/>
      <c r="H1388"/>
      <c r="I1388"/>
    </row>
    <row r="1389" spans="7:9" ht="16">
      <c r="G1389"/>
      <c r="H1389"/>
      <c r="I1389"/>
    </row>
    <row r="1390" spans="7:9" ht="16">
      <c r="G1390"/>
      <c r="H1390"/>
      <c r="I1390"/>
    </row>
    <row r="1391" spans="7:9" ht="16">
      <c r="G1391"/>
      <c r="H1391"/>
      <c r="I1391"/>
    </row>
    <row r="1392" spans="7:9" ht="16">
      <c r="G1392"/>
      <c r="H1392"/>
      <c r="I1392"/>
    </row>
    <row r="1393" spans="7:9" ht="16">
      <c r="G1393"/>
      <c r="H1393"/>
      <c r="I1393"/>
    </row>
    <row r="1394" spans="7:9" ht="16">
      <c r="G1394"/>
      <c r="H1394"/>
      <c r="I1394"/>
    </row>
    <row r="1395" spans="7:9" ht="16">
      <c r="G1395"/>
      <c r="H1395"/>
      <c r="I1395"/>
    </row>
    <row r="1396" spans="7:9" ht="16">
      <c r="G1396"/>
      <c r="H1396"/>
      <c r="I1396"/>
    </row>
    <row r="1397" spans="7:9" ht="16">
      <c r="G1397"/>
      <c r="H1397"/>
      <c r="I1397"/>
    </row>
    <row r="1398" spans="7:9" ht="16">
      <c r="G1398"/>
      <c r="H1398"/>
      <c r="I1398"/>
    </row>
    <row r="1399" spans="7:9" ht="16">
      <c r="G1399"/>
      <c r="H1399"/>
      <c r="I1399"/>
    </row>
    <row r="1400" spans="7:9" ht="16">
      <c r="G1400"/>
      <c r="H1400"/>
      <c r="I1400"/>
    </row>
    <row r="1401" spans="7:9" ht="16">
      <c r="G1401"/>
      <c r="H1401"/>
      <c r="I1401"/>
    </row>
    <row r="1402" spans="7:9" ht="16">
      <c r="G1402"/>
      <c r="H1402"/>
      <c r="I1402"/>
    </row>
    <row r="1403" spans="7:9" ht="16">
      <c r="G1403"/>
      <c r="H1403"/>
      <c r="I1403"/>
    </row>
    <row r="1404" spans="7:9" ht="16">
      <c r="G1404"/>
      <c r="H1404"/>
      <c r="I1404"/>
    </row>
    <row r="1405" spans="7:9" ht="16">
      <c r="G1405"/>
      <c r="H1405"/>
      <c r="I1405"/>
    </row>
    <row r="1406" spans="7:9" ht="16">
      <c r="G1406"/>
      <c r="H1406"/>
      <c r="I1406"/>
    </row>
    <row r="1407" spans="7:9" ht="16">
      <c r="G1407"/>
      <c r="H1407"/>
      <c r="I1407"/>
    </row>
    <row r="1408" spans="7:9" ht="16">
      <c r="G1408"/>
      <c r="H1408"/>
      <c r="I1408"/>
    </row>
    <row r="1409" spans="7:9" ht="16">
      <c r="G1409"/>
      <c r="H1409"/>
      <c r="I1409"/>
    </row>
    <row r="1410" spans="7:9" ht="16">
      <c r="G1410"/>
      <c r="H1410"/>
      <c r="I1410"/>
    </row>
    <row r="1411" spans="7:9" ht="16">
      <c r="G1411"/>
      <c r="H1411"/>
      <c r="I1411"/>
    </row>
    <row r="1412" spans="7:9" ht="16">
      <c r="G1412"/>
      <c r="H1412"/>
      <c r="I1412"/>
    </row>
    <row r="1413" spans="7:9" ht="16">
      <c r="G1413"/>
      <c r="H1413"/>
      <c r="I1413"/>
    </row>
    <row r="1414" spans="7:9" ht="16">
      <c r="G1414"/>
      <c r="H1414"/>
      <c r="I1414"/>
    </row>
    <row r="1415" spans="7:9" ht="16">
      <c r="G1415"/>
      <c r="H1415"/>
      <c r="I1415"/>
    </row>
    <row r="1416" spans="7:9" ht="16">
      <c r="G1416"/>
      <c r="H1416"/>
      <c r="I1416"/>
    </row>
    <row r="1417" spans="7:9" ht="16">
      <c r="G1417"/>
      <c r="H1417"/>
      <c r="I1417"/>
    </row>
    <row r="1418" spans="7:9" ht="16">
      <c r="G1418"/>
      <c r="H1418"/>
      <c r="I1418"/>
    </row>
    <row r="1419" spans="7:9" ht="16">
      <c r="G1419"/>
      <c r="H1419"/>
      <c r="I1419"/>
    </row>
    <row r="1420" spans="7:9" ht="16">
      <c r="G1420"/>
      <c r="H1420"/>
      <c r="I1420"/>
    </row>
    <row r="1421" spans="7:9" ht="16">
      <c r="G1421"/>
      <c r="H1421"/>
      <c r="I1421"/>
    </row>
    <row r="1422" spans="7:9" ht="16">
      <c r="G1422"/>
      <c r="H1422"/>
      <c r="I1422"/>
    </row>
    <row r="1423" spans="7:9" ht="16">
      <c r="G1423"/>
      <c r="H1423"/>
      <c r="I1423"/>
    </row>
    <row r="1424" spans="7:9" ht="16">
      <c r="G1424"/>
      <c r="H1424"/>
      <c r="I1424"/>
    </row>
    <row r="1425" spans="7:9" ht="16">
      <c r="G1425"/>
      <c r="H1425"/>
      <c r="I1425"/>
    </row>
    <row r="1426" spans="7:9" ht="16">
      <c r="G1426"/>
      <c r="H1426"/>
      <c r="I1426"/>
    </row>
    <row r="1427" spans="7:9" ht="16">
      <c r="G1427"/>
      <c r="H1427"/>
      <c r="I1427"/>
    </row>
    <row r="1428" spans="7:9" ht="16">
      <c r="G1428"/>
      <c r="H1428"/>
      <c r="I1428"/>
    </row>
    <row r="1429" spans="7:9" ht="16">
      <c r="G1429"/>
      <c r="H1429"/>
      <c r="I1429"/>
    </row>
    <row r="1430" spans="7:9" ht="16">
      <c r="G1430"/>
      <c r="H1430"/>
      <c r="I1430"/>
    </row>
    <row r="1431" spans="7:9" ht="16">
      <c r="G1431"/>
      <c r="H1431"/>
      <c r="I1431"/>
    </row>
    <row r="1432" spans="7:9" ht="16">
      <c r="G1432"/>
      <c r="H1432"/>
      <c r="I1432"/>
    </row>
    <row r="1433" spans="7:9" ht="16">
      <c r="G1433"/>
      <c r="H1433"/>
      <c r="I1433"/>
    </row>
    <row r="1434" spans="7:9" ht="16">
      <c r="G1434"/>
      <c r="H1434"/>
      <c r="I1434"/>
    </row>
    <row r="1435" spans="7:9" ht="16">
      <c r="G1435"/>
      <c r="H1435"/>
      <c r="I1435"/>
    </row>
    <row r="1436" spans="7:9" ht="16">
      <c r="G1436"/>
      <c r="H1436"/>
      <c r="I1436"/>
    </row>
    <row r="1437" spans="7:9" ht="16">
      <c r="G1437"/>
      <c r="H1437"/>
      <c r="I1437"/>
    </row>
    <row r="1438" spans="7:9" ht="16">
      <c r="G1438"/>
      <c r="H1438"/>
      <c r="I1438"/>
    </row>
    <row r="1439" spans="7:9" ht="16">
      <c r="G1439"/>
      <c r="H1439"/>
      <c r="I1439"/>
    </row>
    <row r="1440" spans="7:9" ht="16">
      <c r="G1440"/>
      <c r="H1440"/>
      <c r="I1440"/>
    </row>
    <row r="1441" spans="7:9" ht="16">
      <c r="G1441"/>
      <c r="H1441"/>
      <c r="I1441"/>
    </row>
    <row r="1442" spans="7:9" ht="16">
      <c r="G1442"/>
      <c r="H1442"/>
      <c r="I1442"/>
    </row>
    <row r="1443" spans="7:9" ht="16">
      <c r="G1443"/>
      <c r="H1443"/>
      <c r="I1443"/>
    </row>
    <row r="1444" spans="7:9" ht="16">
      <c r="G1444"/>
      <c r="H1444"/>
      <c r="I1444"/>
    </row>
    <row r="1445" spans="7:9" ht="16">
      <c r="G1445"/>
      <c r="H1445"/>
      <c r="I1445"/>
    </row>
    <row r="1446" spans="7:9" ht="16">
      <c r="G1446"/>
      <c r="H1446"/>
      <c r="I1446"/>
    </row>
    <row r="1447" spans="7:9" ht="16">
      <c r="G1447"/>
      <c r="H1447"/>
      <c r="I1447"/>
    </row>
    <row r="1448" spans="7:9" ht="16">
      <c r="G1448"/>
      <c r="H1448"/>
      <c r="I1448"/>
    </row>
    <row r="1449" spans="7:9" ht="16">
      <c r="G1449"/>
      <c r="H1449"/>
      <c r="I1449"/>
    </row>
    <row r="1450" spans="7:9" ht="16">
      <c r="G1450"/>
      <c r="H1450"/>
      <c r="I1450"/>
    </row>
    <row r="1451" spans="7:9" ht="16">
      <c r="G1451"/>
      <c r="H1451"/>
      <c r="I1451"/>
    </row>
    <row r="1452" spans="7:9" ht="16">
      <c r="G1452"/>
      <c r="H1452"/>
      <c r="I1452"/>
    </row>
    <row r="1453" spans="7:9" ht="16">
      <c r="G1453"/>
      <c r="H1453"/>
      <c r="I1453"/>
    </row>
    <row r="1454" spans="7:9" ht="16">
      <c r="G1454"/>
      <c r="H1454"/>
      <c r="I1454"/>
    </row>
    <row r="1455" spans="7:9" ht="16">
      <c r="G1455"/>
      <c r="H1455"/>
      <c r="I1455"/>
    </row>
    <row r="1456" spans="7:9" ht="16">
      <c r="G1456"/>
      <c r="H1456"/>
      <c r="I1456"/>
    </row>
    <row r="1457" spans="7:9" ht="16">
      <c r="G1457"/>
      <c r="H1457"/>
      <c r="I1457"/>
    </row>
    <row r="1458" spans="7:9" ht="16">
      <c r="G1458"/>
      <c r="H1458"/>
      <c r="I1458"/>
    </row>
    <row r="1459" spans="7:9" ht="16">
      <c r="G1459"/>
      <c r="H1459"/>
      <c r="I1459"/>
    </row>
    <row r="1460" spans="7:9" ht="16">
      <c r="G1460"/>
      <c r="H1460"/>
      <c r="I1460"/>
    </row>
    <row r="1461" spans="7:9" ht="16">
      <c r="G1461"/>
      <c r="H1461"/>
      <c r="I1461"/>
    </row>
    <row r="1462" spans="7:9" ht="16">
      <c r="G1462"/>
      <c r="H1462"/>
      <c r="I1462"/>
    </row>
    <row r="1463" spans="7:9" ht="16">
      <c r="G1463"/>
      <c r="H1463"/>
      <c r="I1463"/>
    </row>
    <row r="1464" spans="7:9" ht="16">
      <c r="G1464"/>
      <c r="H1464"/>
      <c r="I1464"/>
    </row>
    <row r="1465" spans="7:9" ht="16">
      <c r="G1465"/>
      <c r="H1465"/>
      <c r="I1465"/>
    </row>
    <row r="1466" spans="7:9" ht="16">
      <c r="G1466"/>
      <c r="H1466"/>
      <c r="I1466"/>
    </row>
    <row r="1467" spans="7:9" ht="16">
      <c r="G1467"/>
      <c r="H1467"/>
      <c r="I1467"/>
    </row>
    <row r="1468" spans="7:9" ht="16">
      <c r="G1468"/>
      <c r="H1468"/>
      <c r="I1468"/>
    </row>
    <row r="1469" spans="7:9" ht="16">
      <c r="G1469"/>
      <c r="H1469"/>
      <c r="I1469"/>
    </row>
    <row r="1470" spans="7:9" ht="16">
      <c r="G1470"/>
      <c r="H1470"/>
      <c r="I1470"/>
    </row>
    <row r="1471" spans="7:9" ht="16">
      <c r="G1471"/>
      <c r="H1471"/>
      <c r="I1471"/>
    </row>
    <row r="1472" spans="7:9" ht="16">
      <c r="G1472"/>
      <c r="H1472"/>
      <c r="I1472"/>
    </row>
    <row r="1473" spans="7:9" ht="16">
      <c r="G1473"/>
      <c r="H1473"/>
      <c r="I1473"/>
    </row>
    <row r="1474" spans="7:9" ht="16">
      <c r="G1474"/>
      <c r="H1474"/>
      <c r="I1474"/>
    </row>
    <row r="1475" spans="7:9" ht="16">
      <c r="G1475"/>
      <c r="H1475"/>
      <c r="I1475"/>
    </row>
    <row r="1476" spans="7:9" ht="16">
      <c r="G1476"/>
      <c r="H1476"/>
      <c r="I1476"/>
    </row>
    <row r="1477" spans="7:9" ht="16">
      <c r="G1477"/>
      <c r="H1477"/>
      <c r="I1477"/>
    </row>
    <row r="1478" spans="7:9" ht="16">
      <c r="G1478"/>
      <c r="H1478"/>
      <c r="I1478"/>
    </row>
    <row r="1479" spans="7:9" ht="16">
      <c r="G1479"/>
      <c r="H1479"/>
      <c r="I1479"/>
    </row>
    <row r="1480" spans="7:9" ht="16">
      <c r="G1480"/>
      <c r="H1480"/>
      <c r="I1480"/>
    </row>
    <row r="1481" spans="7:9" ht="16">
      <c r="G1481"/>
      <c r="H1481"/>
      <c r="I1481"/>
    </row>
    <row r="1482" spans="7:9" ht="16">
      <c r="G1482"/>
      <c r="H1482"/>
      <c r="I1482"/>
    </row>
    <row r="1483" spans="7:9" ht="16">
      <c r="G1483"/>
      <c r="H1483"/>
      <c r="I1483"/>
    </row>
    <row r="1484" spans="7:9" ht="16">
      <c r="G1484"/>
      <c r="H1484"/>
      <c r="I1484"/>
    </row>
    <row r="1485" spans="7:9" ht="16">
      <c r="G1485"/>
      <c r="H1485"/>
      <c r="I1485"/>
    </row>
    <row r="1486" spans="7:9" ht="16">
      <c r="G1486"/>
      <c r="H1486"/>
      <c r="I1486"/>
    </row>
    <row r="1487" spans="7:9" ht="16">
      <c r="G1487"/>
      <c r="H1487"/>
      <c r="I1487"/>
    </row>
    <row r="1488" spans="7:9" ht="16">
      <c r="G1488"/>
      <c r="H1488"/>
      <c r="I1488"/>
    </row>
    <row r="1489" spans="7:9" ht="16">
      <c r="G1489"/>
      <c r="H1489"/>
      <c r="I1489"/>
    </row>
    <row r="1490" spans="7:9" ht="16">
      <c r="G1490"/>
      <c r="H1490"/>
      <c r="I1490"/>
    </row>
    <row r="1491" spans="7:9" ht="16">
      <c r="G1491"/>
      <c r="H1491"/>
      <c r="I1491"/>
    </row>
    <row r="1492" spans="7:9" ht="16">
      <c r="G1492"/>
      <c r="H1492"/>
      <c r="I1492"/>
    </row>
    <row r="1493" spans="7:9" ht="16">
      <c r="G1493"/>
      <c r="H1493"/>
      <c r="I1493"/>
    </row>
    <row r="1494" spans="7:9" ht="16">
      <c r="G1494"/>
      <c r="H1494"/>
      <c r="I1494"/>
    </row>
    <row r="1495" spans="7:9" ht="16">
      <c r="G1495"/>
      <c r="H1495"/>
      <c r="I1495"/>
    </row>
    <row r="1496" spans="7:9" ht="16">
      <c r="G1496"/>
      <c r="H1496"/>
      <c r="I1496"/>
    </row>
    <row r="1497" spans="7:9" ht="16">
      <c r="G1497"/>
      <c r="H1497"/>
      <c r="I1497"/>
    </row>
    <row r="1498" spans="7:9" ht="16">
      <c r="G1498"/>
      <c r="H1498"/>
      <c r="I1498"/>
    </row>
    <row r="1499" spans="7:9" ht="16">
      <c r="G1499"/>
      <c r="H1499"/>
      <c r="I1499"/>
    </row>
    <row r="1500" spans="7:9" ht="16">
      <c r="G1500"/>
      <c r="H1500"/>
      <c r="I1500"/>
    </row>
    <row r="1501" spans="7:9" ht="16">
      <c r="G1501"/>
      <c r="H1501"/>
      <c r="I1501"/>
    </row>
    <row r="1502" spans="7:9" ht="16">
      <c r="G1502"/>
      <c r="H1502"/>
      <c r="I1502"/>
    </row>
    <row r="1503" spans="7:9" ht="16">
      <c r="G1503"/>
      <c r="H1503"/>
      <c r="I1503"/>
    </row>
    <row r="1504" spans="7:9" ht="16">
      <c r="G1504"/>
      <c r="H1504"/>
      <c r="I1504"/>
    </row>
    <row r="1505" spans="7:9" ht="16">
      <c r="G1505"/>
      <c r="H1505"/>
      <c r="I1505"/>
    </row>
    <row r="1506" spans="7:9" ht="16">
      <c r="G1506"/>
      <c r="H1506"/>
      <c r="I1506"/>
    </row>
    <row r="1507" spans="7:9" ht="16">
      <c r="G1507"/>
      <c r="H1507"/>
      <c r="I1507"/>
    </row>
    <row r="1508" spans="7:9" ht="16">
      <c r="G1508"/>
      <c r="H1508"/>
      <c r="I1508"/>
    </row>
    <row r="1509" spans="7:9" ht="16">
      <c r="G1509"/>
      <c r="H1509"/>
      <c r="I1509"/>
    </row>
    <row r="1510" spans="7:9" ht="16">
      <c r="G1510"/>
      <c r="H1510"/>
      <c r="I1510"/>
    </row>
    <row r="1511" spans="7:9" ht="16">
      <c r="G1511"/>
      <c r="H1511"/>
      <c r="I1511"/>
    </row>
    <row r="1512" spans="7:9" ht="16">
      <c r="G1512"/>
      <c r="H1512"/>
      <c r="I1512"/>
    </row>
    <row r="1513" spans="7:9" ht="16">
      <c r="G1513"/>
      <c r="H1513"/>
      <c r="I1513"/>
    </row>
    <row r="1514" spans="7:9" ht="16">
      <c r="G1514"/>
      <c r="H1514"/>
      <c r="I1514"/>
    </row>
    <row r="1515" spans="7:9" ht="16">
      <c r="G1515"/>
      <c r="H1515"/>
      <c r="I1515"/>
    </row>
    <row r="1516" spans="7:9" ht="16">
      <c r="G1516"/>
      <c r="H1516"/>
      <c r="I1516"/>
    </row>
    <row r="1517" spans="7:9" ht="16">
      <c r="G1517"/>
      <c r="H1517"/>
      <c r="I1517"/>
    </row>
    <row r="1518" spans="7:9" ht="16">
      <c r="G1518"/>
      <c r="H1518"/>
      <c r="I1518"/>
    </row>
    <row r="1519" spans="7:9" ht="16">
      <c r="G1519"/>
      <c r="H1519"/>
      <c r="I1519"/>
    </row>
    <row r="1520" spans="7:9" ht="16">
      <c r="G1520"/>
      <c r="H1520"/>
      <c r="I1520"/>
    </row>
    <row r="1521" spans="7:9" ht="16">
      <c r="G1521"/>
      <c r="H1521"/>
      <c r="I1521"/>
    </row>
    <row r="1522" spans="7:9" ht="16">
      <c r="G1522"/>
      <c r="H1522"/>
      <c r="I1522"/>
    </row>
    <row r="1523" spans="7:9" ht="16">
      <c r="G1523"/>
      <c r="H1523"/>
      <c r="I1523"/>
    </row>
    <row r="1524" spans="7:9" ht="16">
      <c r="G1524"/>
      <c r="H1524"/>
      <c r="I1524"/>
    </row>
    <row r="1525" spans="7:9" ht="16">
      <c r="G1525"/>
      <c r="H1525"/>
      <c r="I1525"/>
    </row>
    <row r="1526" spans="7:9" ht="16">
      <c r="G1526"/>
      <c r="H1526"/>
      <c r="I1526"/>
    </row>
    <row r="1527" spans="7:9" ht="16">
      <c r="G1527"/>
      <c r="H1527"/>
      <c r="I1527"/>
    </row>
    <row r="1528" spans="7:9" ht="16">
      <c r="G1528"/>
      <c r="H1528"/>
      <c r="I1528"/>
    </row>
    <row r="1529" spans="7:9" ht="16">
      <c r="G1529"/>
      <c r="H1529"/>
      <c r="I1529"/>
    </row>
    <row r="1530" spans="7:9" ht="16">
      <c r="G1530"/>
      <c r="H1530"/>
      <c r="I1530"/>
    </row>
    <row r="1531" spans="7:9" ht="16">
      <c r="G1531"/>
      <c r="H1531"/>
      <c r="I1531"/>
    </row>
    <row r="1532" spans="7:9" ht="16">
      <c r="G1532"/>
      <c r="H1532"/>
      <c r="I1532"/>
    </row>
    <row r="1533" spans="7:9" ht="16">
      <c r="G1533"/>
      <c r="H1533"/>
      <c r="I1533"/>
    </row>
    <row r="1534" spans="7:9" ht="16">
      <c r="G1534"/>
      <c r="H1534"/>
      <c r="I1534"/>
    </row>
    <row r="1535" spans="7:9" ht="16">
      <c r="G1535"/>
      <c r="H1535"/>
      <c r="I1535"/>
    </row>
    <row r="1536" spans="7:9" ht="16">
      <c r="G1536"/>
      <c r="H1536"/>
      <c r="I1536"/>
    </row>
    <row r="1537" spans="7:9" ht="16">
      <c r="G1537"/>
      <c r="H1537"/>
      <c r="I1537"/>
    </row>
    <row r="1538" spans="7:9" ht="16">
      <c r="G1538"/>
      <c r="H1538"/>
      <c r="I1538"/>
    </row>
    <row r="1539" spans="7:9" ht="16">
      <c r="G1539"/>
      <c r="H1539"/>
      <c r="I1539"/>
    </row>
    <row r="1540" spans="7:9" ht="16">
      <c r="G1540"/>
      <c r="H1540"/>
      <c r="I1540"/>
    </row>
    <row r="1541" spans="7:9" ht="16">
      <c r="G1541"/>
      <c r="H1541"/>
      <c r="I1541"/>
    </row>
    <row r="1542" spans="7:9" ht="16">
      <c r="G1542"/>
      <c r="H1542"/>
      <c r="I1542"/>
    </row>
    <row r="1543" spans="7:9" ht="16">
      <c r="G1543"/>
      <c r="H1543"/>
      <c r="I1543"/>
    </row>
    <row r="1544" spans="7:9" ht="16">
      <c r="G1544"/>
      <c r="H1544"/>
      <c r="I1544"/>
    </row>
    <row r="1545" spans="7:9" ht="16">
      <c r="G1545"/>
      <c r="H1545"/>
      <c r="I1545"/>
    </row>
    <row r="1546" spans="7:9" ht="16">
      <c r="G1546"/>
      <c r="H1546"/>
      <c r="I1546"/>
    </row>
    <row r="1547" spans="7:9" ht="16">
      <c r="G1547"/>
      <c r="H1547"/>
      <c r="I1547"/>
    </row>
    <row r="1548" spans="7:9" ht="16">
      <c r="G1548"/>
      <c r="H1548"/>
      <c r="I1548"/>
    </row>
    <row r="1549" spans="7:9" ht="16">
      <c r="G1549"/>
      <c r="H1549"/>
      <c r="I1549"/>
    </row>
    <row r="1550" spans="7:9" ht="16">
      <c r="G1550"/>
      <c r="H1550"/>
      <c r="I1550"/>
    </row>
  </sheetData>
  <mergeCells count="8">
    <mergeCell ref="A14:F14"/>
    <mergeCell ref="J10:O10"/>
    <mergeCell ref="J3:J9"/>
    <mergeCell ref="O3:O9"/>
    <mergeCell ref="J2:O2"/>
    <mergeCell ref="A2:F2"/>
    <mergeCell ref="A3:A13"/>
    <mergeCell ref="F3:F13"/>
  </mergeCells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3" shapeId="2050" r:id="rId3">
          <objectPr defaultSize="0" autoPict="0" r:id="rId4">
            <anchor moveWithCells="1">
              <from>
                <xdr:col>2</xdr:col>
                <xdr:colOff>342900</xdr:colOff>
                <xdr:row>8</xdr:row>
                <xdr:rowOff>165100</xdr:rowOff>
              </from>
              <to>
                <xdr:col>2</xdr:col>
                <xdr:colOff>520700</xdr:colOff>
                <xdr:row>8</xdr:row>
                <xdr:rowOff>469900</xdr:rowOff>
              </to>
            </anchor>
          </objectPr>
        </oleObject>
      </mc:Choice>
      <mc:Fallback>
        <oleObject progId="Equation.3" shapeId="2050" r:id="rId3"/>
      </mc:Fallback>
    </mc:AlternateContent>
    <mc:AlternateContent xmlns:mc="http://schemas.openxmlformats.org/markup-compatibility/2006">
      <mc:Choice Requires="x14">
        <oleObject progId="Equation.3" shapeId="2051" r:id="rId5">
          <objectPr defaultSize="0" autoPict="0" r:id="rId6">
            <anchor moveWithCells="1">
              <from>
                <xdr:col>2</xdr:col>
                <xdr:colOff>165100</xdr:colOff>
                <xdr:row>9</xdr:row>
                <xdr:rowOff>177800</xdr:rowOff>
              </from>
              <to>
                <xdr:col>2</xdr:col>
                <xdr:colOff>698500</xdr:colOff>
                <xdr:row>9</xdr:row>
                <xdr:rowOff>508000</xdr:rowOff>
              </to>
            </anchor>
          </objectPr>
        </oleObject>
      </mc:Choice>
      <mc:Fallback>
        <oleObject progId="Equation.3" shapeId="2051" r:id="rId5"/>
      </mc:Fallback>
    </mc:AlternateContent>
    <mc:AlternateContent xmlns:mc="http://schemas.openxmlformats.org/markup-compatibility/2006">
      <mc:Choice Requires="x14">
        <oleObject progId="Equation.3" shapeId="2053" r:id="rId7">
          <objectPr defaultSize="0" autoPict="0" r:id="rId8">
            <anchor moveWithCells="1">
              <from>
                <xdr:col>2</xdr:col>
                <xdr:colOff>165100</xdr:colOff>
                <xdr:row>10</xdr:row>
                <xdr:rowOff>165100</xdr:rowOff>
              </from>
              <to>
                <xdr:col>2</xdr:col>
                <xdr:colOff>698500</xdr:colOff>
                <xdr:row>10</xdr:row>
                <xdr:rowOff>495300</xdr:rowOff>
              </to>
            </anchor>
          </objectPr>
        </oleObject>
      </mc:Choice>
      <mc:Fallback>
        <oleObject progId="Equation.3" shapeId="2053" r:id="rId7"/>
      </mc:Fallback>
    </mc:AlternateContent>
    <mc:AlternateContent xmlns:mc="http://schemas.openxmlformats.org/markup-compatibility/2006">
      <mc:Choice Requires="x14">
        <oleObject progId="Equation.3" shapeId="2054" r:id="rId9">
          <objectPr defaultSize="0" autoPict="0" r:id="rId10">
            <anchor moveWithCells="1">
              <from>
                <xdr:col>2</xdr:col>
                <xdr:colOff>165100</xdr:colOff>
                <xdr:row>11</xdr:row>
                <xdr:rowOff>177800</xdr:rowOff>
              </from>
              <to>
                <xdr:col>2</xdr:col>
                <xdr:colOff>698500</xdr:colOff>
                <xdr:row>11</xdr:row>
                <xdr:rowOff>508000</xdr:rowOff>
              </to>
            </anchor>
          </objectPr>
        </oleObject>
      </mc:Choice>
      <mc:Fallback>
        <oleObject progId="Equation.3" shapeId="2054" r:id="rId9"/>
      </mc:Fallback>
    </mc:AlternateContent>
    <mc:AlternateContent xmlns:mc="http://schemas.openxmlformats.org/markup-compatibility/2006">
      <mc:Choice Requires="x14">
        <oleObject progId="Equation.3" shapeId="2055" r:id="rId11">
          <objectPr defaultSize="0" autoPict="0" r:id="rId12">
            <anchor moveWithCells="1">
              <from>
                <xdr:col>2</xdr:col>
                <xdr:colOff>165100</xdr:colOff>
                <xdr:row>12</xdr:row>
                <xdr:rowOff>279400</xdr:rowOff>
              </from>
              <to>
                <xdr:col>2</xdr:col>
                <xdr:colOff>698500</xdr:colOff>
                <xdr:row>12</xdr:row>
                <xdr:rowOff>609600</xdr:rowOff>
              </to>
            </anchor>
          </objectPr>
        </oleObject>
      </mc:Choice>
      <mc:Fallback>
        <oleObject progId="Equation.3" shapeId="2055" r:id="rId11"/>
      </mc:Fallback>
    </mc:AlternateContent>
    <mc:AlternateContent xmlns:mc="http://schemas.openxmlformats.org/markup-compatibility/2006">
      <mc:Choice Requires="x14">
        <oleObject progId="Equation.3" shapeId="2056" r:id="rId13">
          <objectPr defaultSize="0" autoPict="0" r:id="rId14">
            <anchor moveWithCells="1">
              <from>
                <xdr:col>6</xdr:col>
                <xdr:colOff>812800</xdr:colOff>
                <xdr:row>11</xdr:row>
                <xdr:rowOff>25400</xdr:rowOff>
              </from>
              <to>
                <xdr:col>18</xdr:col>
                <xdr:colOff>635000</xdr:colOff>
                <xdr:row>11</xdr:row>
                <xdr:rowOff>901700</xdr:rowOff>
              </to>
            </anchor>
          </objectPr>
        </oleObject>
      </mc:Choice>
      <mc:Fallback>
        <oleObject progId="Equation.3" shapeId="2056" r:id="rId13"/>
      </mc:Fallback>
    </mc:AlternateContent>
    <mc:AlternateContent xmlns:mc="http://schemas.openxmlformats.org/markup-compatibility/2006">
      <mc:Choice Requires="x14">
        <oleObject progId="Equation.3" shapeId="2058" r:id="rId15">
          <objectPr defaultSize="0" autoPict="0" r:id="rId16">
            <anchor moveWithCells="1">
              <from>
                <xdr:col>15</xdr:col>
                <xdr:colOff>114300</xdr:colOff>
                <xdr:row>2</xdr:row>
                <xdr:rowOff>0</xdr:rowOff>
              </from>
              <to>
                <xdr:col>17</xdr:col>
                <xdr:colOff>241300</xdr:colOff>
                <xdr:row>9</xdr:row>
                <xdr:rowOff>368300</xdr:rowOff>
              </to>
            </anchor>
          </objectPr>
        </oleObject>
      </mc:Choice>
      <mc:Fallback>
        <oleObject progId="Equation.3" shapeId="2058" r:id="rId15"/>
      </mc:Fallback>
    </mc:AlternateContent>
    <mc:AlternateContent xmlns:mc="http://schemas.openxmlformats.org/markup-compatibility/2006">
      <mc:Choice Requires="x14">
        <oleObject progId="Equation.3" shapeId="2081" r:id="rId17">
          <objectPr defaultSize="0" autoPict="0" r:id="rId18">
            <anchor moveWithCells="1">
              <from>
                <xdr:col>11</xdr:col>
                <xdr:colOff>279400</xdr:colOff>
                <xdr:row>3</xdr:row>
                <xdr:rowOff>127000</xdr:rowOff>
              </from>
              <to>
                <xdr:col>11</xdr:col>
                <xdr:colOff>571500</xdr:colOff>
                <xdr:row>3</xdr:row>
                <xdr:rowOff>508000</xdr:rowOff>
              </to>
            </anchor>
          </objectPr>
        </oleObject>
      </mc:Choice>
      <mc:Fallback>
        <oleObject progId="Equation.3" shapeId="2081" r:id="rId17"/>
      </mc:Fallback>
    </mc:AlternateContent>
    <mc:AlternateContent xmlns:mc="http://schemas.openxmlformats.org/markup-compatibility/2006">
      <mc:Choice Requires="x14">
        <oleObject progId="Equation.3" shapeId="2082" r:id="rId19">
          <objectPr defaultSize="0" autoPict="0" r:id="rId20">
            <anchor moveWithCells="1">
              <from>
                <xdr:col>11</xdr:col>
                <xdr:colOff>279400</xdr:colOff>
                <xdr:row>4</xdr:row>
                <xdr:rowOff>127000</xdr:rowOff>
              </from>
              <to>
                <xdr:col>11</xdr:col>
                <xdr:colOff>571500</xdr:colOff>
                <xdr:row>4</xdr:row>
                <xdr:rowOff>508000</xdr:rowOff>
              </to>
            </anchor>
          </objectPr>
        </oleObject>
      </mc:Choice>
      <mc:Fallback>
        <oleObject progId="Equation.3" shapeId="2082" r:id="rId19"/>
      </mc:Fallback>
    </mc:AlternateContent>
    <mc:AlternateContent xmlns:mc="http://schemas.openxmlformats.org/markup-compatibility/2006">
      <mc:Choice Requires="x14">
        <oleObject progId="Equation.3" shapeId="2083" r:id="rId21">
          <objectPr defaultSize="0" autoPict="0" r:id="rId22">
            <anchor moveWithCells="1">
              <from>
                <xdr:col>11</xdr:col>
                <xdr:colOff>304800</xdr:colOff>
                <xdr:row>5</xdr:row>
                <xdr:rowOff>139700</xdr:rowOff>
              </from>
              <to>
                <xdr:col>11</xdr:col>
                <xdr:colOff>546100</xdr:colOff>
                <xdr:row>5</xdr:row>
                <xdr:rowOff>520700</xdr:rowOff>
              </to>
            </anchor>
          </objectPr>
        </oleObject>
      </mc:Choice>
      <mc:Fallback>
        <oleObject progId="Equation.3" shapeId="2083" r:id="rId21"/>
      </mc:Fallback>
    </mc:AlternateContent>
    <mc:AlternateContent xmlns:mc="http://schemas.openxmlformats.org/markup-compatibility/2006">
      <mc:Choice Requires="x14">
        <oleObject progId="Equation.3" shapeId="2087" r:id="rId23">
          <objectPr defaultSize="0" autoPict="0" r:id="rId24">
            <anchor moveWithCells="1">
              <from>
                <xdr:col>11</xdr:col>
                <xdr:colOff>304800</xdr:colOff>
                <xdr:row>6</xdr:row>
                <xdr:rowOff>139700</xdr:rowOff>
              </from>
              <to>
                <xdr:col>11</xdr:col>
                <xdr:colOff>546100</xdr:colOff>
                <xdr:row>6</xdr:row>
                <xdr:rowOff>520700</xdr:rowOff>
              </to>
            </anchor>
          </objectPr>
        </oleObject>
      </mc:Choice>
      <mc:Fallback>
        <oleObject progId="Equation.3" shapeId="2087" r:id="rId23"/>
      </mc:Fallback>
    </mc:AlternateContent>
    <mc:AlternateContent xmlns:mc="http://schemas.openxmlformats.org/markup-compatibility/2006">
      <mc:Choice Requires="x14">
        <oleObject progId="Equation.3" shapeId="2089" r:id="rId25">
          <objectPr defaultSize="0" autoPict="0" r:id="rId26">
            <anchor moveWithCells="1">
              <from>
                <xdr:col>11</xdr:col>
                <xdr:colOff>304800</xdr:colOff>
                <xdr:row>8</xdr:row>
                <xdr:rowOff>139700</xdr:rowOff>
              </from>
              <to>
                <xdr:col>11</xdr:col>
                <xdr:colOff>546100</xdr:colOff>
                <xdr:row>8</xdr:row>
                <xdr:rowOff>520700</xdr:rowOff>
              </to>
            </anchor>
          </objectPr>
        </oleObject>
      </mc:Choice>
      <mc:Fallback>
        <oleObject progId="Equation.3" shapeId="2089" r:id="rId25"/>
      </mc:Fallback>
    </mc:AlternateContent>
    <mc:AlternateContent xmlns:mc="http://schemas.openxmlformats.org/markup-compatibility/2006">
      <mc:Choice Requires="x14">
        <oleObject progId="Equation.3" shapeId="2093" r:id="rId27">
          <objectPr defaultSize="0" autoPict="0" r:id="rId28">
            <anchor moveWithCells="1">
              <from>
                <xdr:col>2</xdr:col>
                <xdr:colOff>342900</xdr:colOff>
                <xdr:row>6</xdr:row>
                <xdr:rowOff>165100</xdr:rowOff>
              </from>
              <to>
                <xdr:col>2</xdr:col>
                <xdr:colOff>520700</xdr:colOff>
                <xdr:row>6</xdr:row>
                <xdr:rowOff>469900</xdr:rowOff>
              </to>
            </anchor>
          </objectPr>
        </oleObject>
      </mc:Choice>
      <mc:Fallback>
        <oleObject progId="Equation.3" shapeId="2093" r:id="rId27"/>
      </mc:Fallback>
    </mc:AlternateContent>
    <mc:AlternateContent xmlns:mc="http://schemas.openxmlformats.org/markup-compatibility/2006">
      <mc:Choice Requires="x14">
        <oleObject progId="Equation.3" shapeId="2094" r:id="rId29">
          <objectPr defaultSize="0" autoPict="0" r:id="rId30">
            <anchor moveWithCells="1">
              <from>
                <xdr:col>2</xdr:col>
                <xdr:colOff>342900</xdr:colOff>
                <xdr:row>7</xdr:row>
                <xdr:rowOff>165100</xdr:rowOff>
              </from>
              <to>
                <xdr:col>2</xdr:col>
                <xdr:colOff>520700</xdr:colOff>
                <xdr:row>7</xdr:row>
                <xdr:rowOff>469900</xdr:rowOff>
              </to>
            </anchor>
          </objectPr>
        </oleObject>
      </mc:Choice>
      <mc:Fallback>
        <oleObject progId="Equation.3" shapeId="2094" r:id="rId29"/>
      </mc:Fallback>
    </mc:AlternateContent>
    <mc:AlternateContent xmlns:mc="http://schemas.openxmlformats.org/markup-compatibility/2006">
      <mc:Choice Requires="x14">
        <oleObject progId="Equation.3" shapeId="2095" r:id="rId31">
          <objectPr defaultSize="0" autoPict="0" r:id="rId32">
            <anchor moveWithCells="1">
              <from>
                <xdr:col>6</xdr:col>
                <xdr:colOff>165100</xdr:colOff>
                <xdr:row>6</xdr:row>
                <xdr:rowOff>50800</xdr:rowOff>
              </from>
              <to>
                <xdr:col>8</xdr:col>
                <xdr:colOff>609600</xdr:colOff>
                <xdr:row>7</xdr:row>
                <xdr:rowOff>355600</xdr:rowOff>
              </to>
            </anchor>
          </objectPr>
        </oleObject>
      </mc:Choice>
      <mc:Fallback>
        <oleObject progId="Equation.3" shapeId="2095" r:id="rId31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R1512"/>
  <sheetViews>
    <sheetView workbookViewId="0">
      <selection activeCell="L10" sqref="L10"/>
    </sheetView>
  </sheetViews>
  <sheetFormatPr baseColWidth="10" defaultRowHeight="13" x14ac:dyDescent="0"/>
  <cols>
    <col min="1" max="1" width="4.875" style="1" customWidth="1"/>
    <col min="2" max="2" width="6.375" style="1" bestFit="1" customWidth="1"/>
    <col min="3" max="3" width="5.875" style="18" bestFit="1" customWidth="1"/>
    <col min="4" max="5" width="12.375" style="18" bestFit="1" customWidth="1"/>
    <col min="6" max="6" width="13" style="18" bestFit="1" customWidth="1"/>
    <col min="7" max="8" width="13.375" style="1" bestFit="1" customWidth="1"/>
    <col min="9" max="9" width="14.125" style="1" bestFit="1" customWidth="1"/>
    <col min="10" max="10" width="10.625" style="1"/>
    <col min="11" max="11" width="5.875" style="1" bestFit="1" customWidth="1"/>
    <col min="12" max="12" width="12.25" style="1" bestFit="1" customWidth="1"/>
    <col min="13" max="13" width="12.25" style="1" customWidth="1"/>
    <col min="14" max="14" width="12.625" style="1" bestFit="1" customWidth="1"/>
    <col min="15" max="15" width="13.25" style="1" bestFit="1" customWidth="1"/>
    <col min="16" max="16" width="10.625" style="1"/>
    <col min="17" max="17" width="2.625" style="1" bestFit="1" customWidth="1"/>
    <col min="18" max="16384" width="10.625" style="1"/>
  </cols>
  <sheetData>
    <row r="2" spans="2:18" ht="36" customHeight="1">
      <c r="D2" s="48" t="s">
        <v>42</v>
      </c>
      <c r="E2" s="49"/>
      <c r="F2" s="49"/>
      <c r="G2" s="49"/>
      <c r="H2" s="49"/>
      <c r="I2" s="50"/>
    </row>
    <row r="3" spans="2:18" ht="36" customHeight="1">
      <c r="B3" s="30"/>
      <c r="C3" s="30"/>
      <c r="D3" s="47" t="s">
        <v>43</v>
      </c>
      <c r="E3" s="47"/>
      <c r="F3" s="47"/>
      <c r="G3" s="47" t="s">
        <v>44</v>
      </c>
      <c r="H3" s="47"/>
      <c r="I3" s="47"/>
      <c r="K3" s="44" t="s">
        <v>28</v>
      </c>
      <c r="L3" s="44"/>
      <c r="M3" s="44"/>
      <c r="N3" s="44"/>
      <c r="O3" s="44"/>
    </row>
    <row r="4" spans="2:18" ht="36" customHeight="1">
      <c r="B4" s="22"/>
      <c r="C4" s="23" t="s">
        <v>15</v>
      </c>
      <c r="D4" s="27" t="s">
        <v>48</v>
      </c>
      <c r="E4" s="27" t="s">
        <v>40</v>
      </c>
      <c r="F4" s="24" t="s">
        <v>38</v>
      </c>
      <c r="G4" s="27" t="s">
        <v>47</v>
      </c>
      <c r="H4" s="27" t="s">
        <v>41</v>
      </c>
      <c r="I4" s="24" t="s">
        <v>39</v>
      </c>
      <c r="K4" s="23" t="s">
        <v>15</v>
      </c>
      <c r="L4" s="24" t="s">
        <v>36</v>
      </c>
      <c r="M4" s="24" t="s">
        <v>46</v>
      </c>
      <c r="N4" s="24" t="s">
        <v>37</v>
      </c>
      <c r="O4" s="24" t="s">
        <v>45</v>
      </c>
    </row>
    <row r="5" spans="2:18" ht="36" customHeight="1">
      <c r="B5" s="28" t="s">
        <v>16</v>
      </c>
      <c r="C5" s="25" t="s">
        <v>0</v>
      </c>
      <c r="D5" s="19"/>
      <c r="E5" s="19"/>
      <c r="F5" s="19"/>
      <c r="G5" s="19"/>
      <c r="H5" s="19"/>
      <c r="I5" s="19"/>
      <c r="K5" s="25" t="s">
        <v>0</v>
      </c>
      <c r="L5" s="22"/>
      <c r="M5" s="22"/>
      <c r="N5" s="22"/>
      <c r="O5" s="22"/>
      <c r="Q5" s="45" t="s">
        <v>35</v>
      </c>
      <c r="R5" s="46"/>
    </row>
    <row r="6" spans="2:18">
      <c r="B6" s="29">
        <v>0</v>
      </c>
      <c r="C6" s="26">
        <v>0</v>
      </c>
      <c r="D6" s="26">
        <v>0.19400000000000001</v>
      </c>
      <c r="E6" s="26"/>
      <c r="F6" s="26">
        <f>D6-Mode1_Parameter_sheet!D$7</f>
        <v>1.703984063745001E-2</v>
      </c>
      <c r="G6" s="26">
        <v>0.55725782999999995</v>
      </c>
      <c r="H6" s="26"/>
      <c r="I6" s="26">
        <f>G6-Mode1_Parameter_sheet!D$8</f>
        <v>-1.6928760809362009E-2</v>
      </c>
      <c r="K6" s="26">
        <v>0</v>
      </c>
      <c r="L6" s="22"/>
      <c r="M6" s="22"/>
      <c r="N6" s="22"/>
      <c r="O6" s="22"/>
      <c r="Q6" s="20" t="s">
        <v>29</v>
      </c>
      <c r="R6" s="21">
        <f>Mode1_Parameter_sheet!$M$4</f>
        <v>2.3664319132398464</v>
      </c>
    </row>
    <row r="7" spans="2:18">
      <c r="B7" s="29">
        <v>1</v>
      </c>
      <c r="C7" s="26">
        <v>3.3333333329999999E-2</v>
      </c>
      <c r="D7" s="26">
        <v>0.19700000000000001</v>
      </c>
      <c r="E7" s="26">
        <v>7.85E-2</v>
      </c>
      <c r="F7" s="26">
        <f>D7-Mode1_Parameter_sheet!D$7</f>
        <v>2.0039840637450013E-2</v>
      </c>
      <c r="G7" s="26">
        <v>0.55450204700000005</v>
      </c>
      <c r="H7" s="26">
        <v>-7.8290536219999998E-2</v>
      </c>
      <c r="I7" s="26">
        <f>G7-Mode1_Parameter_sheet!D$8</f>
        <v>-1.968454380936191E-2</v>
      </c>
      <c r="K7" s="26">
        <v>3.3333333329999999E-2</v>
      </c>
      <c r="L7" s="22"/>
      <c r="M7" s="22"/>
      <c r="N7" s="22"/>
      <c r="O7" s="22"/>
      <c r="Q7" s="20" t="s">
        <v>30</v>
      </c>
      <c r="R7" s="21">
        <f>Mode1_Parameter_sheet!$M$5</f>
        <v>3.0844236195354555</v>
      </c>
    </row>
    <row r="8" spans="2:18">
      <c r="B8" s="29">
        <v>2</v>
      </c>
      <c r="C8" s="26">
        <v>6.6666666669999999E-2</v>
      </c>
      <c r="D8" s="26">
        <v>0.19900000000000001</v>
      </c>
      <c r="E8" s="26">
        <v>7.2400000000000006E-2</v>
      </c>
      <c r="F8" s="26">
        <f>D8-Mode1_Parameter_sheet!D$7</f>
        <v>2.2039840637450014E-2</v>
      </c>
      <c r="G8" s="26">
        <v>0.55203846089999997</v>
      </c>
      <c r="H8" s="26">
        <v>-7.0636527029999993E-2</v>
      </c>
      <c r="I8" s="26">
        <f>G8-Mode1_Parameter_sheet!D$8</f>
        <v>-2.2148129909361991E-2</v>
      </c>
      <c r="K8" s="26">
        <v>6.6666666669999999E-2</v>
      </c>
      <c r="L8" s="22"/>
      <c r="M8" s="22"/>
      <c r="N8" s="22"/>
      <c r="O8" s="22"/>
      <c r="Q8" s="22" t="s">
        <v>31</v>
      </c>
      <c r="R8" s="21">
        <f>Mode1_Parameter_sheet!$M$6</f>
        <v>-2.2971285955963872E-5</v>
      </c>
    </row>
    <row r="9" spans="2:18">
      <c r="B9" s="31">
        <v>3</v>
      </c>
      <c r="C9" s="32">
        <v>0.1</v>
      </c>
      <c r="D9" s="32">
        <v>0.20200000000000001</v>
      </c>
      <c r="E9" s="32">
        <v>6.6699999999999995E-2</v>
      </c>
      <c r="F9" s="26">
        <f>D9-Mode1_Parameter_sheet!D$7</f>
        <v>2.5039840637450017E-2</v>
      </c>
      <c r="G9" s="32">
        <v>0.54979294519999999</v>
      </c>
      <c r="H9" s="32">
        <v>-6.4449688899999996E-2</v>
      </c>
      <c r="I9" s="26">
        <f>G9-Mode1_Parameter_sheet!D$8</f>
        <v>-2.4393645609361969E-2</v>
      </c>
      <c r="J9" s="33"/>
      <c r="K9" s="32">
        <v>0.1</v>
      </c>
      <c r="L9" s="32">
        <f>$R$8*COS($R$6*(K9-Mode1_Parameter_sheet!$D$9))+$R$10*SIN($R$6*(K9-Mode1_Parameter_sheet!$D$9))+$R$9*COS($R$7*(K9-Mode1_Parameter_sheet!$D$9))+$R$11*SIN($R$7*(K9-Mode1_Parameter_sheet!$D$9))</f>
        <v>2.6389129639175137E-2</v>
      </c>
      <c r="M9" s="32">
        <f>L9+Mode1_Parameter_sheet!$D$7</f>
        <v>0.20334928900172514</v>
      </c>
      <c r="N9" s="32">
        <f>$R$8*COS($R$6*(K9-Mode1_Parameter_sheet!$D$9))+$R$10*SIN($R$6*(K9-Mode1_Parameter_sheet!$D$9))-$R$9*COS($R$7*(K9-Mode1_Parameter_sheet!$D$9))-$R$11*SIN($R$7*(K9-Mode1_Parameter_sheet!$D$9))</f>
        <v>-2.636313070259854E-2</v>
      </c>
      <c r="O9" s="32">
        <f>N9+Mode1_Parameter_sheet!$D$8</f>
        <v>0.54782346010676342</v>
      </c>
      <c r="Q9" s="22" t="s">
        <v>32</v>
      </c>
      <c r="R9" s="21">
        <f>Mode1_Parameter_sheet!$M$7</f>
        <v>-3.9371880765940448E-3</v>
      </c>
    </row>
    <row r="10" spans="2:18">
      <c r="B10" s="29">
        <v>4</v>
      </c>
      <c r="C10" s="26">
        <v>0.1333333333</v>
      </c>
      <c r="D10" s="26">
        <v>0.20399999999999999</v>
      </c>
      <c r="E10" s="26">
        <v>5.5500000000000001E-2</v>
      </c>
      <c r="F10" s="26">
        <f>D10-Mode1_Parameter_sheet!D$7</f>
        <v>2.7039840637449991E-2</v>
      </c>
      <c r="G10" s="26">
        <v>0.54774181499999997</v>
      </c>
      <c r="H10" s="26">
        <v>-5.6775143489999999E-2</v>
      </c>
      <c r="I10" s="26">
        <f>G10-Mode1_Parameter_sheet!D$8</f>
        <v>-2.6444775809361998E-2</v>
      </c>
      <c r="K10" s="26">
        <v>0.1333333333</v>
      </c>
      <c r="L10" s="32">
        <f>$R$8*COS($R$6*(K10-Mode1_Parameter_sheet!$D$9))+$R$10*SIN($R$6*(K10-Mode1_Parameter_sheet!$D$9))+$R$9*COS($R$7*(K10-Mode1_Parameter_sheet!$D$9))+$R$11*SIN($R$7*(K10-Mode1_Parameter_sheet!$D$9))</f>
        <v>2.769946106124356E-2</v>
      </c>
      <c r="M10" s="32">
        <f>L10+Mode1_Parameter_sheet!$D$7</f>
        <v>0.20465962042379354</v>
      </c>
      <c r="N10" s="32">
        <f>$R$8*COS($R$6*(K10-Mode1_Parameter_sheet!$D$9))+$R$10*SIN($R$6*(K10-Mode1_Parameter_sheet!$D$9))-$R$9*COS($R$7*(K10-Mode1_Parameter_sheet!$D$9))-$R$11*SIN($R$7*(K10-Mode1_Parameter_sheet!$D$9))</f>
        <v>-2.7595726190358192E-2</v>
      </c>
      <c r="O10" s="32">
        <f>N10+Mode1_Parameter_sheet!$D$8</f>
        <v>0.54659086461900375</v>
      </c>
      <c r="Q10" s="22" t="s">
        <v>33</v>
      </c>
      <c r="R10" s="21">
        <f>Mode1_Parameter_sheet!$M$8</f>
        <v>4.9340239559288895E-4</v>
      </c>
    </row>
    <row r="11" spans="2:18">
      <c r="B11" s="29">
        <v>5</v>
      </c>
      <c r="C11" s="26">
        <v>0.16666666669999999</v>
      </c>
      <c r="D11" s="26">
        <v>0.20499999999999999</v>
      </c>
      <c r="E11" s="26">
        <v>4.5600000000000002E-2</v>
      </c>
      <c r="F11" s="26">
        <f>D11-Mode1_Parameter_sheet!D$7</f>
        <v>2.8039840637449992E-2</v>
      </c>
      <c r="G11" s="26">
        <v>0.54600793569999995</v>
      </c>
      <c r="H11" s="26">
        <v>-4.6436383909999997E-2</v>
      </c>
      <c r="I11" s="26">
        <f>G11-Mode1_Parameter_sheet!D$8</f>
        <v>-2.8178655109362016E-2</v>
      </c>
      <c r="K11" s="26">
        <v>0.16666666669999999</v>
      </c>
      <c r="L11" s="32">
        <f>$R$8*COS($R$6*(K11-Mode1_Parameter_sheet!$D$9))+$R$10*SIN($R$6*(K11-Mode1_Parameter_sheet!$D$9))+$R$9*COS($R$7*(K11-Mode1_Parameter_sheet!$D$9))+$R$11*SIN($R$7*(K11-Mode1_Parameter_sheet!$D$9))</f>
        <v>2.871747166100564E-2</v>
      </c>
      <c r="M11" s="32">
        <f>L11+Mode1_Parameter_sheet!$D$7</f>
        <v>0.20567763102355563</v>
      </c>
      <c r="N11" s="32">
        <f>$R$8*COS($R$6*(K11-Mode1_Parameter_sheet!$D$9))+$R$10*SIN($R$6*(K11-Mode1_Parameter_sheet!$D$9))-$R$9*COS($R$7*(K11-Mode1_Parameter_sheet!$D$9))-$R$11*SIN($R$7*(K11-Mode1_Parameter_sheet!$D$9))</f>
        <v>-2.853664598238494E-2</v>
      </c>
      <c r="O11" s="32">
        <f>N11+Mode1_Parameter_sheet!$D$8</f>
        <v>0.54564994482697704</v>
      </c>
      <c r="Q11" s="22" t="s">
        <v>34</v>
      </c>
      <c r="R11" s="21">
        <f>Mode1_Parameter_sheet!$M$9</f>
        <v>2.9481163433282005E-2</v>
      </c>
    </row>
    <row r="12" spans="2:18">
      <c r="B12" s="29">
        <v>6</v>
      </c>
      <c r="C12" s="26">
        <v>0.2</v>
      </c>
      <c r="D12" s="26">
        <v>0.20699999999999999</v>
      </c>
      <c r="E12" s="26">
        <v>3.5200000000000002E-2</v>
      </c>
      <c r="F12" s="26">
        <f>D12-Mode1_Parameter_sheet!D$7</f>
        <v>3.0039840637449994E-2</v>
      </c>
      <c r="G12" s="26">
        <v>0.54464605610000005</v>
      </c>
      <c r="H12" s="26">
        <v>-3.7173138510000002E-2</v>
      </c>
      <c r="I12" s="26">
        <f>G12-Mode1_Parameter_sheet!D$8</f>
        <v>-2.954053470936191E-2</v>
      </c>
      <c r="K12" s="26">
        <v>0.2</v>
      </c>
      <c r="L12" s="32">
        <f>$R$8*COS($R$6*(K12-Mode1_Parameter_sheet!$D$9))+$R$10*SIN($R$6*(K12-Mode1_Parameter_sheet!$D$9))+$R$9*COS($R$7*(K12-Mode1_Parameter_sheet!$D$9))+$R$11*SIN($R$7*(K12-Mode1_Parameter_sheet!$D$9))</f>
        <v>2.94325771606763E-2</v>
      </c>
      <c r="M12" s="32">
        <f>L12+Mode1_Parameter_sheet!$D$7</f>
        <v>0.20639273652322629</v>
      </c>
      <c r="N12" s="32">
        <f>$R$8*COS($R$6*(K12-Mode1_Parameter_sheet!$D$9))+$R$10*SIN($R$6*(K12-Mode1_Parameter_sheet!$D$9))-$R$9*COS($R$7*(K12-Mode1_Parameter_sheet!$D$9))-$R$11*SIN($R$7*(K12-Mode1_Parameter_sheet!$D$9))</f>
        <v>-2.9175785228822689E-2</v>
      </c>
      <c r="O12" s="32">
        <f>N12+Mode1_Parameter_sheet!$D$8</f>
        <v>0.54501080558053927</v>
      </c>
    </row>
    <row r="13" spans="2:18">
      <c r="B13" s="29">
        <v>7</v>
      </c>
      <c r="C13" s="26">
        <v>0.2333333333</v>
      </c>
      <c r="D13" s="26">
        <v>0.20799999999999999</v>
      </c>
      <c r="E13" s="26">
        <v>2.3599999999999999E-2</v>
      </c>
      <c r="F13" s="26">
        <f>D13-Mode1_Parameter_sheet!D$7</f>
        <v>3.1039840637449995E-2</v>
      </c>
      <c r="G13" s="26">
        <v>0.54352972639999997</v>
      </c>
      <c r="H13" s="26">
        <v>-2.72396146E-2</v>
      </c>
      <c r="I13" s="26">
        <f>G13-Mode1_Parameter_sheet!D$8</f>
        <v>-3.0656864409361995E-2</v>
      </c>
      <c r="K13" s="26">
        <v>0.2333333333</v>
      </c>
      <c r="L13" s="32">
        <f>$R$8*COS($R$6*(K13-Mode1_Parameter_sheet!$D$9))+$R$10*SIN($R$6*(K13-Mode1_Parameter_sheet!$D$9))+$R$9*COS($R$7*(K13-Mode1_Parameter_sheet!$D$9))+$R$11*SIN($R$7*(K13-Mode1_Parameter_sheet!$D$9))</f>
        <v>2.9837389962927206E-2</v>
      </c>
      <c r="M13" s="32">
        <f>L13+Mode1_Parameter_sheet!$D$7</f>
        <v>0.2067975493254772</v>
      </c>
      <c r="N13" s="32">
        <f>$R$8*COS($R$6*(K13-Mode1_Parameter_sheet!$D$9))+$R$10*SIN($R$6*(K13-Mode1_Parameter_sheet!$D$9))-$R$9*COS($R$7*(K13-Mode1_Parameter_sheet!$D$9))-$R$11*SIN($R$7*(K13-Mode1_Parameter_sheet!$D$9))</f>
        <v>-2.9506228765976757E-2</v>
      </c>
      <c r="O13" s="32">
        <f>N13+Mode1_Parameter_sheet!$D$8</f>
        <v>0.54468036204338521</v>
      </c>
    </row>
    <row r="14" spans="2:18">
      <c r="B14" s="29">
        <v>8</v>
      </c>
      <c r="C14" s="26">
        <v>0.2666666667</v>
      </c>
      <c r="D14" s="26">
        <v>0.20899999999999999</v>
      </c>
      <c r="E14" s="26">
        <v>2.1399999999999999E-2</v>
      </c>
      <c r="F14" s="26">
        <f>D14-Mode1_Parameter_sheet!D$7</f>
        <v>3.2039840637449996E-2</v>
      </c>
      <c r="G14" s="26">
        <v>0.54283008180000003</v>
      </c>
      <c r="H14" s="26">
        <v>-1.652229811E-2</v>
      </c>
      <c r="I14" s="26">
        <f>G14-Mode1_Parameter_sheet!D$8</f>
        <v>-3.1356509009361933E-2</v>
      </c>
      <c r="K14" s="26">
        <v>0.2666666667</v>
      </c>
      <c r="L14" s="32">
        <f>$R$8*COS($R$6*(K14-Mode1_Parameter_sheet!$D$9))+$R$10*SIN($R$6*(K14-Mode1_Parameter_sheet!$D$9))+$R$9*COS($R$7*(K14-Mode1_Parameter_sheet!$D$9))+$R$11*SIN($R$7*(K14-Mode1_Parameter_sheet!$D$9))</f>
        <v>2.9927796135456281E-2</v>
      </c>
      <c r="M14" s="32">
        <f>L14+Mode1_Parameter_sheet!$D$7</f>
        <v>0.20688795549800629</v>
      </c>
      <c r="N14" s="32">
        <f>$R$8*COS($R$6*(K14-Mode1_Parameter_sheet!$D$9))+$R$10*SIN($R$6*(K14-Mode1_Parameter_sheet!$D$9))-$R$9*COS($R$7*(K14-Mode1_Parameter_sheet!$D$9))-$R$11*SIN($R$7*(K14-Mode1_Parameter_sheet!$D$9))</f>
        <v>-2.952432516353409E-2</v>
      </c>
      <c r="O14" s="32">
        <f>N14+Mode1_Parameter_sheet!$D$8</f>
        <v>0.54466226564582787</v>
      </c>
    </row>
    <row r="15" spans="2:18">
      <c r="B15" s="29">
        <v>9</v>
      </c>
      <c r="C15" s="26">
        <v>0.3</v>
      </c>
      <c r="D15" s="26">
        <v>0.20899999999999999</v>
      </c>
      <c r="E15" s="26">
        <v>1.11E-2</v>
      </c>
      <c r="F15" s="26">
        <f>D15-Mode1_Parameter_sheet!D$7</f>
        <v>3.2039840637449996E-2</v>
      </c>
      <c r="G15" s="26">
        <v>0.5424282399</v>
      </c>
      <c r="H15" s="26">
        <v>-6.51431861E-3</v>
      </c>
      <c r="I15" s="26">
        <f>G15-Mode1_Parameter_sheet!D$8</f>
        <v>-3.1758350909361965E-2</v>
      </c>
      <c r="K15" s="26">
        <v>0.3</v>
      </c>
      <c r="L15" s="32">
        <f>$R$8*COS($R$6*(K15-Mode1_Parameter_sheet!$D$9))+$R$10*SIN($R$6*(K15-Mode1_Parameter_sheet!$D$9))+$R$9*COS($R$7*(K15-Mode1_Parameter_sheet!$D$9))+$R$11*SIN($R$7*(K15-Mode1_Parameter_sheet!$D$9))</f>
        <v>2.9702997859183487E-2</v>
      </c>
      <c r="M15" s="32">
        <f>L15+Mode1_Parameter_sheet!$D$7</f>
        <v>0.20666315722173348</v>
      </c>
      <c r="N15" s="32">
        <f>$R$8*COS($R$6*(K15-Mode1_Parameter_sheet!$D$9))+$R$10*SIN($R$6*(K15-Mode1_Parameter_sheet!$D$9))-$R$9*COS($R$7*(K15-Mode1_Parameter_sheet!$D$9))-$R$11*SIN($R$7*(K15-Mode1_Parameter_sheet!$D$9))</f>
        <v>-2.9229726297088754E-2</v>
      </c>
      <c r="O15" s="32">
        <f>N15+Mode1_Parameter_sheet!$D$8</f>
        <v>0.54495686451227321</v>
      </c>
    </row>
    <row r="16" spans="2:18">
      <c r="B16" s="29">
        <v>10</v>
      </c>
      <c r="C16" s="26">
        <v>0.33333333329999998</v>
      </c>
      <c r="D16" s="26">
        <v>0.20899999999999999</v>
      </c>
      <c r="E16" s="26">
        <v>-3.9899999999999996E-3</v>
      </c>
      <c r="F16" s="26">
        <f>D16-Mode1_Parameter_sheet!D$7</f>
        <v>3.2039840637449996E-2</v>
      </c>
      <c r="G16" s="26">
        <v>0.54239579380000003</v>
      </c>
      <c r="H16" s="26">
        <v>1.729296813E-3</v>
      </c>
      <c r="I16" s="26">
        <f>G16-Mode1_Parameter_sheet!D$8</f>
        <v>-3.1790797009361937E-2</v>
      </c>
      <c r="K16" s="26">
        <v>0.33333333329999998</v>
      </c>
      <c r="L16" s="32">
        <f>$R$8*COS($R$6*(K16-Mode1_Parameter_sheet!$D$9))+$R$10*SIN($R$6*(K16-Mode1_Parameter_sheet!$D$9))+$R$9*COS($R$7*(K16-Mode1_Parameter_sheet!$D$9))+$R$11*SIN($R$7*(K16-Mode1_Parameter_sheet!$D$9))</f>
        <v>2.9165520879605597E-2</v>
      </c>
      <c r="M16" s="32">
        <f>L16+Mode1_Parameter_sheet!$D$7</f>
        <v>0.20612568024215561</v>
      </c>
      <c r="N16" s="32">
        <f>$R$8*COS($R$6*(K16-Mode1_Parameter_sheet!$D$9))+$R$10*SIN($R$6*(K16-Mode1_Parameter_sheet!$D$9))-$R$9*COS($R$7*(K16-Mode1_Parameter_sheet!$D$9))-$R$11*SIN($R$7*(K16-Mode1_Parameter_sheet!$D$9))</f>
        <v>-2.8625392001546152E-2</v>
      </c>
      <c r="O16" s="32">
        <f>N16+Mode1_Parameter_sheet!$D$8</f>
        <v>0.54556119880781584</v>
      </c>
    </row>
    <row r="17" spans="2:15">
      <c r="B17" s="29">
        <v>11</v>
      </c>
      <c r="C17" s="26">
        <v>0.36666666669999998</v>
      </c>
      <c r="D17" s="26">
        <v>0.20899999999999999</v>
      </c>
      <c r="E17" s="26">
        <v>-1.0999999999999999E-2</v>
      </c>
      <c r="F17" s="26">
        <f>D17-Mode1_Parameter_sheet!D$7</f>
        <v>3.2039840637449996E-2</v>
      </c>
      <c r="G17" s="26">
        <v>0.54254352640000003</v>
      </c>
      <c r="H17" s="26">
        <v>1.2165311309999999E-2</v>
      </c>
      <c r="I17" s="26">
        <f>G17-Mode1_Parameter_sheet!D$8</f>
        <v>-3.1643064409361932E-2</v>
      </c>
      <c r="K17" s="26">
        <v>0.36666666669999998</v>
      </c>
      <c r="L17" s="32">
        <f>$R$8*COS($R$6*(K17-Mode1_Parameter_sheet!$D$9))+$R$10*SIN($R$6*(K17-Mode1_Parameter_sheet!$D$9))+$R$9*COS($R$7*(K17-Mode1_Parameter_sheet!$D$9))+$R$11*SIN($R$7*(K17-Mode1_Parameter_sheet!$D$9))</f>
        <v>2.832118688378089E-2</v>
      </c>
      <c r="M17" s="32">
        <f>L17+Mode1_Parameter_sheet!$D$7</f>
        <v>0.20528134624633088</v>
      </c>
      <c r="N17" s="32">
        <f>$R$8*COS($R$6*(K17-Mode1_Parameter_sheet!$D$9))+$R$10*SIN($R$6*(K17-Mode1_Parameter_sheet!$D$9))-$R$9*COS($R$7*(K17-Mode1_Parameter_sheet!$D$9))-$R$11*SIN($R$7*(K17-Mode1_Parameter_sheet!$D$9))</f>
        <v>-2.7717559749196263E-2</v>
      </c>
      <c r="O17" s="32">
        <f>N17+Mode1_Parameter_sheet!$D$8</f>
        <v>0.54646903106016564</v>
      </c>
    </row>
    <row r="18" spans="2:15">
      <c r="B18" s="29">
        <v>12</v>
      </c>
      <c r="C18" s="26">
        <v>0.4</v>
      </c>
      <c r="D18" s="26">
        <v>0.20899999999999999</v>
      </c>
      <c r="E18" s="26">
        <v>-2.3300000000000001E-2</v>
      </c>
      <c r="F18" s="26">
        <f>D18-Mode1_Parameter_sheet!D$7</f>
        <v>3.2039840637449996E-2</v>
      </c>
      <c r="G18" s="26">
        <v>0.54320681459999998</v>
      </c>
      <c r="H18" s="26">
        <v>2.2444980480000001E-2</v>
      </c>
      <c r="I18" s="26">
        <f>G18-Mode1_Parameter_sheet!D$8</f>
        <v>-3.0979776209361987E-2</v>
      </c>
      <c r="K18" s="26">
        <v>0.4</v>
      </c>
      <c r="L18" s="32">
        <f>$R$8*COS($R$6*(K18-Mode1_Parameter_sheet!$D$9))+$R$10*SIN($R$6*(K18-Mode1_Parameter_sheet!$D$9))+$R$9*COS($R$7*(K18-Mode1_Parameter_sheet!$D$9))+$R$11*SIN($R$7*(K18-Mode1_Parameter_sheet!$D$9))</f>
        <v>2.7179051123974934E-2</v>
      </c>
      <c r="M18" s="32">
        <f>L18+Mode1_Parameter_sheet!$D$7</f>
        <v>0.20413921048652492</v>
      </c>
      <c r="N18" s="32">
        <f>$R$8*COS($R$6*(K18-Mode1_Parameter_sheet!$D$9))+$R$10*SIN($R$6*(K18-Mode1_Parameter_sheet!$D$9))-$R$9*COS($R$7*(K18-Mode1_Parameter_sheet!$D$9))-$R$11*SIN($R$7*(K18-Mode1_Parameter_sheet!$D$9))</f>
        <v>-2.6515679688123149E-2</v>
      </c>
      <c r="O18" s="32">
        <f>N18+Mode1_Parameter_sheet!$D$8</f>
        <v>0.54767091112123878</v>
      </c>
    </row>
    <row r="19" spans="2:15">
      <c r="B19" s="29">
        <v>13</v>
      </c>
      <c r="C19" s="26">
        <v>0.43333333330000001</v>
      </c>
      <c r="D19" s="26">
        <v>0.20699999999999999</v>
      </c>
      <c r="E19" s="26">
        <v>-3.4799999999999998E-2</v>
      </c>
      <c r="F19" s="26">
        <f>D19-Mode1_Parameter_sheet!D$7</f>
        <v>3.0039840637449994E-2</v>
      </c>
      <c r="G19" s="26">
        <v>0.54403985840000002</v>
      </c>
      <c r="H19" s="26">
        <v>3.1621655720000003E-2</v>
      </c>
      <c r="I19" s="26">
        <f>G19-Mode1_Parameter_sheet!D$8</f>
        <v>-3.0146732409361943E-2</v>
      </c>
      <c r="K19" s="26">
        <v>0.43333333330000001</v>
      </c>
      <c r="L19" s="32">
        <f>$R$8*COS($R$6*(K19-Mode1_Parameter_sheet!$D$9))+$R$10*SIN($R$6*(K19-Mode1_Parameter_sheet!$D$9))+$R$9*COS($R$7*(K19-Mode1_Parameter_sheet!$D$9))+$R$11*SIN($R$7*(K19-Mode1_Parameter_sheet!$D$9))</f>
        <v>2.5751305908612767E-2</v>
      </c>
      <c r="M19" s="32">
        <f>L19+Mode1_Parameter_sheet!$D$7</f>
        <v>0.20271146527116277</v>
      </c>
      <c r="N19" s="32">
        <f>$R$8*COS($R$6*(K19-Mode1_Parameter_sheet!$D$9))+$R$10*SIN($R$6*(K19-Mode1_Parameter_sheet!$D$9))-$R$9*COS($R$7*(K19-Mode1_Parameter_sheet!$D$9))-$R$11*SIN($R$7*(K19-Mode1_Parameter_sheet!$D$9))</f>
        <v>-2.503231567615908E-2</v>
      </c>
      <c r="O19" s="32">
        <f>N19+Mode1_Parameter_sheet!$D$8</f>
        <v>0.54915427513320292</v>
      </c>
    </row>
    <row r="20" spans="2:15">
      <c r="B20" s="29">
        <v>14</v>
      </c>
      <c r="C20" s="26">
        <v>0.46666666670000001</v>
      </c>
      <c r="D20" s="26">
        <v>0.20599999999999999</v>
      </c>
      <c r="E20" s="26">
        <v>-4.1200000000000001E-2</v>
      </c>
      <c r="F20" s="26">
        <f>D20-Mode1_Parameter_sheet!D$7</f>
        <v>2.9039840637449993E-2</v>
      </c>
      <c r="G20" s="26">
        <v>0.54531492500000001</v>
      </c>
      <c r="H20" s="26">
        <v>4.3021459159999997E-2</v>
      </c>
      <c r="I20" s="26">
        <f>G20-Mode1_Parameter_sheet!D$8</f>
        <v>-2.8871665809361957E-2</v>
      </c>
      <c r="K20" s="26">
        <v>0.46666666670000001</v>
      </c>
      <c r="L20" s="32">
        <f>$R$8*COS($R$6*(K20-Mode1_Parameter_sheet!$D$9))+$R$10*SIN($R$6*(K20-Mode1_Parameter_sheet!$D$9))+$R$9*COS($R$7*(K20-Mode1_Parameter_sheet!$D$9))+$R$11*SIN($R$7*(K20-Mode1_Parameter_sheet!$D$9))</f>
        <v>2.4053151031023182E-2</v>
      </c>
      <c r="M20" s="32">
        <f>L20+Mode1_Parameter_sheet!$D$7</f>
        <v>0.20101331039357317</v>
      </c>
      <c r="N20" s="32">
        <f>$R$8*COS($R$6*(K20-Mode1_Parameter_sheet!$D$9))+$R$10*SIN($R$6*(K20-Mode1_Parameter_sheet!$D$9))-$R$9*COS($R$7*(K20-Mode1_Parameter_sheet!$D$9))-$R$11*SIN($R$7*(K20-Mode1_Parameter_sheet!$D$9))</f>
        <v>-2.3283013399590137E-2</v>
      </c>
      <c r="O20" s="32">
        <f>N20+Mode1_Parameter_sheet!$D$8</f>
        <v>0.55090357740977181</v>
      </c>
    </row>
    <row r="21" spans="2:15">
      <c r="B21" s="29">
        <v>15</v>
      </c>
      <c r="C21" s="26">
        <v>0.5</v>
      </c>
      <c r="D21" s="26">
        <v>0.20499999999999999</v>
      </c>
      <c r="E21" s="26">
        <v>-5.1900000000000002E-2</v>
      </c>
      <c r="F21" s="26">
        <f>D21-Mode1_Parameter_sheet!D$7</f>
        <v>2.8039840637449992E-2</v>
      </c>
      <c r="G21" s="26">
        <v>0.54690795569999995</v>
      </c>
      <c r="H21" s="26">
        <v>5.4532649420000003E-2</v>
      </c>
      <c r="I21" s="26">
        <f>G21-Mode1_Parameter_sheet!D$8</f>
        <v>-2.7278635109362015E-2</v>
      </c>
      <c r="K21" s="26">
        <v>0.5</v>
      </c>
      <c r="L21" s="32">
        <f>$R$8*COS($R$6*(K21-Mode1_Parameter_sheet!$D$9))+$R$10*SIN($R$6*(K21-Mode1_Parameter_sheet!$D$9))+$R$9*COS($R$7*(K21-Mode1_Parameter_sheet!$D$9))+$R$11*SIN($R$7*(K21-Mode1_Parameter_sheet!$D$9))</f>
        <v>2.2102632505869958E-2</v>
      </c>
      <c r="M21" s="32">
        <f>L21+Mode1_Parameter_sheet!$D$7</f>
        <v>0.19906279186841996</v>
      </c>
      <c r="N21" s="32">
        <f>$R$8*COS($R$6*(K21-Mode1_Parameter_sheet!$D$9))+$R$10*SIN($R$6*(K21-Mode1_Parameter_sheet!$D$9))-$R$9*COS($R$7*(K21-Mode1_Parameter_sheet!$D$9))-$R$11*SIN($R$7*(K21-Mode1_Parameter_sheet!$D$9))</f>
        <v>-2.1286136958884178E-2</v>
      </c>
      <c r="O21" s="32">
        <f>N21+Mode1_Parameter_sheet!$D$8</f>
        <v>0.55290045385047781</v>
      </c>
    </row>
    <row r="22" spans="2:15">
      <c r="B22" s="29">
        <v>16</v>
      </c>
      <c r="C22" s="26">
        <v>0.53333333329999999</v>
      </c>
      <c r="D22" s="26">
        <v>0.20300000000000001</v>
      </c>
      <c r="E22" s="26">
        <v>-6.5000000000000002E-2</v>
      </c>
      <c r="F22" s="26">
        <f>D22-Mode1_Parameter_sheet!D$7</f>
        <v>2.6039840637450018E-2</v>
      </c>
      <c r="G22" s="26">
        <v>0.54895043489999995</v>
      </c>
      <c r="H22" s="26">
        <v>5.9340213529999998E-2</v>
      </c>
      <c r="I22" s="26">
        <f>G22-Mode1_Parameter_sheet!D$8</f>
        <v>-2.5236155909362012E-2</v>
      </c>
      <c r="K22" s="26">
        <v>0.53333333329999999</v>
      </c>
      <c r="L22" s="32">
        <f>$R$8*COS($R$6*(K22-Mode1_Parameter_sheet!$D$9))+$R$10*SIN($R$6*(K22-Mode1_Parameter_sheet!$D$9))+$R$9*COS($R$7*(K22-Mode1_Parameter_sheet!$D$9))+$R$11*SIN($R$7*(K22-Mode1_Parameter_sheet!$D$9))</f>
        <v>1.9920451256167818E-2</v>
      </c>
      <c r="M22" s="32">
        <f>L22+Mode1_Parameter_sheet!$D$7</f>
        <v>0.19688061061871781</v>
      </c>
      <c r="N22" s="32">
        <f>$R$8*COS($R$6*(K22-Mode1_Parameter_sheet!$D$9))+$R$10*SIN($R$6*(K22-Mode1_Parameter_sheet!$D$9))-$R$9*COS($R$7*(K22-Mode1_Parameter_sheet!$D$9))-$R$11*SIN($R$7*(K22-Mode1_Parameter_sheet!$D$9))</f>
        <v>-1.9062675576612106E-2</v>
      </c>
      <c r="O22" s="32">
        <f>N22+Mode1_Parameter_sheet!$D$8</f>
        <v>0.55512391523274984</v>
      </c>
    </row>
    <row r="23" spans="2:15">
      <c r="B23" s="29">
        <v>17</v>
      </c>
      <c r="C23" s="26">
        <v>0.56666666669999999</v>
      </c>
      <c r="D23" s="26">
        <v>0.2</v>
      </c>
      <c r="E23" s="26">
        <v>-7.0800000000000002E-2</v>
      </c>
      <c r="F23" s="26">
        <f>D23-Mode1_Parameter_sheet!D$7</f>
        <v>2.3039840637450015E-2</v>
      </c>
      <c r="G23" s="26">
        <v>0.55086396989999997</v>
      </c>
      <c r="H23" s="26">
        <v>6.5255140229999994E-2</v>
      </c>
      <c r="I23" s="26">
        <f>G23-Mode1_Parameter_sheet!D$8</f>
        <v>-2.3322620909361991E-2</v>
      </c>
      <c r="K23" s="26">
        <v>0.56666666669999999</v>
      </c>
      <c r="L23" s="32">
        <f>$R$8*COS($R$6*(K23-Mode1_Parameter_sheet!$D$9))+$R$10*SIN($R$6*(K23-Mode1_Parameter_sheet!$D$9))+$R$9*COS($R$7*(K23-Mode1_Parameter_sheet!$D$9))+$R$11*SIN($R$7*(K23-Mode1_Parameter_sheet!$D$9))</f>
        <v>1.7529743867983522E-2</v>
      </c>
      <c r="M23" s="32">
        <f>L23+Mode1_Parameter_sheet!$D$7</f>
        <v>0.19448990323053353</v>
      </c>
      <c r="N23" s="32">
        <f>$R$8*COS($R$6*(K23-Mode1_Parameter_sheet!$D$9))+$R$10*SIN($R$6*(K23-Mode1_Parameter_sheet!$D$9))-$R$9*COS($R$7*(K23-Mode1_Parameter_sheet!$D$9))-$R$11*SIN($R$7*(K23-Mode1_Parameter_sheet!$D$9))</f>
        <v>-1.6636022559742756E-2</v>
      </c>
      <c r="O23" s="32">
        <f>N23+Mode1_Parameter_sheet!$D$8</f>
        <v>0.55755056824961924</v>
      </c>
    </row>
    <row r="24" spans="2:15">
      <c r="B24" s="29">
        <v>18</v>
      </c>
      <c r="C24" s="26">
        <v>0.6</v>
      </c>
      <c r="D24" s="26">
        <v>0.19800000000000001</v>
      </c>
      <c r="E24" s="26">
        <v>-7.1199999999999999E-2</v>
      </c>
      <c r="F24" s="26">
        <f>D24-Mode1_Parameter_sheet!D$7</f>
        <v>2.1039840637450014E-2</v>
      </c>
      <c r="G24" s="26">
        <v>0.55330077759999996</v>
      </c>
      <c r="H24" s="26">
        <v>7.5315611160000004E-2</v>
      </c>
      <c r="I24" s="26">
        <f>G24-Mode1_Parameter_sheet!D$8</f>
        <v>-2.0885813209362003E-2</v>
      </c>
      <c r="K24" s="26">
        <v>0.6</v>
      </c>
      <c r="L24" s="32">
        <f>$R$8*COS($R$6*(K24-Mode1_Parameter_sheet!$D$9))+$R$10*SIN($R$6*(K24-Mode1_Parameter_sheet!$D$9))+$R$9*COS($R$7*(K24-Mode1_Parameter_sheet!$D$9))+$R$11*SIN($R$7*(K24-Mode1_Parameter_sheet!$D$9))</f>
        <v>1.4955837702044741E-2</v>
      </c>
      <c r="M24" s="32">
        <f>L24+Mode1_Parameter_sheet!$D$7</f>
        <v>0.19191599706459472</v>
      </c>
      <c r="N24" s="32">
        <f>$R$8*COS($R$6*(K24-Mode1_Parameter_sheet!$D$9))+$R$10*SIN($R$6*(K24-Mode1_Parameter_sheet!$D$9))-$R$9*COS($R$7*(K24-Mode1_Parameter_sheet!$D$9))-$R$11*SIN($R$7*(K24-Mode1_Parameter_sheet!$D$9))</f>
        <v>-1.4031728814959834E-2</v>
      </c>
      <c r="O24" s="32">
        <f>N24+Mode1_Parameter_sheet!$D$8</f>
        <v>0.56015486199440212</v>
      </c>
    </row>
    <row r="25" spans="2:15">
      <c r="B25" s="29">
        <v>19</v>
      </c>
      <c r="C25" s="26">
        <v>0.63333333329999997</v>
      </c>
      <c r="D25" s="26">
        <v>0.19600000000000001</v>
      </c>
      <c r="E25" s="26">
        <v>-8.0299999999999996E-2</v>
      </c>
      <c r="F25" s="26">
        <f>D25-Mode1_Parameter_sheet!D$7</f>
        <v>1.9039840637450012E-2</v>
      </c>
      <c r="G25" s="26">
        <v>0.55588501059999995</v>
      </c>
      <c r="H25" s="26">
        <v>8.1397167349999994E-2</v>
      </c>
      <c r="I25" s="26">
        <f>G25-Mode1_Parameter_sheet!D$8</f>
        <v>-1.8301580209362012E-2</v>
      </c>
      <c r="K25" s="26">
        <v>0.63333333329999997</v>
      </c>
      <c r="L25" s="32">
        <f>$R$8*COS($R$6*(K25-Mode1_Parameter_sheet!$D$9))+$R$10*SIN($R$6*(K25-Mode1_Parameter_sheet!$D$9))+$R$9*COS($R$7*(K25-Mode1_Parameter_sheet!$D$9))+$R$11*SIN($R$7*(K25-Mode1_Parameter_sheet!$D$9))</f>
        <v>1.2225982872104827E-2</v>
      </c>
      <c r="M25" s="32">
        <f>L25+Mode1_Parameter_sheet!$D$7</f>
        <v>0.18918614223465482</v>
      </c>
      <c r="N25" s="32">
        <f>$R$8*COS($R$6*(K25-Mode1_Parameter_sheet!$D$9))+$R$10*SIN($R$6*(K25-Mode1_Parameter_sheet!$D$9))-$R$9*COS($R$7*(K25-Mode1_Parameter_sheet!$D$9))-$R$11*SIN($R$7*(K25-Mode1_Parameter_sheet!$D$9))</f>
        <v>-1.1277233436148474E-2</v>
      </c>
      <c r="O25" s="32">
        <f>N25+Mode1_Parameter_sheet!$D$8</f>
        <v>0.56290935737321346</v>
      </c>
    </row>
    <row r="26" spans="2:15">
      <c r="B26" s="29">
        <v>20</v>
      </c>
      <c r="C26" s="26">
        <v>0.66666666669999997</v>
      </c>
      <c r="D26" s="26">
        <v>0.193</v>
      </c>
      <c r="E26" s="26">
        <v>-8.8599999999999998E-2</v>
      </c>
      <c r="F26" s="26">
        <f>D26-Mode1_Parameter_sheet!D$7</f>
        <v>1.6039840637450009E-2</v>
      </c>
      <c r="G26" s="26">
        <v>0.55872725540000001</v>
      </c>
      <c r="H26" s="26">
        <v>8.6778217039999994E-2</v>
      </c>
      <c r="I26" s="26">
        <f>G26-Mode1_Parameter_sheet!D$8</f>
        <v>-1.5459335409361952E-2</v>
      </c>
      <c r="K26" s="26">
        <v>0.66666666669999997</v>
      </c>
      <c r="L26" s="32">
        <f>$R$8*COS($R$6*(K26-Mode1_Parameter_sheet!$D$9))+$R$10*SIN($R$6*(K26-Mode1_Parameter_sheet!$D$9))+$R$9*COS($R$7*(K26-Mode1_Parameter_sheet!$D$9))+$R$11*SIN($R$7*(K26-Mode1_Parameter_sheet!$D$9))</f>
        <v>9.3690640536653845E-3</v>
      </c>
      <c r="M26" s="32">
        <f>L26+Mode1_Parameter_sheet!$D$7</f>
        <v>0.18632922341621538</v>
      </c>
      <c r="N26" s="32">
        <f>$R$8*COS($R$6*(K26-Mode1_Parameter_sheet!$D$9))+$R$10*SIN($R$6*(K26-Mode1_Parameter_sheet!$D$9))-$R$9*COS($R$7*(K26-Mode1_Parameter_sheet!$D$9))-$R$11*SIN($R$7*(K26-Mode1_Parameter_sheet!$D$9))</f>
        <v>-8.4015743382512362E-3</v>
      </c>
      <c r="O26" s="32">
        <f>N26+Mode1_Parameter_sheet!$D$8</f>
        <v>0.56578501647111068</v>
      </c>
    </row>
    <row r="27" spans="2:15">
      <c r="B27" s="29">
        <v>21</v>
      </c>
      <c r="C27" s="26">
        <v>0.7</v>
      </c>
      <c r="D27" s="26">
        <v>0.19</v>
      </c>
      <c r="E27" s="26">
        <v>-9.2899999999999996E-2</v>
      </c>
      <c r="F27" s="26">
        <f>D27-Mode1_Parameter_sheet!D$7</f>
        <v>1.3039840637450006E-2</v>
      </c>
      <c r="G27" s="26">
        <v>0.56167022509999998</v>
      </c>
      <c r="H27" s="26">
        <v>9.0394348149999998E-2</v>
      </c>
      <c r="I27" s="26">
        <f>G27-Mode1_Parameter_sheet!D$8</f>
        <v>-1.2516365709361987E-2</v>
      </c>
      <c r="K27" s="26">
        <v>0.7</v>
      </c>
      <c r="L27" s="32">
        <f>$R$8*COS($R$6*(K27-Mode1_Parameter_sheet!$D$9))+$R$10*SIN($R$6*(K27-Mode1_Parameter_sheet!$D$9))+$R$9*COS($R$7*(K27-Mode1_Parameter_sheet!$D$9))+$R$11*SIN($R$7*(K27-Mode1_Parameter_sheet!$D$9))</f>
        <v>6.4152951153557177E-3</v>
      </c>
      <c r="M27" s="32">
        <f>L27+Mode1_Parameter_sheet!$D$7</f>
        <v>0.18337545447790571</v>
      </c>
      <c r="N27" s="32">
        <f>$R$8*COS($R$6*(K27-Mode1_Parameter_sheet!$D$9))+$R$10*SIN($R$6*(K27-Mode1_Parameter_sheet!$D$9))-$R$9*COS($R$7*(K27-Mode1_Parameter_sheet!$D$9))-$R$11*SIN($R$7*(K27-Mode1_Parameter_sheet!$D$9))</f>
        <v>-5.435081935742948E-3</v>
      </c>
      <c r="O27" s="32">
        <f>N27+Mode1_Parameter_sheet!$D$8</f>
        <v>0.56875150887361903</v>
      </c>
    </row>
    <row r="28" spans="2:15">
      <c r="B28" s="29">
        <v>22</v>
      </c>
      <c r="C28" s="26">
        <v>0.73333333329999995</v>
      </c>
      <c r="D28" s="26">
        <v>0.186</v>
      </c>
      <c r="E28" s="26">
        <v>-9.8400000000000001E-2</v>
      </c>
      <c r="F28" s="26">
        <f>D28-Mode1_Parameter_sheet!D$7</f>
        <v>9.0398406374500029E-3</v>
      </c>
      <c r="G28" s="26">
        <v>0.56475354529999999</v>
      </c>
      <c r="H28" s="26">
        <v>9.2548841650000005E-2</v>
      </c>
      <c r="I28" s="26">
        <f>G28-Mode1_Parameter_sheet!D$8</f>
        <v>-9.4330455093619703E-3</v>
      </c>
      <c r="K28" s="26">
        <v>0.73333333329999995</v>
      </c>
      <c r="L28" s="32">
        <f>$R$8*COS($R$6*(K28-Mode1_Parameter_sheet!$D$9))+$R$10*SIN($R$6*(K28-Mode1_Parameter_sheet!$D$9))+$R$9*COS($R$7*(K28-Mode1_Parameter_sheet!$D$9))+$R$11*SIN($R$7*(K28-Mode1_Parameter_sheet!$D$9))</f>
        <v>3.3958997127003857E-3</v>
      </c>
      <c r="M28" s="32">
        <f>L28+Mode1_Parameter_sheet!$D$7</f>
        <v>0.18035605907525037</v>
      </c>
      <c r="N28" s="32">
        <f>$R$8*COS($R$6*(K28-Mode1_Parameter_sheet!$D$9))+$R$10*SIN($R$6*(K28-Mode1_Parameter_sheet!$D$9))-$R$9*COS($R$7*(K28-Mode1_Parameter_sheet!$D$9))-$R$11*SIN($R$7*(K28-Mode1_Parameter_sheet!$D$9))</f>
        <v>-2.4090590112628729E-3</v>
      </c>
      <c r="O28" s="32">
        <f>N28+Mode1_Parameter_sheet!$D$8</f>
        <v>0.57177753179809909</v>
      </c>
    </row>
    <row r="29" spans="2:15">
      <c r="B29" s="29">
        <v>23</v>
      </c>
      <c r="C29" s="26">
        <v>0.76666666670000005</v>
      </c>
      <c r="D29" s="26">
        <v>0.183</v>
      </c>
      <c r="E29" s="26">
        <v>-9.64E-2</v>
      </c>
      <c r="F29" s="26">
        <f>D29-Mode1_Parameter_sheet!D$7</f>
        <v>6.0398406374500002E-3</v>
      </c>
      <c r="G29" s="26">
        <v>0.56784014790000004</v>
      </c>
      <c r="H29" s="26">
        <v>9.7491803579999994E-2</v>
      </c>
      <c r="I29" s="26">
        <f>G29-Mode1_Parameter_sheet!D$8</f>
        <v>-6.3464429093619268E-3</v>
      </c>
      <c r="K29" s="26">
        <v>0.76666666670000005</v>
      </c>
      <c r="L29" s="32">
        <f>$R$8*COS($R$6*(K29-Mode1_Parameter_sheet!$D$9))+$R$10*SIN($R$6*(K29-Mode1_Parameter_sheet!$D$9))+$R$9*COS($R$7*(K29-Mode1_Parameter_sheet!$D$9))+$R$11*SIN($R$7*(K29-Mode1_Parameter_sheet!$D$9))</f>
        <v>3.42781374447188E-4</v>
      </c>
      <c r="M29" s="32">
        <f>L29+Mode1_Parameter_sheet!$D$7</f>
        <v>0.17730294073699718</v>
      </c>
      <c r="N29" s="32">
        <f>$R$8*COS($R$6*(K29-Mode1_Parameter_sheet!$D$9))+$R$10*SIN($R$6*(K29-Mode1_Parameter_sheet!$D$9))-$R$9*COS($R$7*(K29-Mode1_Parameter_sheet!$D$9))-$R$11*SIN($R$7*(K29-Mode1_Parameter_sheet!$D$9))</f>
        <v>6.4454968989813288E-4</v>
      </c>
      <c r="O29" s="32">
        <f>N29+Mode1_Parameter_sheet!$D$8</f>
        <v>0.5748311404992601</v>
      </c>
    </row>
    <row r="30" spans="2:15">
      <c r="B30" s="29">
        <v>24</v>
      </c>
      <c r="C30" s="26">
        <v>0.8</v>
      </c>
      <c r="D30" s="26">
        <v>0.18</v>
      </c>
      <c r="E30" s="26">
        <v>-0.1</v>
      </c>
      <c r="F30" s="26">
        <f>D30-Mode1_Parameter_sheet!D$7</f>
        <v>3.0398406374499976E-3</v>
      </c>
      <c r="G30" s="26">
        <v>0.57125299890000003</v>
      </c>
      <c r="H30" s="26">
        <v>9.8921435269999997E-2</v>
      </c>
      <c r="I30" s="26">
        <f>G30-Mode1_Parameter_sheet!D$8</f>
        <v>-2.9335919093619323E-3</v>
      </c>
      <c r="K30" s="26">
        <v>0.8</v>
      </c>
      <c r="L30" s="32">
        <f>$R$8*COS($R$6*(K30-Mode1_Parameter_sheet!$D$9))+$R$10*SIN($R$6*(K30-Mode1_Parameter_sheet!$D$9))+$R$9*COS($R$7*(K30-Mode1_Parameter_sheet!$D$9))+$R$11*SIN($R$7*(K30-Mode1_Parameter_sheet!$D$9))</f>
        <v>-2.7118135057019573E-3</v>
      </c>
      <c r="M30" s="32">
        <f>L30+Mode1_Parameter_sheet!$D$7</f>
        <v>0.17424834585684804</v>
      </c>
      <c r="N30" s="32">
        <f>$R$8*COS($R$6*(K30-Mode1_Parameter_sheet!$D$9))+$R$10*SIN($R$6*(K30-Mode1_Parameter_sheet!$D$9))-$R$9*COS($R$7*(K30-Mode1_Parameter_sheet!$D$9))-$R$11*SIN($R$7*(K30-Mode1_Parameter_sheet!$D$9))</f>
        <v>3.6934947244699843E-3</v>
      </c>
      <c r="O30" s="32">
        <f>N30+Mode1_Parameter_sheet!$D$8</f>
        <v>0.57788008553383197</v>
      </c>
    </row>
    <row r="31" spans="2:15">
      <c r="B31" s="29">
        <v>25</v>
      </c>
      <c r="C31" s="26">
        <v>0.83333333330000003</v>
      </c>
      <c r="D31" s="26">
        <v>0.17599999999999999</v>
      </c>
      <c r="E31" s="26">
        <v>-0.10199999999999999</v>
      </c>
      <c r="F31" s="26">
        <f>D31-Mode1_Parameter_sheet!D$7</f>
        <v>-9.60159362550006E-4</v>
      </c>
      <c r="G31" s="26">
        <v>0.57443491020000004</v>
      </c>
      <c r="H31" s="26">
        <v>9.4391271600000007E-2</v>
      </c>
      <c r="I31" s="26">
        <f>G31-Mode1_Parameter_sheet!D$8</f>
        <v>2.4831939063807429E-4</v>
      </c>
      <c r="K31" s="26">
        <v>0.83333333330000003</v>
      </c>
      <c r="L31" s="32">
        <f>$R$8*COS($R$6*(K31-Mode1_Parameter_sheet!$D$9))+$R$10*SIN($R$6*(K31-Mode1_Parameter_sheet!$D$9))+$R$9*COS($R$7*(K31-Mode1_Parameter_sheet!$D$9))+$R$11*SIN($R$7*(K31-Mode1_Parameter_sheet!$D$9))</f>
        <v>-5.7356362988103191E-3</v>
      </c>
      <c r="M31" s="32">
        <f>L31+Mode1_Parameter_sheet!$D$7</f>
        <v>0.17122452306373967</v>
      </c>
      <c r="N31" s="32">
        <f>$R$8*COS($R$6*(K31-Mode1_Parameter_sheet!$D$9))+$R$10*SIN($R$6*(K31-Mode1_Parameter_sheet!$D$9))-$R$9*COS($R$7*(K31-Mode1_Parameter_sheet!$D$9))-$R$11*SIN($R$7*(K31-Mode1_Parameter_sheet!$D$9))</f>
        <v>6.7055625998967425E-3</v>
      </c>
      <c r="O31" s="32">
        <f>N31+Mode1_Parameter_sheet!$D$8</f>
        <v>0.5808921534092587</v>
      </c>
    </row>
    <row r="32" spans="2:15">
      <c r="B32" s="29">
        <v>26</v>
      </c>
      <c r="C32" s="26">
        <v>0.86666666670000003</v>
      </c>
      <c r="D32" s="26">
        <v>0.17299999999999999</v>
      </c>
      <c r="E32" s="26">
        <v>-9.98E-2</v>
      </c>
      <c r="F32" s="26">
        <f>D32-Mode1_Parameter_sheet!D$7</f>
        <v>-3.9601593625500087E-3</v>
      </c>
      <c r="G32" s="26">
        <v>0.57754575029999999</v>
      </c>
      <c r="H32" s="26">
        <v>9.8870321890000001E-2</v>
      </c>
      <c r="I32" s="26">
        <f>G32-Mode1_Parameter_sheet!D$8</f>
        <v>3.3591594906380307E-3</v>
      </c>
      <c r="K32" s="26">
        <v>0.86666666670000003</v>
      </c>
      <c r="L32" s="32">
        <f>$R$8*COS($R$6*(K32-Mode1_Parameter_sheet!$D$9))+$R$10*SIN($R$6*(K32-Mode1_Parameter_sheet!$D$9))+$R$9*COS($R$7*(K32-Mode1_Parameter_sheet!$D$9))+$R$11*SIN($R$7*(K32-Mode1_Parameter_sheet!$D$9))</f>
        <v>-8.6967766284194933E-3</v>
      </c>
      <c r="M32" s="32">
        <f>L32+Mode1_Parameter_sheet!$D$7</f>
        <v>0.1682633827341305</v>
      </c>
      <c r="N32" s="32">
        <f>$R$8*COS($R$6*(K32-Mode1_Parameter_sheet!$D$9))+$R$10*SIN($R$6*(K32-Mode1_Parameter_sheet!$D$9))-$R$9*COS($R$7*(K32-Mode1_Parameter_sheet!$D$9))-$R$11*SIN($R$7*(K32-Mode1_Parameter_sheet!$D$9))</f>
        <v>9.6489160434501051E-3</v>
      </c>
      <c r="O32" s="32">
        <f>N32+Mode1_Parameter_sheet!$D$8</f>
        <v>0.58383550685281205</v>
      </c>
    </row>
    <row r="33" spans="2:15">
      <c r="B33" s="29">
        <v>27</v>
      </c>
      <c r="C33" s="26">
        <v>0.9</v>
      </c>
      <c r="D33" s="26">
        <v>0.17</v>
      </c>
      <c r="E33" s="26">
        <v>-9.7699999999999995E-2</v>
      </c>
      <c r="F33" s="26">
        <f>D33-Mode1_Parameter_sheet!D$7</f>
        <v>-6.9601593625499836E-3</v>
      </c>
      <c r="G33" s="26">
        <v>0.58102626499999999</v>
      </c>
      <c r="H33" s="26">
        <v>9.7806434179999999E-2</v>
      </c>
      <c r="I33" s="26">
        <f>G33-Mode1_Parameter_sheet!D$8</f>
        <v>6.8396741906380232E-3</v>
      </c>
      <c r="K33" s="26">
        <v>0.9</v>
      </c>
      <c r="L33" s="32">
        <f>$R$8*COS($R$6*(K33-Mode1_Parameter_sheet!$D$9))+$R$10*SIN($R$6*(K33-Mode1_Parameter_sheet!$D$9))+$R$9*COS($R$7*(K33-Mode1_Parameter_sheet!$D$9))+$R$11*SIN($R$7*(K33-Mode1_Parameter_sheet!$D$9))</f>
        <v>-1.1563999205047666E-2</v>
      </c>
      <c r="M33" s="32">
        <f>L33+Mode1_Parameter_sheet!$D$7</f>
        <v>0.16539616015750233</v>
      </c>
      <c r="N33" s="32">
        <f>$R$8*COS($R$6*(K33-Mode1_Parameter_sheet!$D$9))+$R$10*SIN($R$6*(K33-Mode1_Parameter_sheet!$D$9))-$R$9*COS($R$7*(K33-Mode1_Parameter_sheet!$D$9))-$R$11*SIN($R$7*(K33-Mode1_Parameter_sheet!$D$9))</f>
        <v>1.2492430382337785E-2</v>
      </c>
      <c r="O33" s="32">
        <f>N33+Mode1_Parameter_sheet!$D$8</f>
        <v>0.58667902119169979</v>
      </c>
    </row>
    <row r="34" spans="2:15">
      <c r="B34" s="29">
        <v>28</v>
      </c>
      <c r="C34" s="26">
        <v>0.93333333330000001</v>
      </c>
      <c r="D34" s="26">
        <v>0.16700000000000001</v>
      </c>
      <c r="E34" s="26">
        <v>-9.2100000000000001E-2</v>
      </c>
      <c r="F34" s="26">
        <f>D34-Mode1_Parameter_sheet!D$7</f>
        <v>-9.9601593625499862E-3</v>
      </c>
      <c r="G34" s="26">
        <v>0.58406617930000004</v>
      </c>
      <c r="H34" s="26">
        <v>9.1423499180000006E-2</v>
      </c>
      <c r="I34" s="26">
        <f>G34-Mode1_Parameter_sheet!D$8</f>
        <v>9.8795884906380804E-3</v>
      </c>
      <c r="K34" s="26">
        <v>0.93333333330000001</v>
      </c>
      <c r="L34" s="32">
        <f>$R$8*COS($R$6*(K34-Mode1_Parameter_sheet!$D$9))+$R$10*SIN($R$6*(K34-Mode1_Parameter_sheet!$D$9))+$R$9*COS($R$7*(K34-Mode1_Parameter_sheet!$D$9))+$R$11*SIN($R$7*(K34-Mode1_Parameter_sheet!$D$9))</f>
        <v>-1.4307073528748793E-2</v>
      </c>
      <c r="M34" s="32">
        <f>L34+Mode1_Parameter_sheet!$D$7</f>
        <v>0.1626530858338012</v>
      </c>
      <c r="N34" s="32">
        <f>$R$8*COS($R$6*(K34-Mode1_Parameter_sheet!$D$9))+$R$10*SIN($R$6*(K34-Mode1_Parameter_sheet!$D$9))-$R$9*COS($R$7*(K34-Mode1_Parameter_sheet!$D$9))-$R$11*SIN($R$7*(K34-Mode1_Parameter_sheet!$D$9))</f>
        <v>1.5206022558017895E-2</v>
      </c>
      <c r="O34" s="32">
        <f>N34+Mode1_Parameter_sheet!$D$8</f>
        <v>0.58939261336737991</v>
      </c>
    </row>
    <row r="35" spans="2:15">
      <c r="B35" s="29">
        <v>29</v>
      </c>
      <c r="C35" s="26">
        <v>0.96666666670000001</v>
      </c>
      <c r="D35" s="26">
        <v>0.16400000000000001</v>
      </c>
      <c r="E35" s="26">
        <v>-9.0499999999999997E-2</v>
      </c>
      <c r="F35" s="26">
        <f>D35-Mode1_Parameter_sheet!D$7</f>
        <v>-1.2960159362549989E-2</v>
      </c>
      <c r="G35" s="26">
        <v>0.587121165</v>
      </c>
      <c r="H35" s="26">
        <v>8.9775144170000001E-2</v>
      </c>
      <c r="I35" s="26">
        <f>G35-Mode1_Parameter_sheet!D$8</f>
        <v>1.2934574190638037E-2</v>
      </c>
      <c r="K35" s="26">
        <v>0.96666666670000001</v>
      </c>
      <c r="L35" s="32">
        <f>$R$8*COS($R$6*(K35-Mode1_Parameter_sheet!$D$9))+$R$10*SIN($R$6*(K35-Mode1_Parameter_sheet!$D$9))+$R$9*COS($R$7*(K35-Mode1_Parameter_sheet!$D$9))+$R$11*SIN($R$7*(K35-Mode1_Parameter_sheet!$D$9))</f>
        <v>-1.6897092818218176E-2</v>
      </c>
      <c r="M35" s="32">
        <f>L35+Mode1_Parameter_sheet!$D$7</f>
        <v>0.16006306654433183</v>
      </c>
      <c r="N35" s="32">
        <f>$R$8*COS($R$6*(K35-Mode1_Parameter_sheet!$D$9))+$R$10*SIN($R$6*(K35-Mode1_Parameter_sheet!$D$9))-$R$9*COS($R$7*(K35-Mode1_Parameter_sheet!$D$9))-$R$11*SIN($R$7*(K35-Mode1_Parameter_sheet!$D$9))</f>
        <v>1.7760969138448914E-2</v>
      </c>
      <c r="O35" s="32">
        <f>N35+Mode1_Parameter_sheet!$D$8</f>
        <v>0.5919475599478109</v>
      </c>
    </row>
    <row r="36" spans="2:15">
      <c r="B36" s="29">
        <v>30</v>
      </c>
      <c r="C36" s="26">
        <v>1</v>
      </c>
      <c r="D36" s="26">
        <v>0.161</v>
      </c>
      <c r="E36" s="26">
        <v>-8.7499999999999994E-2</v>
      </c>
      <c r="F36" s="26">
        <f>D36-Mode1_Parameter_sheet!D$7</f>
        <v>-1.5960159362549992E-2</v>
      </c>
      <c r="G36" s="26">
        <v>0.59005118889999997</v>
      </c>
      <c r="H36" s="26">
        <v>8.6217347459999996E-2</v>
      </c>
      <c r="I36" s="26">
        <f>G36-Mode1_Parameter_sheet!D$8</f>
        <v>1.5864598090638005E-2</v>
      </c>
      <c r="K36" s="26">
        <v>1</v>
      </c>
      <c r="L36" s="32">
        <f>$R$8*COS($R$6*(K36-Mode1_Parameter_sheet!$D$9))+$R$10*SIN($R$6*(K36-Mode1_Parameter_sheet!$D$9))+$R$9*COS($R$7*(K36-Mode1_Parameter_sheet!$D$9))+$R$11*SIN($R$7*(K36-Mode1_Parameter_sheet!$D$9))</f>
        <v>-1.9306778888232321E-2</v>
      </c>
      <c r="M36" s="32">
        <f>L36+Mode1_Parameter_sheet!$D$7</f>
        <v>0.15765338047431768</v>
      </c>
      <c r="N36" s="32">
        <f>$R$8*COS($R$6*(K36-Mode1_Parameter_sheet!$D$9))+$R$10*SIN($R$6*(K36-Mode1_Parameter_sheet!$D$9))-$R$9*COS($R$7*(K36-Mode1_Parameter_sheet!$D$9))-$R$11*SIN($R$7*(K36-Mode1_Parameter_sheet!$D$9))</f>
        <v>2.0130210055673888E-2</v>
      </c>
      <c r="O36" s="32">
        <f>N36+Mode1_Parameter_sheet!$D$8</f>
        <v>0.5943168008650358</v>
      </c>
    </row>
    <row r="37" spans="2:15">
      <c r="B37" s="29">
        <v>31</v>
      </c>
      <c r="C37" s="26">
        <v>1.0333333330000001</v>
      </c>
      <c r="D37" s="26">
        <v>0.158</v>
      </c>
      <c r="E37" s="26">
        <v>-8.1799999999999998E-2</v>
      </c>
      <c r="F37" s="26">
        <f>D37-Mode1_Parameter_sheet!D$7</f>
        <v>-1.8960159362549994E-2</v>
      </c>
      <c r="G37" s="26">
        <v>0.59286898809999999</v>
      </c>
      <c r="H37" s="26">
        <v>7.8759798899999997E-2</v>
      </c>
      <c r="I37" s="26">
        <f>G37-Mode1_Parameter_sheet!D$8</f>
        <v>1.8682397290638031E-2</v>
      </c>
      <c r="K37" s="26">
        <v>1.0333333330000001</v>
      </c>
      <c r="L37" s="32">
        <f>$R$8*COS($R$6*(K37-Mode1_Parameter_sheet!$D$9))+$R$10*SIN($R$6*(K37-Mode1_Parameter_sheet!$D$9))+$R$9*COS($R$7*(K37-Mode1_Parameter_sheet!$D$9))+$R$11*SIN($R$7*(K37-Mode1_Parameter_sheet!$D$9))</f>
        <v>-2.1510769800588289E-2</v>
      </c>
      <c r="M37" s="32">
        <f>L37+Mode1_Parameter_sheet!$D$7</f>
        <v>0.15544938956196169</v>
      </c>
      <c r="N37" s="32">
        <f>$R$8*COS($R$6*(K37-Mode1_Parameter_sheet!$D$9))+$R$10*SIN($R$6*(K37-Mode1_Parameter_sheet!$D$9))-$R$9*COS($R$7*(K37-Mode1_Parameter_sheet!$D$9))-$R$11*SIN($R$7*(K37-Mode1_Parameter_sheet!$D$9))</f>
        <v>2.2288634900090566E-2</v>
      </c>
      <c r="O37" s="32">
        <f>N37+Mode1_Parameter_sheet!$D$8</f>
        <v>0.59647522570945255</v>
      </c>
    </row>
    <row r="38" spans="2:15">
      <c r="B38" s="29">
        <v>32</v>
      </c>
      <c r="C38" s="26">
        <v>1.066666667</v>
      </c>
      <c r="D38" s="26">
        <v>0.155</v>
      </c>
      <c r="E38" s="26">
        <v>-7.6600000000000001E-2</v>
      </c>
      <c r="F38" s="26">
        <f>D38-Mode1_Parameter_sheet!D$7</f>
        <v>-2.1960159362549997E-2</v>
      </c>
      <c r="G38" s="26">
        <v>0.59530184220000004</v>
      </c>
      <c r="H38" s="26">
        <v>7.3051533200000004E-2</v>
      </c>
      <c r="I38" s="26">
        <f>G38-Mode1_Parameter_sheet!D$8</f>
        <v>2.1115251390638079E-2</v>
      </c>
      <c r="K38" s="26">
        <v>1.066666667</v>
      </c>
      <c r="L38" s="32">
        <f>$R$8*COS($R$6*(K38-Mode1_Parameter_sheet!$D$9))+$R$10*SIN($R$6*(K38-Mode1_Parameter_sheet!$D$9))+$R$9*COS($R$7*(K38-Mode1_Parameter_sheet!$D$9))+$R$11*SIN($R$7*(K38-Mode1_Parameter_sheet!$D$9))</f>
        <v>-2.3485887261125576E-2</v>
      </c>
      <c r="M38" s="32">
        <f>L38+Mode1_Parameter_sheet!$D$7</f>
        <v>0.15347427210142442</v>
      </c>
      <c r="N38" s="32">
        <f>$R$8*COS($R$6*(K38-Mode1_Parameter_sheet!$D$9))+$R$10*SIN($R$6*(K38-Mode1_Parameter_sheet!$D$9))-$R$9*COS($R$7*(K38-Mode1_Parameter_sheet!$D$9))-$R$11*SIN($R$7*(K38-Mode1_Parameter_sheet!$D$9))</f>
        <v>2.421334875083048E-2</v>
      </c>
      <c r="O38" s="32">
        <f>N38+Mode1_Parameter_sheet!$D$8</f>
        <v>0.59839993956019244</v>
      </c>
    </row>
    <row r="39" spans="2:15">
      <c r="B39" s="29">
        <v>33</v>
      </c>
      <c r="C39" s="26">
        <v>1.1000000000000001</v>
      </c>
      <c r="D39" s="26">
        <v>0.153</v>
      </c>
      <c r="E39" s="26">
        <v>-7.0000000000000007E-2</v>
      </c>
      <c r="F39" s="26">
        <f>D39-Mode1_Parameter_sheet!D$7</f>
        <v>-2.3960159362549999E-2</v>
      </c>
      <c r="G39" s="26">
        <v>0.59773909039999995</v>
      </c>
      <c r="H39" s="26">
        <v>6.6304830999999995E-2</v>
      </c>
      <c r="I39" s="26">
        <f>G39-Mode1_Parameter_sheet!D$8</f>
        <v>2.3552499590637987E-2</v>
      </c>
      <c r="K39" s="26">
        <v>1.1000000000000001</v>
      </c>
      <c r="L39" s="32">
        <f>$R$8*COS($R$6*(K39-Mode1_Parameter_sheet!$D$9))+$R$10*SIN($R$6*(K39-Mode1_Parameter_sheet!$D$9))+$R$9*COS($R$7*(K39-Mode1_Parameter_sheet!$D$9))+$R$11*SIN($R$7*(K39-Mode1_Parameter_sheet!$D$9))</f>
        <v>-2.52113805145283E-2</v>
      </c>
      <c r="M39" s="32">
        <f>L39+Mode1_Parameter_sheet!$D$7</f>
        <v>0.15174877884802168</v>
      </c>
      <c r="N39" s="32">
        <f>$R$8*COS($R$6*(K39-Mode1_Parameter_sheet!$D$9))+$R$10*SIN($R$6*(K39-Mode1_Parameter_sheet!$D$9))-$R$9*COS($R$7*(K39-Mode1_Parameter_sheet!$D$9))-$R$11*SIN($R$7*(K39-Mode1_Parameter_sheet!$D$9))</f>
        <v>2.5883914315469759E-2</v>
      </c>
      <c r="O39" s="32">
        <f>N39+Mode1_Parameter_sheet!$D$8</f>
        <v>0.60007050512483173</v>
      </c>
    </row>
    <row r="40" spans="2:15">
      <c r="B40" s="29">
        <v>34</v>
      </c>
      <c r="C40" s="26">
        <v>1.1333333329999999</v>
      </c>
      <c r="D40" s="26">
        <v>0.151</v>
      </c>
      <c r="E40" s="26">
        <v>-5.7200000000000001E-2</v>
      </c>
      <c r="F40" s="26">
        <f>D40-Mode1_Parameter_sheet!D$7</f>
        <v>-2.596015936255E-2</v>
      </c>
      <c r="G40" s="26">
        <v>0.59972216420000002</v>
      </c>
      <c r="H40" s="26">
        <v>5.4834435569999999E-2</v>
      </c>
      <c r="I40" s="26">
        <f>G40-Mode1_Parameter_sheet!D$8</f>
        <v>2.5535573390638056E-2</v>
      </c>
      <c r="K40" s="26">
        <v>1.1333333329999999</v>
      </c>
      <c r="L40" s="32">
        <f>$R$8*COS($R$6*(K40-Mode1_Parameter_sheet!$D$9))+$R$10*SIN($R$6*(K40-Mode1_Parameter_sheet!$D$9))+$R$9*COS($R$7*(K40-Mode1_Parameter_sheet!$D$9))+$R$11*SIN($R$7*(K40-Mode1_Parameter_sheet!$D$9))</f>
        <v>-2.6669145199224725E-2</v>
      </c>
      <c r="M40" s="32">
        <f>L40+Mode1_Parameter_sheet!$D$7</f>
        <v>0.15029101416332527</v>
      </c>
      <c r="N40" s="32">
        <f>$R$8*COS($R$6*(K40-Mode1_Parameter_sheet!$D$9))+$R$10*SIN($R$6*(K40-Mode1_Parameter_sheet!$D$9))-$R$9*COS($R$7*(K40-Mode1_Parameter_sheet!$D$9))-$R$11*SIN($R$7*(K40-Mode1_Parameter_sheet!$D$9))</f>
        <v>2.7282568826095935E-2</v>
      </c>
      <c r="O40" s="32">
        <f>N40+Mode1_Parameter_sheet!$D$8</f>
        <v>0.60146915963545788</v>
      </c>
    </row>
    <row r="41" spans="2:15">
      <c r="B41" s="29">
        <v>35</v>
      </c>
      <c r="C41" s="26">
        <v>1.1666666670000001</v>
      </c>
      <c r="D41" s="26">
        <v>0.14899999999999999</v>
      </c>
      <c r="E41" s="26">
        <v>-4.8899999999999999E-2</v>
      </c>
      <c r="F41" s="26">
        <f>D41-Mode1_Parameter_sheet!D$7</f>
        <v>-2.7960159362550002E-2</v>
      </c>
      <c r="G41" s="26">
        <v>0.6013947194</v>
      </c>
      <c r="H41" s="26">
        <v>4.9631177450000001E-2</v>
      </c>
      <c r="I41" s="26">
        <f>G41-Mode1_Parameter_sheet!D$8</f>
        <v>2.7208128590638037E-2</v>
      </c>
      <c r="K41" s="26">
        <v>1.1666666670000001</v>
      </c>
      <c r="L41" s="32">
        <f>$R$8*COS($R$6*(K41-Mode1_Parameter_sheet!$D$9))+$R$10*SIN($R$6*(K41-Mode1_Parameter_sheet!$D$9))+$R$9*COS($R$7*(K41-Mode1_Parameter_sheet!$D$9))+$R$11*SIN($R$7*(K41-Mode1_Parameter_sheet!$D$9))</f>
        <v>-2.7843913600617252E-2</v>
      </c>
      <c r="M41" s="32">
        <f>L41+Mode1_Parameter_sheet!$D$7</f>
        <v>0.14911624576193275</v>
      </c>
      <c r="N41" s="32">
        <f>$R$8*COS($R$6*(K41-Mode1_Parameter_sheet!$D$9))+$R$10*SIN($R$6*(K41-Mode1_Parameter_sheet!$D$9))-$R$9*COS($R$7*(K41-Mode1_Parameter_sheet!$D$9))-$R$11*SIN($R$7*(K41-Mode1_Parameter_sheet!$D$9))</f>
        <v>2.8394412172131778E-2</v>
      </c>
      <c r="O41" s="32">
        <f>N41+Mode1_Parameter_sheet!$D$8</f>
        <v>0.60258100298149375</v>
      </c>
    </row>
    <row r="42" spans="2:15">
      <c r="B42" s="29">
        <v>36</v>
      </c>
      <c r="C42" s="26">
        <v>1.2</v>
      </c>
      <c r="D42" s="26">
        <v>0.14699999999999999</v>
      </c>
      <c r="E42" s="26">
        <v>-4.1200000000000001E-2</v>
      </c>
      <c r="F42" s="26">
        <f>D42-Mode1_Parameter_sheet!D$7</f>
        <v>-2.9960159362550004E-2</v>
      </c>
      <c r="G42" s="26">
        <v>0.60303090940000004</v>
      </c>
      <c r="H42" s="26">
        <v>4.2937111209999997E-2</v>
      </c>
      <c r="I42" s="26">
        <f>G42-Mode1_Parameter_sheet!D$8</f>
        <v>2.8844318590638074E-2</v>
      </c>
      <c r="K42" s="26">
        <v>1.2</v>
      </c>
      <c r="L42" s="32">
        <f>$R$8*COS($R$6*(K42-Mode1_Parameter_sheet!$D$9))+$R$10*SIN($R$6*(K42-Mode1_Parameter_sheet!$D$9))+$R$9*COS($R$7*(K42-Mode1_Parameter_sheet!$D$9))+$R$11*SIN($R$7*(K42-Mode1_Parameter_sheet!$D$9))</f>
        <v>-2.8723415032541725E-2</v>
      </c>
      <c r="M42" s="32">
        <f>L42+Mode1_Parameter_sheet!$D$7</f>
        <v>0.14823674433000827</v>
      </c>
      <c r="N42" s="32">
        <f>$R$8*COS($R$6*(K42-Mode1_Parameter_sheet!$D$9))+$R$10*SIN($R$6*(K42-Mode1_Parameter_sheet!$D$9))-$R$9*COS($R$7*(K42-Mode1_Parameter_sheet!$D$9))-$R$11*SIN($R$7*(K42-Mode1_Parameter_sheet!$D$9))</f>
        <v>2.9207565001881274E-2</v>
      </c>
      <c r="O42" s="32">
        <f>N42+Mode1_Parameter_sheet!$D$8</f>
        <v>0.60339415581124323</v>
      </c>
    </row>
    <row r="43" spans="2:15">
      <c r="B43" s="29">
        <v>37</v>
      </c>
      <c r="C43" s="26">
        <v>1.233333333</v>
      </c>
      <c r="D43" s="26">
        <v>0.14599999999999999</v>
      </c>
      <c r="E43" s="26">
        <v>-3.2300000000000002E-2</v>
      </c>
      <c r="F43" s="26">
        <f>D43-Mode1_Parameter_sheet!D$7</f>
        <v>-3.0960159362550005E-2</v>
      </c>
      <c r="G43" s="26">
        <v>0.60425719349999996</v>
      </c>
      <c r="H43" s="26">
        <v>3.0903454550000001E-2</v>
      </c>
      <c r="I43" s="26">
        <f>G43-Mode1_Parameter_sheet!D$8</f>
        <v>3.0070602690637993E-2</v>
      </c>
      <c r="K43" s="26">
        <v>1.233333333</v>
      </c>
      <c r="L43" s="32">
        <f>$R$8*COS($R$6*(K43-Mode1_Parameter_sheet!$D$9))+$R$10*SIN($R$6*(K43-Mode1_Parameter_sheet!$D$9))+$R$9*COS($R$7*(K43-Mode1_Parameter_sheet!$D$9))+$R$11*SIN($R$7*(K43-Mode1_Parameter_sheet!$D$9))</f>
        <v>-2.9298504794920126E-2</v>
      </c>
      <c r="M43" s="32">
        <f>L43+Mode1_Parameter_sheet!$D$7</f>
        <v>0.14766165456762986</v>
      </c>
      <c r="N43" s="32">
        <f>$R$8*COS($R$6*(K43-Mode1_Parameter_sheet!$D$9))+$R$10*SIN($R$6*(K43-Mode1_Parameter_sheet!$D$9))-$R$9*COS($R$7*(K43-Mode1_Parameter_sheet!$D$9))-$R$11*SIN($R$7*(K43-Mode1_Parameter_sheet!$D$9))</f>
        <v>2.9713295235154001E-2</v>
      </c>
      <c r="O43" s="32">
        <f>N43+Mode1_Parameter_sheet!$D$8</f>
        <v>0.60389988604451594</v>
      </c>
    </row>
    <row r="44" spans="2:15">
      <c r="B44" s="29">
        <v>38</v>
      </c>
      <c r="C44" s="26">
        <v>1.266666667</v>
      </c>
      <c r="D44" s="26">
        <v>0.14499999999999999</v>
      </c>
      <c r="E44" s="26">
        <v>-2.4299999999999999E-2</v>
      </c>
      <c r="F44" s="26">
        <f>D44-Mode1_Parameter_sheet!D$7</f>
        <v>-3.1960159362550006E-2</v>
      </c>
      <c r="G44" s="26">
        <v>0.60509113969999995</v>
      </c>
      <c r="H44" s="26">
        <v>2.1211024759999999E-2</v>
      </c>
      <c r="I44" s="26">
        <f>G44-Mode1_Parameter_sheet!D$8</f>
        <v>3.0904548890637984E-2</v>
      </c>
      <c r="K44" s="26">
        <v>1.266666667</v>
      </c>
      <c r="L44" s="32">
        <f>$R$8*COS($R$6*(K44-Mode1_Parameter_sheet!$D$9))+$R$10*SIN($R$6*(K44-Mode1_Parameter_sheet!$D$9))+$R$9*COS($R$7*(K44-Mode1_Parameter_sheet!$D$9))+$R$11*SIN($R$7*(K44-Mode1_Parameter_sheet!$D$9))</f>
        <v>-2.9563259712739445E-2</v>
      </c>
      <c r="M44" s="32">
        <f>L44+Mode1_Parameter_sheet!$D$7</f>
        <v>0.14739689964981056</v>
      </c>
      <c r="N44" s="32">
        <f>$R$8*COS($R$6*(K44-Mode1_Parameter_sheet!$D$9))+$R$10*SIN($R$6*(K44-Mode1_Parameter_sheet!$D$9))-$R$9*COS($R$7*(K44-Mode1_Parameter_sheet!$D$9))-$R$11*SIN($R$7*(K44-Mode1_Parameter_sheet!$D$9))</f>
        <v>2.9906111041408407E-2</v>
      </c>
      <c r="O44" s="32">
        <f>N44+Mode1_Parameter_sheet!$D$8</f>
        <v>0.60409270185077035</v>
      </c>
    </row>
    <row r="45" spans="2:15">
      <c r="B45" s="29">
        <v>39</v>
      </c>
      <c r="C45" s="26">
        <v>1.3</v>
      </c>
      <c r="D45" s="26">
        <v>0.14499999999999999</v>
      </c>
      <c r="E45" s="26">
        <v>-1.21E-2</v>
      </c>
      <c r="F45" s="26">
        <f>D45-Mode1_Parameter_sheet!D$7</f>
        <v>-3.1960159362550006E-2</v>
      </c>
      <c r="G45" s="26">
        <v>0.60567126179999997</v>
      </c>
      <c r="H45" s="26">
        <v>1.163377025E-2</v>
      </c>
      <c r="I45" s="26">
        <f>G45-Mode1_Parameter_sheet!D$8</f>
        <v>3.1484670990638008E-2</v>
      </c>
      <c r="K45" s="26">
        <v>1.3</v>
      </c>
      <c r="L45" s="32">
        <f>$R$8*COS($R$6*(K45-Mode1_Parameter_sheet!$D$9))+$R$10*SIN($R$6*(K45-Mode1_Parameter_sheet!$D$9))+$R$9*COS($R$7*(K45-Mode1_Parameter_sheet!$D$9))+$R$11*SIN($R$7*(K45-Mode1_Parameter_sheet!$D$9))</f>
        <v>-2.9515039773914262E-2</v>
      </c>
      <c r="M45" s="32">
        <f>L45+Mode1_Parameter_sheet!$D$7</f>
        <v>0.14744511958863574</v>
      </c>
      <c r="N45" s="32">
        <f>$R$8*COS($R$6*(K45-Mode1_Parameter_sheet!$D$9))+$R$10*SIN($R$6*(K45-Mode1_Parameter_sheet!$D$9))-$R$9*COS($R$7*(K45-Mode1_Parameter_sheet!$D$9))-$R$11*SIN($R$7*(K45-Mode1_Parameter_sheet!$D$9))</f>
        <v>2.978381980195112E-2</v>
      </c>
      <c r="O45" s="32">
        <f>N45+Mode1_Parameter_sheet!$D$8</f>
        <v>0.60397041061131307</v>
      </c>
    </row>
    <row r="46" spans="2:15">
      <c r="B46" s="29">
        <v>40</v>
      </c>
      <c r="C46" s="26">
        <v>1.3333333329999999</v>
      </c>
      <c r="D46" s="26">
        <v>0.14399999999999999</v>
      </c>
      <c r="E46" s="26">
        <v>-1.5499999999999999E-3</v>
      </c>
      <c r="F46" s="26">
        <f>D46-Mode1_Parameter_sheet!D$7</f>
        <v>-3.2960159362550007E-2</v>
      </c>
      <c r="G46" s="26">
        <v>0.6058667244</v>
      </c>
      <c r="H46" s="26">
        <v>1.031589294E-3</v>
      </c>
      <c r="I46" s="26">
        <f>G46-Mode1_Parameter_sheet!D$8</f>
        <v>3.1680133590638038E-2</v>
      </c>
      <c r="K46" s="26">
        <v>1.3333333329999999</v>
      </c>
      <c r="L46" s="32">
        <f>$R$8*COS($R$6*(K46-Mode1_Parameter_sheet!$D$9))+$R$10*SIN($R$6*(K46-Mode1_Parameter_sheet!$D$9))+$R$9*COS($R$7*(K46-Mode1_Parameter_sheet!$D$9))+$R$11*SIN($R$7*(K46-Mode1_Parameter_sheet!$D$9))</f>
        <v>-2.9154515087828944E-2</v>
      </c>
      <c r="M46" s="32">
        <f>L46+Mode1_Parameter_sheet!$D$7</f>
        <v>0.14780564427472104</v>
      </c>
      <c r="N46" s="32">
        <f>$R$8*COS($R$6*(K46-Mode1_Parameter_sheet!$D$9))+$R$10*SIN($R$6*(K46-Mode1_Parameter_sheet!$D$9))-$R$9*COS($R$7*(K46-Mode1_Parameter_sheet!$D$9))-$R$11*SIN($R$7*(K46-Mode1_Parameter_sheet!$D$9))</f>
        <v>2.9347552273199004E-2</v>
      </c>
      <c r="O46" s="32">
        <f>N46+Mode1_Parameter_sheet!$D$8</f>
        <v>0.60353414308256093</v>
      </c>
    </row>
    <row r="47" spans="2:15">
      <c r="B47" s="29">
        <v>41</v>
      </c>
      <c r="C47" s="26">
        <v>1.3666666670000001</v>
      </c>
      <c r="D47" s="26">
        <v>0.14399999999999999</v>
      </c>
      <c r="E47" s="26">
        <v>8.8900000000000003E-3</v>
      </c>
      <c r="F47" s="26">
        <f>D47-Mode1_Parameter_sheet!D$7</f>
        <v>-3.2960159362550007E-2</v>
      </c>
      <c r="G47" s="26">
        <v>0.60574003440000002</v>
      </c>
      <c r="H47" s="26">
        <v>-8.2189812420000001E-3</v>
      </c>
      <c r="I47" s="26">
        <f>G47-Mode1_Parameter_sheet!D$8</f>
        <v>3.1553443590638053E-2</v>
      </c>
      <c r="K47" s="26">
        <v>1.3666666670000001</v>
      </c>
      <c r="L47" s="32">
        <f>$R$8*COS($R$6*(K47-Mode1_Parameter_sheet!$D$9))+$R$10*SIN($R$6*(K47-Mode1_Parameter_sheet!$D$9))+$R$9*COS($R$7*(K47-Mode1_Parameter_sheet!$D$9))+$R$11*SIN($R$7*(K47-Mode1_Parameter_sheet!$D$9))</f>
        <v>-2.8485657742118812E-2</v>
      </c>
      <c r="M47" s="32">
        <f>L47+Mode1_Parameter_sheet!$D$7</f>
        <v>0.14847450162043119</v>
      </c>
      <c r="N47" s="32">
        <f>$R$8*COS($R$6*(K47-Mode1_Parameter_sheet!$D$9))+$R$10*SIN($R$6*(K47-Mode1_Parameter_sheet!$D$9))-$R$9*COS($R$7*(K47-Mode1_Parameter_sheet!$D$9))-$R$11*SIN($R$7*(K47-Mode1_Parameter_sheet!$D$9))</f>
        <v>2.8601751584933957E-2</v>
      </c>
      <c r="O47" s="32">
        <f>N47+Mode1_Parameter_sheet!$D$8</f>
        <v>0.60278834239429591</v>
      </c>
    </row>
    <row r="48" spans="2:15">
      <c r="B48" s="29">
        <v>42</v>
      </c>
      <c r="C48" s="26">
        <v>1.4</v>
      </c>
      <c r="D48" s="26">
        <v>0.14499999999999999</v>
      </c>
      <c r="E48" s="26">
        <v>2.07E-2</v>
      </c>
      <c r="F48" s="26">
        <f>D48-Mode1_Parameter_sheet!D$7</f>
        <v>-3.1960159362550006E-2</v>
      </c>
      <c r="G48" s="26">
        <v>0.60531879229999996</v>
      </c>
      <c r="H48" s="26">
        <v>-1.9003073620000002E-2</v>
      </c>
      <c r="I48" s="26">
        <f>G48-Mode1_Parameter_sheet!D$8</f>
        <v>3.1132201490638001E-2</v>
      </c>
      <c r="K48" s="26">
        <v>1.4</v>
      </c>
      <c r="L48" s="32">
        <f>$R$8*COS($R$6*(K48-Mode1_Parameter_sheet!$D$9))+$R$10*SIN($R$6*(K48-Mode1_Parameter_sheet!$D$9))+$R$9*COS($R$7*(K48-Mode1_Parameter_sheet!$D$9))+$R$11*SIN($R$7*(K48-Mode1_Parameter_sheet!$D$9))</f>
        <v>-2.7515698930957209E-2</v>
      </c>
      <c r="M48" s="32">
        <f>L48+Mode1_Parameter_sheet!$D$7</f>
        <v>0.14944446043159279</v>
      </c>
      <c r="N48" s="32">
        <f>$R$8*COS($R$6*(K48-Mode1_Parameter_sheet!$D$9))+$R$10*SIN($R$6*(K48-Mode1_Parameter_sheet!$D$9))-$R$9*COS($R$7*(K48-Mode1_Parameter_sheet!$D$9))-$R$11*SIN($R$7*(K48-Mode1_Parameter_sheet!$D$9))</f>
        <v>2.7554127446316145E-2</v>
      </c>
      <c r="O48" s="32">
        <f>N48+Mode1_Parameter_sheet!$D$8</f>
        <v>0.6017407182556781</v>
      </c>
    </row>
    <row r="49" spans="2:15">
      <c r="B49" s="29">
        <v>43</v>
      </c>
      <c r="C49" s="26">
        <v>1.433333333</v>
      </c>
      <c r="D49" s="26">
        <v>0.14599999999999999</v>
      </c>
      <c r="E49" s="26">
        <v>2.92E-2</v>
      </c>
      <c r="F49" s="26">
        <f>D49-Mode1_Parameter_sheet!D$7</f>
        <v>-3.0960159362550005E-2</v>
      </c>
      <c r="G49" s="26">
        <v>0.60447316279999996</v>
      </c>
      <c r="H49" s="26">
        <v>-2.9007905550000001E-2</v>
      </c>
      <c r="I49" s="26">
        <f>G49-Mode1_Parameter_sheet!D$8</f>
        <v>3.0286571990638E-2</v>
      </c>
      <c r="K49" s="26">
        <v>1.433333333</v>
      </c>
      <c r="L49" s="32">
        <f>$R$8*COS($R$6*(K49-Mode1_Parameter_sheet!$D$9))+$R$10*SIN($R$6*(K49-Mode1_Parameter_sheet!$D$9))+$R$9*COS($R$7*(K49-Mode1_Parameter_sheet!$D$9))+$R$11*SIN($R$7*(K49-Mode1_Parameter_sheet!$D$9))</f>
        <v>-2.625505142402338E-2</v>
      </c>
      <c r="M49" s="32">
        <f>L49+Mode1_Parameter_sheet!$D$7</f>
        <v>0.15070510793852662</v>
      </c>
      <c r="N49" s="32">
        <f>$R$8*COS($R$6*(K49-Mode1_Parameter_sheet!$D$9))+$R$10*SIN($R$6*(K49-Mode1_Parameter_sheet!$D$9))-$R$9*COS($R$7*(K49-Mode1_Parameter_sheet!$D$9))-$R$11*SIN($R$7*(K49-Mode1_Parameter_sheet!$D$9))</f>
        <v>2.6215575625126296E-2</v>
      </c>
      <c r="O49" s="32">
        <f>N49+Mode1_Parameter_sheet!$D$8</f>
        <v>0.60040216643448829</v>
      </c>
    </row>
    <row r="50" spans="2:15">
      <c r="B50" s="29">
        <v>44</v>
      </c>
      <c r="C50" s="26">
        <v>1.4666666669999999</v>
      </c>
      <c r="D50" s="26">
        <v>0.14699999999999999</v>
      </c>
      <c r="E50" s="26">
        <v>3.73E-2</v>
      </c>
      <c r="F50" s="26">
        <f>D50-Mode1_Parameter_sheet!D$7</f>
        <v>-2.9960159362550004E-2</v>
      </c>
      <c r="G50" s="26">
        <v>0.60338493189999998</v>
      </c>
      <c r="H50" s="26">
        <v>-3.7968978729999998E-2</v>
      </c>
      <c r="I50" s="26">
        <f>G50-Mode1_Parameter_sheet!D$8</f>
        <v>2.9198341090638014E-2</v>
      </c>
      <c r="K50" s="26">
        <v>1.4666666669999999</v>
      </c>
      <c r="L50" s="32">
        <f>$R$8*COS($R$6*(K50-Mode1_Parameter_sheet!$D$9))+$R$10*SIN($R$6*(K50-Mode1_Parameter_sheet!$D$9))+$R$9*COS($R$7*(K50-Mode1_Parameter_sheet!$D$9))+$R$11*SIN($R$7*(K50-Mode1_Parameter_sheet!$D$9))</f>
        <v>-2.471719856491637E-2</v>
      </c>
      <c r="M50" s="32">
        <f>L50+Mode1_Parameter_sheet!$D$7</f>
        <v>0.15224296079763364</v>
      </c>
      <c r="N50" s="32">
        <f>$R$8*COS($R$6*(K50-Mode1_Parameter_sheet!$D$9))+$R$10*SIN($R$6*(K50-Mode1_Parameter_sheet!$D$9))-$R$9*COS($R$7*(K50-Mode1_Parameter_sheet!$D$9))-$R$11*SIN($R$7*(K50-Mode1_Parameter_sheet!$D$9))</f>
        <v>2.4600063949294416E-2</v>
      </c>
      <c r="O50" s="32">
        <f>N50+Mode1_Parameter_sheet!$D$8</f>
        <v>0.59878665475865633</v>
      </c>
    </row>
    <row r="51" spans="2:15">
      <c r="B51" s="29">
        <v>45</v>
      </c>
      <c r="C51" s="26">
        <v>1.5</v>
      </c>
      <c r="D51" s="26">
        <v>0.14799999999999999</v>
      </c>
      <c r="E51" s="26">
        <v>4.7300000000000002E-2</v>
      </c>
      <c r="F51" s="26">
        <f>D51-Mode1_Parameter_sheet!D$7</f>
        <v>-2.8960159362550003E-2</v>
      </c>
      <c r="G51" s="26">
        <v>0.60194189760000005</v>
      </c>
      <c r="H51" s="26">
        <v>-4.6362333960000002E-2</v>
      </c>
      <c r="I51" s="26">
        <f>G51-Mode1_Parameter_sheet!D$8</f>
        <v>2.775530679063809E-2</v>
      </c>
      <c r="K51" s="26">
        <v>1.5</v>
      </c>
      <c r="L51" s="32">
        <f>$R$8*COS($R$6*(K51-Mode1_Parameter_sheet!$D$9))+$R$10*SIN($R$6*(K51-Mode1_Parameter_sheet!$D$9))+$R$9*COS($R$7*(K51-Mode1_Parameter_sheet!$D$9))+$R$11*SIN($R$7*(K51-Mode1_Parameter_sheet!$D$9))</f>
        <v>-2.2918550992773096E-2</v>
      </c>
      <c r="M51" s="32">
        <f>L51+Mode1_Parameter_sheet!$D$7</f>
        <v>0.1540416083697769</v>
      </c>
      <c r="N51" s="32">
        <f>$R$8*COS($R$6*(K51-Mode1_Parameter_sheet!$D$9))+$R$10*SIN($R$6*(K51-Mode1_Parameter_sheet!$D$9))-$R$9*COS($R$7*(K51-Mode1_Parameter_sheet!$D$9))-$R$11*SIN($R$7*(K51-Mode1_Parameter_sheet!$D$9))</f>
        <v>2.2724486022518468E-2</v>
      </c>
      <c r="O51" s="32">
        <f>N51+Mode1_Parameter_sheet!$D$8</f>
        <v>0.59691107683188038</v>
      </c>
    </row>
    <row r="52" spans="2:15">
      <c r="B52" s="29">
        <v>46</v>
      </c>
      <c r="C52" s="26">
        <v>1.5333333330000001</v>
      </c>
      <c r="D52" s="26">
        <v>0.15</v>
      </c>
      <c r="E52" s="26">
        <v>5.6899999999999999E-2</v>
      </c>
      <c r="F52" s="26">
        <f>D52-Mode1_Parameter_sheet!D$7</f>
        <v>-2.6960159362550001E-2</v>
      </c>
      <c r="G52" s="26">
        <v>0.60029410959999996</v>
      </c>
      <c r="H52" s="26">
        <v>-5.561134056E-2</v>
      </c>
      <c r="I52" s="26">
        <f>G52-Mode1_Parameter_sheet!D$8</f>
        <v>2.6107518790637996E-2</v>
      </c>
      <c r="K52" s="26">
        <v>1.5333333330000001</v>
      </c>
      <c r="L52" s="32">
        <f>$R$8*COS($R$6*(K52-Mode1_Parameter_sheet!$D$9))+$R$10*SIN($R$6*(K52-Mode1_Parameter_sheet!$D$9))+$R$9*COS($R$7*(K52-Mode1_Parameter_sheet!$D$9))+$R$11*SIN($R$7*(K52-Mode1_Parameter_sheet!$D$9))</f>
        <v>-2.0878271997184811E-2</v>
      </c>
      <c r="M52" s="32">
        <f>L52+Mode1_Parameter_sheet!$D$7</f>
        <v>0.15608188736536519</v>
      </c>
      <c r="N52" s="32">
        <f>$R$8*COS($R$6*(K52-Mode1_Parameter_sheet!$D$9))+$R$10*SIN($R$6*(K52-Mode1_Parameter_sheet!$D$9))-$R$9*COS($R$7*(K52-Mode1_Parameter_sheet!$D$9))-$R$11*SIN($R$7*(K52-Mode1_Parameter_sheet!$D$9))</f>
        <v>2.0608483561654629E-2</v>
      </c>
      <c r="O52" s="32">
        <f>N52+Mode1_Parameter_sheet!$D$8</f>
        <v>0.59479507437101664</v>
      </c>
    </row>
    <row r="53" spans="2:15">
      <c r="B53" s="29">
        <v>47</v>
      </c>
      <c r="C53" s="26">
        <v>1.566666667</v>
      </c>
      <c r="D53" s="26">
        <v>0.152</v>
      </c>
      <c r="E53" s="26">
        <v>6.7299999999999999E-2</v>
      </c>
      <c r="F53" s="26">
        <f>D53-Mode1_Parameter_sheet!D$7</f>
        <v>-2.496015936255E-2</v>
      </c>
      <c r="G53" s="26">
        <v>0.59823447490000004</v>
      </c>
      <c r="H53" s="26">
        <v>-6.4597984740000003E-2</v>
      </c>
      <c r="I53" s="26">
        <f>G53-Mode1_Parameter_sheet!D$8</f>
        <v>2.4047884090638072E-2</v>
      </c>
      <c r="K53" s="26">
        <v>1.566666667</v>
      </c>
      <c r="L53" s="32">
        <f>$R$8*COS($R$6*(K53-Mode1_Parameter_sheet!$D$9))+$R$10*SIN($R$6*(K53-Mode1_Parameter_sheet!$D$9))+$R$9*COS($R$7*(K53-Mode1_Parameter_sheet!$D$9))+$R$11*SIN($R$7*(K53-Mode1_Parameter_sheet!$D$9))</f>
        <v>-1.861807419301794E-2</v>
      </c>
      <c r="M53" s="32">
        <f>L53+Mode1_Parameter_sheet!$D$7</f>
        <v>0.15834208516953205</v>
      </c>
      <c r="N53" s="32">
        <f>$R$8*COS($R$6*(K53-Mode1_Parameter_sheet!$D$9))+$R$10*SIN($R$6*(K53-Mode1_Parameter_sheet!$D$9))-$R$9*COS($R$7*(K53-Mode1_Parameter_sheet!$D$9))-$R$11*SIN($R$7*(K53-Mode1_Parameter_sheet!$D$9))</f>
        <v>1.8274240103337929E-2</v>
      </c>
      <c r="O53" s="32">
        <f>N53+Mode1_Parameter_sheet!$D$8</f>
        <v>0.59246083091269985</v>
      </c>
    </row>
    <row r="54" spans="2:15">
      <c r="B54" s="29">
        <v>48</v>
      </c>
      <c r="C54" s="26">
        <v>1.6</v>
      </c>
      <c r="D54" s="26">
        <v>0.155</v>
      </c>
      <c r="E54" s="26">
        <v>7.3400000000000007E-2</v>
      </c>
      <c r="F54" s="26">
        <f>D54-Mode1_Parameter_sheet!D$7</f>
        <v>-2.1960159362549997E-2</v>
      </c>
      <c r="G54" s="26">
        <v>0.59598757729999996</v>
      </c>
      <c r="H54" s="26">
        <v>-7.2097337499999997E-2</v>
      </c>
      <c r="I54" s="26">
        <f>G54-Mode1_Parameter_sheet!D$8</f>
        <v>2.1800986490637997E-2</v>
      </c>
      <c r="K54" s="26">
        <v>1.6</v>
      </c>
      <c r="L54" s="32">
        <f>$R$8*COS($R$6*(K54-Mode1_Parameter_sheet!$D$9))+$R$10*SIN($R$6*(K54-Mode1_Parameter_sheet!$D$9))+$R$9*COS($R$7*(K54-Mode1_Parameter_sheet!$D$9))+$R$11*SIN($R$7*(K54-Mode1_Parameter_sheet!$D$9))</f>
        <v>-1.6161989416753168E-2</v>
      </c>
      <c r="M54" s="32">
        <f>L54+Mode1_Parameter_sheet!$D$7</f>
        <v>0.16079816994579682</v>
      </c>
      <c r="N54" s="32">
        <f>$R$8*COS($R$6*(K54-Mode1_Parameter_sheet!$D$9))+$R$10*SIN($R$6*(K54-Mode1_Parameter_sheet!$D$9))-$R$9*COS($R$7*(K54-Mode1_Parameter_sheet!$D$9))-$R$11*SIN($R$7*(K54-Mode1_Parameter_sheet!$D$9))</f>
        <v>1.5746247978148276E-2</v>
      </c>
      <c r="O54" s="32">
        <f>N54+Mode1_Parameter_sheet!$D$8</f>
        <v>0.58993283878751024</v>
      </c>
    </row>
    <row r="55" spans="2:15">
      <c r="B55" s="29">
        <v>49</v>
      </c>
      <c r="C55" s="26">
        <v>1.6333333329999999</v>
      </c>
      <c r="D55" s="26">
        <v>0.157</v>
      </c>
      <c r="E55" s="26">
        <v>7.9600000000000004E-2</v>
      </c>
      <c r="F55" s="26">
        <f>D55-Mode1_Parameter_sheet!D$7</f>
        <v>-1.9960159362549995E-2</v>
      </c>
      <c r="G55" s="26">
        <v>0.59342798569999999</v>
      </c>
      <c r="H55" s="26">
        <v>-7.8073587969999997E-2</v>
      </c>
      <c r="I55" s="26">
        <f>G55-Mode1_Parameter_sheet!D$8</f>
        <v>1.9241394890638031E-2</v>
      </c>
      <c r="K55" s="26">
        <v>1.6333333329999999</v>
      </c>
      <c r="L55" s="32">
        <f>$R$8*COS($R$6*(K55-Mode1_Parameter_sheet!$D$9))+$R$10*SIN($R$6*(K55-Mode1_Parameter_sheet!$D$9))+$R$9*COS($R$7*(K55-Mode1_Parameter_sheet!$D$9))+$R$11*SIN($R$7*(K55-Mode1_Parameter_sheet!$D$9))</f>
        <v>-1.3536113509504278E-2</v>
      </c>
      <c r="M55" s="32">
        <f>L55+Mode1_Parameter_sheet!$D$7</f>
        <v>0.16342404585304571</v>
      </c>
      <c r="N55" s="32">
        <f>$R$8*COS($R$6*(K55-Mode1_Parameter_sheet!$D$9))+$R$10*SIN($R$6*(K55-Mode1_Parameter_sheet!$D$9))-$R$9*COS($R$7*(K55-Mode1_Parameter_sheet!$D$9))-$R$11*SIN($R$7*(K55-Mode1_Parameter_sheet!$D$9))</f>
        <v>1.3051050216496803E-2</v>
      </c>
      <c r="O55" s="32">
        <f>N55+Mode1_Parameter_sheet!$D$8</f>
        <v>0.58723764102585874</v>
      </c>
    </row>
    <row r="56" spans="2:15">
      <c r="B56" s="29">
        <v>50</v>
      </c>
      <c r="C56" s="26">
        <v>1.6666666670000001</v>
      </c>
      <c r="D56" s="26">
        <v>0.16</v>
      </c>
      <c r="E56" s="26">
        <v>8.8099999999999998E-2</v>
      </c>
      <c r="F56" s="26">
        <f>D56-Mode1_Parameter_sheet!D$7</f>
        <v>-1.6960159362549992E-2</v>
      </c>
      <c r="G56" s="26">
        <v>0.59078267149999997</v>
      </c>
      <c r="H56" s="26">
        <v>-8.2526091970000007E-2</v>
      </c>
      <c r="I56" s="26">
        <f>G56-Mode1_Parameter_sheet!D$8</f>
        <v>1.6596080690638004E-2</v>
      </c>
      <c r="K56" s="26">
        <v>1.6666666670000001</v>
      </c>
      <c r="L56" s="32">
        <f>$R$8*COS($R$6*(K56-Mode1_Parameter_sheet!$D$9))+$R$10*SIN($R$6*(K56-Mode1_Parameter_sheet!$D$9))+$R$9*COS($R$7*(K56-Mode1_Parameter_sheet!$D$9))+$R$11*SIN($R$7*(K56-Mode1_Parameter_sheet!$D$9))</f>
        <v>-1.0768329916411499E-2</v>
      </c>
      <c r="M56" s="32">
        <f>L56+Mode1_Parameter_sheet!$D$7</f>
        <v>0.1661918294461385</v>
      </c>
      <c r="N56" s="32">
        <f>$R$8*COS($R$6*(K56-Mode1_Parameter_sheet!$D$9))+$R$10*SIN($R$6*(K56-Mode1_Parameter_sheet!$D$9))-$R$9*COS($R$7*(K56-Mode1_Parameter_sheet!$D$9))-$R$11*SIN($R$7*(K56-Mode1_Parameter_sheet!$D$9))</f>
        <v>1.0216961373949028E-2</v>
      </c>
      <c r="O56" s="32">
        <f>N56+Mode1_Parameter_sheet!$D$8</f>
        <v>0.58440355218331097</v>
      </c>
    </row>
    <row r="57" spans="2:15">
      <c r="B57" s="29">
        <v>51</v>
      </c>
      <c r="C57" s="26">
        <v>1.7</v>
      </c>
      <c r="D57" s="26">
        <v>0.16300000000000001</v>
      </c>
      <c r="E57" s="26">
        <v>8.9700000000000002E-2</v>
      </c>
      <c r="F57" s="26">
        <f>D57-Mode1_Parameter_sheet!D$7</f>
        <v>-1.396015936254999E-2</v>
      </c>
      <c r="G57" s="26">
        <v>0.58792624630000001</v>
      </c>
      <c r="H57" s="26">
        <v>-8.9375358360000004E-2</v>
      </c>
      <c r="I57" s="26">
        <f>G57-Mode1_Parameter_sheet!D$8</f>
        <v>1.3739655490638047E-2</v>
      </c>
      <c r="K57" s="26">
        <v>1.7</v>
      </c>
      <c r="L57" s="32">
        <f>$R$8*COS($R$6*(K57-Mode1_Parameter_sheet!$D$9))+$R$10*SIN($R$6*(K57-Mode1_Parameter_sheet!$D$9))+$R$9*COS($R$7*(K57-Mode1_Parameter_sheet!$D$9))+$R$11*SIN($R$7*(K57-Mode1_Parameter_sheet!$D$9))</f>
        <v>-7.8880145324622467E-3</v>
      </c>
      <c r="M57" s="32">
        <f>L57+Mode1_Parameter_sheet!$D$7</f>
        <v>0.16907214483008776</v>
      </c>
      <c r="N57" s="32">
        <f>$R$8*COS($R$6*(K57-Mode1_Parameter_sheet!$D$9))+$R$10*SIN($R$6*(K57-Mode1_Parameter_sheet!$D$9))-$R$9*COS($R$7*(K57-Mode1_Parameter_sheet!$D$9))-$R$11*SIN($R$7*(K57-Mode1_Parameter_sheet!$D$9))</f>
        <v>7.2737697015782367E-3</v>
      </c>
      <c r="O57" s="32">
        <f>N57+Mode1_Parameter_sheet!$D$8</f>
        <v>0.58146036051094019</v>
      </c>
    </row>
    <row r="58" spans="2:15">
      <c r="B58" s="29">
        <v>52</v>
      </c>
      <c r="C58" s="26">
        <v>1.733333333</v>
      </c>
      <c r="D58" s="26">
        <v>0.16600000000000001</v>
      </c>
      <c r="E58" s="26">
        <v>9.0999999999999998E-2</v>
      </c>
      <c r="F58" s="26">
        <f>D58-Mode1_Parameter_sheet!D$7</f>
        <v>-1.0960159362549987E-2</v>
      </c>
      <c r="G58" s="26">
        <v>0.58482431420000003</v>
      </c>
      <c r="H58" s="26">
        <v>-9.1921509649999997E-2</v>
      </c>
      <c r="I58" s="26">
        <f>G58-Mode1_Parameter_sheet!D$8</f>
        <v>1.0637723390638065E-2</v>
      </c>
      <c r="K58" s="26">
        <v>1.733333333</v>
      </c>
      <c r="L58" s="32">
        <f>$R$8*COS($R$6*(K58-Mode1_Parameter_sheet!$D$9))+$R$10*SIN($R$6*(K58-Mode1_Parameter_sheet!$D$9))+$R$9*COS($R$7*(K58-Mode1_Parameter_sheet!$D$9))+$R$11*SIN($R$7*(K58-Mode1_Parameter_sheet!$D$9))</f>
        <v>-4.9257240578165174E-3</v>
      </c>
      <c r="M58" s="32">
        <f>L58+Mode1_Parameter_sheet!$D$7</f>
        <v>0.17203443530473347</v>
      </c>
      <c r="N58" s="32">
        <f>$R$8*COS($R$6*(K58-Mode1_Parameter_sheet!$D$9))+$R$10*SIN($R$6*(K58-Mode1_Parameter_sheet!$D$9))-$R$9*COS($R$7*(K58-Mode1_Parameter_sheet!$D$9))-$R$11*SIN($R$7*(K58-Mode1_Parameter_sheet!$D$9))</f>
        <v>4.2524229249211063E-3</v>
      </c>
      <c r="O58" s="32">
        <f>N58+Mode1_Parameter_sheet!$D$8</f>
        <v>0.57843901373428308</v>
      </c>
    </row>
    <row r="59" spans="2:15">
      <c r="B59" s="29">
        <v>53</v>
      </c>
      <c r="C59" s="26">
        <v>1.766666667</v>
      </c>
      <c r="D59" s="26">
        <v>0.16900000000000001</v>
      </c>
      <c r="E59" s="26">
        <v>9.5600000000000004E-2</v>
      </c>
      <c r="F59" s="26">
        <f>D59-Mode1_Parameter_sheet!D$7</f>
        <v>-7.9601593625499845E-3</v>
      </c>
      <c r="G59" s="26">
        <v>0.58179814559999998</v>
      </c>
      <c r="H59" s="26">
        <v>-9.3411598289999995E-2</v>
      </c>
      <c r="I59" s="26">
        <f>G59-Mode1_Parameter_sheet!D$8</f>
        <v>7.6115547906380199E-3</v>
      </c>
      <c r="K59" s="26">
        <v>1.766666667</v>
      </c>
      <c r="L59" s="32">
        <f>$R$8*COS($R$6*(K59-Mode1_Parameter_sheet!$D$9))+$R$10*SIN($R$6*(K59-Mode1_Parameter_sheet!$D$9))+$R$9*COS($R$7*(K59-Mode1_Parameter_sheet!$D$9))+$R$11*SIN($R$7*(K59-Mode1_Parameter_sheet!$D$9))</f>
        <v>-1.9128726634024822E-3</v>
      </c>
      <c r="M59" s="32">
        <f>L59+Mode1_Parameter_sheet!$D$7</f>
        <v>0.17504728669914751</v>
      </c>
      <c r="N59" s="32">
        <f>$R$8*COS($R$6*(K59-Mode1_Parameter_sheet!$D$9))+$R$10*SIN($R$6*(K59-Mode1_Parameter_sheet!$D$9))-$R$9*COS($R$7*(K59-Mode1_Parameter_sheet!$D$9))-$R$11*SIN($R$7*(K59-Mode1_Parameter_sheet!$D$9))</f>
        <v>1.1847024842573752E-3</v>
      </c>
      <c r="O59" s="32">
        <f>N59+Mode1_Parameter_sheet!$D$8</f>
        <v>0.57537129329361936</v>
      </c>
    </row>
    <row r="60" spans="2:15">
      <c r="B60" s="29">
        <v>54</v>
      </c>
      <c r="C60" s="26">
        <v>1.8</v>
      </c>
      <c r="D60" s="26">
        <v>0.17199999999999999</v>
      </c>
      <c r="E60" s="26">
        <v>9.9900000000000003E-2</v>
      </c>
      <c r="F60" s="26">
        <f>D60-Mode1_Parameter_sheet!D$7</f>
        <v>-4.9601593625500096E-3</v>
      </c>
      <c r="G60" s="26">
        <v>0.57859687439999996</v>
      </c>
      <c r="H60" s="26">
        <v>-9.8106602269999996E-2</v>
      </c>
      <c r="I60" s="26">
        <f>G60-Mode1_Parameter_sheet!D$8</f>
        <v>4.4102835906379978E-3</v>
      </c>
      <c r="K60" s="26">
        <v>1.8</v>
      </c>
      <c r="L60" s="32">
        <f>$R$8*COS($R$6*(K60-Mode1_Parameter_sheet!$D$9))+$R$10*SIN($R$6*(K60-Mode1_Parameter_sheet!$D$9))+$R$9*COS($R$7*(K60-Mode1_Parameter_sheet!$D$9))+$R$11*SIN($R$7*(K60-Mode1_Parameter_sheet!$D$9))</f>
        <v>1.1186003040111712E-3</v>
      </c>
      <c r="M60" s="32">
        <f>L60+Mode1_Parameter_sheet!$D$7</f>
        <v>0.17807875966656117</v>
      </c>
      <c r="N60" s="32">
        <f>$R$8*COS($R$6*(K60-Mode1_Parameter_sheet!$D$9))+$R$10*SIN($R$6*(K60-Mode1_Parameter_sheet!$D$9))-$R$9*COS($R$7*(K60-Mode1_Parameter_sheet!$D$9))-$R$11*SIN($R$7*(K60-Mode1_Parameter_sheet!$D$9))</f>
        <v>-1.8971110399511105E-3</v>
      </c>
      <c r="O60" s="32">
        <f>N60+Mode1_Parameter_sheet!$D$8</f>
        <v>0.5722894797694108</v>
      </c>
    </row>
    <row r="61" spans="2:15">
      <c r="B61" s="29">
        <v>55</v>
      </c>
      <c r="C61" s="26">
        <v>1.8333333329999999</v>
      </c>
      <c r="D61" s="26">
        <v>0.17599999999999999</v>
      </c>
      <c r="E61" s="26">
        <v>9.8799999999999999E-2</v>
      </c>
      <c r="F61" s="26">
        <f>D61-Mode1_Parameter_sheet!D$7</f>
        <v>-9.60159362550006E-4</v>
      </c>
      <c r="G61" s="26">
        <v>0.57525770549999999</v>
      </c>
      <c r="H61" s="26">
        <v>-9.7580716780000007E-2</v>
      </c>
      <c r="I61" s="26">
        <f>G61-Mode1_Parameter_sheet!D$8</f>
        <v>1.0711146906380309E-3</v>
      </c>
      <c r="K61" s="26">
        <v>1.8333333329999999</v>
      </c>
      <c r="L61" s="32">
        <f>$R$8*COS($R$6*(K61-Mode1_Parameter_sheet!$D$9))+$R$10*SIN($R$6*(K61-Mode1_Parameter_sheet!$D$9))+$R$9*COS($R$7*(K61-Mode1_Parameter_sheet!$D$9))+$R$11*SIN($R$7*(K61-Mode1_Parameter_sheet!$D$9))</f>
        <v>4.1365689298661114E-3</v>
      </c>
      <c r="M61" s="32">
        <f>L61+Mode1_Parameter_sheet!$D$7</f>
        <v>0.1810967282924161</v>
      </c>
      <c r="N61" s="32">
        <f>$R$8*COS($R$6*(K61-Mode1_Parameter_sheet!$D$9))+$R$10*SIN($R$6*(K61-Mode1_Parameter_sheet!$D$9))-$R$9*COS($R$7*(K61-Mode1_Parameter_sheet!$D$9))-$R$11*SIN($R$7*(K61-Mode1_Parameter_sheet!$D$9))</f>
        <v>-4.9605786671137056E-3</v>
      </c>
      <c r="O61" s="32">
        <f>N61+Mode1_Parameter_sheet!$D$8</f>
        <v>0.56922601214224822</v>
      </c>
    </row>
    <row r="62" spans="2:15">
      <c r="B62" s="29">
        <v>56</v>
      </c>
      <c r="C62" s="26">
        <v>1.8666666670000001</v>
      </c>
      <c r="D62" s="26">
        <v>0.17899999999999999</v>
      </c>
      <c r="E62" s="26">
        <v>0.1</v>
      </c>
      <c r="F62" s="26">
        <f>D62-Mode1_Parameter_sheet!D$7</f>
        <v>2.0398406374499967E-3</v>
      </c>
      <c r="G62" s="26">
        <v>0.57209149319999997</v>
      </c>
      <c r="H62" s="26">
        <v>-9.9422242559999999E-2</v>
      </c>
      <c r="I62" s="26">
        <f>G62-Mode1_Parameter_sheet!D$8</f>
        <v>-2.0950976093619955E-3</v>
      </c>
      <c r="K62" s="26">
        <v>1.8666666670000001</v>
      </c>
      <c r="L62" s="32">
        <f>$R$8*COS($R$6*(K62-Mode1_Parameter_sheet!$D$9))+$R$10*SIN($R$6*(K62-Mode1_Parameter_sheet!$D$9))+$R$9*COS($R$7*(K62-Mode1_Parameter_sheet!$D$9))+$R$11*SIN($R$7*(K62-Mode1_Parameter_sheet!$D$9))</f>
        <v>7.1090604352953982E-3</v>
      </c>
      <c r="M62" s="32">
        <f>L62+Mode1_Parameter_sheet!$D$7</f>
        <v>0.18406921979784541</v>
      </c>
      <c r="N62" s="32">
        <f>$R$8*COS($R$6*(K62-Mode1_Parameter_sheet!$D$9))+$R$10*SIN($R$6*(K62-Mode1_Parameter_sheet!$D$9))-$R$9*COS($R$7*(K62-Mode1_Parameter_sheet!$D$9))-$R$11*SIN($R$7*(K62-Mode1_Parameter_sheet!$D$9))</f>
        <v>-7.9734446613685655E-3</v>
      </c>
      <c r="O62" s="32">
        <f>N62+Mode1_Parameter_sheet!$D$8</f>
        <v>0.56621314614799345</v>
      </c>
    </row>
    <row r="63" spans="2:15">
      <c r="B63" s="29">
        <v>57</v>
      </c>
      <c r="C63" s="26">
        <v>1.9</v>
      </c>
      <c r="D63" s="26">
        <v>0.182</v>
      </c>
      <c r="E63" s="26">
        <v>9.8400000000000001E-2</v>
      </c>
      <c r="F63" s="26">
        <f>D63-Mode1_Parameter_sheet!D$7</f>
        <v>5.0398406374499993E-3</v>
      </c>
      <c r="G63" s="26">
        <v>0.56862955599999998</v>
      </c>
      <c r="H63" s="26">
        <v>-9.9182440029999999E-2</v>
      </c>
      <c r="I63" s="26">
        <f>G63-Mode1_Parameter_sheet!D$8</f>
        <v>-5.5570348093619826E-3</v>
      </c>
      <c r="K63" s="26">
        <v>1.9</v>
      </c>
      <c r="L63" s="32">
        <f>$R$8*COS($R$6*(K63-Mode1_Parameter_sheet!$D$9))+$R$10*SIN($R$6*(K63-Mode1_Parameter_sheet!$D$9))+$R$9*COS($R$7*(K63-Mode1_Parameter_sheet!$D$9))+$R$11*SIN($R$7*(K63-Mode1_Parameter_sheet!$D$9))</f>
        <v>1.0004593205143958E-2</v>
      </c>
      <c r="M63" s="32">
        <f>L63+Mode1_Parameter_sheet!$D$7</f>
        <v>0.18696475256769396</v>
      </c>
      <c r="N63" s="32">
        <f>$R$8*COS($R$6*(K63-Mode1_Parameter_sheet!$D$9))+$R$10*SIN($R$6*(K63-Mode1_Parameter_sheet!$D$9))-$R$9*COS($R$7*(K63-Mode1_Parameter_sheet!$D$9))-$R$11*SIN($R$7*(K63-Mode1_Parameter_sheet!$D$9))</f>
        <v>-1.0903976316337549E-2</v>
      </c>
      <c r="O63" s="32">
        <f>N63+Mode1_Parameter_sheet!$D$8</f>
        <v>0.56328261449302441</v>
      </c>
    </row>
    <row r="64" spans="2:15">
      <c r="B64" s="29">
        <v>58</v>
      </c>
      <c r="C64" s="26">
        <v>1.933333333</v>
      </c>
      <c r="D64" s="26">
        <v>0.185</v>
      </c>
      <c r="E64" s="26">
        <v>9.7100000000000006E-2</v>
      </c>
      <c r="F64" s="26">
        <f>D64-Mode1_Parameter_sheet!D$7</f>
        <v>8.039840637450002E-3</v>
      </c>
      <c r="G64" s="26">
        <v>0.5654793306</v>
      </c>
      <c r="H64" s="26">
        <v>-9.2748428140000005E-2</v>
      </c>
      <c r="I64" s="26">
        <f>G64-Mode1_Parameter_sheet!D$8</f>
        <v>-8.7072602093619667E-3</v>
      </c>
      <c r="K64" s="26">
        <v>1.933333333</v>
      </c>
      <c r="L64" s="32">
        <f>$R$8*COS($R$6*(K64-Mode1_Parameter_sheet!$D$9))+$R$10*SIN($R$6*(K64-Mode1_Parameter_sheet!$D$9))+$R$9*COS($R$7*(K64-Mode1_Parameter_sheet!$D$9))+$R$11*SIN($R$7*(K64-Mode1_Parameter_sheet!$D$9))</f>
        <v>1.2792510358743051E-2</v>
      </c>
      <c r="M64" s="32">
        <f>L64+Mode1_Parameter_sheet!$D$7</f>
        <v>0.18975266972129304</v>
      </c>
      <c r="N64" s="32">
        <f>$R$8*COS($R$6*(K64-Mode1_Parameter_sheet!$D$9))+$R$10*SIN($R$6*(K64-Mode1_Parameter_sheet!$D$9))-$R$9*COS($R$7*(K64-Mode1_Parameter_sheet!$D$9))-$R$11*SIN($R$7*(K64-Mode1_Parameter_sheet!$D$9))</f>
        <v>-1.3721299094699756E-2</v>
      </c>
      <c r="O64" s="32">
        <f>N64+Mode1_Parameter_sheet!$D$8</f>
        <v>0.56046529171466219</v>
      </c>
    </row>
    <row r="65" spans="2:15">
      <c r="B65" s="29">
        <v>59</v>
      </c>
      <c r="C65" s="26">
        <v>1.9666666669999999</v>
      </c>
      <c r="D65" s="26">
        <v>0.189</v>
      </c>
      <c r="E65" s="26">
        <v>9.7699999999999995E-2</v>
      </c>
      <c r="F65" s="26">
        <f>D65-Mode1_Parameter_sheet!D$7</f>
        <v>1.2039840637450006E-2</v>
      </c>
      <c r="G65" s="26">
        <v>0.5624463274</v>
      </c>
      <c r="H65" s="26">
        <v>-8.9901476849999995E-2</v>
      </c>
      <c r="I65" s="26">
        <f>G65-Mode1_Parameter_sheet!D$8</f>
        <v>-1.1740263409361962E-2</v>
      </c>
      <c r="K65" s="26">
        <v>1.9666666669999999</v>
      </c>
      <c r="L65" s="32">
        <f>$R$8*COS($R$6*(K65-Mode1_Parameter_sheet!$D$9))+$R$10*SIN($R$6*(K65-Mode1_Parameter_sheet!$D$9))+$R$9*COS($R$7*(K65-Mode1_Parameter_sheet!$D$9))+$R$11*SIN($R$7*(K65-Mode1_Parameter_sheet!$D$9))</f>
        <v>1.5443303722094308E-2</v>
      </c>
      <c r="M65" s="32">
        <f>L65+Mode1_Parameter_sheet!$D$7</f>
        <v>0.19240346308464432</v>
      </c>
      <c r="N65" s="32">
        <f>$R$8*COS($R$6*(K65-Mode1_Parameter_sheet!$D$9))+$R$10*SIN($R$6*(K65-Mode1_Parameter_sheet!$D$9))-$R$9*COS($R$7*(K65-Mode1_Parameter_sheet!$D$9))-$R$11*SIN($R$7*(K65-Mode1_Parameter_sheet!$D$9))</f>
        <v>-1.6395721949602086E-2</v>
      </c>
      <c r="O65" s="32">
        <f>N65+Mode1_Parameter_sheet!$D$8</f>
        <v>0.55779086885975993</v>
      </c>
    </row>
    <row r="66" spans="2:15">
      <c r="B66" s="29">
        <v>60</v>
      </c>
      <c r="C66" s="26">
        <v>2</v>
      </c>
      <c r="D66" s="26">
        <v>0.192</v>
      </c>
      <c r="E66" s="26">
        <v>8.9599999999999999E-2</v>
      </c>
      <c r="F66" s="26">
        <f>D66-Mode1_Parameter_sheet!D$7</f>
        <v>1.5039840637450008E-2</v>
      </c>
      <c r="G66" s="26">
        <v>0.55948589879999999</v>
      </c>
      <c r="H66" s="26">
        <v>-8.8008597719999998E-2</v>
      </c>
      <c r="I66" s="26">
        <f>G66-Mode1_Parameter_sheet!D$8</f>
        <v>-1.4700692009361971E-2</v>
      </c>
      <c r="K66" s="26">
        <v>2</v>
      </c>
      <c r="L66" s="32">
        <f>$R$8*COS($R$6*(K66-Mode1_Parameter_sheet!$D$9))+$R$10*SIN($R$6*(K66-Mode1_Parameter_sheet!$D$9))+$R$9*COS($R$7*(K66-Mode1_Parameter_sheet!$D$9))+$R$11*SIN($R$7*(K66-Mode1_Parameter_sheet!$D$9))</f>
        <v>1.7928925650325223E-2</v>
      </c>
      <c r="M66" s="32">
        <f>L66+Mode1_Parameter_sheet!$D$7</f>
        <v>0.19488908501287522</v>
      </c>
      <c r="N66" s="32">
        <f>$R$8*COS($R$6*(K66-Mode1_Parameter_sheet!$D$9))+$R$10*SIN($R$6*(K66-Mode1_Parameter_sheet!$D$9))-$R$9*COS($R$7*(K66-Mode1_Parameter_sheet!$D$9))-$R$11*SIN($R$7*(K66-Mode1_Parameter_sheet!$D$9))</f>
        <v>-1.8899050283031418E-2</v>
      </c>
      <c r="O66" s="32">
        <f>N66+Mode1_Parameter_sheet!$D$8</f>
        <v>0.55528754052633056</v>
      </c>
    </row>
    <row r="67" spans="2:15">
      <c r="B67" s="29">
        <v>61</v>
      </c>
      <c r="C67" s="26">
        <v>2.0333333329999999</v>
      </c>
      <c r="D67" s="26">
        <v>0.19500000000000001</v>
      </c>
      <c r="E67" s="26">
        <v>8.1600000000000006E-2</v>
      </c>
      <c r="F67" s="26">
        <f>D67-Mode1_Parameter_sheet!D$7</f>
        <v>1.8039840637450011E-2</v>
      </c>
      <c r="G67" s="26">
        <v>0.55657908759999997</v>
      </c>
      <c r="H67" s="26">
        <v>-8.1863560330000001E-2</v>
      </c>
      <c r="I67" s="26">
        <f>G67-Mode1_Parameter_sheet!D$8</f>
        <v>-1.7607503209361997E-2</v>
      </c>
      <c r="K67" s="26">
        <v>2.0333333329999999</v>
      </c>
      <c r="L67" s="32">
        <f>$R$8*COS($R$6*(K67-Mode1_Parameter_sheet!$D$9))+$R$10*SIN($R$6*(K67-Mode1_Parameter_sheet!$D$9))+$R$9*COS($R$7*(K67-Mode1_Parameter_sheet!$D$9))+$R$11*SIN($R$7*(K67-Mode1_Parameter_sheet!$D$9))</f>
        <v>2.022308604684963E-2</v>
      </c>
      <c r="M67" s="32">
        <f>L67+Mode1_Parameter_sheet!$D$7</f>
        <v>0.19718324540939963</v>
      </c>
      <c r="N67" s="32">
        <f>$R$8*COS($R$6*(K67-Mode1_Parameter_sheet!$D$9))+$R$10*SIN($R$6*(K67-Mode1_Parameter_sheet!$D$9))-$R$9*COS($R$7*(K67-Mode1_Parameter_sheet!$D$9))-$R$11*SIN($R$7*(K67-Mode1_Parameter_sheet!$D$9))</f>
        <v>-2.1204883883127214E-2</v>
      </c>
      <c r="O67" s="32">
        <f>N67+Mode1_Parameter_sheet!$D$8</f>
        <v>0.55298170692623472</v>
      </c>
    </row>
    <row r="68" spans="2:15">
      <c r="B68" s="29">
        <v>62</v>
      </c>
      <c r="C68" s="26">
        <v>2.0666666669999998</v>
      </c>
      <c r="D68" s="26">
        <v>0.19700000000000001</v>
      </c>
      <c r="E68" s="26">
        <v>7.4200000000000002E-2</v>
      </c>
      <c r="F68" s="26">
        <f>D68-Mode1_Parameter_sheet!D$7</f>
        <v>2.0039840637450013E-2</v>
      </c>
      <c r="G68" s="26">
        <v>0.55402832810000002</v>
      </c>
      <c r="H68" s="26">
        <v>-7.6639155870000003E-2</v>
      </c>
      <c r="I68" s="26">
        <f>G68-Mode1_Parameter_sheet!D$8</f>
        <v>-2.015826270936194E-2</v>
      </c>
      <c r="K68" s="26">
        <v>2.0666666669999998</v>
      </c>
      <c r="L68" s="32">
        <f>$R$8*COS($R$6*(K68-Mode1_Parameter_sheet!$D$9))+$R$10*SIN($R$6*(K68-Mode1_Parameter_sheet!$D$9))+$R$9*COS($R$7*(K68-Mode1_Parameter_sheet!$D$9))+$R$11*SIN($R$7*(K68-Mode1_Parameter_sheet!$D$9))</f>
        <v>2.230153000012685E-2</v>
      </c>
      <c r="M68" s="32">
        <f>L68+Mode1_Parameter_sheet!$D$7</f>
        <v>0.19926168936267685</v>
      </c>
      <c r="N68" s="32">
        <f>$R$8*COS($R$6*(K68-Mode1_Parameter_sheet!$D$9))+$R$10*SIN($R$6*(K68-Mode1_Parameter_sheet!$D$9))-$R$9*COS($R$7*(K68-Mode1_Parameter_sheet!$D$9))-$R$11*SIN($R$7*(K68-Mode1_Parameter_sheet!$D$9))</f>
        <v>-2.3288895242812472E-2</v>
      </c>
      <c r="O68" s="32">
        <f>N68+Mode1_Parameter_sheet!$D$8</f>
        <v>0.55089769556654944</v>
      </c>
    </row>
    <row r="69" spans="2:15">
      <c r="B69" s="29">
        <v>63</v>
      </c>
      <c r="C69" s="26">
        <v>2.1</v>
      </c>
      <c r="D69" s="26">
        <v>0.2</v>
      </c>
      <c r="E69" s="26">
        <v>7.1199999999999999E-2</v>
      </c>
      <c r="F69" s="26">
        <f>D69-Mode1_Parameter_sheet!D$7</f>
        <v>2.3039840637450015E-2</v>
      </c>
      <c r="G69" s="26">
        <v>0.55146981049999999</v>
      </c>
      <c r="H69" s="26">
        <v>-6.8247042569999999E-2</v>
      </c>
      <c r="I69" s="26">
        <f>G69-Mode1_Parameter_sheet!D$8</f>
        <v>-2.2716780309361972E-2</v>
      </c>
      <c r="K69" s="26">
        <v>2.1</v>
      </c>
      <c r="L69" s="32">
        <f>$R$8*COS($R$6*(K69-Mode1_Parameter_sheet!$D$9))+$R$10*SIN($R$6*(K69-Mode1_Parameter_sheet!$D$9))+$R$9*COS($R$7*(K69-Mode1_Parameter_sheet!$D$9))+$R$11*SIN($R$7*(K69-Mode1_Parameter_sheet!$D$9))</f>
        <v>2.4142293947292684E-2</v>
      </c>
      <c r="M69" s="32">
        <f>L69+Mode1_Parameter_sheet!$D$7</f>
        <v>0.20110245330984267</v>
      </c>
      <c r="N69" s="32">
        <f>$R$8*COS($R$6*(K69-Mode1_Parameter_sheet!$D$9))+$R$10*SIN($R$6*(K69-Mode1_Parameter_sheet!$D$9))-$R$9*COS($R$7*(K69-Mode1_Parameter_sheet!$D$9))-$R$11*SIN($R$7*(K69-Mode1_Parameter_sheet!$D$9))</f>
        <v>-2.5129086175208544E-2</v>
      </c>
      <c r="O69" s="32">
        <f>N69+Mode1_Parameter_sheet!$D$8</f>
        <v>0.54905750463415337</v>
      </c>
    </row>
    <row r="70" spans="2:15">
      <c r="B70" s="29">
        <v>64</v>
      </c>
      <c r="C70" s="26">
        <v>2.1333333329999999</v>
      </c>
      <c r="D70" s="26">
        <v>0.20200000000000001</v>
      </c>
      <c r="E70" s="26">
        <v>6.4899999999999999E-2</v>
      </c>
      <c r="F70" s="26">
        <f>D70-Mode1_Parameter_sheet!D$7</f>
        <v>2.5039840637450017E-2</v>
      </c>
      <c r="G70" s="26">
        <v>0.54947852529999996</v>
      </c>
      <c r="H70" s="26">
        <v>-5.8944263349999998E-2</v>
      </c>
      <c r="I70" s="26">
        <f>G70-Mode1_Parameter_sheet!D$8</f>
        <v>-2.4708065509361998E-2</v>
      </c>
      <c r="K70" s="26">
        <v>2.1333333329999999</v>
      </c>
      <c r="L70" s="32">
        <f>$R$8*COS($R$6*(K70-Mode1_Parameter_sheet!$D$9))+$R$10*SIN($R$6*(K70-Mode1_Parameter_sheet!$D$9))+$R$9*COS($R$7*(K70-Mode1_Parameter_sheet!$D$9))+$R$11*SIN($R$7*(K70-Mode1_Parameter_sheet!$D$9))</f>
        <v>2.5725938089862468E-2</v>
      </c>
      <c r="M70" s="32">
        <f>L70+Mode1_Parameter_sheet!$D$7</f>
        <v>0.20268609745241245</v>
      </c>
      <c r="N70" s="32">
        <f>$R$8*COS($R$6*(K70-Mode1_Parameter_sheet!$D$9))+$R$10*SIN($R$6*(K70-Mode1_Parameter_sheet!$D$9))-$R$9*COS($R$7*(K70-Mode1_Parameter_sheet!$D$9))-$R$11*SIN($R$7*(K70-Mode1_Parameter_sheet!$D$9))</f>
        <v>-2.6706020445666452E-2</v>
      </c>
      <c r="O70" s="32">
        <f>N70+Mode1_Parameter_sheet!$D$8</f>
        <v>0.54748057036369546</v>
      </c>
    </row>
    <row r="71" spans="2:15">
      <c r="B71" s="29">
        <v>65</v>
      </c>
      <c r="C71" s="26">
        <v>2.1666666669999999</v>
      </c>
      <c r="D71" s="26">
        <v>0.20399999999999999</v>
      </c>
      <c r="E71" s="26">
        <v>5.3800000000000001E-2</v>
      </c>
      <c r="F71" s="26">
        <f>D71-Mode1_Parameter_sheet!D$7</f>
        <v>2.7039840637449991E-2</v>
      </c>
      <c r="G71" s="26">
        <v>0.5475401929</v>
      </c>
      <c r="H71" s="26">
        <v>-5.6498125480000001E-2</v>
      </c>
      <c r="I71" s="26">
        <f>G71-Mode1_Parameter_sheet!D$8</f>
        <v>-2.6646397909361963E-2</v>
      </c>
      <c r="K71" s="26">
        <v>2.1666666669999999</v>
      </c>
      <c r="L71" s="32">
        <f>$R$8*COS($R$6*(K71-Mode1_Parameter_sheet!$D$9))+$R$10*SIN($R$6*(K71-Mode1_Parameter_sheet!$D$9))+$R$9*COS($R$7*(K71-Mode1_Parameter_sheet!$D$9))+$R$11*SIN($R$7*(K71-Mode1_Parameter_sheet!$D$9))</f>
        <v>2.703575147719086E-2</v>
      </c>
      <c r="M71" s="32">
        <f>L71+Mode1_Parameter_sheet!$D$7</f>
        <v>0.20399591083974086</v>
      </c>
      <c r="N71" s="32">
        <f>$R$8*COS($R$6*(K71-Mode1_Parameter_sheet!$D$9))+$R$10*SIN($R$6*(K71-Mode1_Parameter_sheet!$D$9))-$R$9*COS($R$7*(K71-Mode1_Parameter_sheet!$D$9))-$R$11*SIN($R$7*(K71-Mode1_Parameter_sheet!$D$9))</f>
        <v>-2.8003028831736679E-2</v>
      </c>
      <c r="O71" s="32">
        <f>N71+Mode1_Parameter_sheet!$D$8</f>
        <v>0.5461835619776253</v>
      </c>
    </row>
    <row r="72" spans="2:15">
      <c r="B72" s="29">
        <v>66</v>
      </c>
      <c r="C72" s="26">
        <v>2.2000000000000002</v>
      </c>
      <c r="D72" s="26">
        <v>0.20599999999999999</v>
      </c>
      <c r="E72" s="26">
        <v>4.41E-2</v>
      </c>
      <c r="F72" s="26">
        <f>D72-Mode1_Parameter_sheet!D$7</f>
        <v>2.9039840637449993E-2</v>
      </c>
      <c r="G72" s="26">
        <v>0.54571198359999995</v>
      </c>
      <c r="H72" s="26">
        <v>-4.5587853990000003E-2</v>
      </c>
      <c r="I72" s="26">
        <f>G72-Mode1_Parameter_sheet!D$8</f>
        <v>-2.8474607209362013E-2</v>
      </c>
      <c r="K72" s="26">
        <v>2.2000000000000002</v>
      </c>
      <c r="L72" s="32">
        <f>$R$8*COS($R$6*(K72-Mode1_Parameter_sheet!$D$9))+$R$10*SIN($R$6*(K72-Mode1_Parameter_sheet!$D$9))+$R$9*COS($R$7*(K72-Mode1_Parameter_sheet!$D$9))+$R$11*SIN($R$7*(K72-Mode1_Parameter_sheet!$D$9))</f>
        <v>2.8057928324588605E-2</v>
      </c>
      <c r="M72" s="32">
        <f>L72+Mode1_Parameter_sheet!$D$7</f>
        <v>0.20501808768713861</v>
      </c>
      <c r="N72" s="32">
        <f>$R$8*COS($R$6*(K72-Mode1_Parameter_sheet!$D$9))+$R$10*SIN($R$6*(K72-Mode1_Parameter_sheet!$D$9))-$R$9*COS($R$7*(K72-Mode1_Parameter_sheet!$D$9))-$R$11*SIN($R$7*(K72-Mode1_Parameter_sheet!$D$9))</f>
        <v>-2.9006385183754979E-2</v>
      </c>
      <c r="O72" s="32">
        <f>N72+Mode1_Parameter_sheet!$D$8</f>
        <v>0.54518020562560698</v>
      </c>
    </row>
    <row r="73" spans="2:15">
      <c r="B73" s="29">
        <v>67</v>
      </c>
      <c r="C73" s="26">
        <v>2.233333333</v>
      </c>
      <c r="D73" s="26">
        <v>0.20699999999999999</v>
      </c>
      <c r="E73" s="26">
        <v>3.5299999999999998E-2</v>
      </c>
      <c r="F73" s="26">
        <f>D73-Mode1_Parameter_sheet!D$7</f>
        <v>3.0039840637449994E-2</v>
      </c>
      <c r="G73" s="26">
        <v>0.54450100270000001</v>
      </c>
      <c r="H73" s="26">
        <v>-3.5215575989999998E-2</v>
      </c>
      <c r="I73" s="26">
        <f>G73-Mode1_Parameter_sheet!D$8</f>
        <v>-2.9685588109361949E-2</v>
      </c>
      <c r="K73" s="26">
        <v>2.233333333</v>
      </c>
      <c r="L73" s="32">
        <f>$R$8*COS($R$6*(K73-Mode1_Parameter_sheet!$D$9))+$R$10*SIN($R$6*(K73-Mode1_Parameter_sheet!$D$9))+$R$9*COS($R$7*(K73-Mode1_Parameter_sheet!$D$9))+$R$11*SIN($R$7*(K73-Mode1_Parameter_sheet!$D$9))</f>
        <v>2.8781713884870729E-2</v>
      </c>
      <c r="M73" s="32">
        <f>L73+Mode1_Parameter_sheet!$D$7</f>
        <v>0.20574187324742071</v>
      </c>
      <c r="N73" s="32">
        <f>$R$8*COS($R$6*(K73-Mode1_Parameter_sheet!$D$9))+$R$10*SIN($R$6*(K73-Mode1_Parameter_sheet!$D$9))-$R$9*COS($R$7*(K73-Mode1_Parameter_sheet!$D$9))-$R$11*SIN($R$7*(K73-Mode1_Parameter_sheet!$D$9))</f>
        <v>-2.9705451798836918E-2</v>
      </c>
      <c r="O73" s="32">
        <f>N73+Mode1_Parameter_sheet!$D$8</f>
        <v>0.54448113901052508</v>
      </c>
    </row>
    <row r="74" spans="2:15">
      <c r="B74" s="29">
        <v>68</v>
      </c>
      <c r="C74" s="26">
        <v>2.266666667</v>
      </c>
      <c r="D74" s="26">
        <v>0.20799999999999999</v>
      </c>
      <c r="E74" s="26">
        <v>2.75E-2</v>
      </c>
      <c r="F74" s="26">
        <f>D74-Mode1_Parameter_sheet!D$7</f>
        <v>3.1039840637449995E-2</v>
      </c>
      <c r="G74" s="26">
        <v>0.54336427850000002</v>
      </c>
      <c r="H74" s="26">
        <v>-2.675427356E-2</v>
      </c>
      <c r="I74" s="26">
        <f>G74-Mode1_Parameter_sheet!D$8</f>
        <v>-3.0822312309361943E-2</v>
      </c>
      <c r="K74" s="26">
        <v>2.266666667</v>
      </c>
      <c r="L74" s="32">
        <f>$R$8*COS($R$6*(K74-Mode1_Parameter_sheet!$D$9))+$R$10*SIN($R$6*(K74-Mode1_Parameter_sheet!$D$9))+$R$9*COS($R$7*(K74-Mode1_Parameter_sheet!$D$9))+$R$11*SIN($R$7*(K74-Mode1_Parameter_sheet!$D$9))</f>
        <v>2.9199517622204626E-2</v>
      </c>
      <c r="M74" s="32">
        <f>L74+Mode1_Parameter_sheet!$D$7</f>
        <v>0.20615967698475463</v>
      </c>
      <c r="N74" s="32">
        <f>$R$8*COS($R$6*(K74-Mode1_Parameter_sheet!$D$9))+$R$10*SIN($R$6*(K74-Mode1_Parameter_sheet!$D$9))-$R$9*COS($R$7*(K74-Mode1_Parameter_sheet!$D$9))-$R$11*SIN($R$7*(K74-Mode1_Parameter_sheet!$D$9))</f>
        <v>-3.0092791867183569E-2</v>
      </c>
      <c r="O74" s="32">
        <f>N74+Mode1_Parameter_sheet!$D$8</f>
        <v>0.54409379894217835</v>
      </c>
    </row>
    <row r="75" spans="2:15">
      <c r="B75" s="29">
        <v>69</v>
      </c>
      <c r="C75" s="26">
        <v>2.2999999999999998</v>
      </c>
      <c r="D75" s="26">
        <v>0.20899999999999999</v>
      </c>
      <c r="E75" s="26">
        <v>1.5800000000000002E-2</v>
      </c>
      <c r="F75" s="26">
        <f>D75-Mode1_Parameter_sheet!D$7</f>
        <v>3.2039840637449996E-2</v>
      </c>
      <c r="G75" s="26">
        <v>0.54271738439999995</v>
      </c>
      <c r="H75" s="26">
        <v>-1.323981686E-2</v>
      </c>
      <c r="I75" s="26">
        <f>G75-Mode1_Parameter_sheet!D$8</f>
        <v>-3.1469206409362016E-2</v>
      </c>
      <c r="K75" s="26">
        <v>2.2999999999999998</v>
      </c>
      <c r="L75" s="32">
        <f>$R$8*COS($R$6*(K75-Mode1_Parameter_sheet!$D$9))+$R$10*SIN($R$6*(K75-Mode1_Parameter_sheet!$D$9))+$R$9*COS($R$7*(K75-Mode1_Parameter_sheet!$D$9))+$R$11*SIN($R$7*(K75-Mode1_Parameter_sheet!$D$9))</f>
        <v>2.9306993047932901E-2</v>
      </c>
      <c r="M75" s="32">
        <f>L75+Mode1_Parameter_sheet!$D$7</f>
        <v>0.20626715241048291</v>
      </c>
      <c r="N75" s="32">
        <f>$R$8*COS($R$6*(K75-Mode1_Parameter_sheet!$D$9))+$R$10*SIN($R$6*(K75-Mode1_Parameter_sheet!$D$9))-$R$9*COS($R$7*(K75-Mode1_Parameter_sheet!$D$9))-$R$11*SIN($R$7*(K75-Mode1_Parameter_sheet!$D$9))</f>
        <v>-3.0164248355413054E-2</v>
      </c>
      <c r="O75" s="32">
        <f>N75+Mode1_Parameter_sheet!$D$8</f>
        <v>0.54402234245394887</v>
      </c>
    </row>
    <row r="76" spans="2:15">
      <c r="B76" s="29">
        <v>70</v>
      </c>
      <c r="C76" s="26">
        <v>2.3333333330000001</v>
      </c>
      <c r="D76" s="26">
        <v>0.20899999999999999</v>
      </c>
      <c r="E76" s="26">
        <v>5.1500000000000001E-3</v>
      </c>
      <c r="F76" s="26">
        <f>D76-Mode1_Parameter_sheet!D$7</f>
        <v>3.2039840637449996E-2</v>
      </c>
      <c r="G76" s="26">
        <v>0.542481624</v>
      </c>
      <c r="H76" s="26">
        <v>-3.6419335150000001E-3</v>
      </c>
      <c r="I76" s="26">
        <f>G76-Mode1_Parameter_sheet!D$8</f>
        <v>-3.1704966809361967E-2</v>
      </c>
      <c r="K76" s="26">
        <v>2.3333333330000001</v>
      </c>
      <c r="L76" s="32">
        <f>$R$8*COS($R$6*(K76-Mode1_Parameter_sheet!$D$9))+$R$10*SIN($R$6*(K76-Mode1_Parameter_sheet!$D$9))+$R$9*COS($R$7*(K76-Mode1_Parameter_sheet!$D$9))+$R$11*SIN($R$7*(K76-Mode1_Parameter_sheet!$D$9))</f>
        <v>2.9103083289519813E-2</v>
      </c>
      <c r="M76" s="32">
        <f>L76+Mode1_Parameter_sheet!$D$7</f>
        <v>0.20606324265206982</v>
      </c>
      <c r="N76" s="32">
        <f>$R$8*COS($R$6*(K76-Mode1_Parameter_sheet!$D$9))+$R$10*SIN($R$6*(K76-Mode1_Parameter_sheet!$D$9))-$R$9*COS($R$7*(K76-Mode1_Parameter_sheet!$D$9))-$R$11*SIN($R$7*(K76-Mode1_Parameter_sheet!$D$9))</f>
        <v>-2.9918988391804749E-2</v>
      </c>
      <c r="O76" s="32">
        <f>N76+Mode1_Parameter_sheet!$D$8</f>
        <v>0.54426760241755723</v>
      </c>
    </row>
    <row r="77" spans="2:15">
      <c r="B77" s="29">
        <v>71</v>
      </c>
      <c r="C77" s="26">
        <v>2.3666666670000001</v>
      </c>
      <c r="D77" s="26">
        <v>0.20899999999999999</v>
      </c>
      <c r="E77" s="26">
        <v>-3.9699999999999996E-3</v>
      </c>
      <c r="F77" s="26">
        <f>D77-Mode1_Parameter_sheet!D$7</f>
        <v>3.2039840637449996E-2</v>
      </c>
      <c r="G77" s="26">
        <v>0.5424745889</v>
      </c>
      <c r="H77" s="26">
        <v>4.2440254000000004E-3</v>
      </c>
      <c r="I77" s="26">
        <f>G77-Mode1_Parameter_sheet!D$8</f>
        <v>-3.1712001909361964E-2</v>
      </c>
      <c r="K77" s="26">
        <v>2.3666666670000001</v>
      </c>
      <c r="L77" s="32">
        <f>$R$8*COS($R$6*(K77-Mode1_Parameter_sheet!$D$9))+$R$10*SIN($R$6*(K77-Mode1_Parameter_sheet!$D$9))+$R$9*COS($R$7*(K77-Mode1_Parameter_sheet!$D$9))+$R$11*SIN($R$7*(K77-Mode1_Parameter_sheet!$D$9))</f>
        <v>2.8590031686951456E-2</v>
      </c>
      <c r="M77" s="32">
        <f>L77+Mode1_Parameter_sheet!$D$7</f>
        <v>0.20555019104950145</v>
      </c>
      <c r="N77" s="32">
        <f>$R$8*COS($R$6*(K77-Mode1_Parameter_sheet!$D$9))+$R$10*SIN($R$6*(K77-Mode1_Parameter_sheet!$D$9))-$R$9*COS($R$7*(K77-Mode1_Parameter_sheet!$D$9))-$R$11*SIN($R$7*(K77-Mode1_Parameter_sheet!$D$9))</f>
        <v>-2.9359512471657179E-2</v>
      </c>
      <c r="O77" s="32">
        <f>N77+Mode1_Parameter_sheet!$D$8</f>
        <v>0.54482707833770483</v>
      </c>
    </row>
    <row r="78" spans="2:15">
      <c r="B78" s="29">
        <v>72</v>
      </c>
      <c r="C78" s="26">
        <v>2.4</v>
      </c>
      <c r="D78" s="26">
        <v>0.20899999999999999</v>
      </c>
      <c r="E78" s="26">
        <v>-1.3899999999999999E-2</v>
      </c>
      <c r="F78" s="26">
        <f>D78-Mode1_Parameter_sheet!D$7</f>
        <v>3.2039840637449996E-2</v>
      </c>
      <c r="G78" s="26">
        <v>0.54276455909999999</v>
      </c>
      <c r="H78" s="26">
        <v>1.397619087E-2</v>
      </c>
      <c r="I78" s="26">
        <f>G78-Mode1_Parameter_sheet!D$8</f>
        <v>-3.1422031709361975E-2</v>
      </c>
      <c r="K78" s="26">
        <v>2.4</v>
      </c>
      <c r="L78" s="32">
        <f>$R$8*COS($R$6*(K78-Mode1_Parameter_sheet!$D$9))+$R$10*SIN($R$6*(K78-Mode1_Parameter_sheet!$D$9))+$R$9*COS($R$7*(K78-Mode1_Parameter_sheet!$D$9))+$R$11*SIN($R$7*(K78-Mode1_Parameter_sheet!$D$9))</f>
        <v>2.7773357629378596E-2</v>
      </c>
      <c r="M78" s="32">
        <f>L78+Mode1_Parameter_sheet!$D$7</f>
        <v>0.2047335169919286</v>
      </c>
      <c r="N78" s="32">
        <f>$R$8*COS($R$6*(K78-Mode1_Parameter_sheet!$D$9))+$R$10*SIN($R$6*(K78-Mode1_Parameter_sheet!$D$9))-$R$9*COS($R$7*(K78-Mode1_Parameter_sheet!$D$9))-$R$11*SIN($R$7*(K78-Mode1_Parameter_sheet!$D$9))</f>
        <v>-2.84916286995704E-2</v>
      </c>
      <c r="O78" s="32">
        <f>N78+Mode1_Parameter_sheet!$D$8</f>
        <v>0.54569496210979151</v>
      </c>
    </row>
    <row r="79" spans="2:15">
      <c r="B79" s="29">
        <v>73</v>
      </c>
      <c r="C79" s="26">
        <v>2.4333333330000002</v>
      </c>
      <c r="D79" s="26">
        <v>0.20799999999999999</v>
      </c>
      <c r="E79" s="26">
        <v>-2.1299999999999999E-2</v>
      </c>
      <c r="F79" s="26">
        <f>D79-Mode1_Parameter_sheet!D$7</f>
        <v>3.1039840637449995E-2</v>
      </c>
      <c r="G79" s="26">
        <v>0.54340633490000001</v>
      </c>
      <c r="H79" s="26">
        <v>2.557725818E-2</v>
      </c>
      <c r="I79" s="26">
        <f>G79-Mode1_Parameter_sheet!D$8</f>
        <v>-3.0780255909361953E-2</v>
      </c>
      <c r="K79" s="26">
        <v>2.4333333330000002</v>
      </c>
      <c r="L79" s="32">
        <f>$R$8*COS($R$6*(K79-Mode1_Parameter_sheet!$D$9))+$R$10*SIN($R$6*(K79-Mode1_Parameter_sheet!$D$9))+$R$9*COS($R$7*(K79-Mode1_Parameter_sheet!$D$9))+$R$11*SIN($R$7*(K79-Mode1_Parameter_sheet!$D$9))</f>
        <v>2.6661797543317392E-2</v>
      </c>
      <c r="M79" s="32">
        <f>L79+Mode1_Parameter_sheet!$D$7</f>
        <v>0.20362195690586737</v>
      </c>
      <c r="N79" s="32">
        <f>$R$8*COS($R$6*(K79-Mode1_Parameter_sheet!$D$9))+$R$10*SIN($R$6*(K79-Mode1_Parameter_sheet!$D$9))-$R$9*COS($R$7*(K79-Mode1_Parameter_sheet!$D$9))-$R$11*SIN($R$7*(K79-Mode1_Parameter_sheet!$D$9))</f>
        <v>-2.7324391973774304E-2</v>
      </c>
      <c r="O79" s="32">
        <f>N79+Mode1_Parameter_sheet!$D$8</f>
        <v>0.54686219883558762</v>
      </c>
    </row>
    <row r="80" spans="2:15">
      <c r="B80" s="29">
        <v>74</v>
      </c>
      <c r="C80" s="26">
        <v>2.4666666670000001</v>
      </c>
      <c r="D80" s="26">
        <v>0.20699999999999999</v>
      </c>
      <c r="E80" s="26">
        <v>-3.3000000000000002E-2</v>
      </c>
      <c r="F80" s="26">
        <f>D80-Mode1_Parameter_sheet!D$7</f>
        <v>3.0039840637449994E-2</v>
      </c>
      <c r="G80" s="26">
        <v>0.54446970959999996</v>
      </c>
      <c r="H80" s="26">
        <v>3.5348464609999998E-2</v>
      </c>
      <c r="I80" s="26">
        <f>G80-Mode1_Parameter_sheet!D$8</f>
        <v>-2.9716881209362001E-2</v>
      </c>
      <c r="K80" s="26">
        <v>2.4666666670000001</v>
      </c>
      <c r="L80" s="32">
        <f>$R$8*COS($R$6*(K80-Mode1_Parameter_sheet!$D$9))+$R$10*SIN($R$6*(K80-Mode1_Parameter_sheet!$D$9))+$R$9*COS($R$7*(K80-Mode1_Parameter_sheet!$D$9))+$R$11*SIN($R$7*(K80-Mode1_Parameter_sheet!$D$9))</f>
        <v>2.5267211938340417E-2</v>
      </c>
      <c r="M80" s="32">
        <f>L80+Mode1_Parameter_sheet!$D$7</f>
        <v>0.20222737130089041</v>
      </c>
      <c r="N80" s="32">
        <f>$R$8*COS($R$6*(K80-Mode1_Parameter_sheet!$D$9))+$R$10*SIN($R$6*(K80-Mode1_Parameter_sheet!$D$9))-$R$9*COS($R$7*(K80-Mode1_Parameter_sheet!$D$9))-$R$11*SIN($R$7*(K80-Mode1_Parameter_sheet!$D$9))</f>
        <v>-2.5870009054813115E-2</v>
      </c>
      <c r="O80" s="32">
        <f>N80+Mode1_Parameter_sheet!$D$8</f>
        <v>0.54831658175454889</v>
      </c>
    </row>
    <row r="81" spans="2:15">
      <c r="B81" s="29">
        <v>75</v>
      </c>
      <c r="C81" s="26">
        <v>2.5</v>
      </c>
      <c r="D81" s="26">
        <v>0.20599999999999999</v>
      </c>
      <c r="E81" s="26">
        <v>-4.36E-2</v>
      </c>
      <c r="F81" s="26">
        <f>D81-Mode1_Parameter_sheet!D$7</f>
        <v>2.9039840637449993E-2</v>
      </c>
      <c r="G81" s="26">
        <v>0.54576289919999998</v>
      </c>
      <c r="H81" s="26">
        <v>4.5658941090000002E-2</v>
      </c>
      <c r="I81" s="26">
        <f>G81-Mode1_Parameter_sheet!D$8</f>
        <v>-2.8423691609361978E-2</v>
      </c>
      <c r="K81" s="26">
        <v>2.5</v>
      </c>
      <c r="L81" s="32">
        <f>$R$8*COS($R$6*(K81-Mode1_Parameter_sheet!$D$9))+$R$10*SIN($R$6*(K81-Mode1_Parameter_sheet!$D$9))+$R$9*COS($R$7*(K81-Mode1_Parameter_sheet!$D$9))+$R$11*SIN($R$7*(K81-Mode1_Parameter_sheet!$D$9))</f>
        <v>2.3604459556002013E-2</v>
      </c>
      <c r="M81" s="32">
        <f>L81+Mode1_Parameter_sheet!$D$7</f>
        <v>0.20056461891855201</v>
      </c>
      <c r="N81" s="32">
        <f>$R$8*COS($R$6*(K81-Mode1_Parameter_sheet!$D$9))+$R$10*SIN($R$6*(K81-Mode1_Parameter_sheet!$D$9))-$R$9*COS($R$7*(K81-Mode1_Parameter_sheet!$D$9))-$R$11*SIN($R$7*(K81-Mode1_Parameter_sheet!$D$9))</f>
        <v>-2.4143710567109324E-2</v>
      </c>
      <c r="O81" s="32">
        <f>N81+Mode1_Parameter_sheet!$D$8</f>
        <v>0.55004288024225267</v>
      </c>
    </row>
    <row r="82" spans="2:15">
      <c r="B82" s="29">
        <v>76</v>
      </c>
      <c r="C82" s="26">
        <v>2.5333333329999999</v>
      </c>
      <c r="D82" s="26">
        <v>0.20399999999999999</v>
      </c>
      <c r="E82" s="26">
        <v>-5.3900000000000003E-2</v>
      </c>
      <c r="F82" s="26">
        <f>D82-Mode1_Parameter_sheet!D$7</f>
        <v>2.7039840637449991E-2</v>
      </c>
      <c r="G82" s="26">
        <v>0.54751363900000005</v>
      </c>
      <c r="H82" s="26">
        <v>5.2695944309999999E-2</v>
      </c>
      <c r="I82" s="26">
        <f>G82-Mode1_Parameter_sheet!D$8</f>
        <v>-2.6672951809361911E-2</v>
      </c>
      <c r="K82" s="26">
        <v>2.5333333329999999</v>
      </c>
      <c r="L82" s="32">
        <f>$R$8*COS($R$6*(K82-Mode1_Parameter_sheet!$D$9))+$R$10*SIN($R$6*(K82-Mode1_Parameter_sheet!$D$9))+$R$9*COS($R$7*(K82-Mode1_Parameter_sheet!$D$9))+$R$11*SIN($R$7*(K82-Mode1_Parameter_sheet!$D$9))</f>
        <v>2.16912393819675E-2</v>
      </c>
      <c r="M82" s="32">
        <f>L82+Mode1_Parameter_sheet!$D$7</f>
        <v>0.19865139874451748</v>
      </c>
      <c r="N82" s="32">
        <f>$R$8*COS($R$6*(K82-Mode1_Parameter_sheet!$D$9))+$R$10*SIN($R$6*(K82-Mode1_Parameter_sheet!$D$9))-$R$9*COS($R$7*(K82-Mode1_Parameter_sheet!$D$9))-$R$11*SIN($R$7*(K82-Mode1_Parameter_sheet!$D$9))</f>
        <v>-2.2163590687596709E-2</v>
      </c>
      <c r="O82" s="32">
        <f>N82+Mode1_Parameter_sheet!$D$8</f>
        <v>0.55202300012176531</v>
      </c>
    </row>
    <row r="83" spans="2:15">
      <c r="B83" s="29">
        <v>77</v>
      </c>
      <c r="C83" s="26">
        <v>2.5666666669999998</v>
      </c>
      <c r="D83" s="26">
        <v>0.20200000000000001</v>
      </c>
      <c r="E83" s="26">
        <v>-6.4600000000000005E-2</v>
      </c>
      <c r="F83" s="26">
        <f>D83-Mode1_Parameter_sheet!D$7</f>
        <v>2.5039840637450017E-2</v>
      </c>
      <c r="G83" s="26">
        <v>0.54927596219999997</v>
      </c>
      <c r="H83" s="26">
        <v>5.8377877199999997E-2</v>
      </c>
      <c r="I83" s="26">
        <f>G83-Mode1_Parameter_sheet!D$8</f>
        <v>-2.4910628609361996E-2</v>
      </c>
      <c r="K83" s="26">
        <v>2.5666666669999998</v>
      </c>
      <c r="L83" s="32">
        <f>$R$8*COS($R$6*(K83-Mode1_Parameter_sheet!$D$9))+$R$10*SIN($R$6*(K83-Mode1_Parameter_sheet!$D$9))+$R$9*COS($R$7*(K83-Mode1_Parameter_sheet!$D$9))+$R$11*SIN($R$7*(K83-Mode1_Parameter_sheet!$D$9))</f>
        <v>1.9547902952672679E-2</v>
      </c>
      <c r="M83" s="32">
        <f>L83+Mode1_Parameter_sheet!$D$7</f>
        <v>0.19650806231522266</v>
      </c>
      <c r="N83" s="32">
        <f>$R$8*COS($R$6*(K83-Mode1_Parameter_sheet!$D$9))+$R$10*SIN($R$6*(K83-Mode1_Parameter_sheet!$D$9))-$R$9*COS($R$7*(K83-Mode1_Parameter_sheet!$D$9))-$R$11*SIN($R$7*(K83-Mode1_Parameter_sheet!$D$9))</f>
        <v>-1.9950416999605706E-2</v>
      </c>
      <c r="O83" s="32">
        <f>N83+Mode1_Parameter_sheet!$D$8</f>
        <v>0.55423617380975621</v>
      </c>
    </row>
    <row r="84" spans="2:15">
      <c r="B84" s="29">
        <v>78</v>
      </c>
      <c r="C84" s="26">
        <v>2.6</v>
      </c>
      <c r="D84" s="26">
        <v>0.2</v>
      </c>
      <c r="E84" s="26">
        <v>-6.8500000000000005E-2</v>
      </c>
      <c r="F84" s="26">
        <f>D84-Mode1_Parameter_sheet!D$7</f>
        <v>2.3039840637450015E-2</v>
      </c>
      <c r="G84" s="26">
        <v>0.55140549750000001</v>
      </c>
      <c r="H84" s="26">
        <v>6.6845307840000007E-2</v>
      </c>
      <c r="I84" s="26">
        <f>G84-Mode1_Parameter_sheet!D$8</f>
        <v>-2.2781093309361955E-2</v>
      </c>
      <c r="K84" s="26">
        <v>2.6</v>
      </c>
      <c r="L84" s="32">
        <f>$R$8*COS($R$6*(K84-Mode1_Parameter_sheet!$D$9))+$R$10*SIN($R$6*(K84-Mode1_Parameter_sheet!$D$9))+$R$9*COS($R$7*(K84-Mode1_Parameter_sheet!$D$9))+$R$11*SIN($R$7*(K84-Mode1_Parameter_sheet!$D$9))</f>
        <v>1.7197238736457773E-2</v>
      </c>
      <c r="M84" s="32">
        <f>L84+Mode1_Parameter_sheet!$D$7</f>
        <v>0.19415739809900778</v>
      </c>
      <c r="N84" s="32">
        <f>$R$8*COS($R$6*(K84-Mode1_Parameter_sheet!$D$9))+$R$10*SIN($R$6*(K84-Mode1_Parameter_sheet!$D$9))-$R$9*COS($R$7*(K84-Mode1_Parameter_sheet!$D$9))-$R$11*SIN($R$7*(K84-Mode1_Parameter_sheet!$D$9))</f>
        <v>-1.7527412293327084E-2</v>
      </c>
      <c r="O84" s="32">
        <f>N84+Mode1_Parameter_sheet!$D$8</f>
        <v>0.55665917851603486</v>
      </c>
    </row>
    <row r="85" spans="2:15">
      <c r="B85" s="29">
        <v>79</v>
      </c>
      <c r="C85" s="26">
        <v>2.6333333329999999</v>
      </c>
      <c r="D85" s="26">
        <v>0.19800000000000001</v>
      </c>
      <c r="E85" s="26">
        <v>-7.6300000000000007E-2</v>
      </c>
      <c r="F85" s="26">
        <f>D85-Mode1_Parameter_sheet!D$7</f>
        <v>2.1039840637450014E-2</v>
      </c>
      <c r="G85" s="26">
        <v>0.55373231609999995</v>
      </c>
      <c r="H85" s="26">
        <v>7.6565839230000002E-2</v>
      </c>
      <c r="I85" s="26">
        <f>G85-Mode1_Parameter_sheet!D$8</f>
        <v>-2.0454274709362008E-2</v>
      </c>
      <c r="K85" s="26">
        <v>2.6333333329999999</v>
      </c>
      <c r="L85" s="32">
        <f>$R$8*COS($R$6*(K85-Mode1_Parameter_sheet!$D$9))+$R$10*SIN($R$6*(K85-Mode1_Parameter_sheet!$D$9))+$R$9*COS($R$7*(K85-Mode1_Parameter_sheet!$D$9))+$R$11*SIN($R$7*(K85-Mode1_Parameter_sheet!$D$9))</f>
        <v>1.4664230126179062E-2</v>
      </c>
      <c r="M85" s="32">
        <f>L85+Mode1_Parameter_sheet!$D$7</f>
        <v>0.19162438948872906</v>
      </c>
      <c r="N85" s="32">
        <f>$R$8*COS($R$6*(K85-Mode1_Parameter_sheet!$D$9))+$R$10*SIN($R$6*(K85-Mode1_Parameter_sheet!$D$9))-$R$9*COS($R$7*(K85-Mode1_Parameter_sheet!$D$9))-$R$11*SIN($R$7*(K85-Mode1_Parameter_sheet!$D$9))</f>
        <v>-1.4920009844813349E-2</v>
      </c>
      <c r="O85" s="32">
        <f>N85+Mode1_Parameter_sheet!$D$8</f>
        <v>0.55926658096454862</v>
      </c>
    </row>
    <row r="86" spans="2:15">
      <c r="B86" s="29">
        <v>80</v>
      </c>
      <c r="C86" s="26">
        <v>2.6666666669999999</v>
      </c>
      <c r="D86" s="26">
        <v>0.19500000000000001</v>
      </c>
      <c r="E86" s="26">
        <v>-8.5599999999999996E-2</v>
      </c>
      <c r="F86" s="26">
        <f>D86-Mode1_Parameter_sheet!D$7</f>
        <v>1.8039840637450011E-2</v>
      </c>
      <c r="G86" s="26">
        <v>0.55650988680000002</v>
      </c>
      <c r="H86" s="26">
        <v>8.355992659E-2</v>
      </c>
      <c r="I86" s="26">
        <f>G86-Mode1_Parameter_sheet!D$8</f>
        <v>-1.7676704009361943E-2</v>
      </c>
      <c r="K86" s="26">
        <v>2.6666666669999999</v>
      </c>
      <c r="L86" s="32">
        <f>$R$8*COS($R$6*(K86-Mode1_Parameter_sheet!$D$9))+$R$10*SIN($R$6*(K86-Mode1_Parameter_sheet!$D$9))+$R$9*COS($R$7*(K86-Mode1_Parameter_sheet!$D$9))+$R$11*SIN($R$7*(K86-Mode1_Parameter_sheet!$D$9))</f>
        <v>1.1975790769636578E-2</v>
      </c>
      <c r="M86" s="32">
        <f>L86+Mode1_Parameter_sheet!$D$7</f>
        <v>0.18893595013218659</v>
      </c>
      <c r="N86" s="32">
        <f>$R$8*COS($R$6*(K86-Mode1_Parameter_sheet!$D$9))+$R$10*SIN($R$6*(K86-Mode1_Parameter_sheet!$D$9))-$R$9*COS($R$7*(K86-Mode1_Parameter_sheet!$D$9))-$R$11*SIN($R$7*(K86-Mode1_Parameter_sheet!$D$9))</f>
        <v>-1.2155585954580217E-2</v>
      </c>
      <c r="O86" s="32">
        <f>N86+Mode1_Parameter_sheet!$D$8</f>
        <v>0.56203100485478175</v>
      </c>
    </row>
    <row r="87" spans="2:15">
      <c r="B87" s="29">
        <v>81</v>
      </c>
      <c r="C87" s="26">
        <v>2.7</v>
      </c>
      <c r="D87" s="26">
        <v>0.192</v>
      </c>
      <c r="E87" s="26">
        <v>-8.8099999999999998E-2</v>
      </c>
      <c r="F87" s="26">
        <f>D87-Mode1_Parameter_sheet!D$7</f>
        <v>1.5039840637450008E-2</v>
      </c>
      <c r="G87" s="26">
        <v>0.55930297780000005</v>
      </c>
      <c r="H87" s="26">
        <v>8.7786133089999996E-2</v>
      </c>
      <c r="I87" s="26">
        <f>G87-Mode1_Parameter_sheet!D$8</f>
        <v>-1.4883613009361918E-2</v>
      </c>
      <c r="K87" s="26">
        <v>2.7</v>
      </c>
      <c r="L87" s="32">
        <f>$R$8*COS($R$6*(K87-Mode1_Parameter_sheet!$D$9))+$R$10*SIN($R$6*(K87-Mode1_Parameter_sheet!$D$9))+$R$9*COS($R$7*(K87-Mode1_Parameter_sheet!$D$9))+$R$11*SIN($R$7*(K87-Mode1_Parameter_sheet!$D$9))</f>
        <v>9.1604795839307709E-3</v>
      </c>
      <c r="M87" s="32">
        <f>L87+Mode1_Parameter_sheet!$D$7</f>
        <v>0.18612063894648076</v>
      </c>
      <c r="N87" s="32">
        <f>$R$8*COS($R$6*(K87-Mode1_Parameter_sheet!$D$9))+$R$10*SIN($R$6*(K87-Mode1_Parameter_sheet!$D$9))-$R$9*COS($R$7*(K87-Mode1_Parameter_sheet!$D$9))-$R$11*SIN($R$7*(K87-Mode1_Parameter_sheet!$D$9))</f>
        <v>-9.2631720918285622E-3</v>
      </c>
      <c r="O87" s="32">
        <f>N87+Mode1_Parameter_sheet!$D$8</f>
        <v>0.56492341871753338</v>
      </c>
    </row>
    <row r="88" spans="2:15">
      <c r="B88" s="29">
        <v>82</v>
      </c>
      <c r="C88" s="26">
        <v>2.733333333</v>
      </c>
      <c r="D88" s="26">
        <v>0.189</v>
      </c>
      <c r="E88" s="26">
        <v>-9.0700000000000003E-2</v>
      </c>
      <c r="F88" s="26">
        <f>D88-Mode1_Parameter_sheet!D$7</f>
        <v>1.2039840637450006E-2</v>
      </c>
      <c r="G88" s="26">
        <v>0.56236229559999995</v>
      </c>
      <c r="H88" s="26">
        <v>9.150648317E-2</v>
      </c>
      <c r="I88" s="26">
        <f>G88-Mode1_Parameter_sheet!D$8</f>
        <v>-1.1824295209362012E-2</v>
      </c>
      <c r="K88" s="26">
        <v>2.733333333</v>
      </c>
      <c r="L88" s="32">
        <f>$R$8*COS($R$6*(K88-Mode1_Parameter_sheet!$D$9))+$R$10*SIN($R$6*(K88-Mode1_Parameter_sheet!$D$9))+$R$9*COS($R$7*(K88-Mode1_Parameter_sheet!$D$9))+$R$11*SIN($R$7*(K88-Mode1_Parameter_sheet!$D$9))</f>
        <v>6.2481976228182454E-3</v>
      </c>
      <c r="M88" s="32">
        <f>L88+Mode1_Parameter_sheet!$D$7</f>
        <v>0.18320835698536825</v>
      </c>
      <c r="N88" s="32">
        <f>$R$8*COS($R$6*(K88-Mode1_Parameter_sheet!$D$9))+$R$10*SIN($R$6*(K88-Mode1_Parameter_sheet!$D$9))-$R$9*COS($R$7*(K88-Mode1_Parameter_sheet!$D$9))-$R$11*SIN($R$7*(K88-Mode1_Parameter_sheet!$D$9))</f>
        <v>-6.2731488093302219E-3</v>
      </c>
      <c r="O88" s="32">
        <f>N88+Mode1_Parameter_sheet!$D$8</f>
        <v>0.56791344200003169</v>
      </c>
    </row>
    <row r="89" spans="2:15">
      <c r="B89" s="29">
        <v>83</v>
      </c>
      <c r="C89" s="26">
        <v>2.766666667</v>
      </c>
      <c r="D89" s="26">
        <v>0.186</v>
      </c>
      <c r="E89" s="26">
        <v>-9.3700000000000006E-2</v>
      </c>
      <c r="F89" s="26">
        <f>D89-Mode1_Parameter_sheet!D$7</f>
        <v>9.0398406374500029E-3</v>
      </c>
      <c r="G89" s="26">
        <v>0.56540341000000005</v>
      </c>
      <c r="H89" s="26">
        <v>9.1573728379999997E-2</v>
      </c>
      <c r="I89" s="26">
        <f>G89-Mode1_Parameter_sheet!D$8</f>
        <v>-8.7831808093619124E-3</v>
      </c>
      <c r="K89" s="26">
        <v>2.766666667</v>
      </c>
      <c r="L89" s="32">
        <f>$R$8*COS($R$6*(K89-Mode1_Parameter_sheet!$D$9))+$R$10*SIN($R$6*(K89-Mode1_Parameter_sheet!$D$9))+$R$9*COS($R$7*(K89-Mode1_Parameter_sheet!$D$9))+$R$11*SIN($R$7*(K89-Mode1_Parameter_sheet!$D$9))</f>
        <v>3.2698714656462535E-3</v>
      </c>
      <c r="M89" s="32">
        <f>L89+Mode1_Parameter_sheet!$D$7</f>
        <v>0.18023003082819625</v>
      </c>
      <c r="N89" s="32">
        <f>$R$8*COS($R$6*(K89-Mode1_Parameter_sheet!$D$9))+$R$10*SIN($R$6*(K89-Mode1_Parameter_sheet!$D$9))-$R$9*COS($R$7*(K89-Mode1_Parameter_sheet!$D$9))-$R$11*SIN($R$7*(K89-Mode1_Parameter_sheet!$D$9))</f>
        <v>-3.2169261570982222E-3</v>
      </c>
      <c r="O89" s="32">
        <f>N89+Mode1_Parameter_sheet!$D$8</f>
        <v>0.57096966465226373</v>
      </c>
    </row>
    <row r="90" spans="2:15">
      <c r="B90" s="29">
        <v>84</v>
      </c>
      <c r="C90" s="26">
        <v>2.8</v>
      </c>
      <c r="D90" s="26">
        <v>0.183</v>
      </c>
      <c r="E90" s="26">
        <v>-9.4600000000000004E-2</v>
      </c>
      <c r="F90" s="26">
        <f>D90-Mode1_Parameter_sheet!D$7</f>
        <v>6.0398406374500002E-3</v>
      </c>
      <c r="G90" s="26">
        <v>0.56846721089999996</v>
      </c>
      <c r="H90" s="26">
        <v>9.8305285960000002E-2</v>
      </c>
      <c r="I90" s="26">
        <f>G90-Mode1_Parameter_sheet!D$8</f>
        <v>-5.719379909361999E-3</v>
      </c>
      <c r="K90" s="26">
        <v>2.8</v>
      </c>
      <c r="L90" s="32">
        <f>$R$8*COS($R$6*(K90-Mode1_Parameter_sheet!$D$9))+$R$10*SIN($R$6*(K90-Mode1_Parameter_sheet!$D$9))+$R$9*COS($R$7*(K90-Mode1_Parameter_sheet!$D$9))+$R$11*SIN($R$7*(K90-Mode1_Parameter_sheet!$D$9))</f>
        <v>2.5712581871112101E-4</v>
      </c>
      <c r="M90" s="32">
        <f>L90+Mode1_Parameter_sheet!$D$7</f>
        <v>0.17721728518126112</v>
      </c>
      <c r="N90" s="32">
        <f>$R$8*COS($R$6*(K90-Mode1_Parameter_sheet!$D$9))+$R$10*SIN($R$6*(K90-Mode1_Parameter_sheet!$D$9))-$R$9*COS($R$7*(K90-Mode1_Parameter_sheet!$D$9))-$R$11*SIN($R$7*(K90-Mode1_Parameter_sheet!$D$9))</f>
        <v>-1.2661328412488489E-4</v>
      </c>
      <c r="O90" s="32">
        <f>N90+Mode1_Parameter_sheet!$D$8</f>
        <v>0.57405997752523708</v>
      </c>
    </row>
    <row r="91" spans="2:15">
      <c r="B91" s="29">
        <v>85</v>
      </c>
      <c r="C91" s="26">
        <v>2.8333333330000001</v>
      </c>
      <c r="D91" s="26">
        <v>0.18</v>
      </c>
      <c r="E91" s="26">
        <v>-9.8699999999999996E-2</v>
      </c>
      <c r="F91" s="26">
        <f>D91-Mode1_Parameter_sheet!D$7</f>
        <v>3.0398406374499976E-3</v>
      </c>
      <c r="G91" s="26">
        <v>0.57195709579999998</v>
      </c>
      <c r="H91" s="26">
        <v>9.913572776E-2</v>
      </c>
      <c r="I91" s="26">
        <f>G91-Mode1_Parameter_sheet!D$8</f>
        <v>-2.2294950093619814E-3</v>
      </c>
      <c r="K91" s="26">
        <v>2.8333333330000001</v>
      </c>
      <c r="L91" s="32">
        <f>$R$8*COS($R$6*(K91-Mode1_Parameter_sheet!$D$9))+$R$10*SIN($R$6*(K91-Mode1_Parameter_sheet!$D$9))+$R$9*COS($R$7*(K91-Mode1_Parameter_sheet!$D$9))+$R$11*SIN($R$7*(K91-Mode1_Parameter_sheet!$D$9))</f>
        <v>-2.7580520744661958E-3</v>
      </c>
      <c r="M91" s="32">
        <f>L91+Mode1_Parameter_sheet!$D$7</f>
        <v>0.1742021072880838</v>
      </c>
      <c r="N91" s="32">
        <f>$R$8*COS($R$6*(K91-Mode1_Parameter_sheet!$D$9))+$R$10*SIN($R$6*(K91-Mode1_Parameter_sheet!$D$9))-$R$9*COS($R$7*(K91-Mode1_Parameter_sheet!$D$9))-$R$11*SIN($R$7*(K91-Mode1_Parameter_sheet!$D$9))</f>
        <v>2.9653201781040294E-3</v>
      </c>
      <c r="O91" s="32">
        <f>N91+Mode1_Parameter_sheet!$D$8</f>
        <v>0.57715191098746599</v>
      </c>
    </row>
    <row r="92" spans="2:15">
      <c r="B92" s="29">
        <v>86</v>
      </c>
      <c r="C92" s="26">
        <v>2.8666666670000001</v>
      </c>
      <c r="D92" s="26">
        <v>0.17599999999999999</v>
      </c>
      <c r="E92" s="26">
        <v>-0.10100000000000001</v>
      </c>
      <c r="F92" s="26">
        <f>D92-Mode1_Parameter_sheet!D$7</f>
        <v>-9.60159362550006E-4</v>
      </c>
      <c r="G92" s="26">
        <v>0.57507625939999996</v>
      </c>
      <c r="H92" s="26">
        <v>9.4392173620000006E-2</v>
      </c>
      <c r="I92" s="26">
        <f>G92-Mode1_Parameter_sheet!D$8</f>
        <v>8.8966859063799308E-4</v>
      </c>
      <c r="K92" s="26">
        <v>2.8666666670000001</v>
      </c>
      <c r="L92" s="32">
        <f>$R$8*COS($R$6*(K92-Mode1_Parameter_sheet!$D$9))+$R$10*SIN($R$6*(K92-Mode1_Parameter_sheet!$D$9))+$R$9*COS($R$7*(K92-Mode1_Parameter_sheet!$D$9))+$R$11*SIN($R$7*(K92-Mode1_Parameter_sheet!$D$9))</f>
        <v>-5.7436510449309685E-3</v>
      </c>
      <c r="M92" s="32">
        <f>L92+Mode1_Parameter_sheet!$D$7</f>
        <v>0.17121650831761903</v>
      </c>
      <c r="N92" s="32">
        <f>$R$8*COS($R$6*(K92-Mode1_Parameter_sheet!$D$9))+$R$10*SIN($R$6*(K92-Mode1_Parameter_sheet!$D$9))-$R$9*COS($R$7*(K92-Mode1_Parameter_sheet!$D$9))-$R$11*SIN($R$7*(K92-Mode1_Parameter_sheet!$D$9))</f>
        <v>6.0263857202638637E-3</v>
      </c>
      <c r="O92" s="32">
        <f>N92+Mode1_Parameter_sheet!$D$8</f>
        <v>0.58021297652962578</v>
      </c>
    </row>
    <row r="93" spans="2:15">
      <c r="B93" s="29">
        <v>87</v>
      </c>
      <c r="C93" s="26">
        <v>2.9</v>
      </c>
      <c r="D93" s="26">
        <v>0.17299999999999999</v>
      </c>
      <c r="E93" s="26">
        <v>-9.9599999999999994E-2</v>
      </c>
      <c r="F93" s="26">
        <f>D93-Mode1_Parameter_sheet!D$7</f>
        <v>-3.9601593625500087E-3</v>
      </c>
      <c r="G93" s="26">
        <v>0.57824990730000003</v>
      </c>
      <c r="H93" s="26">
        <v>9.8282672830000001E-2</v>
      </c>
      <c r="I93" s="26">
        <f>G93-Mode1_Parameter_sheet!D$8</f>
        <v>4.0633164906380692E-3</v>
      </c>
      <c r="K93" s="26">
        <v>2.9</v>
      </c>
      <c r="L93" s="32">
        <f>$R$8*COS($R$6*(K93-Mode1_Parameter_sheet!$D$9))+$R$10*SIN($R$6*(K93-Mode1_Parameter_sheet!$D$9))+$R$9*COS($R$7*(K93-Mode1_Parameter_sheet!$D$9))+$R$11*SIN($R$7*(K93-Mode1_Parameter_sheet!$D$9))</f>
        <v>-8.6679748505031386E-3</v>
      </c>
      <c r="M93" s="32">
        <f>L93+Mode1_Parameter_sheet!$D$7</f>
        <v>0.16829218451204686</v>
      </c>
      <c r="N93" s="32">
        <f>$R$8*COS($R$6*(K93-Mode1_Parameter_sheet!$D$9))+$R$10*SIN($R$6*(K93-Mode1_Parameter_sheet!$D$9))-$R$9*COS($R$7*(K93-Mode1_Parameter_sheet!$D$9))-$R$11*SIN($R$7*(K93-Mode1_Parameter_sheet!$D$9))</f>
        <v>9.0244177693089844E-3</v>
      </c>
      <c r="O93" s="32">
        <f>N93+Mode1_Parameter_sheet!$D$8</f>
        <v>0.58321100857867092</v>
      </c>
    </row>
    <row r="94" spans="2:15">
      <c r="B94" s="29">
        <v>88</v>
      </c>
      <c r="C94" s="26">
        <v>2.9333333330000002</v>
      </c>
      <c r="D94" s="26">
        <v>0.17</v>
      </c>
      <c r="E94" s="26">
        <v>-9.6100000000000005E-2</v>
      </c>
      <c r="F94" s="26">
        <f>D94-Mode1_Parameter_sheet!D$7</f>
        <v>-6.9601593625499836E-3</v>
      </c>
      <c r="G94" s="26">
        <v>0.58162843760000005</v>
      </c>
      <c r="H94" s="26">
        <v>9.6933670540000003E-2</v>
      </c>
      <c r="I94" s="26">
        <f>G94-Mode1_Parameter_sheet!D$8</f>
        <v>7.4418467906380847E-3</v>
      </c>
      <c r="K94" s="26">
        <v>2.9333333330000002</v>
      </c>
      <c r="L94" s="32">
        <f>$R$8*COS($R$6*(K94-Mode1_Parameter_sheet!$D$9))+$R$10*SIN($R$6*(K94-Mode1_Parameter_sheet!$D$9))+$R$9*COS($R$7*(K94-Mode1_Parameter_sheet!$D$9))+$R$11*SIN($R$7*(K94-Mode1_Parameter_sheet!$D$9))</f>
        <v>-1.1499978489523308E-2</v>
      </c>
      <c r="M94" s="32">
        <f>L94+Mode1_Parameter_sheet!$D$7</f>
        <v>0.16546018087302669</v>
      </c>
      <c r="N94" s="32">
        <f>$R$8*COS($R$6*(K94-Mode1_Parameter_sheet!$D$9))+$R$10*SIN($R$6*(K94-Mode1_Parameter_sheet!$D$9))-$R$9*COS($R$7*(K94-Mode1_Parameter_sheet!$D$9))-$R$11*SIN($R$7*(K94-Mode1_Parameter_sheet!$D$9))</f>
        <v>1.1927912934562716E-2</v>
      </c>
      <c r="O94" s="32">
        <f>N94+Mode1_Parameter_sheet!$D$8</f>
        <v>0.58611450374392471</v>
      </c>
    </row>
    <row r="95" spans="2:15">
      <c r="B95" s="29">
        <v>89</v>
      </c>
      <c r="C95" s="26">
        <v>2.9666666670000001</v>
      </c>
      <c r="D95" s="26">
        <v>0.16700000000000001</v>
      </c>
      <c r="E95" s="26">
        <v>-9.2100000000000001E-2</v>
      </c>
      <c r="F95" s="26">
        <f>D95-Mode1_Parameter_sheet!D$7</f>
        <v>-9.9601593625499862E-3</v>
      </c>
      <c r="G95" s="26">
        <v>0.58471215200000004</v>
      </c>
      <c r="H95" s="26">
        <v>9.1515128419999994E-2</v>
      </c>
      <c r="I95" s="26">
        <f>G95-Mode1_Parameter_sheet!D$8</f>
        <v>1.0525561190638077E-2</v>
      </c>
      <c r="K95" s="26">
        <v>2.9666666670000001</v>
      </c>
      <c r="L95" s="32">
        <f>$R$8*COS($R$6*(K95-Mode1_Parameter_sheet!$D$9))+$R$10*SIN($R$6*(K95-Mode1_Parameter_sheet!$D$9))+$R$9*COS($R$7*(K95-Mode1_Parameter_sheet!$D$9))+$R$11*SIN($R$7*(K95-Mode1_Parameter_sheet!$D$9))</f>
        <v>-1.4209596795716935E-2</v>
      </c>
      <c r="M95" s="32">
        <f>L95+Mode1_Parameter_sheet!$D$7</f>
        <v>0.16275056256683307</v>
      </c>
      <c r="N95" s="32">
        <f>$R$8*COS($R$6*(K95-Mode1_Parameter_sheet!$D$9))+$R$10*SIN($R$6*(K95-Mode1_Parameter_sheet!$D$9))-$R$9*COS($R$7*(K95-Mode1_Parameter_sheet!$D$9))-$R$11*SIN($R$7*(K95-Mode1_Parameter_sheet!$D$9))</f>
        <v>1.470636144622478E-2</v>
      </c>
      <c r="O95" s="32">
        <f>N95+Mode1_Parameter_sheet!$D$8</f>
        <v>0.5888929522555868</v>
      </c>
    </row>
    <row r="96" spans="2:15">
      <c r="B96" s="29">
        <v>90</v>
      </c>
      <c r="C96" s="26">
        <v>3</v>
      </c>
      <c r="D96" s="26">
        <v>0.16400000000000001</v>
      </c>
      <c r="E96" s="26">
        <v>-0.09</v>
      </c>
      <c r="F96" s="26">
        <f>D96-Mode1_Parameter_sheet!D$7</f>
        <v>-1.2960159362549989E-2</v>
      </c>
      <c r="G96" s="26">
        <v>0.5877294461</v>
      </c>
      <c r="H96" s="26">
        <v>8.9477698519999996E-2</v>
      </c>
      <c r="I96" s="26">
        <f>G96-Mode1_Parameter_sheet!D$8</f>
        <v>1.3542855290638034E-2</v>
      </c>
      <c r="K96" s="26">
        <v>3</v>
      </c>
      <c r="L96" s="32">
        <f>$R$8*COS($R$6*(K96-Mode1_Parameter_sheet!$D$9))+$R$10*SIN($R$6*(K96-Mode1_Parameter_sheet!$D$9))+$R$9*COS($R$7*(K96-Mode1_Parameter_sheet!$D$9))+$R$11*SIN($R$7*(K96-Mode1_Parameter_sheet!$D$9))</f>
        <v>-1.6768062704233273E-2</v>
      </c>
      <c r="M96" s="32">
        <f>L96+Mode1_Parameter_sheet!$D$7</f>
        <v>0.16019209665831671</v>
      </c>
      <c r="N96" s="32">
        <f>$R$8*COS($R$6*(K96-Mode1_Parameter_sheet!$D$9))+$R$10*SIN($R$6*(K96-Mode1_Parameter_sheet!$D$9))-$R$9*COS($R$7*(K96-Mode1_Parameter_sheet!$D$9))-$R$11*SIN($R$7*(K96-Mode1_Parameter_sheet!$D$9))</f>
        <v>1.7330568180514712E-2</v>
      </c>
      <c r="O96" s="32">
        <f>N96+Mode1_Parameter_sheet!$D$8</f>
        <v>0.59151715898987667</v>
      </c>
    </row>
    <row r="97" spans="2:15">
      <c r="B97" s="29">
        <v>91</v>
      </c>
      <c r="C97" s="26">
        <v>3.0333333329999999</v>
      </c>
      <c r="D97" s="26">
        <v>0.161</v>
      </c>
      <c r="E97" s="26">
        <v>-8.6300000000000002E-2</v>
      </c>
      <c r="F97" s="26">
        <f>D97-Mode1_Parameter_sheet!D$7</f>
        <v>-1.5960159362549992E-2</v>
      </c>
      <c r="G97" s="26">
        <v>0.59067733190000005</v>
      </c>
      <c r="H97" s="26">
        <v>8.1769607290000004E-2</v>
      </c>
      <c r="I97" s="26">
        <f>G97-Mode1_Parameter_sheet!D$8</f>
        <v>1.6490741090638084E-2</v>
      </c>
      <c r="K97" s="26">
        <v>3.0333333329999999</v>
      </c>
      <c r="L97" s="32">
        <f>$R$8*COS($R$6*(K97-Mode1_Parameter_sheet!$D$9))+$R$10*SIN($R$6*(K97-Mode1_Parameter_sheet!$D$9))+$R$9*COS($R$7*(K97-Mode1_Parameter_sheet!$D$9))+$R$11*SIN($R$7*(K97-Mode1_Parameter_sheet!$D$9))</f>
        <v>-1.914821248983372E-2</v>
      </c>
      <c r="M97" s="32">
        <f>L97+Mode1_Parameter_sheet!$D$7</f>
        <v>0.15781194687271627</v>
      </c>
      <c r="N97" s="32">
        <f>$R$8*COS($R$6*(K97-Mode1_Parameter_sheet!$D$9))+$R$10*SIN($R$6*(K97-Mode1_Parameter_sheet!$D$9))-$R$9*COS($R$7*(K97-Mode1_Parameter_sheet!$D$9))-$R$11*SIN($R$7*(K97-Mode1_Parameter_sheet!$D$9))</f>
        <v>1.9772960572340161E-2</v>
      </c>
      <c r="O97" s="32">
        <f>N97+Mode1_Parameter_sheet!$D$8</f>
        <v>0.59395955138170209</v>
      </c>
    </row>
    <row r="98" spans="2:15">
      <c r="B98" s="29">
        <v>92</v>
      </c>
      <c r="C98" s="26">
        <v>3.0666666669999998</v>
      </c>
      <c r="D98" s="26">
        <v>0.158</v>
      </c>
      <c r="E98" s="26">
        <v>-7.8E-2</v>
      </c>
      <c r="F98" s="26">
        <f>D98-Mode1_Parameter_sheet!D$7</f>
        <v>-1.8960159362549994E-2</v>
      </c>
      <c r="G98" s="26">
        <v>0.59318075329999997</v>
      </c>
      <c r="H98" s="26">
        <v>7.7542224260000001E-2</v>
      </c>
      <c r="I98" s="26">
        <f>G98-Mode1_Parameter_sheet!D$8</f>
        <v>1.8994162490638011E-2</v>
      </c>
      <c r="K98" s="26">
        <v>3.0666666669999998</v>
      </c>
      <c r="L98" s="32">
        <f>$R$8*COS($R$6*(K98-Mode1_Parameter_sheet!$D$9))+$R$10*SIN($R$6*(K98-Mode1_Parameter_sheet!$D$9))+$R$9*COS($R$7*(K98-Mode1_Parameter_sheet!$D$9))+$R$11*SIN($R$7*(K98-Mode1_Parameter_sheet!$D$9))</f>
        <v>-2.1324773275513031E-2</v>
      </c>
      <c r="M98" s="32">
        <f>L98+Mode1_Parameter_sheet!$D$7</f>
        <v>0.15563538608703698</v>
      </c>
      <c r="N98" s="32">
        <f>$R$8*COS($R$6*(K98-Mode1_Parameter_sheet!$D$9))+$R$10*SIN($R$6*(K98-Mode1_Parameter_sheet!$D$9))-$R$9*COS($R$7*(K98-Mode1_Parameter_sheet!$D$9))-$R$11*SIN($R$7*(K98-Mode1_Parameter_sheet!$D$9))</f>
        <v>2.2007878659838734E-2</v>
      </c>
      <c r="O98" s="32">
        <f>N98+Mode1_Parameter_sheet!$D$8</f>
        <v>0.59619446946920074</v>
      </c>
    </row>
    <row r="99" spans="2:15">
      <c r="B99" s="29">
        <v>93</v>
      </c>
      <c r="C99" s="26">
        <v>3.1</v>
      </c>
      <c r="D99" s="26">
        <v>0.155</v>
      </c>
      <c r="E99" s="26">
        <v>-7.0400000000000004E-2</v>
      </c>
      <c r="F99" s="26">
        <f>D99-Mode1_Parameter_sheet!D$7</f>
        <v>-2.1960159362549997E-2</v>
      </c>
      <c r="G99" s="26">
        <v>0.59584681360000002</v>
      </c>
      <c r="H99" s="26">
        <v>7.4448474419999994E-2</v>
      </c>
      <c r="I99" s="26">
        <f>G99-Mode1_Parameter_sheet!D$8</f>
        <v>2.1660222790638062E-2</v>
      </c>
      <c r="K99" s="26">
        <v>3.1</v>
      </c>
      <c r="L99" s="32">
        <f>$R$8*COS($R$6*(K99-Mode1_Parameter_sheet!$D$9))+$R$10*SIN($R$6*(K99-Mode1_Parameter_sheet!$D$9))+$R$9*COS($R$7*(K99-Mode1_Parameter_sheet!$D$9))+$R$11*SIN($R$7*(K99-Mode1_Parameter_sheet!$D$9))</f>
        <v>-2.3274630619569348E-2</v>
      </c>
      <c r="M99" s="32">
        <f>L99+Mode1_Parameter_sheet!$D$7</f>
        <v>0.15368552874298064</v>
      </c>
      <c r="N99" s="32">
        <f>$R$8*COS($R$6*(K99-Mode1_Parameter_sheet!$D$9))+$R$10*SIN($R$6*(K99-Mode1_Parameter_sheet!$D$9))-$R$9*COS($R$7*(K99-Mode1_Parameter_sheet!$D$9))-$R$11*SIN($R$7*(K99-Mode1_Parameter_sheet!$D$9))</f>
        <v>2.4011845073957313E-2</v>
      </c>
      <c r="O99" s="32">
        <f>N99+Mode1_Parameter_sheet!$D$8</f>
        <v>0.59819843588331922</v>
      </c>
    </row>
    <row r="100" spans="2:15">
      <c r="B100" s="29">
        <v>94</v>
      </c>
      <c r="C100" s="26">
        <v>3.1333333329999999</v>
      </c>
      <c r="D100" s="26">
        <v>0.153</v>
      </c>
      <c r="E100" s="26">
        <v>-6.6400000000000001E-2</v>
      </c>
      <c r="F100" s="26">
        <f>D100-Mode1_Parameter_sheet!D$7</f>
        <v>-2.3960159362549999E-2</v>
      </c>
      <c r="G100" s="26">
        <v>0.59814398489999998</v>
      </c>
      <c r="H100" s="26">
        <v>6.1930287100000002E-2</v>
      </c>
      <c r="I100" s="26">
        <f>G100-Mode1_Parameter_sheet!D$8</f>
        <v>2.3957394090638018E-2</v>
      </c>
      <c r="K100" s="26">
        <v>3.1333333329999999</v>
      </c>
      <c r="L100" s="32">
        <f>$R$8*COS($R$6*(K100-Mode1_Parameter_sheet!$D$9))+$R$10*SIN($R$6*(K100-Mode1_Parameter_sheet!$D$9))+$R$9*COS($R$7*(K100-Mode1_Parameter_sheet!$D$9))+$R$11*SIN($R$7*(K100-Mode1_Parameter_sheet!$D$9))</f>
        <v>-2.4977073816700664E-2</v>
      </c>
      <c r="M100" s="32">
        <f>L100+Mode1_Parameter_sheet!$D$7</f>
        <v>0.15198308554584933</v>
      </c>
      <c r="N100" s="32">
        <f>$R$8*COS($R$6*(K100-Mode1_Parameter_sheet!$D$9))+$R$10*SIN($R$6*(K100-Mode1_Parameter_sheet!$D$9))-$R$9*COS($R$7*(K100-Mode1_Parameter_sheet!$D$9))-$R$11*SIN($R$7*(K100-Mode1_Parameter_sheet!$D$9))</f>
        <v>2.5763812607091246E-2</v>
      </c>
      <c r="O100" s="32">
        <f>N100+Mode1_Parameter_sheet!$D$8</f>
        <v>0.59995040341645323</v>
      </c>
    </row>
    <row r="101" spans="2:15">
      <c r="B101" s="29">
        <v>95</v>
      </c>
      <c r="C101" s="26">
        <v>3.1666666669999999</v>
      </c>
      <c r="D101" s="26">
        <v>0.151</v>
      </c>
      <c r="E101" s="26">
        <v>-5.5800000000000002E-2</v>
      </c>
      <c r="F101" s="26">
        <f>D101-Mode1_Parameter_sheet!D$7</f>
        <v>-2.596015936255E-2</v>
      </c>
      <c r="G101" s="26">
        <v>0.59997549939999995</v>
      </c>
      <c r="H101" s="26">
        <v>5.5411273300000001E-2</v>
      </c>
      <c r="I101" s="26">
        <f>G101-Mode1_Parameter_sheet!D$8</f>
        <v>2.5788908590637982E-2</v>
      </c>
      <c r="K101" s="26">
        <v>3.1666666669999999</v>
      </c>
      <c r="L101" s="32">
        <f>$R$8*COS($R$6*(K101-Mode1_Parameter_sheet!$D$9))+$R$10*SIN($R$6*(K101-Mode1_Parameter_sheet!$D$9))+$R$9*COS($R$7*(K101-Mode1_Parameter_sheet!$D$9))+$R$11*SIN($R$7*(K101-Mode1_Parameter_sheet!$D$9))</f>
        <v>-2.6414015134931849E-2</v>
      </c>
      <c r="M101" s="32">
        <f>L101+Mode1_Parameter_sheet!$D$7</f>
        <v>0.15054614422761814</v>
      </c>
      <c r="N101" s="32">
        <f>$R$8*COS($R$6*(K101-Mode1_Parameter_sheet!$D$9))+$R$10*SIN($R$6*(K101-Mode1_Parameter_sheet!$D$9))-$R$9*COS($R$7*(K101-Mode1_Parameter_sheet!$D$9))-$R$11*SIN($R$7*(K101-Mode1_Parameter_sheet!$D$9))</f>
        <v>2.7245385536859318E-2</v>
      </c>
      <c r="O101" s="32">
        <f>N101+Mode1_Parameter_sheet!$D$8</f>
        <v>0.60143197634622125</v>
      </c>
    </row>
    <row r="102" spans="2:15">
      <c r="B102" s="29">
        <v>96</v>
      </c>
      <c r="C102" s="26">
        <v>3.2</v>
      </c>
      <c r="D102" s="26">
        <v>0.14899999999999999</v>
      </c>
      <c r="E102" s="26">
        <v>-4.6100000000000002E-2</v>
      </c>
      <c r="F102" s="26">
        <f>D102-Mode1_Parameter_sheet!D$7</f>
        <v>-2.7960159362550002E-2</v>
      </c>
      <c r="G102" s="26">
        <v>0.60183806979999999</v>
      </c>
      <c r="H102" s="26">
        <v>4.9778429989999998E-2</v>
      </c>
      <c r="I102" s="26">
        <f>G102-Mode1_Parameter_sheet!D$8</f>
        <v>2.7651478990638023E-2</v>
      </c>
      <c r="K102" s="26">
        <v>3.2</v>
      </c>
      <c r="L102" s="32">
        <f>$R$8*COS($R$6*(K102-Mode1_Parameter_sheet!$D$9))+$R$10*SIN($R$6*(K102-Mode1_Parameter_sheet!$D$9))+$R$9*COS($R$7*(K102-Mode1_Parameter_sheet!$D$9))+$R$11*SIN($R$7*(K102-Mode1_Parameter_sheet!$D$9))</f>
        <v>-2.7570181421130959E-2</v>
      </c>
      <c r="M102" s="32">
        <f>L102+Mode1_Parameter_sheet!$D$7</f>
        <v>0.14938997794141903</v>
      </c>
      <c r="N102" s="32">
        <f>$R$8*COS($R$6*(K102-Mode1_Parameter_sheet!$D$9))+$R$10*SIN($R$6*(K102-Mode1_Parameter_sheet!$D$9))-$R$9*COS($R$7*(K102-Mode1_Parameter_sheet!$D$9))-$R$11*SIN($R$7*(K102-Mode1_Parameter_sheet!$D$9))</f>
        <v>2.844101314362029E-2</v>
      </c>
      <c r="O102" s="32">
        <f>N102+Mode1_Parameter_sheet!$D$8</f>
        <v>0.6026276039529822</v>
      </c>
    </row>
    <row r="103" spans="2:15">
      <c r="B103" s="29">
        <v>97</v>
      </c>
      <c r="C103" s="26">
        <v>3.233333333</v>
      </c>
      <c r="D103" s="26">
        <v>0.14799999999999999</v>
      </c>
      <c r="E103" s="26">
        <v>-4.19E-2</v>
      </c>
      <c r="F103" s="26">
        <f>D103-Mode1_Parameter_sheet!D$7</f>
        <v>-2.8960159362550003E-2</v>
      </c>
      <c r="G103" s="26">
        <v>0.60329406139999997</v>
      </c>
      <c r="H103" s="26">
        <v>3.8596147070000003E-2</v>
      </c>
      <c r="I103" s="26">
        <f>G103-Mode1_Parameter_sheet!D$8</f>
        <v>2.9107470590638007E-2</v>
      </c>
      <c r="K103" s="26">
        <v>3.233333333</v>
      </c>
      <c r="L103" s="32">
        <f>$R$8*COS($R$6*(K103-Mode1_Parameter_sheet!$D$9))+$R$10*SIN($R$6*(K103-Mode1_Parameter_sheet!$D$9))+$R$9*COS($R$7*(K103-Mode1_Parameter_sheet!$D$9))+$R$11*SIN($R$7*(K103-Mode1_Parameter_sheet!$D$9))</f>
        <v>-2.8433276268497419E-2</v>
      </c>
      <c r="M103" s="32">
        <f>L103+Mode1_Parameter_sheet!$D$7</f>
        <v>0.14852688309405257</v>
      </c>
      <c r="N103" s="32">
        <f>$R$8*COS($R$6*(K103-Mode1_Parameter_sheet!$D$9))+$R$10*SIN($R$6*(K103-Mode1_Parameter_sheet!$D$9))-$R$9*COS($R$7*(K103-Mode1_Parameter_sheet!$D$9))-$R$11*SIN($R$7*(K103-Mode1_Parameter_sheet!$D$9))</f>
        <v>2.9338153612175712E-2</v>
      </c>
      <c r="O103" s="32">
        <f>N103+Mode1_Parameter_sheet!$D$8</f>
        <v>0.6035247444215377</v>
      </c>
    </row>
    <row r="104" spans="2:15">
      <c r="B104" s="29">
        <v>98</v>
      </c>
      <c r="C104" s="26">
        <v>3.266666667</v>
      </c>
      <c r="D104" s="26">
        <v>0.14699999999999999</v>
      </c>
      <c r="E104" s="26">
        <v>-3.1600000000000003E-2</v>
      </c>
      <c r="F104" s="26">
        <f>D104-Mode1_Parameter_sheet!D$7</f>
        <v>-2.9960159362550004E-2</v>
      </c>
      <c r="G104" s="26">
        <v>0.60441114630000004</v>
      </c>
      <c r="H104" s="26">
        <v>2.8666901500000001E-2</v>
      </c>
      <c r="I104" s="26">
        <f>G104-Mode1_Parameter_sheet!D$8</f>
        <v>3.0224555490638072E-2</v>
      </c>
      <c r="K104" s="26">
        <v>3.266666667</v>
      </c>
      <c r="L104" s="32">
        <f>$R$8*COS($R$6*(K104-Mode1_Parameter_sheet!$D$9))+$R$10*SIN($R$6*(K104-Mode1_Parameter_sheet!$D$9))+$R$9*COS($R$7*(K104-Mode1_Parameter_sheet!$D$9))+$R$11*SIN($R$7*(K104-Mode1_Parameter_sheet!$D$9))</f>
        <v>-2.8994110248829776E-2</v>
      </c>
      <c r="M104" s="32">
        <f>L104+Mode1_Parameter_sheet!$D$7</f>
        <v>0.14796604911372022</v>
      </c>
      <c r="N104" s="32">
        <f>$R$8*COS($R$6*(K104-Mode1_Parameter_sheet!$D$9))+$R$10*SIN($R$6*(K104-Mode1_Parameter_sheet!$D$9))-$R$9*COS($R$7*(K104-Mode1_Parameter_sheet!$D$9))-$R$11*SIN($R$7*(K104-Mode1_Parameter_sheet!$D$9))</f>
        <v>2.9927405785493792E-2</v>
      </c>
      <c r="O104" s="32">
        <f>N104+Mode1_Parameter_sheet!$D$8</f>
        <v>0.60411399659485576</v>
      </c>
    </row>
    <row r="105" spans="2:15">
      <c r="B105" s="29">
        <v>99</v>
      </c>
      <c r="C105" s="26">
        <v>3.3</v>
      </c>
      <c r="D105" s="26">
        <v>0.14599999999999999</v>
      </c>
      <c r="E105" s="26">
        <v>-2.2200000000000001E-2</v>
      </c>
      <c r="F105" s="26">
        <f>D105-Mode1_Parameter_sheet!D$7</f>
        <v>-3.0960159362550005E-2</v>
      </c>
      <c r="G105" s="26">
        <v>0.60520518810000001</v>
      </c>
      <c r="H105" s="26">
        <v>1.8739546900000001E-2</v>
      </c>
      <c r="I105" s="26">
        <f>G105-Mode1_Parameter_sheet!D$8</f>
        <v>3.101859729063805E-2</v>
      </c>
      <c r="K105" s="26">
        <v>3.3</v>
      </c>
      <c r="L105" s="32">
        <f>$R$8*COS($R$6*(K105-Mode1_Parameter_sheet!$D$9))+$R$10*SIN($R$6*(K105-Mode1_Parameter_sheet!$D$9))+$R$9*COS($R$7*(K105-Mode1_Parameter_sheet!$D$9))+$R$11*SIN($R$7*(K105-Mode1_Parameter_sheet!$D$9))</f>
        <v>-2.9246698414890311E-2</v>
      </c>
      <c r="M105" s="32">
        <f>L105+Mode1_Parameter_sheet!$D$7</f>
        <v>0.14771346094765969</v>
      </c>
      <c r="N105" s="32">
        <f>$R$8*COS($R$6*(K105-Mode1_Parameter_sheet!$D$9))+$R$10*SIN($R$6*(K105-Mode1_Parameter_sheet!$D$9))-$R$9*COS($R$7*(K105-Mode1_Parameter_sheet!$D$9))-$R$11*SIN($R$7*(K105-Mode1_Parameter_sheet!$D$9))</f>
        <v>3.0202607981991893E-2</v>
      </c>
      <c r="O105" s="32">
        <f>N105+Mode1_Parameter_sheet!$D$8</f>
        <v>0.60438919879135389</v>
      </c>
    </row>
    <row r="106" spans="2:15">
      <c r="B106" s="29">
        <v>100</v>
      </c>
      <c r="C106" s="26">
        <v>3.3333333330000001</v>
      </c>
      <c r="D106" s="26">
        <v>0.14499999999999999</v>
      </c>
      <c r="E106" s="26">
        <v>-1.24E-2</v>
      </c>
      <c r="F106" s="26">
        <f>D106-Mode1_Parameter_sheet!D$7</f>
        <v>-3.1960159362550006E-2</v>
      </c>
      <c r="G106" s="26">
        <v>0.60566044939999997</v>
      </c>
      <c r="H106" s="26">
        <v>8.4042158020000007E-3</v>
      </c>
      <c r="I106" s="26">
        <f>G106-Mode1_Parameter_sheet!D$8</f>
        <v>3.1473858590638004E-2</v>
      </c>
      <c r="K106" s="26">
        <v>3.3333333330000001</v>
      </c>
      <c r="L106" s="32">
        <f>$R$8*COS($R$6*(K106-Mode1_Parameter_sheet!$D$9))+$R$10*SIN($R$6*(K106-Mode1_Parameter_sheet!$D$9))+$R$9*COS($R$7*(K106-Mode1_Parameter_sheet!$D$9))+$R$11*SIN($R$7*(K106-Mode1_Parameter_sheet!$D$9))</f>
        <v>-2.9188323994623469E-2</v>
      </c>
      <c r="M106" s="32">
        <f>L106+Mode1_Parameter_sheet!$D$7</f>
        <v>0.14777183536792654</v>
      </c>
      <c r="N106" s="32">
        <f>$R$8*COS($R$6*(K106-Mode1_Parameter_sheet!$D$9))+$R$10*SIN($R$6*(K106-Mode1_Parameter_sheet!$D$9))-$R$9*COS($R$7*(K106-Mode1_Parameter_sheet!$D$9))-$R$11*SIN($R$7*(K106-Mode1_Parameter_sheet!$D$9))</f>
        <v>3.0160902793977838E-2</v>
      </c>
      <c r="O106" s="32">
        <f>N106+Mode1_Parameter_sheet!$D$8</f>
        <v>0.60434749360333984</v>
      </c>
    </row>
    <row r="107" spans="2:15">
      <c r="B107" s="29">
        <v>101</v>
      </c>
      <c r="C107" s="26">
        <v>3.3666666670000001</v>
      </c>
      <c r="D107" s="26">
        <v>0.14499999999999999</v>
      </c>
      <c r="E107" s="26">
        <v>3.2000000000000003E-4</v>
      </c>
      <c r="F107" s="26">
        <f>D107-Mode1_Parameter_sheet!D$7</f>
        <v>-3.1960159362550006E-2</v>
      </c>
      <c r="G107" s="26">
        <v>0.60576546919999996</v>
      </c>
      <c r="H107" s="26">
        <v>1.5908672499999999E-4</v>
      </c>
      <c r="I107" s="26">
        <f>G107-Mode1_Parameter_sheet!D$8</f>
        <v>3.1578878390637999E-2</v>
      </c>
      <c r="K107" s="26">
        <v>3.3666666670000001</v>
      </c>
      <c r="L107" s="32">
        <f>$R$8*COS($R$6*(K107-Mode1_Parameter_sheet!$D$9))+$R$10*SIN($R$6*(K107-Mode1_Parameter_sheet!$D$9))+$R$9*COS($R$7*(K107-Mode1_Parameter_sheet!$D$9))+$R$11*SIN($R$7*(K107-Mode1_Parameter_sheet!$D$9))</f>
        <v>-2.8819567297415985E-2</v>
      </c>
      <c r="M107" s="32">
        <f>L107+Mode1_Parameter_sheet!$D$7</f>
        <v>0.14814059206513402</v>
      </c>
      <c r="N107" s="32">
        <f>$R$8*COS($R$6*(K107-Mode1_Parameter_sheet!$D$9))+$R$10*SIN($R$6*(K107-Mode1_Parameter_sheet!$D$9))-$R$9*COS($R$7*(K107-Mode1_Parameter_sheet!$D$9))-$R$11*SIN($R$7*(K107-Mode1_Parameter_sheet!$D$9))</f>
        <v>2.9802766865169642E-2</v>
      </c>
      <c r="O107" s="32">
        <f>N107+Mode1_Parameter_sheet!$D$8</f>
        <v>0.60398935767453166</v>
      </c>
    </row>
    <row r="108" spans="2:15">
      <c r="B108" s="29">
        <v>102</v>
      </c>
      <c r="C108" s="26">
        <v>3.4</v>
      </c>
      <c r="D108" s="26">
        <v>0.14499999999999999</v>
      </c>
      <c r="E108" s="26">
        <v>1.17E-2</v>
      </c>
      <c r="F108" s="26">
        <f>D108-Mode1_Parameter_sheet!D$7</f>
        <v>-3.1960159362550006E-2</v>
      </c>
      <c r="G108" s="26">
        <v>0.60567105519999997</v>
      </c>
      <c r="H108" s="26">
        <v>-1.1765949439999999E-2</v>
      </c>
      <c r="I108" s="26">
        <f>G108-Mode1_Parameter_sheet!D$8</f>
        <v>3.1484464390638012E-2</v>
      </c>
      <c r="K108" s="26">
        <v>3.4</v>
      </c>
      <c r="L108" s="32">
        <f>$R$8*COS($R$6*(K108-Mode1_Parameter_sheet!$D$9))+$R$10*SIN($R$6*(K108-Mode1_Parameter_sheet!$D$9))+$R$9*COS($R$7*(K108-Mode1_Parameter_sheet!$D$9))+$R$11*SIN($R$7*(K108-Mode1_Parameter_sheet!$D$9))</f>
        <v>-2.8144299885156637E-2</v>
      </c>
      <c r="M108" s="32">
        <f>L108+Mode1_Parameter_sheet!$D$7</f>
        <v>0.14881585947739337</v>
      </c>
      <c r="N108" s="32">
        <f>$R$8*COS($R$6*(K108-Mode1_Parameter_sheet!$D$9))+$R$10*SIN($R$6*(K108-Mode1_Parameter_sheet!$D$9))-$R$9*COS($R$7*(K108-Mode1_Parameter_sheet!$D$9))-$R$11*SIN($R$7*(K108-Mode1_Parameter_sheet!$D$9))</f>
        <v>2.9132005706298411E-2</v>
      </c>
      <c r="O108" s="32">
        <f>N108+Mode1_Parameter_sheet!$D$8</f>
        <v>0.60331859651566033</v>
      </c>
    </row>
    <row r="109" spans="2:15">
      <c r="B109" s="29">
        <v>103</v>
      </c>
      <c r="C109" s="26">
        <v>3.4333333330000002</v>
      </c>
      <c r="D109" s="26">
        <v>0.14599999999999999</v>
      </c>
      <c r="E109" s="26">
        <v>2.1700000000000001E-2</v>
      </c>
      <c r="F109" s="26">
        <f>D109-Mode1_Parameter_sheet!D$7</f>
        <v>-3.0960159362550005E-2</v>
      </c>
      <c r="G109" s="26">
        <v>0.6049810726</v>
      </c>
      <c r="H109" s="26">
        <v>-2.191399036E-2</v>
      </c>
      <c r="I109" s="26">
        <f>G109-Mode1_Parameter_sheet!D$8</f>
        <v>3.079448179063804E-2</v>
      </c>
      <c r="K109" s="26">
        <v>3.4333333330000002</v>
      </c>
      <c r="L109" s="32">
        <f>$R$8*COS($R$6*(K109-Mode1_Parameter_sheet!$D$9))+$R$10*SIN($R$6*(K109-Mode1_Parameter_sheet!$D$9))+$R$9*COS($R$7*(K109-Mode1_Parameter_sheet!$D$9))+$R$11*SIN($R$7*(K109-Mode1_Parameter_sheet!$D$9))</f>
        <v>-2.716964376008154E-2</v>
      </c>
      <c r="M109" s="32">
        <f>L109+Mode1_Parameter_sheet!$D$7</f>
        <v>0.14979051560246845</v>
      </c>
      <c r="N109" s="32">
        <f>$R$8*COS($R$6*(K109-Mode1_Parameter_sheet!$D$9))+$R$10*SIN($R$6*(K109-Mode1_Parameter_sheet!$D$9))-$R$9*COS($R$7*(K109-Mode1_Parameter_sheet!$D$9))-$R$11*SIN($R$7*(K109-Mode1_Parameter_sheet!$D$9))</f>
        <v>2.8155713295636306E-2</v>
      </c>
      <c r="O109" s="32">
        <f>N109+Mode1_Parameter_sheet!$D$8</f>
        <v>0.60234230410499823</v>
      </c>
    </row>
    <row r="110" spans="2:15">
      <c r="B110" s="29">
        <v>104</v>
      </c>
      <c r="C110" s="26">
        <v>3.4666666670000001</v>
      </c>
      <c r="D110" s="26">
        <v>0.14699999999999999</v>
      </c>
      <c r="E110" s="26">
        <v>3.0499999999999999E-2</v>
      </c>
      <c r="F110" s="26">
        <f>D110-Mode1_Parameter_sheet!D$7</f>
        <v>-2.9960159362550004E-2</v>
      </c>
      <c r="G110" s="26">
        <v>0.60421012249999995</v>
      </c>
      <c r="H110" s="26">
        <v>-2.941042298E-2</v>
      </c>
      <c r="I110" s="26">
        <f>G110-Mode1_Parameter_sheet!D$8</f>
        <v>3.0023531690637983E-2</v>
      </c>
      <c r="K110" s="26">
        <v>3.4666666670000001</v>
      </c>
      <c r="L110" s="32">
        <f>$R$8*COS($R$6*(K110-Mode1_Parameter_sheet!$D$9))+$R$10*SIN($R$6*(K110-Mode1_Parameter_sheet!$D$9))+$R$9*COS($R$7*(K110-Mode1_Parameter_sheet!$D$9))+$R$11*SIN($R$7*(K110-Mode1_Parameter_sheet!$D$9))</f>
        <v>-2.590589619987773E-2</v>
      </c>
      <c r="M110" s="32">
        <f>L110+Mode1_Parameter_sheet!$D$7</f>
        <v>0.15105426316267226</v>
      </c>
      <c r="N110" s="32">
        <f>$R$8*COS($R$6*(K110-Mode1_Parameter_sheet!$D$9))+$R$10*SIN($R$6*(K110-Mode1_Parameter_sheet!$D$9))-$R$9*COS($R$7*(K110-Mode1_Parameter_sheet!$D$9))-$R$11*SIN($R$7*(K110-Mode1_Parameter_sheet!$D$9))</f>
        <v>2.6884197086599924E-2</v>
      </c>
      <c r="O110" s="32">
        <f>N110+Mode1_Parameter_sheet!$D$8</f>
        <v>0.60107078789596191</v>
      </c>
    </row>
    <row r="111" spans="2:15">
      <c r="B111" s="29">
        <v>105</v>
      </c>
      <c r="C111" s="26">
        <v>3.5</v>
      </c>
      <c r="D111" s="26">
        <v>0.14799999999999999</v>
      </c>
      <c r="E111" s="26">
        <v>4.1799999999999997E-2</v>
      </c>
      <c r="F111" s="26">
        <f>D111-Mode1_Parameter_sheet!D$7</f>
        <v>-2.8960159362550003E-2</v>
      </c>
      <c r="G111" s="26">
        <v>0.60302037770000005</v>
      </c>
      <c r="H111" s="26">
        <v>-3.847417316E-2</v>
      </c>
      <c r="I111" s="26">
        <f>G111-Mode1_Parameter_sheet!D$8</f>
        <v>2.8833786890638091E-2</v>
      </c>
      <c r="K111" s="26">
        <v>3.5</v>
      </c>
      <c r="L111" s="32">
        <f>$R$8*COS($R$6*(K111-Mode1_Parameter_sheet!$D$9))+$R$10*SIN($R$6*(K111-Mode1_Parameter_sheet!$D$9))+$R$9*COS($R$7*(K111-Mode1_Parameter_sheet!$D$9))+$R$11*SIN($R$7*(K111-Mode1_Parameter_sheet!$D$9))</f>
        <v>-2.4366421135148419E-2</v>
      </c>
      <c r="M111" s="32">
        <f>L111+Mode1_Parameter_sheet!$D$7</f>
        <v>0.15259373822740158</v>
      </c>
      <c r="N111" s="32">
        <f>$R$8*COS($R$6*(K111-Mode1_Parameter_sheet!$D$9))+$R$10*SIN($R$6*(K111-Mode1_Parameter_sheet!$D$9))-$R$9*COS($R$7*(K111-Mode1_Parameter_sheet!$D$9))-$R$11*SIN($R$7*(K111-Mode1_Parameter_sheet!$D$9))</f>
        <v>2.5330869323457714E-2</v>
      </c>
      <c r="O111" s="32">
        <f>N111+Mode1_Parameter_sheet!$D$8</f>
        <v>0.5995174601328197</v>
      </c>
    </row>
    <row r="112" spans="2:15">
      <c r="B112" s="29">
        <v>106</v>
      </c>
      <c r="C112" s="26">
        <v>3.5333333329999999</v>
      </c>
      <c r="D112" s="26">
        <v>0.14899999999999999</v>
      </c>
      <c r="E112" s="26">
        <v>4.82E-2</v>
      </c>
      <c r="F112" s="26">
        <f>D112-Mode1_Parameter_sheet!D$7</f>
        <v>-2.7960159362550002E-2</v>
      </c>
      <c r="G112" s="26">
        <v>0.60164517760000003</v>
      </c>
      <c r="H112" s="26">
        <v>-4.9377272620000003E-2</v>
      </c>
      <c r="I112" s="26">
        <f>G112-Mode1_Parameter_sheet!D$8</f>
        <v>2.7458586790638062E-2</v>
      </c>
      <c r="K112" s="26">
        <v>3.5333333329999999</v>
      </c>
      <c r="L112" s="32">
        <f>$R$8*COS($R$6*(K112-Mode1_Parameter_sheet!$D$9))+$R$10*SIN($R$6*(K112-Mode1_Parameter_sheet!$D$9))+$R$9*COS($R$7*(K112-Mode1_Parameter_sheet!$D$9))+$R$11*SIN($R$7*(K112-Mode1_Parameter_sheet!$D$9))</f>
        <v>-2.256750767495818E-2</v>
      </c>
      <c r="M112" s="32">
        <f>L112+Mode1_Parameter_sheet!$D$7</f>
        <v>0.15439265168759181</v>
      </c>
      <c r="N112" s="32">
        <f>$R$8*COS($R$6*(K112-Mode1_Parameter_sheet!$D$9))+$R$10*SIN($R$6*(K112-Mode1_Parameter_sheet!$D$9))-$R$9*COS($R$7*(K112-Mode1_Parameter_sheet!$D$9))-$R$11*SIN($R$7*(K112-Mode1_Parameter_sheet!$D$9))</f>
        <v>2.3512105265014994E-2</v>
      </c>
      <c r="O112" s="32">
        <f>N112+Mode1_Parameter_sheet!$D$8</f>
        <v>0.59769869607437698</v>
      </c>
    </row>
    <row r="113" spans="2:15">
      <c r="B113" s="29">
        <v>107</v>
      </c>
      <c r="C113" s="26">
        <v>3.5666666669999998</v>
      </c>
      <c r="D113" s="26">
        <v>0.151</v>
      </c>
      <c r="E113" s="26">
        <v>5.6500000000000002E-2</v>
      </c>
      <c r="F113" s="26">
        <f>D113-Mode1_Parameter_sheet!D$7</f>
        <v>-2.596015936255E-2</v>
      </c>
      <c r="G113" s="26">
        <v>0.59972855950000004</v>
      </c>
      <c r="H113" s="26">
        <v>-5.599039687E-2</v>
      </c>
      <c r="I113" s="26">
        <f>G113-Mode1_Parameter_sheet!D$8</f>
        <v>2.5541968690638073E-2</v>
      </c>
      <c r="K113" s="26">
        <v>3.5666666669999998</v>
      </c>
      <c r="L113" s="32">
        <f>$R$8*COS($R$6*(K113-Mode1_Parameter_sheet!$D$9))+$R$10*SIN($R$6*(K113-Mode1_Parameter_sheet!$D$9))+$R$9*COS($R$7*(K113-Mode1_Parameter_sheet!$D$9))+$R$11*SIN($R$7*(K113-Mode1_Parameter_sheet!$D$9))</f>
        <v>-2.052819796187369E-2</v>
      </c>
      <c r="M113" s="32">
        <f>L113+Mode1_Parameter_sheet!$D$7</f>
        <v>0.15643196140067631</v>
      </c>
      <c r="N113" s="32">
        <f>$R$8*COS($R$6*(K113-Mode1_Parameter_sheet!$D$9))+$R$10*SIN($R$6*(K113-Mode1_Parameter_sheet!$D$9))-$R$9*COS($R$7*(K113-Mode1_Parameter_sheet!$D$9))-$R$11*SIN($R$7*(K113-Mode1_Parameter_sheet!$D$9))</f>
        <v>2.1447070503779739E-2</v>
      </c>
      <c r="O113" s="32">
        <f>N113+Mode1_Parameter_sheet!$D$8</f>
        <v>0.59563366131314166</v>
      </c>
    </row>
    <row r="114" spans="2:15">
      <c r="B114" s="29">
        <v>108</v>
      </c>
      <c r="C114" s="26">
        <v>3.6</v>
      </c>
      <c r="D114" s="26">
        <v>0.153</v>
      </c>
      <c r="E114" s="26">
        <v>6.59E-2</v>
      </c>
      <c r="F114" s="26">
        <f>D114-Mode1_Parameter_sheet!D$7</f>
        <v>-2.3960159362549999E-2</v>
      </c>
      <c r="G114" s="26">
        <v>0.59791248450000001</v>
      </c>
      <c r="H114" s="26">
        <v>-6.2185361510000002E-2</v>
      </c>
      <c r="I114" s="26">
        <f>G114-Mode1_Parameter_sheet!D$8</f>
        <v>2.3725893690638045E-2</v>
      </c>
      <c r="K114" s="26">
        <v>3.6</v>
      </c>
      <c r="L114" s="32">
        <f>$R$8*COS($R$6*(K114-Mode1_Parameter_sheet!$D$9))+$R$10*SIN($R$6*(K114-Mode1_Parameter_sheet!$D$9))+$R$9*COS($R$7*(K114-Mode1_Parameter_sheet!$D$9))+$R$11*SIN($R$7*(K114-Mode1_Parameter_sheet!$D$9))</f>
        <v>-1.8270086009346338E-2</v>
      </c>
      <c r="M114" s="32">
        <f>L114+Mode1_Parameter_sheet!$D$7</f>
        <v>0.15869007335320365</v>
      </c>
      <c r="N114" s="32">
        <f>$R$8*COS($R$6*(K114-Mode1_Parameter_sheet!$D$9))+$R$10*SIN($R$6*(K114-Mode1_Parameter_sheet!$D$9))-$R$9*COS($R$7*(K114-Mode1_Parameter_sheet!$D$9))-$R$11*SIN($R$7*(K114-Mode1_Parameter_sheet!$D$9))</f>
        <v>1.915751903872864E-2</v>
      </c>
      <c r="O114" s="32">
        <f>N114+Mode1_Parameter_sheet!$D$8</f>
        <v>0.59334410984809061</v>
      </c>
    </row>
    <row r="115" spans="2:15">
      <c r="B115" s="29">
        <v>109</v>
      </c>
      <c r="C115" s="26">
        <v>3.6333333329999999</v>
      </c>
      <c r="D115" s="26">
        <v>0.155</v>
      </c>
      <c r="E115" s="26">
        <v>7.0499999999999993E-2</v>
      </c>
      <c r="F115" s="26">
        <f>D115-Mode1_Parameter_sheet!D$7</f>
        <v>-2.1960159362549997E-2</v>
      </c>
      <c r="G115" s="26">
        <v>0.5955828688</v>
      </c>
      <c r="H115" s="26">
        <v>-7.3708666049999996E-2</v>
      </c>
      <c r="I115" s="26">
        <f>G115-Mode1_Parameter_sheet!D$8</f>
        <v>2.1396277990638035E-2</v>
      </c>
      <c r="K115" s="26">
        <v>3.6333333329999999</v>
      </c>
      <c r="L115" s="32">
        <f>$R$8*COS($R$6*(K115-Mode1_Parameter_sheet!$D$9))+$R$10*SIN($R$6*(K115-Mode1_Parameter_sheet!$D$9))+$R$9*COS($R$7*(K115-Mode1_Parameter_sheet!$D$9))+$R$11*SIN($R$7*(K115-Mode1_Parameter_sheet!$D$9))</f>
        <v>-1.5817088923832906E-2</v>
      </c>
      <c r="M115" s="32">
        <f>L115+Mode1_Parameter_sheet!$D$7</f>
        <v>0.16114307043871709</v>
      </c>
      <c r="N115" s="32">
        <f>$R$8*COS($R$6*(K115-Mode1_Parameter_sheet!$D$9))+$R$10*SIN($R$6*(K115-Mode1_Parameter_sheet!$D$9))-$R$9*COS($R$7*(K115-Mode1_Parameter_sheet!$D$9))-$R$11*SIN($R$7*(K115-Mode1_Parameter_sheet!$D$9))</f>
        <v>1.6667563497850271E-2</v>
      </c>
      <c r="O115" s="32">
        <f>N115+Mode1_Parameter_sheet!$D$8</f>
        <v>0.59085415430721222</v>
      </c>
    </row>
    <row r="116" spans="2:15">
      <c r="B116" s="29">
        <v>110</v>
      </c>
      <c r="C116" s="26">
        <v>3.6666666669999999</v>
      </c>
      <c r="D116" s="26">
        <v>0.158</v>
      </c>
      <c r="E116" s="26">
        <v>7.8899999999999998E-2</v>
      </c>
      <c r="F116" s="26">
        <f>D116-Mode1_Parameter_sheet!D$7</f>
        <v>-1.8960159362549994E-2</v>
      </c>
      <c r="G116" s="26">
        <v>0.59299857339999995</v>
      </c>
      <c r="H116" s="26">
        <v>-7.8530152079999999E-2</v>
      </c>
      <c r="I116" s="26">
        <f>G116-Mode1_Parameter_sheet!D$8</f>
        <v>1.8811982590637988E-2</v>
      </c>
      <c r="K116" s="26">
        <v>3.6666666669999999</v>
      </c>
      <c r="L116" s="32">
        <f>$R$8*COS($R$6*(K116-Mode1_Parameter_sheet!$D$9))+$R$10*SIN($R$6*(K116-Mode1_Parameter_sheet!$D$9))+$R$9*COS($R$7*(K116-Mode1_Parameter_sheet!$D$9))+$R$11*SIN($R$7*(K116-Mode1_Parameter_sheet!$D$9))</f>
        <v>-1.3195194038000341E-2</v>
      </c>
      <c r="M116" s="32">
        <f>L116+Mode1_Parameter_sheet!$D$7</f>
        <v>0.16376496532454965</v>
      </c>
      <c r="N116" s="32">
        <f>$R$8*COS($R$6*(K116-Mode1_Parameter_sheet!$D$9))+$R$10*SIN($R$6*(K116-Mode1_Parameter_sheet!$D$9))-$R$9*COS($R$7*(K116-Mode1_Parameter_sheet!$D$9))-$R$11*SIN($R$7*(K116-Mode1_Parameter_sheet!$D$9))</f>
        <v>1.4003421056969313E-2</v>
      </c>
      <c r="O116" s="32">
        <f>N116+Mode1_Parameter_sheet!$D$8</f>
        <v>0.58819001186633124</v>
      </c>
    </row>
    <row r="117" spans="2:15">
      <c r="B117" s="29">
        <v>111</v>
      </c>
      <c r="C117" s="26">
        <v>3.7</v>
      </c>
      <c r="D117" s="26">
        <v>0.161</v>
      </c>
      <c r="E117" s="26">
        <v>8.6800000000000002E-2</v>
      </c>
      <c r="F117" s="26">
        <f>D117-Mode1_Parameter_sheet!D$7</f>
        <v>-1.5960159362549992E-2</v>
      </c>
      <c r="G117" s="26">
        <v>0.59034752530000001</v>
      </c>
      <c r="H117" s="26">
        <v>-8.2055925850000003E-2</v>
      </c>
      <c r="I117" s="26">
        <f>G117-Mode1_Parameter_sheet!D$8</f>
        <v>1.6160934490638046E-2</v>
      </c>
      <c r="K117" s="26">
        <v>3.7</v>
      </c>
      <c r="L117" s="32">
        <f>$R$8*COS($R$6*(K117-Mode1_Parameter_sheet!$D$9))+$R$10*SIN($R$6*(K117-Mode1_Parameter_sheet!$D$9))+$R$9*COS($R$7*(K117-Mode1_Parameter_sheet!$D$9))+$R$11*SIN($R$7*(K117-Mode1_Parameter_sheet!$D$9))</f>
        <v>-1.0432184209499941E-2</v>
      </c>
      <c r="M117" s="32">
        <f>L117+Mode1_Parameter_sheet!$D$7</f>
        <v>0.16652797515305007</v>
      </c>
      <c r="N117" s="32">
        <f>$R$8*COS($R$6*(K117-Mode1_Parameter_sheet!$D$9))+$R$10*SIN($R$6*(K117-Mode1_Parameter_sheet!$D$9))-$R$9*COS($R$7*(K117-Mode1_Parameter_sheet!$D$9))-$R$11*SIN($R$7*(K117-Mode1_Parameter_sheet!$D$9))</f>
        <v>1.119313731366461E-2</v>
      </c>
      <c r="O117" s="32">
        <f>N117+Mode1_Parameter_sheet!$D$8</f>
        <v>0.58537972812302652</v>
      </c>
    </row>
    <row r="118" spans="2:15">
      <c r="B118" s="29">
        <v>112</v>
      </c>
      <c r="C118" s="26">
        <v>3.733333333</v>
      </c>
      <c r="D118" s="26">
        <v>0.16400000000000001</v>
      </c>
      <c r="E118" s="26">
        <v>8.8900000000000007E-2</v>
      </c>
      <c r="F118" s="26">
        <f>D118-Mode1_Parameter_sheet!D$7</f>
        <v>-1.2960159362549989E-2</v>
      </c>
      <c r="G118" s="26">
        <v>0.58752817840000005</v>
      </c>
      <c r="H118" s="26">
        <v>-8.6764949600000002E-2</v>
      </c>
      <c r="I118" s="26">
        <f>G118-Mode1_Parameter_sheet!D$8</f>
        <v>1.3341587590638082E-2</v>
      </c>
      <c r="K118" s="26">
        <v>3.733333333</v>
      </c>
      <c r="L118" s="32">
        <f>$R$8*COS($R$6*(K118-Mode1_Parameter_sheet!$D$9))+$R$10*SIN($R$6*(K118-Mode1_Parameter_sheet!$D$9))+$R$9*COS($R$7*(K118-Mode1_Parameter_sheet!$D$9))+$R$11*SIN($R$7*(K118-Mode1_Parameter_sheet!$D$9))</f>
        <v>-7.5573433521388999E-3</v>
      </c>
      <c r="M118" s="32">
        <f>L118+Mode1_Parameter_sheet!$D$7</f>
        <v>0.1694028160104111</v>
      </c>
      <c r="N118" s="32">
        <f>$R$8*COS($R$6*(K118-Mode1_Parameter_sheet!$D$9))+$R$10*SIN($R$6*(K118-Mode1_Parameter_sheet!$D$9))-$R$9*COS($R$7*(K118-Mode1_Parameter_sheet!$D$9))-$R$11*SIN($R$7*(K118-Mode1_Parameter_sheet!$D$9))</f>
        <v>8.2662901768614065E-3</v>
      </c>
      <c r="O118" s="32">
        <f>N118+Mode1_Parameter_sheet!$D$8</f>
        <v>0.58245288098622339</v>
      </c>
    </row>
    <row r="119" spans="2:15">
      <c r="B119" s="29">
        <v>113</v>
      </c>
      <c r="C119" s="26">
        <v>3.766666667</v>
      </c>
      <c r="D119" s="26">
        <v>0.16700000000000001</v>
      </c>
      <c r="E119" s="26">
        <v>9.0499999999999997E-2</v>
      </c>
      <c r="F119" s="26">
        <f>D119-Mode1_Parameter_sheet!D$7</f>
        <v>-9.9601593625499862E-3</v>
      </c>
      <c r="G119" s="26">
        <v>0.5845631953</v>
      </c>
      <c r="H119" s="26">
        <v>-9.347330979E-2</v>
      </c>
      <c r="I119" s="26">
        <f>G119-Mode1_Parameter_sheet!D$8</f>
        <v>1.0376604490638042E-2</v>
      </c>
      <c r="K119" s="26">
        <v>3.766666667</v>
      </c>
      <c r="L119" s="32">
        <f>$R$8*COS($R$6*(K119-Mode1_Parameter_sheet!$D$9))+$R$10*SIN($R$6*(K119-Mode1_Parameter_sheet!$D$9))+$R$9*COS($R$7*(K119-Mode1_Parameter_sheet!$D$9))+$R$11*SIN($R$7*(K119-Mode1_Parameter_sheet!$D$9))</f>
        <v>-4.601146737504714E-3</v>
      </c>
      <c r="M119" s="32">
        <f>L119+Mode1_Parameter_sheet!$D$7</f>
        <v>0.17235901262504527</v>
      </c>
      <c r="N119" s="32">
        <f>$R$8*COS($R$6*(K119-Mode1_Parameter_sheet!$D$9))+$R$10*SIN($R$6*(K119-Mode1_Parameter_sheet!$D$9))-$R$9*COS($R$7*(K119-Mode1_Parameter_sheet!$D$9))-$R$11*SIN($R$7*(K119-Mode1_Parameter_sheet!$D$9))</f>
        <v>5.2536783432582286E-3</v>
      </c>
      <c r="O119" s="32">
        <f>N119+Mode1_Parameter_sheet!$D$8</f>
        <v>0.57944026915262015</v>
      </c>
    </row>
    <row r="120" spans="2:15">
      <c r="B120" s="29">
        <v>114</v>
      </c>
      <c r="C120" s="26">
        <v>3.8</v>
      </c>
      <c r="D120" s="26">
        <v>0.17</v>
      </c>
      <c r="E120" s="26">
        <v>9.35E-2</v>
      </c>
      <c r="F120" s="26">
        <f>D120-Mode1_Parameter_sheet!D$7</f>
        <v>-6.9601593625499836E-3</v>
      </c>
      <c r="G120" s="26">
        <v>0.58129662439999996</v>
      </c>
      <c r="H120" s="26">
        <v>-9.7623972700000006E-2</v>
      </c>
      <c r="I120" s="26">
        <f>G120-Mode1_Parameter_sheet!D$8</f>
        <v>7.1100335906379986E-3</v>
      </c>
      <c r="K120" s="26">
        <v>3.8</v>
      </c>
      <c r="L120" s="32">
        <f>$R$8*COS($R$6*(K120-Mode1_Parameter_sheet!$D$9))+$R$10*SIN($R$6*(K120-Mode1_Parameter_sheet!$D$9))+$R$9*COS($R$7*(K120-Mode1_Parameter_sheet!$D$9))+$R$11*SIN($R$7*(K120-Mode1_Parameter_sheet!$D$9))</f>
        <v>-1.5949387102893267E-3</v>
      </c>
      <c r="M120" s="32">
        <f>L120+Mode1_Parameter_sheet!$D$7</f>
        <v>0.17536522065226068</v>
      </c>
      <c r="N120" s="32">
        <f>$R$8*COS($R$6*(K120-Mode1_Parameter_sheet!$D$9))+$R$10*SIN($R$6*(K120-Mode1_Parameter_sheet!$D$9))-$R$9*COS($R$7*(K120-Mode1_Parameter_sheet!$D$9))-$R$11*SIN($R$7*(K120-Mode1_Parameter_sheet!$D$9))</f>
        <v>2.1869970069755031E-3</v>
      </c>
      <c r="O120" s="32">
        <f>N120+Mode1_Parameter_sheet!$D$8</f>
        <v>0.57637358781633752</v>
      </c>
    </row>
    <row r="121" spans="2:15">
      <c r="B121" s="29">
        <v>115</v>
      </c>
      <c r="C121" s="26">
        <v>3.8333333330000001</v>
      </c>
      <c r="D121" s="26">
        <v>0.17299999999999999</v>
      </c>
      <c r="E121" s="26">
        <v>9.9099999999999994E-2</v>
      </c>
      <c r="F121" s="26">
        <f>D121-Mode1_Parameter_sheet!D$7</f>
        <v>-3.9601593625500087E-3</v>
      </c>
      <c r="G121" s="26">
        <v>0.57805493050000001</v>
      </c>
      <c r="H121" s="26">
        <v>-9.5715533640000003E-2</v>
      </c>
      <c r="I121" s="26">
        <f>G121-Mode1_Parameter_sheet!D$8</f>
        <v>3.8683396906380452E-3</v>
      </c>
      <c r="K121" s="26">
        <v>3.8333333330000001</v>
      </c>
      <c r="L121" s="32">
        <f>$R$8*COS($R$6*(K121-Mode1_Parameter_sheet!$D$9))+$R$10*SIN($R$6*(K121-Mode1_Parameter_sheet!$D$9))+$R$9*COS($R$7*(K121-Mode1_Parameter_sheet!$D$9))+$R$11*SIN($R$7*(K121-Mode1_Parameter_sheet!$D$9))</f>
        <v>1.429399646375154E-3</v>
      </c>
      <c r="M121" s="32">
        <f>L121+Mode1_Parameter_sheet!$D$7</f>
        <v>0.17838955900892514</v>
      </c>
      <c r="N121" s="32">
        <f>$R$8*COS($R$6*(K121-Mode1_Parameter_sheet!$D$9))+$R$10*SIN($R$6*(K121-Mode1_Parameter_sheet!$D$9))-$R$9*COS($R$7*(K121-Mode1_Parameter_sheet!$D$9))-$R$11*SIN($R$7*(K121-Mode1_Parameter_sheet!$D$9))</f>
        <v>-9.0149666718949018E-4</v>
      </c>
      <c r="O121" s="32">
        <f>N121+Mode1_Parameter_sheet!$D$8</f>
        <v>0.57328509414217244</v>
      </c>
    </row>
    <row r="122" spans="2:15">
      <c r="B122" s="29">
        <v>116</v>
      </c>
      <c r="C122" s="26">
        <v>3.8666666670000001</v>
      </c>
      <c r="D122" s="26">
        <v>0.17599999999999999</v>
      </c>
      <c r="E122" s="26">
        <v>9.8500000000000004E-2</v>
      </c>
      <c r="F122" s="26">
        <f>D122-Mode1_Parameter_sheet!D$7</f>
        <v>-9.60159362550006E-4</v>
      </c>
      <c r="G122" s="26">
        <v>0.57491558880000004</v>
      </c>
      <c r="H122" s="26">
        <v>-9.7528605350000006E-2</v>
      </c>
      <c r="I122" s="26">
        <f>G122-Mode1_Parameter_sheet!D$8</f>
        <v>7.2899799063808057E-4</v>
      </c>
      <c r="K122" s="26">
        <v>3.8666666670000001</v>
      </c>
      <c r="L122" s="32">
        <f>$R$8*COS($R$6*(K122-Mode1_Parameter_sheet!$D$9))+$R$10*SIN($R$6*(K122-Mode1_Parameter_sheet!$D$9))+$R$9*COS($R$7*(K122-Mode1_Parameter_sheet!$D$9))+$R$11*SIN($R$7*(K122-Mode1_Parameter_sheet!$D$9))</f>
        <v>4.4397877747802718E-3</v>
      </c>
      <c r="M122" s="32">
        <f>L122+Mode1_Parameter_sheet!$D$7</f>
        <v>0.18139994713733026</v>
      </c>
      <c r="N122" s="32">
        <f>$R$8*COS($R$6*(K122-Mode1_Parameter_sheet!$D$9))+$R$10*SIN($R$6*(K122-Mode1_Parameter_sheet!$D$9))-$R$9*COS($R$7*(K122-Mode1_Parameter_sheet!$D$9))-$R$11*SIN($R$7*(K122-Mode1_Parameter_sheet!$D$9))</f>
        <v>-3.9793231419060753E-3</v>
      </c>
      <c r="O122" s="32">
        <f>N122+Mode1_Parameter_sheet!$D$8</f>
        <v>0.57020726766745589</v>
      </c>
    </row>
    <row r="123" spans="2:15">
      <c r="B123" s="29">
        <v>117</v>
      </c>
      <c r="C123" s="26">
        <v>3.9</v>
      </c>
      <c r="D123" s="26">
        <v>0.17899999999999999</v>
      </c>
      <c r="E123" s="26">
        <v>9.9599999999999994E-2</v>
      </c>
      <c r="F123" s="26">
        <f>D123-Mode1_Parameter_sheet!D$7</f>
        <v>2.0398406374499967E-3</v>
      </c>
      <c r="G123" s="26">
        <v>0.57155302340000003</v>
      </c>
      <c r="H123" s="26">
        <v>-9.8227569230000006E-2</v>
      </c>
      <c r="I123" s="26">
        <f>G123-Mode1_Parameter_sheet!D$8</f>
        <v>-2.6335674093619366E-3</v>
      </c>
      <c r="K123" s="26">
        <v>3.9</v>
      </c>
      <c r="L123" s="32">
        <f>$R$8*COS($R$6*(K123-Mode1_Parameter_sheet!$D$9))+$R$10*SIN($R$6*(K123-Mode1_Parameter_sheet!$D$9))+$R$9*COS($R$7*(K123-Mode1_Parameter_sheet!$D$9))+$R$11*SIN($R$7*(K123-Mode1_Parameter_sheet!$D$9))</f>
        <v>7.4042850532221715E-3</v>
      </c>
      <c r="M123" s="32">
        <f>L123+Mode1_Parameter_sheet!$D$7</f>
        <v>0.18436444441577216</v>
      </c>
      <c r="N123" s="32">
        <f>$R$8*COS($R$6*(K123-Mode1_Parameter_sheet!$D$9))+$R$10*SIN($R$6*(K123-Mode1_Parameter_sheet!$D$9))-$R$9*COS($R$7*(K123-Mode1_Parameter_sheet!$D$9))-$R$11*SIN($R$7*(K123-Mode1_Parameter_sheet!$D$9))</f>
        <v>-7.0141223925912644E-3</v>
      </c>
      <c r="O123" s="32">
        <f>N123+Mode1_Parameter_sheet!$D$8</f>
        <v>0.56717246841677071</v>
      </c>
    </row>
    <row r="124" spans="2:15">
      <c r="B124" s="29">
        <v>118</v>
      </c>
      <c r="C124" s="26">
        <v>3.9333333330000002</v>
      </c>
      <c r="D124" s="26">
        <v>0.183</v>
      </c>
      <c r="E124" s="26">
        <v>9.9000000000000005E-2</v>
      </c>
      <c r="F124" s="26">
        <f>D124-Mode1_Parameter_sheet!D$7</f>
        <v>6.0398406374500002E-3</v>
      </c>
      <c r="G124" s="26">
        <v>0.56836708420000004</v>
      </c>
      <c r="H124" s="26">
        <v>-9.4151204609999997E-2</v>
      </c>
      <c r="I124" s="26">
        <f>G124-Mode1_Parameter_sheet!D$8</f>
        <v>-5.8195066093619241E-3</v>
      </c>
      <c r="K124" s="26">
        <v>3.9333333330000002</v>
      </c>
      <c r="L124" s="32">
        <f>$R$8*COS($R$6*(K124-Mode1_Parameter_sheet!$D$9))+$R$10*SIN($R$6*(K124-Mode1_Parameter_sheet!$D$9))+$R$9*COS($R$7*(K124-Mode1_Parameter_sheet!$D$9))+$R$11*SIN($R$7*(K124-Mode1_Parameter_sheet!$D$9))</f>
        <v>1.0291429586800615E-2</v>
      </c>
      <c r="M124" s="32">
        <f>L124+Mode1_Parameter_sheet!$D$7</f>
        <v>0.18725158894935062</v>
      </c>
      <c r="N124" s="32">
        <f>$R$8*COS($R$6*(K124-Mode1_Parameter_sheet!$D$9))+$R$10*SIN($R$6*(K124-Mode1_Parameter_sheet!$D$9))-$R$9*COS($R$7*(K124-Mode1_Parameter_sheet!$D$9))-$R$11*SIN($R$7*(K124-Mode1_Parameter_sheet!$D$9))</f>
        <v>-9.973995318606408E-3</v>
      </c>
      <c r="O124" s="32">
        <f>N124+Mode1_Parameter_sheet!$D$8</f>
        <v>0.56421259549075553</v>
      </c>
    </row>
    <row r="125" spans="2:15">
      <c r="B125" s="29">
        <v>119</v>
      </c>
      <c r="C125" s="26">
        <v>3.9666666670000001</v>
      </c>
      <c r="D125" s="26">
        <v>0.186</v>
      </c>
      <c r="E125" s="26">
        <v>9.2399999999999996E-2</v>
      </c>
      <c r="F125" s="26">
        <f>D125-Mode1_Parameter_sheet!D$7</f>
        <v>9.0398406374500029E-3</v>
      </c>
      <c r="G125" s="26">
        <v>0.56527627650000001</v>
      </c>
      <c r="H125" s="26">
        <v>-9.485789251E-2</v>
      </c>
      <c r="I125" s="26">
        <f>G125-Mode1_Parameter_sheet!D$8</f>
        <v>-8.9103143093619552E-3</v>
      </c>
      <c r="K125" s="26">
        <v>3.9666666670000001</v>
      </c>
      <c r="L125" s="32">
        <f>$R$8*COS($R$6*(K125-Mode1_Parameter_sheet!$D$9))+$R$10*SIN($R$6*(K125-Mode1_Parameter_sheet!$D$9))+$R$9*COS($R$7*(K125-Mode1_Parameter_sheet!$D$9))+$R$11*SIN($R$7*(K125-Mode1_Parameter_sheet!$D$9))</f>
        <v>1.3070571159067297E-2</v>
      </c>
      <c r="M125" s="32">
        <f>L125+Mode1_Parameter_sheet!$D$7</f>
        <v>0.19003073052161729</v>
      </c>
      <c r="N125" s="32">
        <f>$R$8*COS($R$6*(K125-Mode1_Parameter_sheet!$D$9))+$R$10*SIN($R$6*(K125-Mode1_Parameter_sheet!$D$9))-$R$9*COS($R$7*(K125-Mode1_Parameter_sheet!$D$9))-$R$11*SIN($R$7*(K125-Mode1_Parameter_sheet!$D$9))</f>
        <v>-1.2827839408156372E-2</v>
      </c>
      <c r="O125" s="32">
        <f>N125+Mode1_Parameter_sheet!$D$8</f>
        <v>0.56135875140120561</v>
      </c>
    </row>
    <row r="126" spans="2:15">
      <c r="B126" s="29">
        <v>120</v>
      </c>
      <c r="C126" s="26">
        <v>4</v>
      </c>
      <c r="D126" s="26">
        <v>0.189</v>
      </c>
      <c r="E126" s="26">
        <v>9.0499999999999997E-2</v>
      </c>
      <c r="F126" s="26">
        <f>D126-Mode1_Parameter_sheet!D$7</f>
        <v>1.2039840637450006E-2</v>
      </c>
      <c r="G126" s="26">
        <v>0.56204322470000001</v>
      </c>
      <c r="H126" s="26">
        <v>-9.3570584299999995E-2</v>
      </c>
      <c r="I126" s="26">
        <f>G126-Mode1_Parameter_sheet!D$8</f>
        <v>-1.2143366109361953E-2</v>
      </c>
      <c r="K126" s="26">
        <v>4</v>
      </c>
      <c r="L126" s="32">
        <f>$R$8*COS($R$6*(K126-Mode1_Parameter_sheet!$D$9))+$R$10*SIN($R$6*(K126-Mode1_Parameter_sheet!$D$9))+$R$9*COS($R$7*(K126-Mode1_Parameter_sheet!$D$9))+$R$11*SIN($R$7*(K126-Mode1_Parameter_sheet!$D$9))</f>
        <v>1.5712195685489351E-2</v>
      </c>
      <c r="M126" s="32">
        <f>L126+Mode1_Parameter_sheet!$D$7</f>
        <v>0.19267235504803934</v>
      </c>
      <c r="N126" s="32">
        <f>$R$8*COS($R$6*(K126-Mode1_Parameter_sheet!$D$9))+$R$10*SIN($R$6*(K126-Mode1_Parameter_sheet!$D$9))-$R$9*COS($R$7*(K126-Mode1_Parameter_sheet!$D$9))-$R$11*SIN($R$7*(K126-Mode1_Parameter_sheet!$D$9))</f>
        <v>-1.5545675997540205E-2</v>
      </c>
      <c r="O126" s="32">
        <f>N126+Mode1_Parameter_sheet!$D$8</f>
        <v>0.55864091481182176</v>
      </c>
    </row>
    <row r="127" spans="2:15">
      <c r="B127" s="29">
        <v>121</v>
      </c>
      <c r="C127" s="26">
        <v>4.0333333329999999</v>
      </c>
      <c r="D127" s="26">
        <v>0.192</v>
      </c>
      <c r="E127" s="26">
        <v>8.7800000000000003E-2</v>
      </c>
      <c r="F127" s="26">
        <f>D127-Mode1_Parameter_sheet!D$7</f>
        <v>1.5039840637450008E-2</v>
      </c>
      <c r="G127" s="26">
        <v>0.55903823750000003</v>
      </c>
      <c r="H127" s="26">
        <v>-8.5278713749999999E-2</v>
      </c>
      <c r="I127" s="26">
        <f>G127-Mode1_Parameter_sheet!D$8</f>
        <v>-1.5148353309361928E-2</v>
      </c>
      <c r="K127" s="26">
        <v>4.0333333329999999</v>
      </c>
      <c r="L127" s="32">
        <f>$R$8*COS($R$6*(K127-Mode1_Parameter_sheet!$D$9))+$R$10*SIN($R$6*(K127-Mode1_Parameter_sheet!$D$9))+$R$9*COS($R$7*(K127-Mode1_Parameter_sheet!$D$9))+$R$11*SIN($R$7*(K127-Mode1_Parameter_sheet!$D$9))</f>
        <v>1.81882384330328E-2</v>
      </c>
      <c r="M127" s="32">
        <f>L127+Mode1_Parameter_sheet!$D$7</f>
        <v>0.1951483977955828</v>
      </c>
      <c r="N127" s="32">
        <f>$R$8*COS($R$6*(K127-Mode1_Parameter_sheet!$D$9))+$R$10*SIN($R$6*(K127-Mode1_Parameter_sheet!$D$9))-$R$9*COS($R$7*(K127-Mode1_Parameter_sheet!$D$9))-$R$11*SIN($R$7*(K127-Mode1_Parameter_sheet!$D$9))</f>
        <v>-1.8098966393390238E-2</v>
      </c>
      <c r="O127" s="32">
        <f>N127+Mode1_Parameter_sheet!$D$8</f>
        <v>0.5560876244159717</v>
      </c>
    </row>
    <row r="128" spans="2:15">
      <c r="B128" s="29">
        <v>122</v>
      </c>
      <c r="C128" s="26">
        <v>4.0666666669999998</v>
      </c>
      <c r="D128" s="26">
        <v>0.19500000000000001</v>
      </c>
      <c r="E128" s="26">
        <v>8.1799999999999998E-2</v>
      </c>
      <c r="F128" s="26">
        <f>D128-Mode1_Parameter_sheet!D$7</f>
        <v>1.8039840637450011E-2</v>
      </c>
      <c r="G128" s="26">
        <v>0.55635797710000001</v>
      </c>
      <c r="H128" s="26">
        <v>-8.1258843250000004E-2</v>
      </c>
      <c r="I128" s="26">
        <f>G128-Mode1_Parameter_sheet!D$8</f>
        <v>-1.7828613709361951E-2</v>
      </c>
      <c r="K128" s="26">
        <v>4.0666666669999998</v>
      </c>
      <c r="L128" s="32">
        <f>$R$8*COS($R$6*(K128-Mode1_Parameter_sheet!$D$9))+$R$10*SIN($R$6*(K128-Mode1_Parameter_sheet!$D$9))+$R$9*COS($R$7*(K128-Mode1_Parameter_sheet!$D$9))+$R$11*SIN($R$7*(K128-Mode1_Parameter_sheet!$D$9))</f>
        <v>2.0472381181587784E-2</v>
      </c>
      <c r="M128" s="32">
        <f>L128+Mode1_Parameter_sheet!$D$7</f>
        <v>0.19743254054413778</v>
      </c>
      <c r="N128" s="32">
        <f>$R$8*COS($R$6*(K128-Mode1_Parameter_sheet!$D$9))+$R$10*SIN($R$6*(K128-Mode1_Parameter_sheet!$D$9))-$R$9*COS($R$7*(K128-Mode1_Parameter_sheet!$D$9))-$R$11*SIN($R$7*(K128-Mode1_Parameter_sheet!$D$9))</f>
        <v>-2.0460911975085181E-2</v>
      </c>
      <c r="O128" s="32">
        <f>N128+Mode1_Parameter_sheet!$D$8</f>
        <v>0.55372567883427681</v>
      </c>
    </row>
    <row r="129" spans="2:15">
      <c r="B129" s="29">
        <v>123</v>
      </c>
      <c r="C129" s="26">
        <v>4.0999999999999996</v>
      </c>
      <c r="D129" s="26">
        <v>0.19800000000000001</v>
      </c>
      <c r="E129" s="26">
        <v>7.4999999999999997E-2</v>
      </c>
      <c r="F129" s="26">
        <f>D129-Mode1_Parameter_sheet!D$7</f>
        <v>2.1039840637450014E-2</v>
      </c>
      <c r="G129" s="26">
        <v>0.55362098130000004</v>
      </c>
      <c r="H129" s="26">
        <v>-7.5353039319999995E-2</v>
      </c>
      <c r="I129" s="26">
        <f>G129-Mode1_Parameter_sheet!D$8</f>
        <v>-2.0565609509361926E-2</v>
      </c>
      <c r="K129" s="26">
        <v>4.0999999999999996</v>
      </c>
      <c r="L129" s="32">
        <f>$R$8*COS($R$6*(K129-Mode1_Parameter_sheet!$D$9))+$R$10*SIN($R$6*(K129-Mode1_Parameter_sheet!$D$9))+$R$9*COS($R$7*(K129-Mode1_Parameter_sheet!$D$9))+$R$11*SIN($R$7*(K129-Mode1_Parameter_sheet!$D$9))</f>
        <v>2.2540331042611307E-2</v>
      </c>
      <c r="M129" s="32">
        <f>L129+Mode1_Parameter_sheet!$D$7</f>
        <v>0.1995004904051613</v>
      </c>
      <c r="N129" s="32">
        <f>$R$8*COS($R$6*(K129-Mode1_Parameter_sheet!$D$9))+$R$10*SIN($R$6*(K129-Mode1_Parameter_sheet!$D$9))-$R$9*COS($R$7*(K129-Mode1_Parameter_sheet!$D$9))-$R$11*SIN($R$7*(K129-Mode1_Parameter_sheet!$D$9))</f>
        <v>-2.2606735993874777E-2</v>
      </c>
      <c r="O129" s="32">
        <f>N129+Mode1_Parameter_sheet!$D$8</f>
        <v>0.55157985481548721</v>
      </c>
    </row>
    <row r="130" spans="2:15">
      <c r="B130" s="29">
        <v>124</v>
      </c>
      <c r="C130" s="26">
        <v>4.1333333330000004</v>
      </c>
      <c r="D130" s="26">
        <v>0.2</v>
      </c>
      <c r="E130" s="26">
        <v>7.0499999999999993E-2</v>
      </c>
      <c r="F130" s="26">
        <f>D130-Mode1_Parameter_sheet!D$7</f>
        <v>2.3039840637450015E-2</v>
      </c>
      <c r="G130" s="26">
        <v>0.55133444119999997</v>
      </c>
      <c r="H130" s="26">
        <v>-6.6552354869999997E-2</v>
      </c>
      <c r="I130" s="26">
        <f>G130-Mode1_Parameter_sheet!D$8</f>
        <v>-2.2852149609361994E-2</v>
      </c>
      <c r="K130" s="26">
        <v>4.1333333330000004</v>
      </c>
      <c r="L130" s="32">
        <f>$R$8*COS($R$6*(K130-Mode1_Parameter_sheet!$D$9))+$R$10*SIN($R$6*(K130-Mode1_Parameter_sheet!$D$9))+$R$9*COS($R$7*(K130-Mode1_Parameter_sheet!$D$9))+$R$11*SIN($R$7*(K130-Mode1_Parameter_sheet!$D$9))</f>
        <v>2.4370078488231993E-2</v>
      </c>
      <c r="M130" s="32">
        <f>L130+Mode1_Parameter_sheet!$D$7</f>
        <v>0.201330237850782</v>
      </c>
      <c r="N130" s="32">
        <f>$R$8*COS($R$6*(K130-Mode1_Parameter_sheet!$D$9))+$R$10*SIN($R$6*(K130-Mode1_Parameter_sheet!$D$9))-$R$9*COS($R$7*(K130-Mode1_Parameter_sheet!$D$9))-$R$11*SIN($R$7*(K130-Mode1_Parameter_sheet!$D$9))</f>
        <v>-2.4513944625106726E-2</v>
      </c>
      <c r="O130" s="32">
        <f>N130+Mode1_Parameter_sheet!$D$8</f>
        <v>0.54967264618425526</v>
      </c>
    </row>
    <row r="131" spans="2:15">
      <c r="B131" s="29">
        <v>125</v>
      </c>
      <c r="C131" s="26">
        <v>4.1666666670000003</v>
      </c>
      <c r="D131" s="26">
        <v>0.20200000000000001</v>
      </c>
      <c r="E131" s="26">
        <v>6.0199999999999997E-2</v>
      </c>
      <c r="F131" s="26">
        <f>D131-Mode1_Parameter_sheet!D$7</f>
        <v>2.5039840637450017E-2</v>
      </c>
      <c r="G131" s="26">
        <v>0.54918415759999994</v>
      </c>
      <c r="H131" s="26">
        <v>-5.8598205909999999E-2</v>
      </c>
      <c r="I131" s="26">
        <f>G131-Mode1_Parameter_sheet!D$8</f>
        <v>-2.5002433209362018E-2</v>
      </c>
      <c r="K131" s="26">
        <v>4.1666666670000003</v>
      </c>
      <c r="L131" s="32">
        <f>$R$8*COS($R$6*(K131-Mode1_Parameter_sheet!$D$9))+$R$10*SIN($R$6*(K131-Mode1_Parameter_sheet!$D$9))+$R$9*COS($R$7*(K131-Mode1_Parameter_sheet!$D$9))+$R$11*SIN($R$7*(K131-Mode1_Parameter_sheet!$D$9))</f>
        <v>2.5942130618092567E-2</v>
      </c>
      <c r="M131" s="32">
        <f>L131+Mode1_Parameter_sheet!$D$7</f>
        <v>0.20290228998064255</v>
      </c>
      <c r="N131" s="32">
        <f>$R$8*COS($R$6*(K131-Mode1_Parameter_sheet!$D$9))+$R$10*SIN($R$6*(K131-Mode1_Parameter_sheet!$D$9))-$R$9*COS($R$7*(K131-Mode1_Parameter_sheet!$D$9))-$R$11*SIN($R$7*(K131-Mode1_Parameter_sheet!$D$9))</f>
        <v>-2.6162563239865804E-2</v>
      </c>
      <c r="O131" s="32">
        <f>N131+Mode1_Parameter_sheet!$D$8</f>
        <v>0.5480240275694962</v>
      </c>
    </row>
    <row r="132" spans="2:15">
      <c r="B132" s="29">
        <v>126</v>
      </c>
      <c r="C132" s="26">
        <v>4.2</v>
      </c>
      <c r="D132" s="26">
        <v>0.20399999999999999</v>
      </c>
      <c r="E132" s="26">
        <v>4.8899999999999999E-2</v>
      </c>
      <c r="F132" s="26">
        <f>D132-Mode1_Parameter_sheet!D$7</f>
        <v>2.7039840637449991E-2</v>
      </c>
      <c r="G132" s="26">
        <v>0.54742789410000003</v>
      </c>
      <c r="H132" s="26">
        <v>-5.2680619730000003E-2</v>
      </c>
      <c r="I132" s="26">
        <f>G132-Mode1_Parameter_sheet!D$8</f>
        <v>-2.6758696709361929E-2</v>
      </c>
      <c r="K132" s="26">
        <v>4.2</v>
      </c>
      <c r="L132" s="32">
        <f>$R$8*COS($R$6*(K132-Mode1_Parameter_sheet!$D$9))+$R$10*SIN($R$6*(K132-Mode1_Parameter_sheet!$D$9))+$R$9*COS($R$7*(K132-Mode1_Parameter_sheet!$D$9))+$R$11*SIN($R$7*(K132-Mode1_Parameter_sheet!$D$9))</f>
        <v>2.7239717969330661E-2</v>
      </c>
      <c r="M132" s="32">
        <f>L132+Mode1_Parameter_sheet!$D$7</f>
        <v>0.20419987733188066</v>
      </c>
      <c r="N132" s="32">
        <f>$R$8*COS($R$6*(K132-Mode1_Parameter_sheet!$D$9))+$R$10*SIN($R$6*(K132-Mode1_Parameter_sheet!$D$9))-$R$9*COS($R$7*(K132-Mode1_Parameter_sheet!$D$9))-$R$11*SIN($R$7*(K132-Mode1_Parameter_sheet!$D$9))</f>
        <v>-2.7535346204001821E-2</v>
      </c>
      <c r="O132" s="32">
        <f>N132+Mode1_Parameter_sheet!$D$8</f>
        <v>0.54665124460536019</v>
      </c>
    </row>
    <row r="133" spans="2:15">
      <c r="B133" s="29">
        <v>127</v>
      </c>
      <c r="C133" s="26">
        <v>4.233333333</v>
      </c>
      <c r="D133" s="26">
        <v>0.20499999999999999</v>
      </c>
      <c r="E133" s="26">
        <v>4.3400000000000001E-2</v>
      </c>
      <c r="F133" s="26">
        <f>D133-Mode1_Parameter_sheet!D$7</f>
        <v>2.8039840637449992E-2</v>
      </c>
      <c r="G133" s="26">
        <v>0.54567211630000001</v>
      </c>
      <c r="H133" s="26">
        <v>-4.3027632599999997E-2</v>
      </c>
      <c r="I133" s="26">
        <f>G133-Mode1_Parameter_sheet!D$8</f>
        <v>-2.8514474509361953E-2</v>
      </c>
      <c r="K133" s="26">
        <v>4.233333333</v>
      </c>
      <c r="L133" s="32">
        <f>$R$8*COS($R$6*(K133-Mode1_Parameter_sheet!$D$9))+$R$10*SIN($R$6*(K133-Mode1_Parameter_sheet!$D$9))+$R$9*COS($R$7*(K133-Mode1_Parameter_sheet!$D$9))+$R$11*SIN($R$7*(K133-Mode1_Parameter_sheet!$D$9))</f>
        <v>2.8248972942757557E-2</v>
      </c>
      <c r="M133" s="32">
        <f>L133+Mode1_Parameter_sheet!$D$7</f>
        <v>0.20520913230530755</v>
      </c>
      <c r="N133" s="32">
        <f>$R$8*COS($R$6*(K133-Mode1_Parameter_sheet!$D$9))+$R$10*SIN($R$6*(K133-Mode1_Parameter_sheet!$D$9))-$R$9*COS($R$7*(K133-Mode1_Parameter_sheet!$D$9))-$R$11*SIN($R$7*(K133-Mode1_Parameter_sheet!$D$9))</f>
        <v>-2.8617958279390752E-2</v>
      </c>
      <c r="O133" s="32">
        <f>N133+Mode1_Parameter_sheet!$D$8</f>
        <v>0.54556863252997123</v>
      </c>
    </row>
    <row r="134" spans="2:15">
      <c r="B134" s="29">
        <v>128</v>
      </c>
      <c r="C134" s="26">
        <v>4.266666667</v>
      </c>
      <c r="D134" s="26">
        <v>0.20699999999999999</v>
      </c>
      <c r="E134" s="26">
        <v>3.44E-2</v>
      </c>
      <c r="F134" s="26">
        <f>D134-Mode1_Parameter_sheet!D$7</f>
        <v>3.0039840637449994E-2</v>
      </c>
      <c r="G134" s="26">
        <v>0.54455938520000002</v>
      </c>
      <c r="H134" s="26">
        <v>-3.1408047510000002E-2</v>
      </c>
      <c r="I134" s="26">
        <f>G134-Mode1_Parameter_sheet!D$8</f>
        <v>-2.962720560936194E-2</v>
      </c>
      <c r="K134" s="26">
        <v>4.266666667</v>
      </c>
      <c r="L134" s="32">
        <f>$R$8*COS($R$6*(K134-Mode1_Parameter_sheet!$D$9))+$R$10*SIN($R$6*(K134-Mode1_Parameter_sheet!$D$9))+$R$9*COS($R$7*(K134-Mode1_Parameter_sheet!$D$9))+$R$11*SIN($R$7*(K134-Mode1_Parameter_sheet!$D$9))</f>
        <v>2.8959077100204001E-2</v>
      </c>
      <c r="M134" s="32">
        <f>L134+Mode1_Parameter_sheet!$D$7</f>
        <v>0.20591923646275401</v>
      </c>
      <c r="N134" s="32">
        <f>$R$8*COS($R$6*(K134-Mode1_Parameter_sheet!$D$9))+$R$10*SIN($R$6*(K134-Mode1_Parameter_sheet!$D$9))-$R$9*COS($R$7*(K134-Mode1_Parameter_sheet!$D$9))-$R$11*SIN($R$7*(K134-Mode1_Parameter_sheet!$D$9))</f>
        <v>-2.9399124822401132E-2</v>
      </c>
      <c r="O134" s="32">
        <f>N134+Mode1_Parameter_sheet!$D$8</f>
        <v>0.54478746598696082</v>
      </c>
    </row>
    <row r="135" spans="2:15">
      <c r="B135" s="29">
        <v>129</v>
      </c>
      <c r="C135" s="26">
        <v>4.3</v>
      </c>
      <c r="D135" s="26">
        <v>0.20799999999999999</v>
      </c>
      <c r="E135" s="26">
        <v>2.2599999999999999E-2</v>
      </c>
      <c r="F135" s="26">
        <f>D135-Mode1_Parameter_sheet!D$7</f>
        <v>3.1039840637449995E-2</v>
      </c>
      <c r="G135" s="26">
        <v>0.54357824649999997</v>
      </c>
      <c r="H135" s="26">
        <v>-2.3762540120000002E-2</v>
      </c>
      <c r="I135" s="26">
        <f>G135-Mode1_Parameter_sheet!D$8</f>
        <v>-3.060834430936199E-2</v>
      </c>
      <c r="K135" s="26">
        <v>4.3</v>
      </c>
      <c r="L135" s="32">
        <f>$R$8*COS($R$6*(K135-Mode1_Parameter_sheet!$D$9))+$R$10*SIN($R$6*(K135-Mode1_Parameter_sheet!$D$9))+$R$9*COS($R$7*(K135-Mode1_Parameter_sheet!$D$9))+$R$11*SIN($R$7*(K135-Mode1_Parameter_sheet!$D$9))</f>
        <v>2.9362376388359604E-2</v>
      </c>
      <c r="M135" s="32">
        <f>L135+Mode1_Parameter_sheet!$D$7</f>
        <v>0.20632253575090959</v>
      </c>
      <c r="N135" s="32">
        <f>$R$8*COS($R$6*(K135-Mode1_Parameter_sheet!$D$9))+$R$10*SIN($R$6*(K135-Mode1_Parameter_sheet!$D$9))-$R$9*COS($R$7*(K135-Mode1_Parameter_sheet!$D$9))-$R$11*SIN($R$7*(K135-Mode1_Parameter_sheet!$D$9))</f>
        <v>-2.9870749838738966E-2</v>
      </c>
      <c r="O135" s="32">
        <f>N135+Mode1_Parameter_sheet!$D$8</f>
        <v>0.54431584097062302</v>
      </c>
    </row>
    <row r="136" spans="2:15">
      <c r="B136" s="29">
        <v>130</v>
      </c>
      <c r="C136" s="26">
        <v>4.3333333329999997</v>
      </c>
      <c r="D136" s="26">
        <v>0.20799999999999999</v>
      </c>
      <c r="E136" s="26">
        <v>1.3899999999999999E-2</v>
      </c>
      <c r="F136" s="26">
        <f>D136-Mode1_Parameter_sheet!D$7</f>
        <v>3.1039840637449995E-2</v>
      </c>
      <c r="G136" s="26">
        <v>0.54297521589999997</v>
      </c>
      <c r="H136" s="26">
        <v>-1.352264513E-2</v>
      </c>
      <c r="I136" s="26">
        <f>G136-Mode1_Parameter_sheet!D$8</f>
        <v>-3.1211374909361989E-2</v>
      </c>
      <c r="K136" s="26">
        <v>4.3333333329999997</v>
      </c>
      <c r="L136" s="32">
        <f>$R$8*COS($R$6*(K136-Mode1_Parameter_sheet!$D$9))+$R$10*SIN($R$6*(K136-Mode1_Parameter_sheet!$D$9))+$R$9*COS($R$7*(K136-Mode1_Parameter_sheet!$D$9))+$R$11*SIN($R$7*(K136-Mode1_Parameter_sheet!$D$9))</f>
        <v>2.9454463063811265E-2</v>
      </c>
      <c r="M136" s="32">
        <f>L136+Mode1_Parameter_sheet!$D$7</f>
        <v>0.20641462242636127</v>
      </c>
      <c r="N136" s="32">
        <f>$R$8*COS($R$6*(K136-Mode1_Parameter_sheet!$D$9))+$R$10*SIN($R$6*(K136-Mode1_Parameter_sheet!$D$9))-$R$9*COS($R$7*(K136-Mode1_Parameter_sheet!$D$9))-$R$11*SIN($R$7*(K136-Mode1_Parameter_sheet!$D$9))</f>
        <v>-3.0028000669700065E-2</v>
      </c>
      <c r="O136" s="32">
        <f>N136+Mode1_Parameter_sheet!$D$8</f>
        <v>0.54415859013966195</v>
      </c>
    </row>
    <row r="137" spans="2:15">
      <c r="B137" s="29">
        <v>131</v>
      </c>
      <c r="C137" s="26">
        <v>4.3666666669999996</v>
      </c>
      <c r="D137" s="26">
        <v>0.20899999999999999</v>
      </c>
      <c r="E137" s="26">
        <v>4.8999999999999998E-3</v>
      </c>
      <c r="F137" s="26">
        <f>D137-Mode1_Parameter_sheet!D$7</f>
        <v>3.2039840637449996E-2</v>
      </c>
      <c r="G137" s="26">
        <v>0.54267673679999995</v>
      </c>
      <c r="H137" s="26">
        <v>-4.996193181E-3</v>
      </c>
      <c r="I137" s="26">
        <f>G137-Mode1_Parameter_sheet!D$8</f>
        <v>-3.1509854009362015E-2</v>
      </c>
      <c r="K137" s="26">
        <v>4.3666666669999996</v>
      </c>
      <c r="L137" s="32">
        <f>$R$8*COS($R$6*(K137-Mode1_Parameter_sheet!$D$9))+$R$10*SIN($R$6*(K137-Mode1_Parameter_sheet!$D$9))+$R$9*COS($R$7*(K137-Mode1_Parameter_sheet!$D$9))+$R$11*SIN($R$7*(K137-Mode1_Parameter_sheet!$D$9))</f>
        <v>2.9234223062202646E-2</v>
      </c>
      <c r="M137" s="32">
        <f>L137+Mode1_Parameter_sheet!$D$7</f>
        <v>0.20619438242475263</v>
      </c>
      <c r="N137" s="32">
        <f>$R$8*COS($R$6*(K137-Mode1_Parameter_sheet!$D$9))+$R$10*SIN($R$6*(K137-Mode1_Parameter_sheet!$D$9))-$R$9*COS($R$7*(K137-Mode1_Parameter_sheet!$D$9))-$R$11*SIN($R$7*(K137-Mode1_Parameter_sheet!$D$9))</f>
        <v>-2.9869357997068181E-2</v>
      </c>
      <c r="O137" s="32">
        <f>N137+Mode1_Parameter_sheet!$D$8</f>
        <v>0.54431723281229383</v>
      </c>
    </row>
    <row r="138" spans="2:15">
      <c r="B138" s="29">
        <v>132</v>
      </c>
      <c r="C138" s="26">
        <v>4.4000000000000004</v>
      </c>
      <c r="D138" s="26">
        <v>0.20899999999999999</v>
      </c>
      <c r="E138" s="26">
        <v>-5.9500000000000004E-3</v>
      </c>
      <c r="F138" s="26">
        <f>D138-Mode1_Parameter_sheet!D$7</f>
        <v>3.2039840637449996E-2</v>
      </c>
      <c r="G138" s="26">
        <v>0.54264213640000003</v>
      </c>
      <c r="H138" s="26">
        <v>6.1768451370000001E-3</v>
      </c>
      <c r="I138" s="26">
        <f>G138-Mode1_Parameter_sheet!D$8</f>
        <v>-3.1544454409361933E-2</v>
      </c>
      <c r="K138" s="26">
        <v>4.4000000000000004</v>
      </c>
      <c r="L138" s="32">
        <f>$R$8*COS($R$6*(K138-Mode1_Parameter_sheet!$D$9))+$R$10*SIN($R$6*(K138-Mode1_Parameter_sheet!$D$9))+$R$9*COS($R$7*(K138-Mode1_Parameter_sheet!$D$9))+$R$11*SIN($R$7*(K138-Mode1_Parameter_sheet!$D$9))</f>
        <v>2.870384870584386E-2</v>
      </c>
      <c r="M138" s="32">
        <f>L138+Mode1_Parameter_sheet!$D$7</f>
        <v>0.20566400806839386</v>
      </c>
      <c r="N138" s="32">
        <f>$R$8*COS($R$6*(K138-Mode1_Parameter_sheet!$D$9))+$R$10*SIN($R$6*(K138-Mode1_Parameter_sheet!$D$9))-$R$9*COS($R$7*(K138-Mode1_Parameter_sheet!$D$9))-$R$11*SIN($R$7*(K138-Mode1_Parameter_sheet!$D$9))</f>
        <v>-2.9396631065890518E-2</v>
      </c>
      <c r="O138" s="32">
        <f>N138+Mode1_Parameter_sheet!$D$8</f>
        <v>0.54478995974347144</v>
      </c>
    </row>
    <row r="139" spans="2:15">
      <c r="B139" s="29">
        <v>133</v>
      </c>
      <c r="C139" s="26">
        <v>4.4333333330000002</v>
      </c>
      <c r="D139" s="26">
        <v>0.20799999999999999</v>
      </c>
      <c r="E139" s="26">
        <v>-1.6799999999999999E-2</v>
      </c>
      <c r="F139" s="26">
        <f>D139-Mode1_Parameter_sheet!D$7</f>
        <v>3.1039840637449995E-2</v>
      </c>
      <c r="G139" s="26">
        <v>0.54308852649999995</v>
      </c>
      <c r="H139" s="26">
        <v>1.714934856E-2</v>
      </c>
      <c r="I139" s="26">
        <f>G139-Mode1_Parameter_sheet!D$8</f>
        <v>-3.1098064309362017E-2</v>
      </c>
      <c r="K139" s="26">
        <v>4.4333333330000002</v>
      </c>
      <c r="L139" s="32">
        <f>$R$8*COS($R$6*(K139-Mode1_Parameter_sheet!$D$9))+$R$10*SIN($R$6*(K139-Mode1_Parameter_sheet!$D$9))+$R$9*COS($R$7*(K139-Mode1_Parameter_sheet!$D$9))+$R$11*SIN($R$7*(K139-Mode1_Parameter_sheet!$D$9))</f>
        <v>2.786881634177691E-2</v>
      </c>
      <c r="M139" s="32">
        <f>L139+Mode1_Parameter_sheet!$D$7</f>
        <v>0.2048289757043269</v>
      </c>
      <c r="N139" s="32">
        <f>$R$8*COS($R$6*(K139-Mode1_Parameter_sheet!$D$9))+$R$10*SIN($R$6*(K139-Mode1_Parameter_sheet!$D$9))-$R$9*COS($R$7*(K139-Mode1_Parameter_sheet!$D$9))-$R$11*SIN($R$7*(K139-Mode1_Parameter_sheet!$D$9))</f>
        <v>-2.8614937715981108E-2</v>
      </c>
      <c r="O139" s="32">
        <f>N139+Mode1_Parameter_sheet!$D$8</f>
        <v>0.54557165309338085</v>
      </c>
    </row>
    <row r="140" spans="2:15">
      <c r="B140" s="29">
        <v>134</v>
      </c>
      <c r="C140" s="26">
        <v>4.4666666670000001</v>
      </c>
      <c r="D140" s="26">
        <v>0.20799999999999999</v>
      </c>
      <c r="E140" s="26">
        <v>-2.5000000000000001E-2</v>
      </c>
      <c r="F140" s="26">
        <f>D140-Mode1_Parameter_sheet!D$7</f>
        <v>3.1039840637449995E-2</v>
      </c>
      <c r="G140" s="26">
        <v>0.54378542630000004</v>
      </c>
      <c r="H140" s="26">
        <v>2.3912187040000001E-2</v>
      </c>
      <c r="I140" s="26">
        <f>G140-Mode1_Parameter_sheet!D$8</f>
        <v>-3.0401164509361922E-2</v>
      </c>
      <c r="K140" s="26">
        <v>4.4666666670000001</v>
      </c>
      <c r="L140" s="32">
        <f>$R$8*COS($R$6*(K140-Mode1_Parameter_sheet!$D$9))+$R$10*SIN($R$6*(K140-Mode1_Parameter_sheet!$D$9))+$R$9*COS($R$7*(K140-Mode1_Parameter_sheet!$D$9))+$R$11*SIN($R$7*(K140-Mode1_Parameter_sheet!$D$9))</f>
        <v>2.6737829260886675E-2</v>
      </c>
      <c r="M140" s="32">
        <f>L140+Mode1_Parameter_sheet!$D$7</f>
        <v>0.20369798862343666</v>
      </c>
      <c r="N140" s="32">
        <f>$R$8*COS($R$6*(K140-Mode1_Parameter_sheet!$D$9))+$R$10*SIN($R$6*(K140-Mode1_Parameter_sheet!$D$9))-$R$9*COS($R$7*(K140-Mode1_Parameter_sheet!$D$9))-$R$11*SIN($R$7*(K140-Mode1_Parameter_sheet!$D$9))</f>
        <v>-2.7532649524474491E-2</v>
      </c>
      <c r="O140" s="32">
        <f>N140+Mode1_Parameter_sheet!$D$8</f>
        <v>0.54665394128488742</v>
      </c>
    </row>
    <row r="141" spans="2:15">
      <c r="B141" s="29">
        <v>135</v>
      </c>
      <c r="C141" s="26">
        <v>4.5</v>
      </c>
      <c r="D141" s="26">
        <v>0.20699999999999999</v>
      </c>
      <c r="E141" s="26">
        <v>-3.3599999999999998E-2</v>
      </c>
      <c r="F141" s="26">
        <f>D141-Mode1_Parameter_sheet!D$7</f>
        <v>3.0039840637449994E-2</v>
      </c>
      <c r="G141" s="26">
        <v>0.5446826723</v>
      </c>
      <c r="H141" s="26">
        <v>3.5106260370000003E-2</v>
      </c>
      <c r="I141" s="26">
        <f>G141-Mode1_Parameter_sheet!D$8</f>
        <v>-2.9503918509361959E-2</v>
      </c>
      <c r="K141" s="26">
        <v>4.5</v>
      </c>
      <c r="L141" s="32">
        <f>$R$8*COS($R$6*(K141-Mode1_Parameter_sheet!$D$9))+$R$10*SIN($R$6*(K141-Mode1_Parameter_sheet!$D$9))+$R$9*COS($R$7*(K141-Mode1_Parameter_sheet!$D$9))+$R$11*SIN($R$7*(K141-Mode1_Parameter_sheet!$D$9))</f>
        <v>2.5322726641276702E-2</v>
      </c>
      <c r="M141" s="32">
        <f>L141+Mode1_Parameter_sheet!$D$7</f>
        <v>0.20228288600382671</v>
      </c>
      <c r="N141" s="32">
        <f>$R$8*COS($R$6*(K141-Mode1_Parameter_sheet!$D$9))+$R$10*SIN($R$6*(K141-Mode1_Parameter_sheet!$D$9))-$R$9*COS($R$7*(K141-Mode1_Parameter_sheet!$D$9))-$R$11*SIN($R$7*(K141-Mode1_Parameter_sheet!$D$9))</f>
        <v>-2.6161302808334584E-2</v>
      </c>
      <c r="O141" s="32">
        <f>N141+Mode1_Parameter_sheet!$D$8</f>
        <v>0.54802528800102734</v>
      </c>
    </row>
    <row r="142" spans="2:15">
      <c r="B142" s="29">
        <v>136</v>
      </c>
      <c r="C142" s="26">
        <v>4.5333333329999999</v>
      </c>
      <c r="D142" s="26">
        <v>0.20499999999999999</v>
      </c>
      <c r="E142" s="26">
        <v>-4.4600000000000001E-2</v>
      </c>
      <c r="F142" s="26">
        <f>D142-Mode1_Parameter_sheet!D$7</f>
        <v>2.8039840637449992E-2</v>
      </c>
      <c r="G142" s="26">
        <v>0.54612584360000005</v>
      </c>
      <c r="H142" s="26">
        <v>4.6122473599999998E-2</v>
      </c>
      <c r="I142" s="26">
        <f>G142-Mode1_Parameter_sheet!D$8</f>
        <v>-2.8060747209361914E-2</v>
      </c>
      <c r="K142" s="26">
        <v>4.5333333329999999</v>
      </c>
      <c r="L142" s="32">
        <f>$R$8*COS($R$6*(K142-Mode1_Parameter_sheet!$D$9))+$R$10*SIN($R$6*(K142-Mode1_Parameter_sheet!$D$9))+$R$9*COS($R$7*(K142-Mode1_Parameter_sheet!$D$9))+$R$11*SIN($R$7*(K142-Mode1_Parameter_sheet!$D$9))</f>
        <v>2.3638358963740086E-2</v>
      </c>
      <c r="M142" s="32">
        <f>L142+Mode1_Parameter_sheet!$D$7</f>
        <v>0.20059851832629008</v>
      </c>
      <c r="N142" s="32">
        <f>$R$8*COS($R$6*(K142-Mode1_Parameter_sheet!$D$9))+$R$10*SIN($R$6*(K142-Mode1_Parameter_sheet!$D$9))-$R$9*COS($R$7*(K142-Mode1_Parameter_sheet!$D$9))-$R$11*SIN($R$7*(K142-Mode1_Parameter_sheet!$D$9))</f>
        <v>-2.45154759320792E-2</v>
      </c>
      <c r="O142" s="32">
        <f>N142+Mode1_Parameter_sheet!$D$8</f>
        <v>0.54967111487728282</v>
      </c>
    </row>
    <row r="143" spans="2:15">
      <c r="B143" s="29">
        <v>137</v>
      </c>
      <c r="C143" s="26">
        <v>4.5666666669999998</v>
      </c>
      <c r="D143" s="26">
        <v>0.20399999999999999</v>
      </c>
      <c r="E143" s="26">
        <v>-5.4600000000000003E-2</v>
      </c>
      <c r="F143" s="26">
        <f>D143-Mode1_Parameter_sheet!D$7</f>
        <v>2.7039840637449991E-2</v>
      </c>
      <c r="G143" s="26">
        <v>0.5477575039</v>
      </c>
      <c r="H143" s="26">
        <v>5.459773842E-2</v>
      </c>
      <c r="I143" s="26">
        <f>G143-Mode1_Parameter_sheet!D$8</f>
        <v>-2.6429086909361965E-2</v>
      </c>
      <c r="K143" s="26">
        <v>4.5666666669999998</v>
      </c>
      <c r="L143" s="32">
        <f>$R$8*COS($R$6*(K143-Mode1_Parameter_sheet!$D$9))+$R$10*SIN($R$6*(K143-Mode1_Parameter_sheet!$D$9))+$R$9*COS($R$7*(K143-Mode1_Parameter_sheet!$D$9))+$R$11*SIN($R$7*(K143-Mode1_Parameter_sheet!$D$9))</f>
        <v>2.170243182542923E-2</v>
      </c>
      <c r="M143" s="32">
        <f>L143+Mode1_Parameter_sheet!$D$7</f>
        <v>0.19866259118797922</v>
      </c>
      <c r="N143" s="32">
        <f>$R$8*COS($R$6*(K143-Mode1_Parameter_sheet!$D$9))+$R$10*SIN($R$6*(K143-Mode1_Parameter_sheet!$D$9))-$R$9*COS($R$7*(K143-Mode1_Parameter_sheet!$D$9))-$R$11*SIN($R$7*(K143-Mode1_Parameter_sheet!$D$9))</f>
        <v>-2.2612634808663792E-2</v>
      </c>
      <c r="O143" s="32">
        <f>N143+Mode1_Parameter_sheet!$D$8</f>
        <v>0.55157395600069814</v>
      </c>
    </row>
    <row r="144" spans="2:15">
      <c r="B144" s="29">
        <v>138</v>
      </c>
      <c r="C144" s="26">
        <v>4.5999999999999996</v>
      </c>
      <c r="D144" s="26">
        <v>0.20200000000000001</v>
      </c>
      <c r="E144" s="26">
        <v>-6.2799999999999995E-2</v>
      </c>
      <c r="F144" s="26">
        <f>D144-Mode1_Parameter_sheet!D$7</f>
        <v>2.5039840637450017E-2</v>
      </c>
      <c r="G144" s="26">
        <v>0.54976569289999999</v>
      </c>
      <c r="H144" s="26">
        <v>6.3265326819999995E-2</v>
      </c>
      <c r="I144" s="26">
        <f>G144-Mode1_Parameter_sheet!D$8</f>
        <v>-2.4420897909361972E-2</v>
      </c>
      <c r="K144" s="26">
        <v>4.5999999999999996</v>
      </c>
      <c r="L144" s="32">
        <f>$R$8*COS($R$6*(K144-Mode1_Parameter_sheet!$D$9))+$R$10*SIN($R$6*(K144-Mode1_Parameter_sheet!$D$9))+$R$9*COS($R$7*(K144-Mode1_Parameter_sheet!$D$9))+$R$11*SIN($R$7*(K144-Mode1_Parameter_sheet!$D$9))</f>
        <v>1.9535319673573096E-2</v>
      </c>
      <c r="M144" s="32">
        <f>L144+Mode1_Parameter_sheet!$D$7</f>
        <v>0.19649547903612308</v>
      </c>
      <c r="N144" s="32">
        <f>$R$8*COS($R$6*(K144-Mode1_Parameter_sheet!$D$9))+$R$10*SIN($R$6*(K144-Mode1_Parameter_sheet!$D$9))-$R$9*COS($R$7*(K144-Mode1_Parameter_sheet!$D$9))-$R$11*SIN($R$7*(K144-Mode1_Parameter_sheet!$D$9))</f>
        <v>-2.0472948121524684E-2</v>
      </c>
      <c r="O144" s="32">
        <f>N144+Mode1_Parameter_sheet!$D$8</f>
        <v>0.55371364268783729</v>
      </c>
    </row>
    <row r="145" spans="2:15">
      <c r="B145" s="29">
        <v>139</v>
      </c>
      <c r="C145" s="26">
        <v>4.6333333330000004</v>
      </c>
      <c r="D145" s="26">
        <v>0.19900000000000001</v>
      </c>
      <c r="E145" s="26">
        <v>-6.8599999999999994E-2</v>
      </c>
      <c r="F145" s="26">
        <f>D145-Mode1_Parameter_sheet!D$7</f>
        <v>2.2039840637450014E-2</v>
      </c>
      <c r="G145" s="26">
        <v>0.55197519230000003</v>
      </c>
      <c r="H145" s="26">
        <v>6.8310759829999998E-2</v>
      </c>
      <c r="I145" s="26">
        <f>G145-Mode1_Parameter_sheet!D$8</f>
        <v>-2.2211398509361935E-2</v>
      </c>
      <c r="K145" s="26">
        <v>4.6333333330000004</v>
      </c>
      <c r="L145" s="32">
        <f>$R$8*COS($R$6*(K145-Mode1_Parameter_sheet!$D$9))+$R$10*SIN($R$6*(K145-Mode1_Parameter_sheet!$D$9))+$R$9*COS($R$7*(K145-Mode1_Parameter_sheet!$D$9))+$R$11*SIN($R$7*(K145-Mode1_Parameter_sheet!$D$9))</f>
        <v>1.7159850720679503E-2</v>
      </c>
      <c r="M145" s="32">
        <f>L145+Mode1_Parameter_sheet!$D$7</f>
        <v>0.19412001008322949</v>
      </c>
      <c r="N145" s="32">
        <f>$R$8*COS($R$6*(K145-Mode1_Parameter_sheet!$D$9))+$R$10*SIN($R$6*(K145-Mode1_Parameter_sheet!$D$9))-$R$9*COS($R$7*(K145-Mode1_Parameter_sheet!$D$9))-$R$11*SIN($R$7*(K145-Mode1_Parameter_sheet!$D$9))</f>
        <v>-1.8119073525378063E-2</v>
      </c>
      <c r="O145" s="32">
        <f>N145+Mode1_Parameter_sheet!$D$8</f>
        <v>0.55606751728398385</v>
      </c>
    </row>
    <row r="146" spans="2:15">
      <c r="B146" s="29">
        <v>140</v>
      </c>
      <c r="C146" s="26">
        <v>4.6666666670000003</v>
      </c>
      <c r="D146" s="26">
        <v>0.19700000000000001</v>
      </c>
      <c r="E146" s="26">
        <v>-7.7299999999999994E-2</v>
      </c>
      <c r="F146" s="26">
        <f>D146-Mode1_Parameter_sheet!D$7</f>
        <v>2.0039840637450013E-2</v>
      </c>
      <c r="G146" s="26">
        <v>0.55431974350000002</v>
      </c>
      <c r="H146" s="26">
        <v>7.6701803299999996E-2</v>
      </c>
      <c r="I146" s="26">
        <f>G146-Mode1_Parameter_sheet!D$8</f>
        <v>-1.9866847309361946E-2</v>
      </c>
      <c r="K146" s="26">
        <v>4.6666666670000003</v>
      </c>
      <c r="L146" s="32">
        <f>$R$8*COS($R$6*(K146-Mode1_Parameter_sheet!$D$9))+$R$10*SIN($R$6*(K146-Mode1_Parameter_sheet!$D$9))+$R$9*COS($R$7*(K146-Mode1_Parameter_sheet!$D$9))+$R$11*SIN($R$7*(K146-Mode1_Parameter_sheet!$D$9))</f>
        <v>1.4601066361781731E-2</v>
      </c>
      <c r="M146" s="32">
        <f>L146+Mode1_Parameter_sheet!$D$7</f>
        <v>0.19156122572433174</v>
      </c>
      <c r="N146" s="32">
        <f>$R$8*COS($R$6*(K146-Mode1_Parameter_sheet!$D$9))+$R$10*SIN($R$6*(K146-Mode1_Parameter_sheet!$D$9))-$R$9*COS($R$7*(K146-Mode1_Parameter_sheet!$D$9))-$R$11*SIN($R$7*(K146-Mode1_Parameter_sheet!$D$9))</f>
        <v>-1.5575918120408025E-2</v>
      </c>
      <c r="O146" s="32">
        <f>N146+Mode1_Parameter_sheet!$D$8</f>
        <v>0.55861067268895392</v>
      </c>
    </row>
    <row r="147" spans="2:15">
      <c r="B147" s="29">
        <v>141</v>
      </c>
      <c r="C147" s="26">
        <v>4.7</v>
      </c>
      <c r="D147" s="26">
        <v>0.19400000000000001</v>
      </c>
      <c r="E147" s="26">
        <v>-8.5199999999999998E-2</v>
      </c>
      <c r="F147" s="26">
        <f>D147-Mode1_Parameter_sheet!D$7</f>
        <v>1.703984063745001E-2</v>
      </c>
      <c r="G147" s="26">
        <v>0.55708864589999996</v>
      </c>
      <c r="H147" s="26">
        <v>8.0726089269999995E-2</v>
      </c>
      <c r="I147" s="26">
        <f>G147-Mode1_Parameter_sheet!D$8</f>
        <v>-1.7097944909362006E-2</v>
      </c>
      <c r="K147" s="26">
        <v>4.7</v>
      </c>
      <c r="L147" s="32">
        <f>$R$8*COS($R$6*(K147-Mode1_Parameter_sheet!$D$9))+$R$10*SIN($R$6*(K147-Mode1_Parameter_sheet!$D$9))+$R$9*COS($R$7*(K147-Mode1_Parameter_sheet!$D$9))+$R$11*SIN($R$7*(K147-Mode1_Parameter_sheet!$D$9))</f>
        <v>1.1885957250450874E-2</v>
      </c>
      <c r="M147" s="32">
        <f>L147+Mode1_Parameter_sheet!$D$7</f>
        <v>0.18884611661300088</v>
      </c>
      <c r="N147" s="32">
        <f>$R$8*COS($R$6*(K147-Mode1_Parameter_sheet!$D$9))+$R$10*SIN($R$6*(K147-Mode1_Parameter_sheet!$D$9))-$R$9*COS($R$7*(K147-Mode1_Parameter_sheet!$D$9))-$R$11*SIN($R$7*(K147-Mode1_Parameter_sheet!$D$9))</f>
        <v>-1.287037536283973E-2</v>
      </c>
      <c r="O147" s="32">
        <f>N147+Mode1_Parameter_sheet!$D$8</f>
        <v>0.56131621544652222</v>
      </c>
    </row>
    <row r="148" spans="2:15">
      <c r="B148" s="29">
        <v>142</v>
      </c>
      <c r="C148" s="26">
        <v>4.733333333</v>
      </c>
      <c r="D148" s="26">
        <v>0.191</v>
      </c>
      <c r="E148" s="26">
        <v>-8.6199999999999999E-2</v>
      </c>
      <c r="F148" s="26">
        <f>D148-Mode1_Parameter_sheet!D$7</f>
        <v>1.4039840637450007E-2</v>
      </c>
      <c r="G148" s="26">
        <v>0.55970148279999998</v>
      </c>
      <c r="H148" s="26">
        <v>8.400727845E-2</v>
      </c>
      <c r="I148" s="26">
        <f>G148-Mode1_Parameter_sheet!D$8</f>
        <v>-1.448510800936198E-2</v>
      </c>
      <c r="K148" s="26">
        <v>4.733333333</v>
      </c>
      <c r="L148" s="32">
        <f>$R$8*COS($R$6*(K148-Mode1_Parameter_sheet!$D$9))+$R$10*SIN($R$6*(K148-Mode1_Parameter_sheet!$D$9))+$R$9*COS($R$7*(K148-Mode1_Parameter_sheet!$D$9))+$R$11*SIN($R$7*(K148-Mode1_Parameter_sheet!$D$9))</f>
        <v>9.0431779896279589E-3</v>
      </c>
      <c r="M148" s="32">
        <f>L148+Mode1_Parameter_sheet!$D$7</f>
        <v>0.18600333735217794</v>
      </c>
      <c r="N148" s="32">
        <f>$R$8*COS($R$6*(K148-Mode1_Parameter_sheet!$D$9))+$R$10*SIN($R$6*(K148-Mode1_Parameter_sheet!$D$9))-$R$9*COS($R$7*(K148-Mode1_Parameter_sheet!$D$9))-$R$11*SIN($R$7*(K148-Mode1_Parameter_sheet!$D$9))</f>
        <v>-1.0031040363053249E-2</v>
      </c>
      <c r="O148" s="32">
        <f>N148+Mode1_Parameter_sheet!$D$8</f>
        <v>0.56415555044630872</v>
      </c>
    </row>
    <row r="149" spans="2:15">
      <c r="B149" s="29">
        <v>143</v>
      </c>
      <c r="C149" s="26">
        <v>4.766666667</v>
      </c>
      <c r="D149" s="26">
        <v>0.189</v>
      </c>
      <c r="E149" s="26">
        <v>-9.1300000000000006E-2</v>
      </c>
      <c r="F149" s="26">
        <f>D149-Mode1_Parameter_sheet!D$7</f>
        <v>1.2039840637450006E-2</v>
      </c>
      <c r="G149" s="26">
        <v>0.56268913109999996</v>
      </c>
      <c r="H149" s="26">
        <v>9.3025257900000005E-2</v>
      </c>
      <c r="I149" s="26">
        <f>G149-Mode1_Parameter_sheet!D$8</f>
        <v>-1.1497459709362001E-2</v>
      </c>
      <c r="K149" s="26">
        <v>4.766666667</v>
      </c>
      <c r="L149" s="32">
        <f>$R$8*COS($R$6*(K149-Mode1_Parameter_sheet!$D$9))+$R$10*SIN($R$6*(K149-Mode1_Parameter_sheet!$D$9))+$R$9*COS($R$7*(K149-Mode1_Parameter_sheet!$D$9))+$R$11*SIN($R$7*(K149-Mode1_Parameter_sheet!$D$9))</f>
        <v>6.1027448393896622E-3</v>
      </c>
      <c r="M149" s="32">
        <f>L149+Mode1_Parameter_sheet!$D$7</f>
        <v>0.18306290420193966</v>
      </c>
      <c r="N149" s="32">
        <f>$R$8*COS($R$6*(K149-Mode1_Parameter_sheet!$D$9))+$R$10*SIN($R$6*(K149-Mode1_Parameter_sheet!$D$9))-$R$9*COS($R$7*(K149-Mode1_Parameter_sheet!$D$9))-$R$11*SIN($R$7*(K149-Mode1_Parameter_sheet!$D$9))</f>
        <v>-7.0879079611051088E-3</v>
      </c>
      <c r="O149" s="32">
        <f>N149+Mode1_Parameter_sheet!$D$8</f>
        <v>0.56709868284825682</v>
      </c>
    </row>
    <row r="150" spans="2:15">
      <c r="B150" s="29">
        <v>144</v>
      </c>
      <c r="C150" s="26">
        <v>4.8</v>
      </c>
      <c r="D150" s="26">
        <v>0.185</v>
      </c>
      <c r="E150" s="26">
        <v>-9.3700000000000006E-2</v>
      </c>
      <c r="F150" s="26">
        <f>D150-Mode1_Parameter_sheet!D$7</f>
        <v>8.039840637450002E-3</v>
      </c>
      <c r="G150" s="26">
        <v>0.56590316669999996</v>
      </c>
      <c r="H150" s="26">
        <v>9.6071179569999998E-2</v>
      </c>
      <c r="I150" s="26">
        <f>G150-Mode1_Parameter_sheet!D$8</f>
        <v>-8.2834241093620031E-3</v>
      </c>
      <c r="K150" s="26">
        <v>4.8</v>
      </c>
      <c r="L150" s="32">
        <f>$R$8*COS($R$6*(K150-Mode1_Parameter_sheet!$D$9))+$R$10*SIN($R$6*(K150-Mode1_Parameter_sheet!$D$9))+$R$9*COS($R$7*(K150-Mode1_Parameter_sheet!$D$9))+$R$11*SIN($R$7*(K150-Mode1_Parameter_sheet!$D$9))</f>
        <v>3.0957190295454982E-3</v>
      </c>
      <c r="M150" s="32">
        <f>L150+Mode1_Parameter_sheet!$D$7</f>
        <v>0.1800558783920955</v>
      </c>
      <c r="N150" s="32">
        <f>$R$8*COS($R$6*(K150-Mode1_Parameter_sheet!$D$9))+$R$10*SIN($R$6*(K150-Mode1_Parameter_sheet!$D$9))-$R$9*COS($R$7*(K150-Mode1_Parameter_sheet!$D$9))-$R$11*SIN($R$7*(K150-Mode1_Parameter_sheet!$D$9))</f>
        <v>-4.0720561736034416E-3</v>
      </c>
      <c r="O150" s="32">
        <f>N150+Mode1_Parameter_sheet!$D$8</f>
        <v>0.57011453463575856</v>
      </c>
    </row>
    <row r="151" spans="2:15">
      <c r="B151" s="29">
        <v>145</v>
      </c>
      <c r="C151" s="26">
        <v>4.8333333329999997</v>
      </c>
      <c r="D151" s="26">
        <v>0.182</v>
      </c>
      <c r="E151" s="26">
        <v>-9.7900000000000001E-2</v>
      </c>
      <c r="F151" s="26">
        <f>D151-Mode1_Parameter_sheet!D$7</f>
        <v>5.0398406374499993E-3</v>
      </c>
      <c r="G151" s="26">
        <v>0.56909387639999998</v>
      </c>
      <c r="H151" s="26">
        <v>9.5804949190000002E-2</v>
      </c>
      <c r="I151" s="26">
        <f>G151-Mode1_Parameter_sheet!D$8</f>
        <v>-5.0927144093619869E-3</v>
      </c>
      <c r="K151" s="26">
        <v>4.8333333329999997</v>
      </c>
      <c r="L151" s="32">
        <f>$R$8*COS($R$6*(K151-Mode1_Parameter_sheet!$D$9))+$R$10*SIN($R$6*(K151-Mode1_Parameter_sheet!$D$9))+$R$9*COS($R$7*(K151-Mode1_Parameter_sheet!$D$9))+$R$11*SIN($R$7*(K151-Mode1_Parameter_sheet!$D$9))</f>
        <v>5.3878143228562516E-5</v>
      </c>
      <c r="M151" s="32">
        <f>L151+Mode1_Parameter_sheet!$D$7</f>
        <v>0.17701403750577857</v>
      </c>
      <c r="N151" s="32">
        <f>$R$8*COS($R$6*(K151-Mode1_Parameter_sheet!$D$9))+$R$10*SIN($R$6*(K151-Mode1_Parameter_sheet!$D$9))-$R$9*COS($R$7*(K151-Mode1_Parameter_sheet!$D$9))-$R$11*SIN($R$7*(K151-Mode1_Parameter_sheet!$D$9))</f>
        <v>-1.0153174724160693E-3</v>
      </c>
      <c r="O151" s="32">
        <f>N151+Mode1_Parameter_sheet!$D$8</f>
        <v>0.57317127333694584</v>
      </c>
    </row>
    <row r="152" spans="2:15">
      <c r="B152" s="29">
        <v>146</v>
      </c>
      <c r="C152" s="26">
        <v>4.8666666669999996</v>
      </c>
      <c r="D152" s="26">
        <v>0.17899999999999999</v>
      </c>
      <c r="E152" s="26">
        <v>-0.1</v>
      </c>
      <c r="F152" s="26">
        <f>D152-Mode1_Parameter_sheet!D$7</f>
        <v>2.0398406374499967E-3</v>
      </c>
      <c r="G152" s="26">
        <v>0.57229016330000004</v>
      </c>
      <c r="H152" s="26">
        <v>9.3970122320000002E-2</v>
      </c>
      <c r="I152" s="26">
        <f>G152-Mode1_Parameter_sheet!D$8</f>
        <v>-1.8964275093619198E-3</v>
      </c>
      <c r="K152" s="26">
        <v>4.8666666669999996</v>
      </c>
      <c r="L152" s="32">
        <f>$R$8*COS($R$6*(K152-Mode1_Parameter_sheet!$D$9))+$R$10*SIN($R$6*(K152-Mode1_Parameter_sheet!$D$9))+$R$9*COS($R$7*(K152-Mode1_Parameter_sheet!$D$9))+$R$11*SIN($R$7*(K152-Mode1_Parameter_sheet!$D$9))</f>
        <v>-2.9906193601313769E-3</v>
      </c>
      <c r="M152" s="32">
        <f>L152+Mode1_Parameter_sheet!$D$7</f>
        <v>0.17396954000241863</v>
      </c>
      <c r="N152" s="32">
        <f>$R$8*COS($R$6*(K152-Mode1_Parameter_sheet!$D$9))+$R$10*SIN($R$6*(K152-Mode1_Parameter_sheet!$D$9))-$R$9*COS($R$7*(K152-Mode1_Parameter_sheet!$D$9))-$R$11*SIN($R$7*(K152-Mode1_Parameter_sheet!$D$9))</f>
        <v>2.0500570342845458E-3</v>
      </c>
      <c r="O152" s="32">
        <f>N152+Mode1_Parameter_sheet!$D$8</f>
        <v>0.57623664784364648</v>
      </c>
    </row>
    <row r="153" spans="2:15">
      <c r="B153" s="29">
        <v>147</v>
      </c>
      <c r="C153" s="26">
        <v>4.9000000000000004</v>
      </c>
      <c r="D153" s="26">
        <v>0.17599999999999999</v>
      </c>
      <c r="E153" s="26">
        <v>-9.4100000000000003E-2</v>
      </c>
      <c r="F153" s="26">
        <f>D153-Mode1_Parameter_sheet!D$7</f>
        <v>-9.60159362550006E-4</v>
      </c>
      <c r="G153" s="26">
        <v>0.57535855120000001</v>
      </c>
      <c r="H153" s="26">
        <v>9.6305719600000006E-2</v>
      </c>
      <c r="I153" s="26">
        <f>G153-Mode1_Parameter_sheet!D$8</f>
        <v>1.1719603906380494E-3</v>
      </c>
      <c r="K153" s="26">
        <v>4.9000000000000004</v>
      </c>
      <c r="L153" s="32">
        <f>$R$8*COS($R$6*(K153-Mode1_Parameter_sheet!$D$9))+$R$10*SIN($R$6*(K153-Mode1_Parameter_sheet!$D$9))+$R$9*COS($R$7*(K153-Mode1_Parameter_sheet!$D$9))+$R$11*SIN($R$7*(K153-Mode1_Parameter_sheet!$D$9))</f>
        <v>-6.005573707727376E-3</v>
      </c>
      <c r="M153" s="32">
        <f>L153+Mode1_Parameter_sheet!$D$7</f>
        <v>0.17095458565482263</v>
      </c>
      <c r="N153" s="32">
        <f>$R$8*COS($R$6*(K153-Mode1_Parameter_sheet!$D$9))+$R$10*SIN($R$6*(K153-Mode1_Parameter_sheet!$D$9))-$R$9*COS($R$7*(K153-Mode1_Parameter_sheet!$D$9))-$R$11*SIN($R$7*(K153-Mode1_Parameter_sheet!$D$9))</f>
        <v>5.0917377384302508E-3</v>
      </c>
      <c r="O153" s="32">
        <f>N153+Mode1_Parameter_sheet!$D$8</f>
        <v>0.57927832854779227</v>
      </c>
    </row>
    <row r="154" spans="2:15">
      <c r="B154" s="29">
        <v>148</v>
      </c>
      <c r="C154" s="26">
        <v>4.9333333330000002</v>
      </c>
      <c r="D154" s="26">
        <v>0.17299999999999999</v>
      </c>
      <c r="E154" s="26">
        <v>-9.7600000000000006E-2</v>
      </c>
      <c r="F154" s="26">
        <f>D154-Mode1_Parameter_sheet!D$7</f>
        <v>-3.9601593625500087E-3</v>
      </c>
      <c r="G154" s="26">
        <v>0.57871054460000004</v>
      </c>
      <c r="H154" s="26">
        <v>9.7266048999999993E-2</v>
      </c>
      <c r="I154" s="26">
        <f>G154-Mode1_Parameter_sheet!D$8</f>
        <v>4.52395379063808E-3</v>
      </c>
      <c r="K154" s="26">
        <v>4.9333333330000002</v>
      </c>
      <c r="L154" s="32">
        <f>$R$8*COS($R$6*(K154-Mode1_Parameter_sheet!$D$9))+$R$10*SIN($R$6*(K154-Mode1_Parameter_sheet!$D$9))+$R$9*COS($R$7*(K154-Mode1_Parameter_sheet!$D$9))+$R$11*SIN($R$7*(K154-Mode1_Parameter_sheet!$D$9))</f>
        <v>-8.9590847186017709E-3</v>
      </c>
      <c r="M154" s="32">
        <f>L154+Mode1_Parameter_sheet!$D$7</f>
        <v>0.16800107464394823</v>
      </c>
      <c r="N154" s="32">
        <f>$R$8*COS($R$6*(K154-Mode1_Parameter_sheet!$D$9))+$R$10*SIN($R$6*(K154-Mode1_Parameter_sheet!$D$9))-$R$9*COS($R$7*(K154-Mode1_Parameter_sheet!$D$9))-$R$11*SIN($R$7*(K154-Mode1_Parameter_sheet!$D$9))</f>
        <v>8.0776582484846041E-3</v>
      </c>
      <c r="O154" s="32">
        <f>N154+Mode1_Parameter_sheet!$D$8</f>
        <v>0.58226424905784657</v>
      </c>
    </row>
    <row r="155" spans="2:15">
      <c r="B155" s="29">
        <v>149</v>
      </c>
      <c r="C155" s="26">
        <v>4.9666666670000001</v>
      </c>
      <c r="D155" s="26">
        <v>0.16900000000000001</v>
      </c>
      <c r="E155" s="26">
        <v>-9.8100000000000007E-2</v>
      </c>
      <c r="F155" s="26">
        <f>D155-Mode1_Parameter_sheet!D$7</f>
        <v>-7.9601593625499845E-3</v>
      </c>
      <c r="G155" s="26">
        <v>0.58184295450000001</v>
      </c>
      <c r="H155" s="26">
        <v>9.3121775389999994E-2</v>
      </c>
      <c r="I155" s="26">
        <f>G155-Mode1_Parameter_sheet!D$8</f>
        <v>7.6563636906380461E-3</v>
      </c>
      <c r="K155" s="26">
        <v>4.9666666670000001</v>
      </c>
      <c r="L155" s="32">
        <f>$R$8*COS($R$6*(K155-Mode1_Parameter_sheet!$D$9))+$R$10*SIN($R$6*(K155-Mode1_Parameter_sheet!$D$9))+$R$9*COS($R$7*(K155-Mode1_Parameter_sheet!$D$9))+$R$11*SIN($R$7*(K155-Mode1_Parameter_sheet!$D$9))</f>
        <v>-1.1819888794912073E-2</v>
      </c>
      <c r="M155" s="32">
        <f>L155+Mode1_Parameter_sheet!$D$7</f>
        <v>0.16514027056763791</v>
      </c>
      <c r="N155" s="32">
        <f>$R$8*COS($R$6*(K155-Mode1_Parameter_sheet!$D$9))+$R$10*SIN($R$6*(K155-Mode1_Parameter_sheet!$D$9))-$R$9*COS($R$7*(K155-Mode1_Parameter_sheet!$D$9))-$R$11*SIN($R$7*(K155-Mode1_Parameter_sheet!$D$9))</f>
        <v>1.0976353413262118E-2</v>
      </c>
      <c r="O155" s="32">
        <f>N155+Mode1_Parameter_sheet!$D$8</f>
        <v>0.58516294422262405</v>
      </c>
    </row>
    <row r="156" spans="2:15">
      <c r="B156" s="29">
        <v>150</v>
      </c>
      <c r="C156" s="26">
        <v>5</v>
      </c>
      <c r="D156" s="26">
        <v>0.16600000000000001</v>
      </c>
      <c r="E156" s="26">
        <v>-9.0800000000000006E-2</v>
      </c>
      <c r="F156" s="26">
        <f>D156-Mode1_Parameter_sheet!D$7</f>
        <v>-1.0960159362549987E-2</v>
      </c>
      <c r="G156" s="26">
        <v>0.58491866290000005</v>
      </c>
      <c r="H156" s="26">
        <v>9.0860289270000005E-2</v>
      </c>
      <c r="I156" s="26">
        <f>G156-Mode1_Parameter_sheet!D$8</f>
        <v>1.073207209063809E-2</v>
      </c>
      <c r="K156" s="26">
        <v>5</v>
      </c>
      <c r="L156" s="32">
        <f>$R$8*COS($R$6*(K156-Mode1_Parameter_sheet!$D$9))+$R$10*SIN($R$6*(K156-Mode1_Parameter_sheet!$D$9))+$R$9*COS($R$7*(K156-Mode1_Parameter_sheet!$D$9))+$R$11*SIN($R$7*(K156-Mode1_Parameter_sheet!$D$9))</f>
        <v>-1.4557689299700747E-2</v>
      </c>
      <c r="M156" s="32">
        <f>L156+Mode1_Parameter_sheet!$D$7</f>
        <v>0.16240247006284925</v>
      </c>
      <c r="N156" s="32">
        <f>$R$8*COS($R$6*(K156-Mode1_Parameter_sheet!$D$9))+$R$10*SIN($R$6*(K156-Mode1_Parameter_sheet!$D$9))-$R$9*COS($R$7*(K156-Mode1_Parameter_sheet!$D$9))-$R$11*SIN($R$7*(K156-Mode1_Parameter_sheet!$D$9))</f>
        <v>1.3757290948989082E-2</v>
      </c>
      <c r="O156" s="32">
        <f>N156+Mode1_Parameter_sheet!$D$8</f>
        <v>0.58794388175835099</v>
      </c>
    </row>
    <row r="157" spans="2:15">
      <c r="B157" s="29">
        <v>151</v>
      </c>
      <c r="C157" s="26">
        <v>5.0333333329999999</v>
      </c>
      <c r="D157" s="26">
        <v>0.16300000000000001</v>
      </c>
      <c r="E157" s="26">
        <v>-8.9300000000000004E-2</v>
      </c>
      <c r="F157" s="26">
        <f>D157-Mode1_Parameter_sheet!D$7</f>
        <v>-1.396015936254999E-2</v>
      </c>
      <c r="G157" s="26">
        <v>0.58790030709999996</v>
      </c>
      <c r="H157" s="26">
        <v>8.7619455420000006E-2</v>
      </c>
      <c r="I157" s="26">
        <f>G157-Mode1_Parameter_sheet!D$8</f>
        <v>1.3713716290638001E-2</v>
      </c>
      <c r="K157" s="26">
        <v>5.0333333329999999</v>
      </c>
      <c r="L157" s="32">
        <f>$R$8*COS($R$6*(K157-Mode1_Parameter_sheet!$D$9))+$R$10*SIN($R$6*(K157-Mode1_Parameter_sheet!$D$9))+$R$9*COS($R$7*(K157-Mode1_Parameter_sheet!$D$9))+$R$11*SIN($R$7*(K157-Mode1_Parameter_sheet!$D$9))</f>
        <v>-1.7143477558980425E-2</v>
      </c>
      <c r="M157" s="32">
        <f>L157+Mode1_Parameter_sheet!$D$7</f>
        <v>0.15981668180356956</v>
      </c>
      <c r="N157" s="32">
        <f>$R$8*COS($R$6*(K157-Mode1_Parameter_sheet!$D$9))+$R$10*SIN($R$6*(K157-Mode1_Parameter_sheet!$D$9))-$R$9*COS($R$7*(K157-Mode1_Parameter_sheet!$D$9))-$R$11*SIN($R$7*(K157-Mode1_Parameter_sheet!$D$9))</f>
        <v>1.6391193913692339E-2</v>
      </c>
      <c r="O157" s="32">
        <f>N157+Mode1_Parameter_sheet!$D$8</f>
        <v>0.59057778472305433</v>
      </c>
    </row>
    <row r="158" spans="2:15">
      <c r="B158" s="29">
        <v>152</v>
      </c>
      <c r="C158" s="26">
        <v>5.0666666669999998</v>
      </c>
      <c r="D158" s="26">
        <v>0.16</v>
      </c>
      <c r="E158" s="26">
        <v>-8.1699999999999995E-2</v>
      </c>
      <c r="F158" s="26">
        <f>D158-Mode1_Parameter_sheet!D$7</f>
        <v>-1.6960159362549992E-2</v>
      </c>
      <c r="G158" s="26">
        <v>0.59075995999999997</v>
      </c>
      <c r="H158" s="26">
        <v>8.4194332679999997E-2</v>
      </c>
      <c r="I158" s="26">
        <f>G158-Mode1_Parameter_sheet!D$8</f>
        <v>1.657336919063801E-2</v>
      </c>
      <c r="K158" s="26">
        <v>5.0666666669999998</v>
      </c>
      <c r="L158" s="32">
        <f>$R$8*COS($R$6*(K158-Mode1_Parameter_sheet!$D$9))+$R$10*SIN($R$6*(K158-Mode1_Parameter_sheet!$D$9))+$R$9*COS($R$7*(K158-Mode1_Parameter_sheet!$D$9))+$R$11*SIN($R$7*(K158-Mode1_Parameter_sheet!$D$9))</f>
        <v>-1.954983954042475E-2</v>
      </c>
      <c r="M158" s="32">
        <f>L158+Mode1_Parameter_sheet!$D$7</f>
        <v>0.15741031982212525</v>
      </c>
      <c r="N158" s="32">
        <f>$R$8*COS($R$6*(K158-Mode1_Parameter_sheet!$D$9))+$R$10*SIN($R$6*(K158-Mode1_Parameter_sheet!$D$9))-$R$9*COS($R$7*(K158-Mode1_Parameter_sheet!$D$9))-$R$11*SIN($R$7*(K158-Mode1_Parameter_sheet!$D$9))</f>
        <v>1.8850349051515062E-2</v>
      </c>
      <c r="O158" s="32">
        <f>N158+Mode1_Parameter_sheet!$D$8</f>
        <v>0.59303693986087702</v>
      </c>
    </row>
    <row r="159" spans="2:15">
      <c r="B159" s="29">
        <v>153</v>
      </c>
      <c r="C159" s="26">
        <v>5.0999999999999996</v>
      </c>
      <c r="D159" s="26">
        <v>0.158</v>
      </c>
      <c r="E159" s="26">
        <v>-7.6100000000000001E-2</v>
      </c>
      <c r="F159" s="26">
        <f>D159-Mode1_Parameter_sheet!D$7</f>
        <v>-1.8960159362549994E-2</v>
      </c>
      <c r="G159" s="26">
        <v>0.59351326260000004</v>
      </c>
      <c r="H159" s="26">
        <v>7.7680743060000002E-2</v>
      </c>
      <c r="I159" s="26">
        <f>G159-Mode1_Parameter_sheet!D$8</f>
        <v>1.9326671790638073E-2</v>
      </c>
      <c r="K159" s="26">
        <v>5.0999999999999996</v>
      </c>
      <c r="L159" s="32">
        <f>$R$8*COS($R$6*(K159-Mode1_Parameter_sheet!$D$9))+$R$10*SIN($R$6*(K159-Mode1_Parameter_sheet!$D$9))+$R$9*COS($R$7*(K159-Mode1_Parameter_sheet!$D$9))+$R$11*SIN($R$7*(K159-Mode1_Parameter_sheet!$D$9))</f>
        <v>-2.1751245839199032E-2</v>
      </c>
      <c r="M159" s="32">
        <f>L159+Mode1_Parameter_sheet!$D$7</f>
        <v>0.15520891352335098</v>
      </c>
      <c r="N159" s="32">
        <f>$R$8*COS($R$6*(K159-Mode1_Parameter_sheet!$D$9))+$R$10*SIN($R$6*(K159-Mode1_Parameter_sheet!$D$9))-$R$9*COS($R$7*(K159-Mode1_Parameter_sheet!$D$9))-$R$11*SIN($R$7*(K159-Mode1_Parameter_sheet!$D$9))</f>
        <v>2.1108898634005585E-2</v>
      </c>
      <c r="O159" s="32">
        <f>N159+Mode1_Parameter_sheet!$D$8</f>
        <v>0.59529548944336752</v>
      </c>
    </row>
    <row r="160" spans="2:15">
      <c r="B160" s="29">
        <v>154</v>
      </c>
      <c r="C160" s="26">
        <v>5.1333333330000004</v>
      </c>
      <c r="D160" s="26">
        <v>0.155</v>
      </c>
      <c r="E160" s="26">
        <v>-7.3300000000000004E-2</v>
      </c>
      <c r="F160" s="26">
        <f>D160-Mode1_Parameter_sheet!D$7</f>
        <v>-2.1960159362549997E-2</v>
      </c>
      <c r="G160" s="26">
        <v>0.59593867619999996</v>
      </c>
      <c r="H160" s="26">
        <v>6.9736692269999997E-2</v>
      </c>
      <c r="I160" s="26">
        <f>G160-Mode1_Parameter_sheet!D$8</f>
        <v>2.1752085390637999E-2</v>
      </c>
      <c r="K160" s="26">
        <v>5.1333333330000004</v>
      </c>
      <c r="L160" s="32">
        <f>$R$8*COS($R$6*(K160-Mode1_Parameter_sheet!$D$9))+$R$10*SIN($R$6*(K160-Mode1_Parameter_sheet!$D$9))+$R$9*COS($R$7*(K160-Mode1_Parameter_sheet!$D$9))+$R$11*SIN($R$7*(K160-Mode1_Parameter_sheet!$D$9))</f>
        <v>-2.3724322450728082E-2</v>
      </c>
      <c r="M160" s="32">
        <f>L160+Mode1_Parameter_sheet!$D$7</f>
        <v>0.15323583691182191</v>
      </c>
      <c r="N160" s="32">
        <f>$R$8*COS($R$6*(K160-Mode1_Parameter_sheet!$D$9))+$R$10*SIN($R$6*(K160-Mode1_Parameter_sheet!$D$9))-$R$9*COS($R$7*(K160-Mode1_Parameter_sheet!$D$9))-$R$11*SIN($R$7*(K160-Mode1_Parameter_sheet!$D$9))</f>
        <v>2.3143113284226507E-2</v>
      </c>
      <c r="O160" s="32">
        <f>N160+Mode1_Parameter_sheet!$D$8</f>
        <v>0.59732970409358843</v>
      </c>
    </row>
    <row r="161" spans="2:15">
      <c r="B161" s="29">
        <v>155</v>
      </c>
      <c r="C161" s="26">
        <v>5.1666666670000003</v>
      </c>
      <c r="D161" s="26">
        <v>0.153</v>
      </c>
      <c r="E161" s="26">
        <v>-6.4699999999999994E-2</v>
      </c>
      <c r="F161" s="26">
        <f>D161-Mode1_Parameter_sheet!D$7</f>
        <v>-2.3960159362549999E-2</v>
      </c>
      <c r="G161" s="26">
        <v>0.59816237539999995</v>
      </c>
      <c r="H161" s="26">
        <v>6.2793848730000004E-2</v>
      </c>
      <c r="I161" s="26">
        <f>G161-Mode1_Parameter_sheet!D$8</f>
        <v>2.3975784590637983E-2</v>
      </c>
      <c r="K161" s="26">
        <v>5.1666666670000003</v>
      </c>
      <c r="L161" s="32">
        <f>$R$8*COS($R$6*(K161-Mode1_Parameter_sheet!$D$9))+$R$10*SIN($R$6*(K161-Mode1_Parameter_sheet!$D$9))+$R$9*COS($R$7*(K161-Mode1_Parameter_sheet!$D$9))+$R$11*SIN($R$7*(K161-Mode1_Parameter_sheet!$D$9))</f>
        <v>-2.5448098158811636E-2</v>
      </c>
      <c r="M161" s="32">
        <f>L161+Mode1_Parameter_sheet!$D$7</f>
        <v>0.15151206120373836</v>
      </c>
      <c r="N161" s="32">
        <f>$R$8*COS($R$6*(K161-Mode1_Parameter_sheet!$D$9))+$R$10*SIN($R$6*(K161-Mode1_Parameter_sheet!$D$9))-$R$9*COS($R$7*(K161-Mode1_Parameter_sheet!$D$9))-$R$11*SIN($R$7*(K161-Mode1_Parameter_sheet!$D$9))</f>
        <v>2.4931641570726051E-2</v>
      </c>
      <c r="O161" s="32">
        <f>N161+Mode1_Parameter_sheet!$D$8</f>
        <v>0.59911823238008799</v>
      </c>
    </row>
    <row r="162" spans="2:15">
      <c r="B162" s="29">
        <v>156</v>
      </c>
      <c r="C162" s="26">
        <v>5.2</v>
      </c>
      <c r="D162" s="26">
        <v>0.151</v>
      </c>
      <c r="E162" s="26">
        <v>-5.4600000000000003E-2</v>
      </c>
      <c r="F162" s="26">
        <f>D162-Mode1_Parameter_sheet!D$7</f>
        <v>-2.596015936255E-2</v>
      </c>
      <c r="G162" s="26">
        <v>0.6001249327</v>
      </c>
      <c r="H162" s="26">
        <v>5.5498469359999997E-2</v>
      </c>
      <c r="I162" s="26">
        <f>G162-Mode1_Parameter_sheet!D$8</f>
        <v>2.5938341890638039E-2</v>
      </c>
      <c r="K162" s="26">
        <v>5.2</v>
      </c>
      <c r="L162" s="32">
        <f>$R$8*COS($R$6*(K162-Mode1_Parameter_sheet!$D$9))+$R$10*SIN($R$6*(K162-Mode1_Parameter_sheet!$D$9))+$R$9*COS($R$7*(K162-Mode1_Parameter_sheet!$D$9))+$R$11*SIN($R$7*(K162-Mode1_Parameter_sheet!$D$9))</f>
        <v>-2.6904226723399476E-2</v>
      </c>
      <c r="M162" s="32">
        <f>L162+Mode1_Parameter_sheet!$D$7</f>
        <v>0.15005593263915051</v>
      </c>
      <c r="N162" s="32">
        <f>$R$8*COS($R$6*(K162-Mode1_Parameter_sheet!$D$9))+$R$10*SIN($R$6*(K162-Mode1_Parameter_sheet!$D$9))-$R$9*COS($R$7*(K162-Mode1_Parameter_sheet!$D$9))-$R$11*SIN($R$7*(K162-Mode1_Parameter_sheet!$D$9))</f>
        <v>2.6455734553516876E-2</v>
      </c>
      <c r="O162" s="32">
        <f>N162+Mode1_Parameter_sheet!$D$8</f>
        <v>0.60064232536287887</v>
      </c>
    </row>
    <row r="163" spans="2:15">
      <c r="B163" s="29">
        <v>157</v>
      </c>
      <c r="C163" s="26">
        <v>5.233333333</v>
      </c>
      <c r="D163" s="26">
        <v>0.14899999999999999</v>
      </c>
      <c r="E163" s="26">
        <v>-4.5699999999999998E-2</v>
      </c>
      <c r="F163" s="26">
        <f>D163-Mode1_Parameter_sheet!D$7</f>
        <v>-2.7960159362550002E-2</v>
      </c>
      <c r="G163" s="26">
        <v>0.60186227339999998</v>
      </c>
      <c r="H163" s="26">
        <v>4.6811561430000002E-2</v>
      </c>
      <c r="I163" s="26">
        <f>G163-Mode1_Parameter_sheet!D$8</f>
        <v>2.7675682590638018E-2</v>
      </c>
      <c r="K163" s="26">
        <v>5.233333333</v>
      </c>
      <c r="L163" s="32">
        <f>$R$8*COS($R$6*(K163-Mode1_Parameter_sheet!$D$9))+$R$10*SIN($R$6*(K163-Mode1_Parameter_sheet!$D$9))+$R$9*COS($R$7*(K163-Mode1_Parameter_sheet!$D$9))+$R$11*SIN($R$7*(K163-Mode1_Parameter_sheet!$D$9))</f>
        <v>-2.807718182756376E-2</v>
      </c>
      <c r="M163" s="32">
        <f>L163+Mode1_Parameter_sheet!$D$7</f>
        <v>0.14888297753498625</v>
      </c>
      <c r="N163" s="32">
        <f>$R$8*COS($R$6*(K163-Mode1_Parameter_sheet!$D$9))+$R$10*SIN($R$6*(K163-Mode1_Parameter_sheet!$D$9))-$R$9*COS($R$7*(K163-Mode1_Parameter_sheet!$D$9))-$R$11*SIN($R$7*(K163-Mode1_Parameter_sheet!$D$9))</f>
        <v>2.7699443247087337E-2</v>
      </c>
      <c r="O163" s="32">
        <f>N163+Mode1_Parameter_sheet!$D$8</f>
        <v>0.60188603405644925</v>
      </c>
    </row>
    <row r="164" spans="2:15">
      <c r="B164" s="29">
        <v>158</v>
      </c>
      <c r="C164" s="26">
        <v>5.266666667</v>
      </c>
      <c r="D164" s="26">
        <v>0.14799999999999999</v>
      </c>
      <c r="E164" s="26">
        <v>-3.6499999999999998E-2</v>
      </c>
      <c r="F164" s="26">
        <f>D164-Mode1_Parameter_sheet!D$7</f>
        <v>-2.8960159362550003E-2</v>
      </c>
      <c r="G164" s="26">
        <v>0.60324570349999995</v>
      </c>
      <c r="H164" s="26">
        <v>3.6210101289999998E-2</v>
      </c>
      <c r="I164" s="26">
        <f>G164-Mode1_Parameter_sheet!D$8</f>
        <v>2.9059112690637989E-2</v>
      </c>
      <c r="K164" s="26">
        <v>5.266666667</v>
      </c>
      <c r="L164" s="32">
        <f>$R$8*COS($R$6*(K164-Mode1_Parameter_sheet!$D$9))+$R$10*SIN($R$6*(K164-Mode1_Parameter_sheet!$D$9))+$R$9*COS($R$7*(K164-Mode1_Parameter_sheet!$D$9))+$R$11*SIN($R$7*(K164-Mode1_Parameter_sheet!$D$9))</f>
        <v>-2.895442178272932E-2</v>
      </c>
      <c r="M164" s="32">
        <f>L164+Mode1_Parameter_sheet!$D$7</f>
        <v>0.14800573757982066</v>
      </c>
      <c r="N164" s="32">
        <f>$R$8*COS($R$6*(K164-Mode1_Parameter_sheet!$D$9))+$R$10*SIN($R$6*(K164-Mode1_Parameter_sheet!$D$9))-$R$9*COS($R$7*(K164-Mode1_Parameter_sheet!$D$9))-$R$11*SIN($R$7*(K164-Mode1_Parameter_sheet!$D$9))</f>
        <v>2.8649785948766156E-2</v>
      </c>
      <c r="O164" s="32">
        <f>N164+Mode1_Parameter_sheet!$D$8</f>
        <v>0.60283637675812807</v>
      </c>
    </row>
    <row r="165" spans="2:15">
      <c r="B165" s="29">
        <v>159</v>
      </c>
      <c r="C165" s="26">
        <v>5.3</v>
      </c>
      <c r="D165" s="26">
        <v>0.14699999999999999</v>
      </c>
      <c r="E165" s="26">
        <v>-2.7099999999999999E-2</v>
      </c>
      <c r="F165" s="26">
        <f>D165-Mode1_Parameter_sheet!D$7</f>
        <v>-2.9960159362550004E-2</v>
      </c>
      <c r="G165" s="26">
        <v>0.60427628020000002</v>
      </c>
      <c r="H165" s="26">
        <v>2.7171222799999999E-2</v>
      </c>
      <c r="I165" s="26">
        <f>G165-Mode1_Parameter_sheet!D$8</f>
        <v>3.0089689390638052E-2</v>
      </c>
      <c r="K165" s="26">
        <v>5.3</v>
      </c>
      <c r="L165" s="32">
        <f>$R$8*COS($R$6*(K165-Mode1_Parameter_sheet!$D$9))+$R$10*SIN($R$6*(K165-Mode1_Parameter_sheet!$D$9))+$R$9*COS($R$7*(K165-Mode1_Parameter_sheet!$D$9))+$R$11*SIN($R$7*(K165-Mode1_Parameter_sheet!$D$9))</f>
        <v>-2.9526522901672372E-2</v>
      </c>
      <c r="M165" s="32">
        <f>L165+Mode1_Parameter_sheet!$D$7</f>
        <v>0.14743363646087762</v>
      </c>
      <c r="N165" s="32">
        <f>$R$8*COS($R$6*(K165-Mode1_Parameter_sheet!$D$9))+$R$10*SIN($R$6*(K165-Mode1_Parameter_sheet!$D$9))-$R$9*COS($R$7*(K165-Mode1_Parameter_sheet!$D$9))-$R$11*SIN($R$7*(K165-Mode1_Parameter_sheet!$D$9))</f>
        <v>2.9296884341226122E-2</v>
      </c>
      <c r="O165" s="32">
        <f>N165+Mode1_Parameter_sheet!$D$8</f>
        <v>0.60348347515058809</v>
      </c>
    </row>
    <row r="166" spans="2:15">
      <c r="B166" s="29">
        <v>160</v>
      </c>
      <c r="C166" s="26">
        <v>5.3333333329999997</v>
      </c>
      <c r="D166" s="26">
        <v>0.14599999999999999</v>
      </c>
      <c r="E166" s="26">
        <v>-1.9400000000000001E-2</v>
      </c>
      <c r="F166" s="26">
        <f>D166-Mode1_Parameter_sheet!D$7</f>
        <v>-3.0960159362550005E-2</v>
      </c>
      <c r="G166" s="26">
        <v>0.60505711839999998</v>
      </c>
      <c r="H166" s="26">
        <v>1.9198352429999999E-2</v>
      </c>
      <c r="I166" s="26">
        <f>G166-Mode1_Parameter_sheet!D$8</f>
        <v>3.0870527590638019E-2</v>
      </c>
      <c r="K166" s="26">
        <v>5.3333333329999997</v>
      </c>
      <c r="L166" s="32">
        <f>$R$8*COS($R$6*(K166-Mode1_Parameter_sheet!$D$9))+$R$10*SIN($R$6*(K166-Mode1_Parameter_sheet!$D$9))+$R$9*COS($R$7*(K166-Mode1_Parameter_sheet!$D$9))+$R$11*SIN($R$7*(K166-Mode1_Parameter_sheet!$D$9))</f>
        <v>-2.9787280171041465E-2</v>
      </c>
      <c r="M166" s="32">
        <f>L166+Mode1_Parameter_sheet!$D$7</f>
        <v>0.14717287919150854</v>
      </c>
      <c r="N166" s="32">
        <f>$R$8*COS($R$6*(K166-Mode1_Parameter_sheet!$D$9))+$R$10*SIN($R$6*(K166-Mode1_Parameter_sheet!$D$9))-$R$9*COS($R$7*(K166-Mode1_Parameter_sheet!$D$9))-$R$11*SIN($R$7*(K166-Mode1_Parameter_sheet!$D$9))</f>
        <v>2.9634067005499618E-2</v>
      </c>
      <c r="O166" s="32">
        <f>N166+Mode1_Parameter_sheet!$D$8</f>
        <v>0.60382065781486161</v>
      </c>
    </row>
    <row r="167" spans="2:15">
      <c r="B167" s="29">
        <v>161</v>
      </c>
      <c r="C167" s="26">
        <v>5.3666666669999996</v>
      </c>
      <c r="D167" s="26">
        <v>0.14499999999999999</v>
      </c>
      <c r="E167" s="26">
        <v>-7.7299999999999999E-3</v>
      </c>
      <c r="F167" s="26">
        <f>D167-Mode1_Parameter_sheet!D$7</f>
        <v>-3.1960159362550006E-2</v>
      </c>
      <c r="G167" s="26">
        <v>0.60555617029999997</v>
      </c>
      <c r="H167" s="26">
        <v>9.2323979380000004E-3</v>
      </c>
      <c r="I167" s="26">
        <f>G167-Mode1_Parameter_sheet!D$8</f>
        <v>3.1369579490638011E-2</v>
      </c>
      <c r="K167" s="26">
        <v>5.3666666669999996</v>
      </c>
      <c r="L167" s="32">
        <f>$R$8*COS($R$6*(K167-Mode1_Parameter_sheet!$D$9))+$R$10*SIN($R$6*(K167-Mode1_Parameter_sheet!$D$9))+$R$9*COS($R$7*(K167-Mode1_Parameter_sheet!$D$9))+$R$11*SIN($R$7*(K167-Mode1_Parameter_sheet!$D$9))</f>
        <v>-2.973377367734336E-2</v>
      </c>
      <c r="M167" s="32">
        <f>L167+Mode1_Parameter_sheet!$D$7</f>
        <v>0.14722638568520663</v>
      </c>
      <c r="N167" s="32">
        <f>$R$8*COS($R$6*(K167-Mode1_Parameter_sheet!$D$9))+$R$10*SIN($R$6*(K167-Mode1_Parameter_sheet!$D$9))-$R$9*COS($R$7*(K167-Mode1_Parameter_sheet!$D$9))-$R$11*SIN($R$7*(K167-Mode1_Parameter_sheet!$D$9))</f>
        <v>2.9657938741166231E-2</v>
      </c>
      <c r="O167" s="32">
        <f>N167+Mode1_Parameter_sheet!$D$8</f>
        <v>0.60384452955052814</v>
      </c>
    </row>
    <row r="168" spans="2:15">
      <c r="B168" s="29">
        <v>162</v>
      </c>
      <c r="C168" s="26">
        <v>5.4</v>
      </c>
      <c r="D168" s="26">
        <v>0.14499999999999999</v>
      </c>
      <c r="E168" s="26">
        <v>1.9599999999999999E-3</v>
      </c>
      <c r="F168" s="26">
        <f>D168-Mode1_Parameter_sheet!D$7</f>
        <v>-3.1960159362550006E-2</v>
      </c>
      <c r="G168" s="26">
        <v>0.60567261159999997</v>
      </c>
      <c r="H168" s="26">
        <v>-2.7803425889999999E-4</v>
      </c>
      <c r="I168" s="26">
        <f>G168-Mode1_Parameter_sheet!D$8</f>
        <v>3.1486020790638003E-2</v>
      </c>
      <c r="K168" s="26">
        <v>5.4</v>
      </c>
      <c r="L168" s="32">
        <f>$R$8*COS($R$6*(K168-Mode1_Parameter_sheet!$D$9))+$R$10*SIN($R$6*(K168-Mode1_Parameter_sheet!$D$9))+$R$9*COS($R$7*(K168-Mode1_Parameter_sheet!$D$9))+$R$11*SIN($R$7*(K168-Mode1_Parameter_sheet!$D$9))</f>
        <v>-2.9366400524034254E-2</v>
      </c>
      <c r="M168" s="32">
        <f>L168+Mode1_Parameter_sheet!$D$7</f>
        <v>0.14759375883851575</v>
      </c>
      <c r="N168" s="32">
        <f>$R$8*COS($R$6*(K168-Mode1_Parameter_sheet!$D$9))+$R$10*SIN($R$6*(K168-Mode1_Parameter_sheet!$D$9))-$R$9*COS($R$7*(K168-Mode1_Parameter_sheet!$D$9))-$R$11*SIN($R$7*(K168-Mode1_Parameter_sheet!$D$9))</f>
        <v>2.9368415432109711E-2</v>
      </c>
      <c r="O168" s="32">
        <f>N168+Mode1_Parameter_sheet!$D$8</f>
        <v>0.60355500624147163</v>
      </c>
    </row>
    <row r="169" spans="2:15">
      <c r="B169" s="29">
        <v>163</v>
      </c>
      <c r="C169" s="26">
        <v>5.4333333330000002</v>
      </c>
      <c r="D169" s="26">
        <v>0.14499999999999999</v>
      </c>
      <c r="E169" s="26">
        <v>1.1299999999999999E-2</v>
      </c>
      <c r="F169" s="26">
        <f>D169-Mode1_Parameter_sheet!D$7</f>
        <v>-3.1960159362550006E-2</v>
      </c>
      <c r="G169" s="26">
        <v>0.60553763469999999</v>
      </c>
      <c r="H169" s="26">
        <v>-1.2211984780000001E-2</v>
      </c>
      <c r="I169" s="26">
        <f>G169-Mode1_Parameter_sheet!D$8</f>
        <v>3.1351043890638031E-2</v>
      </c>
      <c r="K169" s="26">
        <v>5.4333333330000002</v>
      </c>
      <c r="L169" s="32">
        <f>$R$8*COS($R$6*(K169-Mode1_Parameter_sheet!$D$9))+$R$10*SIN($R$6*(K169-Mode1_Parameter_sheet!$D$9))+$R$9*COS($R$7*(K169-Mode1_Parameter_sheet!$D$9))+$R$11*SIN($R$7*(K169-Mode1_Parameter_sheet!$D$9))</f>
        <v>-2.8688871672745548E-2</v>
      </c>
      <c r="M169" s="32">
        <f>L169+Mode1_Parameter_sheet!$D$7</f>
        <v>0.14827128768980444</v>
      </c>
      <c r="N169" s="32">
        <f>$R$8*COS($R$6*(K169-Mode1_Parameter_sheet!$D$9))+$R$10*SIN($R$6*(K169-Mode1_Parameter_sheet!$D$9))-$R$9*COS($R$7*(K169-Mode1_Parameter_sheet!$D$9))-$R$11*SIN($R$7*(K169-Mode1_Parameter_sheet!$D$9))</f>
        <v>2.8768723894367462E-2</v>
      </c>
      <c r="O169" s="32">
        <f>N169+Mode1_Parameter_sheet!$D$8</f>
        <v>0.60295531470372943</v>
      </c>
    </row>
    <row r="170" spans="2:15">
      <c r="B170" s="29">
        <v>164</v>
      </c>
      <c r="C170" s="26">
        <v>5.4666666670000001</v>
      </c>
      <c r="D170" s="26">
        <v>0.14599999999999999</v>
      </c>
      <c r="E170" s="26">
        <v>2.1299999999999999E-2</v>
      </c>
      <c r="F170" s="26">
        <f>D170-Mode1_Parameter_sheet!D$7</f>
        <v>-3.0960159362550005E-2</v>
      </c>
      <c r="G170" s="26">
        <v>0.60485847920000002</v>
      </c>
      <c r="H170" s="26">
        <v>-2.262626815E-2</v>
      </c>
      <c r="I170" s="26">
        <f>G170-Mode1_Parameter_sheet!D$8</f>
        <v>3.0671888390638058E-2</v>
      </c>
      <c r="K170" s="26">
        <v>5.4666666670000001</v>
      </c>
      <c r="L170" s="32">
        <f>$R$8*COS($R$6*(K170-Mode1_Parameter_sheet!$D$9))+$R$10*SIN($R$6*(K170-Mode1_Parameter_sheet!$D$9))+$R$9*COS($R$7*(K170-Mode1_Parameter_sheet!$D$9))+$R$11*SIN($R$7*(K170-Mode1_Parameter_sheet!$D$9))</f>
        <v>-2.7708173764494616E-2</v>
      </c>
      <c r="M170" s="32">
        <f>L170+Mode1_Parameter_sheet!$D$7</f>
        <v>0.14925198559805539</v>
      </c>
      <c r="N170" s="32">
        <f>$R$8*COS($R$6*(K170-Mode1_Parameter_sheet!$D$9))+$R$10*SIN($R$6*(K170-Mode1_Parameter_sheet!$D$9))-$R$9*COS($R$7*(K170-Mode1_Parameter_sheet!$D$9))-$R$11*SIN($R$7*(K170-Mode1_Parameter_sheet!$D$9))</f>
        <v>2.7865366701289782E-2</v>
      </c>
      <c r="O170" s="32">
        <f>N170+Mode1_Parameter_sheet!$D$8</f>
        <v>0.60205195751065177</v>
      </c>
    </row>
    <row r="171" spans="2:15">
      <c r="B171" s="29">
        <v>165</v>
      </c>
      <c r="C171" s="26">
        <v>5.5</v>
      </c>
      <c r="D171" s="26">
        <v>0.14699999999999999</v>
      </c>
      <c r="E171" s="26">
        <v>3.15E-2</v>
      </c>
      <c r="F171" s="26">
        <f>D171-Mode1_Parameter_sheet!D$7</f>
        <v>-2.9960159362550004E-2</v>
      </c>
      <c r="G171" s="26">
        <v>0.60402921679999999</v>
      </c>
      <c r="H171" s="26">
        <v>-3.2926749390000003E-2</v>
      </c>
      <c r="I171" s="26">
        <f>G171-Mode1_Parameter_sheet!D$8</f>
        <v>2.9842625990638028E-2</v>
      </c>
      <c r="K171" s="26">
        <v>5.5</v>
      </c>
      <c r="L171" s="32">
        <f>$R$8*COS($R$6*(K171-Mode1_Parameter_sheet!$D$9))+$R$10*SIN($R$6*(K171-Mode1_Parameter_sheet!$D$9))+$R$9*COS($R$7*(K171-Mode1_Parameter_sheet!$D$9))+$R$11*SIN($R$7*(K171-Mode1_Parameter_sheet!$D$9))</f>
        <v>-2.6434496511403421E-2</v>
      </c>
      <c r="M171" s="32">
        <f>L171+Mode1_Parameter_sheet!$D$7</f>
        <v>0.15052566285114657</v>
      </c>
      <c r="N171" s="32">
        <f>$R$8*COS($R$6*(K171-Mode1_Parameter_sheet!$D$9))+$R$10*SIN($R$6*(K171-Mode1_Parameter_sheet!$D$9))-$R$9*COS($R$7*(K171-Mode1_Parameter_sheet!$D$9))-$R$11*SIN($R$7*(K171-Mode1_Parameter_sheet!$D$9))</f>
        <v>2.6668052578729069E-2</v>
      </c>
      <c r="O171" s="32">
        <f>N171+Mode1_Parameter_sheet!$D$8</f>
        <v>0.60085464338809103</v>
      </c>
    </row>
    <row r="172" spans="2:15">
      <c r="B172" s="29">
        <v>166</v>
      </c>
      <c r="C172" s="26">
        <v>5.5333333329999999</v>
      </c>
      <c r="D172" s="26">
        <v>0.14799999999999999</v>
      </c>
      <c r="E172" s="26">
        <v>4.2099999999999999E-2</v>
      </c>
      <c r="F172" s="26">
        <f>D172-Mode1_Parameter_sheet!D$7</f>
        <v>-2.8960159362550003E-2</v>
      </c>
      <c r="G172" s="26">
        <v>0.60266336259999997</v>
      </c>
      <c r="H172" s="26">
        <v>-4.2960540089999999E-2</v>
      </c>
      <c r="I172" s="26">
        <f>G172-Mode1_Parameter_sheet!D$8</f>
        <v>2.8476771790638011E-2</v>
      </c>
      <c r="K172" s="26">
        <v>5.5333333329999999</v>
      </c>
      <c r="L172" s="32">
        <f>$R$8*COS($R$6*(K172-Mode1_Parameter_sheet!$D$9))+$R$10*SIN($R$6*(K172-Mode1_Parameter_sheet!$D$9))+$R$9*COS($R$7*(K172-Mode1_Parameter_sheet!$D$9))+$R$11*SIN($R$7*(K172-Mode1_Parameter_sheet!$D$9))</f>
        <v>-2.4881125946672696E-2</v>
      </c>
      <c r="M172" s="32">
        <f>L172+Mode1_Parameter_sheet!$D$7</f>
        <v>0.15207903341587731</v>
      </c>
      <c r="N172" s="32">
        <f>$R$8*COS($R$6*(K172-Mode1_Parameter_sheet!$D$9))+$R$10*SIN($R$6*(K172-Mode1_Parameter_sheet!$D$9))-$R$9*COS($R$7*(K172-Mode1_Parameter_sheet!$D$9))-$R$11*SIN($R$7*(K172-Mode1_Parameter_sheet!$D$9))</f>
        <v>2.5189592660180032E-2</v>
      </c>
      <c r="O172" s="32">
        <f>N172+Mode1_Parameter_sheet!$D$8</f>
        <v>0.59937618346954202</v>
      </c>
    </row>
    <row r="173" spans="2:15">
      <c r="B173" s="29">
        <v>167</v>
      </c>
      <c r="C173" s="26">
        <v>5.5666666669999998</v>
      </c>
      <c r="D173" s="26">
        <v>0.15</v>
      </c>
      <c r="E173" s="26">
        <v>4.8899999999999999E-2</v>
      </c>
      <c r="F173" s="26">
        <f>D173-Mode1_Parameter_sheet!D$7</f>
        <v>-2.6960159362550001E-2</v>
      </c>
      <c r="G173" s="26">
        <v>0.60116518080000003</v>
      </c>
      <c r="H173" s="26">
        <v>-4.6777200150000003E-2</v>
      </c>
      <c r="I173" s="26">
        <f>G173-Mode1_Parameter_sheet!D$8</f>
        <v>2.6978589990638069E-2</v>
      </c>
      <c r="K173" s="26">
        <v>5.5666666669999998</v>
      </c>
      <c r="L173" s="32">
        <f>$R$8*COS($R$6*(K173-Mode1_Parameter_sheet!$D$9))+$R$10*SIN($R$6*(K173-Mode1_Parameter_sheet!$D$9))+$R$9*COS($R$7*(K173-Mode1_Parameter_sheet!$D$9))+$R$11*SIN($R$7*(K173-Mode1_Parameter_sheet!$D$9))</f>
        <v>-2.306430518647147E-2</v>
      </c>
      <c r="M173" s="32">
        <f>L173+Mode1_Parameter_sheet!$D$7</f>
        <v>0.15389585417607854</v>
      </c>
      <c r="N173" s="32">
        <f>$R$8*COS($R$6*(K173-Mode1_Parameter_sheet!$D$9))+$R$10*SIN($R$6*(K173-Mode1_Parameter_sheet!$D$9))-$R$9*COS($R$7*(K173-Mode1_Parameter_sheet!$D$9))-$R$11*SIN($R$7*(K173-Mode1_Parameter_sheet!$D$9))</f>
        <v>2.3445764194926971E-2</v>
      </c>
      <c r="O173" s="32">
        <f>N173+Mode1_Parameter_sheet!$D$8</f>
        <v>0.59763235500428891</v>
      </c>
    </row>
    <row r="174" spans="2:15">
      <c r="B174" s="29">
        <v>168</v>
      </c>
      <c r="C174" s="26">
        <v>5.6</v>
      </c>
      <c r="D174" s="26">
        <v>0.151</v>
      </c>
      <c r="E174" s="26">
        <v>5.6099999999999997E-2</v>
      </c>
      <c r="F174" s="26">
        <f>D174-Mode1_Parameter_sheet!D$7</f>
        <v>-2.596015936255E-2</v>
      </c>
      <c r="G174" s="26">
        <v>0.59954488260000005</v>
      </c>
      <c r="H174" s="26">
        <v>-5.6062592389999999E-2</v>
      </c>
      <c r="I174" s="26">
        <f>G174-Mode1_Parameter_sheet!D$8</f>
        <v>2.5358291790638088E-2</v>
      </c>
      <c r="K174" s="26">
        <v>5.6</v>
      </c>
      <c r="L174" s="32">
        <f>$R$8*COS($R$6*(K174-Mode1_Parameter_sheet!$D$9))+$R$10*SIN($R$6*(K174-Mode1_Parameter_sheet!$D$9))+$R$9*COS($R$7*(K174-Mode1_Parameter_sheet!$D$9))+$R$11*SIN($R$7*(K174-Mode1_Parameter_sheet!$D$9))</f>
        <v>-2.1003064091367547E-2</v>
      </c>
      <c r="M174" s="32">
        <f>L174+Mode1_Parameter_sheet!$D$7</f>
        <v>0.15595709527118246</v>
      </c>
      <c r="N174" s="32">
        <f>$R$8*COS($R$6*(K174-Mode1_Parameter_sheet!$D$9))+$R$10*SIN($R$6*(K174-Mode1_Parameter_sheet!$D$9))-$R$9*COS($R$7*(K174-Mode1_Parameter_sheet!$D$9))-$R$11*SIN($R$7*(K174-Mode1_Parameter_sheet!$D$9))</f>
        <v>2.1455143100338768E-2</v>
      </c>
      <c r="O174" s="32">
        <f>N174+Mode1_Parameter_sheet!$D$8</f>
        <v>0.59564173390970077</v>
      </c>
    </row>
    <row r="175" spans="2:15">
      <c r="B175" s="29">
        <v>169</v>
      </c>
      <c r="C175" s="26">
        <v>5.6333333330000004</v>
      </c>
      <c r="D175" s="26">
        <v>0.153</v>
      </c>
      <c r="E175" s="26">
        <v>6.6600000000000006E-2</v>
      </c>
      <c r="F175" s="26">
        <f>D175-Mode1_Parameter_sheet!D$7</f>
        <v>-2.3960159362549999E-2</v>
      </c>
      <c r="G175" s="26">
        <v>0.59742767470000002</v>
      </c>
      <c r="H175" s="26">
        <v>-6.6296349970000001E-2</v>
      </c>
      <c r="I175" s="26">
        <f>G175-Mode1_Parameter_sheet!D$8</f>
        <v>2.3241083890638059E-2</v>
      </c>
      <c r="K175" s="26">
        <v>5.6333333330000004</v>
      </c>
      <c r="L175" s="32">
        <f>$R$8*COS($R$6*(K175-Mode1_Parameter_sheet!$D$9))+$R$10*SIN($R$6*(K175-Mode1_Parameter_sheet!$D$9))+$R$9*COS($R$7*(K175-Mode1_Parameter_sheet!$D$9))+$R$11*SIN($R$7*(K175-Mode1_Parameter_sheet!$D$9))</f>
        <v>-1.8719018942565037E-2</v>
      </c>
      <c r="M175" s="32">
        <f>L175+Mode1_Parameter_sheet!$D$7</f>
        <v>0.15824114041998497</v>
      </c>
      <c r="N175" s="32">
        <f>$R$8*COS($R$6*(K175-Mode1_Parameter_sheet!$D$9))+$R$10*SIN($R$6*(K175-Mode1_Parameter_sheet!$D$9))-$R$9*COS($R$7*(K175-Mode1_Parameter_sheet!$D$9))-$R$11*SIN($R$7*(K175-Mode1_Parameter_sheet!$D$9))</f>
        <v>1.9238906474309311E-2</v>
      </c>
      <c r="O175" s="32">
        <f>N175+Mode1_Parameter_sheet!$D$8</f>
        <v>0.59342549728367122</v>
      </c>
    </row>
    <row r="176" spans="2:15">
      <c r="B176" s="29">
        <v>170</v>
      </c>
      <c r="C176" s="26">
        <v>5.6666666670000003</v>
      </c>
      <c r="D176" s="26">
        <v>0.156</v>
      </c>
      <c r="E176" s="26">
        <v>7.5399999999999995E-2</v>
      </c>
      <c r="F176" s="26">
        <f>D176-Mode1_Parameter_sheet!D$7</f>
        <v>-2.0960159362549996E-2</v>
      </c>
      <c r="G176" s="26">
        <v>0.5951251259</v>
      </c>
      <c r="H176" s="26">
        <v>-7.1728935960000004E-2</v>
      </c>
      <c r="I176" s="26">
        <f>G176-Mode1_Parameter_sheet!D$8</f>
        <v>2.0938535090638033E-2</v>
      </c>
      <c r="K176" s="26">
        <v>5.6666666670000003</v>
      </c>
      <c r="L176" s="32">
        <f>$R$8*COS($R$6*(K176-Mode1_Parameter_sheet!$D$9))+$R$10*SIN($R$6*(K176-Mode1_Parameter_sheet!$D$9))+$R$9*COS($R$7*(K176-Mode1_Parameter_sheet!$D$9))+$R$11*SIN($R$7*(K176-Mode1_Parameter_sheet!$D$9))</f>
        <v>-1.6236145229507164E-2</v>
      </c>
      <c r="M176" s="32">
        <f>L176+Mode1_Parameter_sheet!$D$7</f>
        <v>0.16072401413304283</v>
      </c>
      <c r="N176" s="32">
        <f>$R$8*COS($R$6*(K176-Mode1_Parameter_sheet!$D$9))+$R$10*SIN($R$6*(K176-Mode1_Parameter_sheet!$D$9))-$R$9*COS($R$7*(K176-Mode1_Parameter_sheet!$D$9))-$R$11*SIN($R$7*(K176-Mode1_Parameter_sheet!$D$9))</f>
        <v>1.6820608107205499E-2</v>
      </c>
      <c r="O176" s="32">
        <f>N176+Mode1_Parameter_sheet!$D$8</f>
        <v>0.5910071989165675</v>
      </c>
    </row>
    <row r="177" spans="2:15">
      <c r="B177" s="29">
        <v>171</v>
      </c>
      <c r="C177" s="26">
        <v>5.7</v>
      </c>
      <c r="D177" s="26">
        <v>0.158</v>
      </c>
      <c r="E177" s="26">
        <v>8.3199999999999996E-2</v>
      </c>
      <c r="F177" s="26">
        <f>D177-Mode1_Parameter_sheet!D$7</f>
        <v>-1.8960159362549994E-2</v>
      </c>
      <c r="G177" s="26">
        <v>0.59264574560000005</v>
      </c>
      <c r="H177" s="26">
        <v>-7.7588801210000002E-2</v>
      </c>
      <c r="I177" s="26">
        <f>G177-Mode1_Parameter_sheet!D$8</f>
        <v>1.8459154790638088E-2</v>
      </c>
      <c r="K177" s="26">
        <v>5.7</v>
      </c>
      <c r="L177" s="32">
        <f>$R$8*COS($R$6*(K177-Mode1_Parameter_sheet!$D$9))+$R$10*SIN($R$6*(K177-Mode1_Parameter_sheet!$D$9))+$R$9*COS($R$7*(K177-Mode1_Parameter_sheet!$D$9))+$R$11*SIN($R$7*(K177-Mode1_Parameter_sheet!$D$9))</f>
        <v>-1.3580525602537263E-2</v>
      </c>
      <c r="M177" s="32">
        <f>L177+Mode1_Parameter_sheet!$D$7</f>
        <v>0.16337963376001274</v>
      </c>
      <c r="N177" s="32">
        <f>$R$8*COS($R$6*(K177-Mode1_Parameter_sheet!$D$9))+$R$10*SIN($R$6*(K177-Mode1_Parameter_sheet!$D$9))-$R$9*COS($R$7*(K177-Mode1_Parameter_sheet!$D$9))-$R$11*SIN($R$7*(K177-Mode1_Parameter_sheet!$D$9))</f>
        <v>1.4225929051652224E-2</v>
      </c>
      <c r="O177" s="32">
        <f>N177+Mode1_Parameter_sheet!$D$8</f>
        <v>0.58841251986101417</v>
      </c>
    </row>
    <row r="178" spans="2:15">
      <c r="B178" s="29">
        <v>172</v>
      </c>
      <c r="C178" s="26">
        <v>5.733333333</v>
      </c>
      <c r="D178" s="26">
        <v>0.161</v>
      </c>
      <c r="E178" s="26">
        <v>8.77E-2</v>
      </c>
      <c r="F178" s="26">
        <f>D178-Mode1_Parameter_sheet!D$7</f>
        <v>-1.5960159362549992E-2</v>
      </c>
      <c r="G178" s="26">
        <v>0.58995253920000001</v>
      </c>
      <c r="H178" s="26">
        <v>-8.4533516259999997E-2</v>
      </c>
      <c r="I178" s="26">
        <f>G178-Mode1_Parameter_sheet!D$8</f>
        <v>1.5765948390638052E-2</v>
      </c>
      <c r="K178" s="26">
        <v>5.733333333</v>
      </c>
      <c r="L178" s="32">
        <f>$R$8*COS($R$6*(K178-Mode1_Parameter_sheet!$D$9))+$R$10*SIN($R$6*(K178-Mode1_Parameter_sheet!$D$9))+$R$9*COS($R$7*(K178-Mode1_Parameter_sheet!$D$9))+$R$11*SIN($R$7*(K178-Mode1_Parameter_sheet!$D$9))</f>
        <v>-1.0780074828117676E-2</v>
      </c>
      <c r="M178" s="32">
        <f>L178+Mode1_Parameter_sheet!$D$7</f>
        <v>0.16618008453443231</v>
      </c>
      <c r="N178" s="32">
        <f>$R$8*COS($R$6*(K178-Mode1_Parameter_sheet!$D$9))+$R$10*SIN($R$6*(K178-Mode1_Parameter_sheet!$D$9))-$R$9*COS($R$7*(K178-Mode1_Parameter_sheet!$D$9))-$R$11*SIN($R$7*(K178-Mode1_Parameter_sheet!$D$9))</f>
        <v>1.1482405086903603E-2</v>
      </c>
      <c r="O178" s="32">
        <f>N178+Mode1_Parameter_sheet!$D$8</f>
        <v>0.58566899589626553</v>
      </c>
    </row>
    <row r="179" spans="2:15">
      <c r="B179" s="29">
        <v>173</v>
      </c>
      <c r="C179" s="26">
        <v>5.766666667</v>
      </c>
      <c r="D179" s="26">
        <v>0.16400000000000001</v>
      </c>
      <c r="E179" s="26">
        <v>8.7999999999999995E-2</v>
      </c>
      <c r="F179" s="26">
        <f>D179-Mode1_Parameter_sheet!D$7</f>
        <v>-1.2960159362549989E-2</v>
      </c>
      <c r="G179" s="26">
        <v>0.58701017779999998</v>
      </c>
      <c r="H179" s="26">
        <v>-8.9288194249999994E-2</v>
      </c>
      <c r="I179" s="26">
        <f>G179-Mode1_Parameter_sheet!D$8</f>
        <v>1.2823586990638014E-2</v>
      </c>
      <c r="K179" s="26">
        <v>5.766666667</v>
      </c>
      <c r="L179" s="32">
        <f>$R$8*COS($R$6*(K179-Mode1_Parameter_sheet!$D$9))+$R$10*SIN($R$6*(K179-Mode1_Parameter_sheet!$D$9))+$R$9*COS($R$7*(K179-Mode1_Parameter_sheet!$D$9))+$R$11*SIN($R$7*(K179-Mode1_Parameter_sheet!$D$9))</f>
        <v>-7.8642459949110587E-3</v>
      </c>
      <c r="M179" s="32">
        <f>L179+Mode1_Parameter_sheet!$D$7</f>
        <v>0.16909591336763893</v>
      </c>
      <c r="N179" s="32">
        <f>$R$8*COS($R$6*(K179-Mode1_Parameter_sheet!$D$9))+$R$10*SIN($R$6*(K179-Mode1_Parameter_sheet!$D$9))-$R$9*COS($R$7*(K179-Mode1_Parameter_sheet!$D$9))-$R$11*SIN($R$7*(K179-Mode1_Parameter_sheet!$D$9))</f>
        <v>8.6191352755041091E-3</v>
      </c>
      <c r="O179" s="32">
        <f>N179+Mode1_Parameter_sheet!$D$8</f>
        <v>0.58280572608486603</v>
      </c>
    </row>
    <row r="180" spans="2:15">
      <c r="B180" s="29">
        <v>174</v>
      </c>
      <c r="C180" s="26">
        <v>5.8</v>
      </c>
      <c r="D180" s="26">
        <v>0.16700000000000001</v>
      </c>
      <c r="E180" s="26">
        <v>9.1800000000000007E-2</v>
      </c>
      <c r="F180" s="26">
        <f>D180-Mode1_Parameter_sheet!D$7</f>
        <v>-9.9601593625499862E-3</v>
      </c>
      <c r="G180" s="26">
        <v>0.58399999290000004</v>
      </c>
      <c r="H180" s="26">
        <v>-9.0772883829999998E-2</v>
      </c>
      <c r="I180" s="26">
        <f>G180-Mode1_Parameter_sheet!D$8</f>
        <v>9.8134020906380792E-3</v>
      </c>
      <c r="K180" s="26">
        <v>5.8</v>
      </c>
      <c r="L180" s="32">
        <f>$R$8*COS($R$6*(K180-Mode1_Parameter_sheet!$D$9))+$R$10*SIN($R$6*(K180-Mode1_Parameter_sheet!$D$9))+$R$9*COS($R$7*(K180-Mode1_Parameter_sheet!$D$9))+$R$11*SIN($R$7*(K180-Mode1_Parameter_sheet!$D$9))</f>
        <v>-4.8637204965410021E-3</v>
      </c>
      <c r="M180" s="32">
        <f>L180+Mode1_Parameter_sheet!$D$7</f>
        <v>0.172096438866009</v>
      </c>
      <c r="N180" s="32">
        <f>$R$8*COS($R$6*(K180-Mode1_Parameter_sheet!$D$9))+$R$10*SIN($R$6*(K180-Mode1_Parameter_sheet!$D$9))-$R$9*COS($R$7*(K180-Mode1_Parameter_sheet!$D$9))-$R$11*SIN($R$7*(K180-Mode1_Parameter_sheet!$D$9))</f>
        <v>5.6664741435564726E-3</v>
      </c>
      <c r="O180" s="32">
        <f>N180+Mode1_Parameter_sheet!$D$8</f>
        <v>0.57985306495291844</v>
      </c>
    </row>
    <row r="181" spans="2:15">
      <c r="B181" s="29">
        <v>175</v>
      </c>
      <c r="C181" s="26">
        <v>5.8333333329999997</v>
      </c>
      <c r="D181" s="26">
        <v>0.17</v>
      </c>
      <c r="E181" s="26">
        <v>9.5500000000000002E-2</v>
      </c>
      <c r="F181" s="26">
        <f>D181-Mode1_Parameter_sheet!D$7</f>
        <v>-6.9601593625499836E-3</v>
      </c>
      <c r="G181" s="26">
        <v>0.58095865219999998</v>
      </c>
      <c r="H181" s="26">
        <v>-9.4456989840000005E-2</v>
      </c>
      <c r="I181" s="26">
        <f>G181-Mode1_Parameter_sheet!D$8</f>
        <v>6.7720613906380178E-3</v>
      </c>
      <c r="K181" s="26">
        <v>5.8333333329999997</v>
      </c>
      <c r="L181" s="32">
        <f>$R$8*COS($R$6*(K181-Mode1_Parameter_sheet!$D$9))+$R$10*SIN($R$6*(K181-Mode1_Parameter_sheet!$D$9))+$R$9*COS($R$7*(K181-Mode1_Parameter_sheet!$D$9))+$R$11*SIN($R$7*(K181-Mode1_Parameter_sheet!$D$9))</f>
        <v>-1.8100841773702853E-3</v>
      </c>
      <c r="M181" s="32">
        <f>L181+Mode1_Parameter_sheet!$D$7</f>
        <v>0.17515007518517972</v>
      </c>
      <c r="N181" s="32">
        <f>$R$8*COS($R$6*(K181-Mode1_Parameter_sheet!$D$9))+$R$10*SIN($R$6*(K181-Mode1_Parameter_sheet!$D$9))-$R$9*COS($R$7*(K181-Mode1_Parameter_sheet!$D$9))-$R$11*SIN($R$7*(K181-Mode1_Parameter_sheet!$D$9))</f>
        <v>2.6557098687435745E-3</v>
      </c>
      <c r="O181" s="32">
        <f>N181+Mode1_Parameter_sheet!$D$8</f>
        <v>0.57684230067810549</v>
      </c>
    </row>
    <row r="182" spans="2:15">
      <c r="B182" s="29">
        <v>176</v>
      </c>
      <c r="C182" s="26">
        <v>5.8666666669999996</v>
      </c>
      <c r="D182" s="26">
        <v>0.17399999999999999</v>
      </c>
      <c r="E182" s="26">
        <v>9.5000000000000001E-2</v>
      </c>
      <c r="F182" s="26">
        <f>D182-Mode1_Parameter_sheet!D$7</f>
        <v>-2.9601593625500078E-3</v>
      </c>
      <c r="G182" s="26">
        <v>0.57770286029999995</v>
      </c>
      <c r="H182" s="26">
        <v>-9.8035107560000001E-2</v>
      </c>
      <c r="I182" s="26">
        <f>G182-Mode1_Parameter_sheet!D$8</f>
        <v>3.516269490637991E-3</v>
      </c>
      <c r="K182" s="26">
        <v>5.8666666669999996</v>
      </c>
      <c r="L182" s="32">
        <f>$R$8*COS($R$6*(K182-Mode1_Parameter_sheet!$D$9))+$R$10*SIN($R$6*(K182-Mode1_Parameter_sheet!$D$9))+$R$9*COS($R$7*(K182-Mode1_Parameter_sheet!$D$9))+$R$11*SIN($R$7*(K182-Mode1_Parameter_sheet!$D$9))</f>
        <v>1.2645053586784493E-3</v>
      </c>
      <c r="M182" s="32">
        <f>L182+Mode1_Parameter_sheet!$D$7</f>
        <v>0.17822466472122844</v>
      </c>
      <c r="N182" s="32">
        <f>$R$8*COS($R$6*(K182-Mode1_Parameter_sheet!$D$9))+$R$10*SIN($R$6*(K182-Mode1_Parameter_sheet!$D$9))-$R$9*COS($R$7*(K182-Mode1_Parameter_sheet!$D$9))-$R$11*SIN($R$7*(K182-Mode1_Parameter_sheet!$D$9))</f>
        <v>-3.8126656505563846E-4</v>
      </c>
      <c r="O182" s="32">
        <f>N182+Mode1_Parameter_sheet!$D$8</f>
        <v>0.5738053242443063</v>
      </c>
    </row>
    <row r="183" spans="2:15">
      <c r="B183" s="29">
        <v>177</v>
      </c>
      <c r="C183" s="26">
        <v>5.9</v>
      </c>
      <c r="D183" s="26">
        <v>0.17699999999999999</v>
      </c>
      <c r="E183" s="26">
        <v>9.7000000000000003E-2</v>
      </c>
      <c r="F183" s="26">
        <f>D183-Mode1_Parameter_sheet!D$7</f>
        <v>3.9840637449994887E-5</v>
      </c>
      <c r="G183" s="26">
        <v>0.57442297840000001</v>
      </c>
      <c r="H183" s="26">
        <v>-9.5867668040000006E-2</v>
      </c>
      <c r="I183" s="26">
        <f>G183-Mode1_Parameter_sheet!D$8</f>
        <v>2.3638759063804304E-4</v>
      </c>
      <c r="K183" s="26">
        <v>5.9</v>
      </c>
      <c r="L183" s="32">
        <f>$R$8*COS($R$6*(K183-Mode1_Parameter_sheet!$D$9))+$R$10*SIN($R$6*(K183-Mode1_Parameter_sheet!$D$9))+$R$9*COS($R$7*(K183-Mode1_Parameter_sheet!$D$9))+$R$11*SIN($R$7*(K183-Mode1_Parameter_sheet!$D$9))</f>
        <v>4.3276575167915648E-3</v>
      </c>
      <c r="M183" s="32">
        <f>L183+Mode1_Parameter_sheet!$D$7</f>
        <v>0.18128781687934156</v>
      </c>
      <c r="N183" s="32">
        <f>$R$8*COS($R$6*(K183-Mode1_Parameter_sheet!$D$9))+$R$10*SIN($R$6*(K183-Mode1_Parameter_sheet!$D$9))-$R$9*COS($R$7*(K183-Mode1_Parameter_sheet!$D$9))-$R$11*SIN($R$7*(K183-Mode1_Parameter_sheet!$D$9))</f>
        <v>-3.4122984810317451E-3</v>
      </c>
      <c r="O183" s="32">
        <f>N183+Mode1_Parameter_sheet!$D$8</f>
        <v>0.57077429232833021</v>
      </c>
    </row>
    <row r="184" spans="2:15">
      <c r="B184" s="29">
        <v>178</v>
      </c>
      <c r="C184" s="26">
        <v>5.9333333330000002</v>
      </c>
      <c r="D184" s="26">
        <v>0.18</v>
      </c>
      <c r="E184" s="26">
        <v>9.6100000000000005E-2</v>
      </c>
      <c r="F184" s="26">
        <f>D184-Mode1_Parameter_sheet!D$7</f>
        <v>3.0398406374499976E-3</v>
      </c>
      <c r="G184" s="26">
        <v>0.57131168239999996</v>
      </c>
      <c r="H184" s="26">
        <v>-9.4251253620000003E-2</v>
      </c>
      <c r="I184" s="26">
        <f>G184-Mode1_Parameter_sheet!D$8</f>
        <v>-2.8749084093619981E-3</v>
      </c>
      <c r="K184" s="26">
        <v>5.9333333330000002</v>
      </c>
      <c r="L184" s="32">
        <f>$R$8*COS($R$6*(K184-Mode1_Parameter_sheet!$D$9))+$R$10*SIN($R$6*(K184-Mode1_Parameter_sheet!$D$9))+$R$9*COS($R$7*(K184-Mode1_Parameter_sheet!$D$9))+$R$11*SIN($R$7*(K184-Mode1_Parameter_sheet!$D$9))</f>
        <v>7.347090847471884E-3</v>
      </c>
      <c r="M184" s="32">
        <f>L184+Mode1_Parameter_sheet!$D$7</f>
        <v>0.18430725021002187</v>
      </c>
      <c r="N184" s="32">
        <f>$R$8*COS($R$6*(K184-Mode1_Parameter_sheet!$D$9))+$R$10*SIN($R$6*(K184-Mode1_Parameter_sheet!$D$9))-$R$9*COS($R$7*(K184-Mode1_Parameter_sheet!$D$9))-$R$11*SIN($R$7*(K184-Mode1_Parameter_sheet!$D$9))</f>
        <v>-6.4053041841502026E-3</v>
      </c>
      <c r="O184" s="32">
        <f>N184+Mode1_Parameter_sheet!$D$8</f>
        <v>0.56778128662521177</v>
      </c>
    </row>
    <row r="185" spans="2:15">
      <c r="B185" s="29">
        <v>179</v>
      </c>
      <c r="C185" s="26">
        <v>5.9666666670000001</v>
      </c>
      <c r="D185" s="26">
        <v>0.183</v>
      </c>
      <c r="E185" s="26">
        <v>9.4799999999999995E-2</v>
      </c>
      <c r="F185" s="26">
        <f>D185-Mode1_Parameter_sheet!D$7</f>
        <v>6.0398406374500002E-3</v>
      </c>
      <c r="G185" s="26">
        <v>0.5681395615</v>
      </c>
      <c r="H185" s="26">
        <v>-9.6975696309999998E-2</v>
      </c>
      <c r="I185" s="26">
        <f>G185-Mode1_Parameter_sheet!D$8</f>
        <v>-6.047029309361962E-3</v>
      </c>
      <c r="K185" s="26">
        <v>5.9666666670000001</v>
      </c>
      <c r="L185" s="32">
        <f>$R$8*COS($R$6*(K185-Mode1_Parameter_sheet!$D$9))+$R$10*SIN($R$6*(K185-Mode1_Parameter_sheet!$D$9))+$R$9*COS($R$7*(K185-Mode1_Parameter_sheet!$D$9))+$R$11*SIN($R$7*(K185-Mode1_Parameter_sheet!$D$9))</f>
        <v>1.0290973269637019E-2</v>
      </c>
      <c r="M185" s="32">
        <f>L185+Mode1_Parameter_sheet!$D$7</f>
        <v>0.18725113263218701</v>
      </c>
      <c r="N185" s="32">
        <f>$R$8*COS($R$6*(K185-Mode1_Parameter_sheet!$D$9))+$R$10*SIN($R$6*(K185-Mode1_Parameter_sheet!$D$9))-$R$9*COS($R$7*(K185-Mode1_Parameter_sheet!$D$9))-$R$11*SIN($R$7*(K185-Mode1_Parameter_sheet!$D$9))</f>
        <v>-9.328615946122179E-3</v>
      </c>
      <c r="O185" s="32">
        <f>N185+Mode1_Parameter_sheet!$D$8</f>
        <v>0.56485797486323974</v>
      </c>
    </row>
    <row r="186" spans="2:15">
      <c r="B186" s="29">
        <v>180</v>
      </c>
      <c r="C186" s="26">
        <v>6</v>
      </c>
      <c r="D186" s="26">
        <v>0.186</v>
      </c>
      <c r="E186" s="26">
        <v>9.3299999999999994E-2</v>
      </c>
      <c r="F186" s="26">
        <f>D186-Mode1_Parameter_sheet!D$7</f>
        <v>9.0398406374500029E-3</v>
      </c>
      <c r="G186" s="26">
        <v>0.56484663599999996</v>
      </c>
      <c r="H186" s="26">
        <v>-9.5259665980000005E-2</v>
      </c>
      <c r="I186" s="26">
        <f>G186-Mode1_Parameter_sheet!D$8</f>
        <v>-9.3399548093620055E-3</v>
      </c>
      <c r="K186" s="26">
        <v>6</v>
      </c>
      <c r="L186" s="32">
        <f>$R$8*COS($R$6*(K186-Mode1_Parameter_sheet!$D$9))+$R$10*SIN($R$6*(K186-Mode1_Parameter_sheet!$D$9))+$R$9*COS($R$7*(K186-Mode1_Parameter_sheet!$D$9))+$R$11*SIN($R$7*(K186-Mode1_Parameter_sheet!$D$9))</f>
        <v>1.3128257648088081E-2</v>
      </c>
      <c r="M186" s="32">
        <f>L186+Mode1_Parameter_sheet!$D$7</f>
        <v>0.19008841701063808</v>
      </c>
      <c r="N186" s="32">
        <f>$R$8*COS($R$6*(K186-Mode1_Parameter_sheet!$D$9))+$R$10*SIN($R$6*(K186-Mode1_Parameter_sheet!$D$9))-$R$9*COS($R$7*(K186-Mode1_Parameter_sheet!$D$9))-$R$11*SIN($R$7*(K186-Mode1_Parameter_sheet!$D$9))</f>
        <v>-1.2151314561844675E-2</v>
      </c>
      <c r="O186" s="32">
        <f>N186+Mode1_Parameter_sheet!$D$8</f>
        <v>0.56203527624751726</v>
      </c>
    </row>
    <row r="187" spans="2:15">
      <c r="B187" s="29">
        <v>181</v>
      </c>
      <c r="C187" s="26">
        <v>6.0333333329999999</v>
      </c>
      <c r="D187" s="26">
        <v>0.189</v>
      </c>
      <c r="E187" s="26">
        <v>8.6699999999999999E-2</v>
      </c>
      <c r="F187" s="26">
        <f>D187-Mode1_Parameter_sheet!D$7</f>
        <v>1.2039840637450006E-2</v>
      </c>
      <c r="G187" s="26">
        <v>0.56178891710000001</v>
      </c>
      <c r="H187" s="26">
        <v>-8.8726461840000007E-2</v>
      </c>
      <c r="I187" s="26">
        <f>G187-Mode1_Parameter_sheet!D$8</f>
        <v>-1.2397673709361956E-2</v>
      </c>
      <c r="K187" s="26">
        <v>6.0333333329999999</v>
      </c>
      <c r="L187" s="32">
        <f>$R$8*COS($R$6*(K187-Mode1_Parameter_sheet!$D$9))+$R$10*SIN($R$6*(K187-Mode1_Parameter_sheet!$D$9))+$R$9*COS($R$7*(K187-Mode1_Parameter_sheet!$D$9))+$R$11*SIN($R$7*(K187-Mode1_Parameter_sheet!$D$9))</f>
        <v>1.5829009947470767E-2</v>
      </c>
      <c r="M187" s="32">
        <f>L187+Mode1_Parameter_sheet!$D$7</f>
        <v>0.19278916931002077</v>
      </c>
      <c r="N187" s="32">
        <f>$R$8*COS($R$6*(K187-Mode1_Parameter_sheet!$D$9))+$R$10*SIN($R$6*(K187-Mode1_Parameter_sheet!$D$9))-$R$9*COS($R$7*(K187-Mode1_Parameter_sheet!$D$9))-$R$11*SIN($R$7*(K187-Mode1_Parameter_sheet!$D$9))</f>
        <v>-1.4843556704064018E-2</v>
      </c>
      <c r="O187" s="32">
        <f>N187+Mode1_Parameter_sheet!$D$8</f>
        <v>0.55934303410529795</v>
      </c>
    </row>
    <row r="188" spans="2:15">
      <c r="B188" s="29">
        <v>182</v>
      </c>
      <c r="C188" s="26">
        <v>6.0666666669999998</v>
      </c>
      <c r="D188" s="26">
        <v>0.192</v>
      </c>
      <c r="E188" s="26">
        <v>8.5099999999999995E-2</v>
      </c>
      <c r="F188" s="26">
        <f>D188-Mode1_Parameter_sheet!D$7</f>
        <v>1.5039840637450008E-2</v>
      </c>
      <c r="G188" s="26">
        <v>0.55893153849999999</v>
      </c>
      <c r="H188" s="26">
        <v>-8.2437302909999996E-2</v>
      </c>
      <c r="I188" s="26">
        <f>G188-Mode1_Parameter_sheet!D$8</f>
        <v>-1.5255052309361972E-2</v>
      </c>
      <c r="K188" s="26">
        <v>6.0666666669999998</v>
      </c>
      <c r="L188" s="32">
        <f>$R$8*COS($R$6*(K188-Mode1_Parameter_sheet!$D$9))+$R$10*SIN($R$6*(K188-Mode1_Parameter_sheet!$D$9))+$R$9*COS($R$7*(K188-Mode1_Parameter_sheet!$D$9))+$R$11*SIN($R$7*(K188-Mode1_Parameter_sheet!$D$9))</f>
        <v>1.8364724899320929E-2</v>
      </c>
      <c r="M188" s="32">
        <f>L188+Mode1_Parameter_sheet!$D$7</f>
        <v>0.19532488426187092</v>
      </c>
      <c r="N188" s="32">
        <f>$R$8*COS($R$6*(K188-Mode1_Parameter_sheet!$D$9))+$R$10*SIN($R$6*(K188-Mode1_Parameter_sheet!$D$9))-$R$9*COS($R$7*(K188-Mode1_Parameter_sheet!$D$9))-$R$11*SIN($R$7*(K188-Mode1_Parameter_sheet!$D$9))</f>
        <v>-1.7376890028973795E-2</v>
      </c>
      <c r="O188" s="32">
        <f>N188+Mode1_Parameter_sheet!$D$8</f>
        <v>0.55680970078038816</v>
      </c>
    </row>
    <row r="189" spans="2:15">
      <c r="B189" s="29">
        <v>183</v>
      </c>
      <c r="C189" s="26">
        <v>6.1</v>
      </c>
      <c r="D189" s="26">
        <v>0.19500000000000001</v>
      </c>
      <c r="E189" s="26">
        <v>8.14E-2</v>
      </c>
      <c r="F189" s="26">
        <f>D189-Mode1_Parameter_sheet!D$7</f>
        <v>1.8039840637450011E-2</v>
      </c>
      <c r="G189" s="26">
        <v>0.55629309689999995</v>
      </c>
      <c r="H189" s="26">
        <v>-7.9938399770000002E-2</v>
      </c>
      <c r="I189" s="26">
        <f>G189-Mode1_Parameter_sheet!D$8</f>
        <v>-1.7893493909362013E-2</v>
      </c>
      <c r="K189" s="26">
        <v>6.1</v>
      </c>
      <c r="L189" s="32">
        <f>$R$8*COS($R$6*(K189-Mode1_Parameter_sheet!$D$9))+$R$10*SIN($R$6*(K189-Mode1_Parameter_sheet!$D$9))+$R$9*COS($R$7*(K189-Mode1_Parameter_sheet!$D$9))+$R$11*SIN($R$7*(K189-Mode1_Parameter_sheet!$D$9))</f>
        <v>2.070862673463823E-2</v>
      </c>
      <c r="M189" s="32">
        <f>L189+Mode1_Parameter_sheet!$D$7</f>
        <v>0.19766878609718821</v>
      </c>
      <c r="N189" s="32">
        <f>$R$8*COS($R$6*(K189-Mode1_Parameter_sheet!$D$9))+$R$10*SIN($R$6*(K189-Mode1_Parameter_sheet!$D$9))-$R$9*COS($R$7*(K189-Mode1_Parameter_sheet!$D$9))-$R$11*SIN($R$7*(K189-Mode1_Parameter_sheet!$D$9))</f>
        <v>-1.9724553579045932E-2</v>
      </c>
      <c r="O189" s="32">
        <f>N189+Mode1_Parameter_sheet!$D$8</f>
        <v>0.55446203723031606</v>
      </c>
    </row>
    <row r="190" spans="2:15">
      <c r="B190" s="29">
        <v>184</v>
      </c>
      <c r="C190" s="26">
        <v>6.1333333330000004</v>
      </c>
      <c r="D190" s="26">
        <v>0.19800000000000001</v>
      </c>
      <c r="E190" s="26">
        <v>7.2700000000000001E-2</v>
      </c>
      <c r="F190" s="26">
        <f>D190-Mode1_Parameter_sheet!D$7</f>
        <v>2.1039840637450014E-2</v>
      </c>
      <c r="G190" s="26">
        <v>0.55360231189999998</v>
      </c>
      <c r="H190" s="26">
        <v>-7.4051274939999995E-2</v>
      </c>
      <c r="I190" s="26">
        <f>G190-Mode1_Parameter_sheet!D$8</f>
        <v>-2.0584278909361986E-2</v>
      </c>
      <c r="K190" s="26">
        <v>6.1333333330000004</v>
      </c>
      <c r="L190" s="32">
        <f>$R$8*COS($R$6*(K190-Mode1_Parameter_sheet!$D$9))+$R$10*SIN($R$6*(K190-Mode1_Parameter_sheet!$D$9))+$R$9*COS($R$7*(K190-Mode1_Parameter_sheet!$D$9))+$R$11*SIN($R$7*(K190-Mode1_Parameter_sheet!$D$9))</f>
        <v>2.2835952398291441E-2</v>
      </c>
      <c r="M190" s="32">
        <f>L190+Mode1_Parameter_sheet!$D$7</f>
        <v>0.19979611176084144</v>
      </c>
      <c r="N190" s="32">
        <f>$R$8*COS($R$6*(K190-Mode1_Parameter_sheet!$D$9))+$R$10*SIN($R$6*(K190-Mode1_Parameter_sheet!$D$9))-$R$9*COS($R$7*(K190-Mode1_Parameter_sheet!$D$9))-$R$11*SIN($R$7*(K190-Mode1_Parameter_sheet!$D$9))</f>
        <v>-2.1861760904895021E-2</v>
      </c>
      <c r="O190" s="32">
        <f>N190+Mode1_Parameter_sheet!$D$8</f>
        <v>0.55232482990446696</v>
      </c>
    </row>
    <row r="191" spans="2:15">
      <c r="B191" s="29">
        <v>185</v>
      </c>
      <c r="C191" s="26">
        <v>6.1666666670000003</v>
      </c>
      <c r="D191" s="26">
        <v>0.2</v>
      </c>
      <c r="E191" s="26">
        <v>6.5100000000000005E-2</v>
      </c>
      <c r="F191" s="26">
        <f>D191-Mode1_Parameter_sheet!D$7</f>
        <v>2.3039840637450015E-2</v>
      </c>
      <c r="G191" s="26">
        <v>0.55135634519999999</v>
      </c>
      <c r="H191" s="26">
        <v>-6.5407693990000002E-2</v>
      </c>
      <c r="I191" s="26">
        <f>G191-Mode1_Parameter_sheet!D$8</f>
        <v>-2.2830245609361977E-2</v>
      </c>
      <c r="K191" s="26">
        <v>6.1666666670000003</v>
      </c>
      <c r="L191" s="32">
        <f>$R$8*COS($R$6*(K191-Mode1_Parameter_sheet!$D$9))+$R$10*SIN($R$6*(K191-Mode1_Parameter_sheet!$D$9))+$R$9*COS($R$7*(K191-Mode1_Parameter_sheet!$D$9))+$R$11*SIN($R$7*(K191-Mode1_Parameter_sheet!$D$9))</f>
        <v>2.472421287667886E-2</v>
      </c>
      <c r="M191" s="32">
        <f>L191+Mode1_Parameter_sheet!$D$7</f>
        <v>0.20168437223922886</v>
      </c>
      <c r="N191" s="32">
        <f>$R$8*COS($R$6*(K191-Mode1_Parameter_sheet!$D$9))+$R$10*SIN($R$6*(K191-Mode1_Parameter_sheet!$D$9))-$R$9*COS($R$7*(K191-Mode1_Parameter_sheet!$D$9))-$R$11*SIN($R$7*(K191-Mode1_Parameter_sheet!$D$9))</f>
        <v>-2.3765961539465637E-2</v>
      </c>
      <c r="O191" s="32">
        <f>N191+Mode1_Parameter_sheet!$D$8</f>
        <v>0.55042062926989632</v>
      </c>
    </row>
    <row r="192" spans="2:15">
      <c r="B192" s="29">
        <v>186</v>
      </c>
      <c r="C192" s="26">
        <v>6.2</v>
      </c>
      <c r="D192" s="26">
        <v>0.20200000000000001</v>
      </c>
      <c r="E192" s="26">
        <v>5.9200000000000003E-2</v>
      </c>
      <c r="F192" s="26">
        <f>D192-Mode1_Parameter_sheet!D$7</f>
        <v>2.5039840637450017E-2</v>
      </c>
      <c r="G192" s="26">
        <v>0.54924179890000002</v>
      </c>
      <c r="H192" s="26">
        <v>-5.8051694639999998E-2</v>
      </c>
      <c r="I192" s="26">
        <f>G192-Mode1_Parameter_sheet!D$8</f>
        <v>-2.4944791909361941E-2</v>
      </c>
      <c r="K192" s="26">
        <v>6.2</v>
      </c>
      <c r="L192" s="32">
        <f>$R$8*COS($R$6*(K192-Mode1_Parameter_sheet!$D$9))+$R$10*SIN($R$6*(K192-Mode1_Parameter_sheet!$D$9))+$R$9*COS($R$7*(K192-Mode1_Parameter_sheet!$D$9))+$R$11*SIN($R$7*(K192-Mode1_Parameter_sheet!$D$9))</f>
        <v>2.6353430707185866E-2</v>
      </c>
      <c r="M192" s="32">
        <f>L192+Mode1_Parameter_sheet!$D$7</f>
        <v>0.20331359006973587</v>
      </c>
      <c r="N192" s="32">
        <f>$R$8*COS($R$6*(K192-Mode1_Parameter_sheet!$D$9))+$R$10*SIN($R$6*(K192-Mode1_Parameter_sheet!$D$9))-$R$9*COS($R$7*(K192-Mode1_Parameter_sheet!$D$9))-$R$11*SIN($R$7*(K192-Mode1_Parameter_sheet!$D$9))</f>
        <v>-2.5417078887412847E-2</v>
      </c>
      <c r="O192" s="32">
        <f>N192+Mode1_Parameter_sheet!$D$8</f>
        <v>0.54876951192194912</v>
      </c>
    </row>
    <row r="193" spans="2:15">
      <c r="B193" s="29">
        <v>187</v>
      </c>
      <c r="C193" s="26">
        <v>6.233333333</v>
      </c>
      <c r="D193" s="26">
        <v>0.20399999999999999</v>
      </c>
      <c r="E193" s="26">
        <v>5.1900000000000002E-2</v>
      </c>
      <c r="F193" s="26">
        <f>D193-Mode1_Parameter_sheet!D$7</f>
        <v>2.7039840637449991E-2</v>
      </c>
      <c r="G193" s="26">
        <v>0.54748623230000004</v>
      </c>
      <c r="H193" s="26">
        <v>-4.8824498979999999E-2</v>
      </c>
      <c r="I193" s="26">
        <f>G193-Mode1_Parameter_sheet!D$8</f>
        <v>-2.6700358509361921E-2</v>
      </c>
      <c r="K193" s="26">
        <v>6.233333333</v>
      </c>
      <c r="L193" s="32">
        <f>$R$8*COS($R$6*(K193-Mode1_Parameter_sheet!$D$9))+$R$10*SIN($R$6*(K193-Mode1_Parameter_sheet!$D$9))+$R$9*COS($R$7*(K193-Mode1_Parameter_sheet!$D$9))+$R$11*SIN($R$7*(K193-Mode1_Parameter_sheet!$D$9))</f>
        <v>2.7706351523679812E-2</v>
      </c>
      <c r="M193" s="32">
        <f>L193+Mode1_Parameter_sheet!$D$7</f>
        <v>0.20466651088622981</v>
      </c>
      <c r="N193" s="32">
        <f>$R$8*COS($R$6*(K193-Mode1_Parameter_sheet!$D$9))+$R$10*SIN($R$6*(K193-Mode1_Parameter_sheet!$D$9))-$R$9*COS($R$7*(K193-Mode1_Parameter_sheet!$D$9))-$R$11*SIN($R$7*(K193-Mode1_Parameter_sheet!$D$9))</f>
        <v>-2.6797722389970972E-2</v>
      </c>
      <c r="O193" s="32">
        <f>N193+Mode1_Parameter_sheet!$D$8</f>
        <v>0.54738886841939094</v>
      </c>
    </row>
    <row r="194" spans="2:15">
      <c r="B194" s="29">
        <v>188</v>
      </c>
      <c r="C194" s="26">
        <v>6.266666667</v>
      </c>
      <c r="D194" s="26">
        <v>0.20499999999999999</v>
      </c>
      <c r="E194" s="26">
        <v>3.8600000000000002E-2</v>
      </c>
      <c r="F194" s="26">
        <f>D194-Mode1_Parameter_sheet!D$7</f>
        <v>2.8039840637449992E-2</v>
      </c>
      <c r="G194" s="26">
        <v>0.5459868323</v>
      </c>
      <c r="H194" s="26">
        <v>-4.1979858000000002E-2</v>
      </c>
      <c r="I194" s="26">
        <f>G194-Mode1_Parameter_sheet!D$8</f>
        <v>-2.8199758509361961E-2</v>
      </c>
      <c r="K194" s="26">
        <v>6.266666667</v>
      </c>
      <c r="L194" s="32">
        <f>$R$8*COS($R$6*(K194-Mode1_Parameter_sheet!$D$9))+$R$10*SIN($R$6*(K194-Mode1_Parameter_sheet!$D$9))+$R$9*COS($R$7*(K194-Mode1_Parameter_sheet!$D$9))+$R$11*SIN($R$7*(K194-Mode1_Parameter_sheet!$D$9))</f>
        <v>2.8768626376586663E-2</v>
      </c>
      <c r="M194" s="32">
        <f>L194+Mode1_Parameter_sheet!$D$7</f>
        <v>0.20572878573913667</v>
      </c>
      <c r="N194" s="32">
        <f>$R$8*COS($R$6*(K194-Mode1_Parameter_sheet!$D$9))+$R$10*SIN($R$6*(K194-Mode1_Parameter_sheet!$D$9))-$R$9*COS($R$7*(K194-Mode1_Parameter_sheet!$D$9))-$R$11*SIN($R$7*(K194-Mode1_Parameter_sheet!$D$9))</f>
        <v>-2.7893370691364296E-2</v>
      </c>
      <c r="O194" s="32">
        <f>N194+Mode1_Parameter_sheet!$D$8</f>
        <v>0.54629322011799764</v>
      </c>
    </row>
    <row r="195" spans="2:15">
      <c r="B195" s="29">
        <v>189</v>
      </c>
      <c r="C195" s="26">
        <v>6.3</v>
      </c>
      <c r="D195" s="26">
        <v>0.20599999999999999</v>
      </c>
      <c r="E195" s="26">
        <v>2.6800000000000001E-2</v>
      </c>
      <c r="F195" s="26">
        <f>D195-Mode1_Parameter_sheet!D$7</f>
        <v>2.9039840637449993E-2</v>
      </c>
      <c r="G195" s="26">
        <v>0.54468757509999999</v>
      </c>
      <c r="H195" s="26">
        <v>-3.2748533920000003E-2</v>
      </c>
      <c r="I195" s="26">
        <f>G195-Mode1_Parameter_sheet!D$8</f>
        <v>-2.9499015709361975E-2</v>
      </c>
      <c r="K195" s="26">
        <v>6.3</v>
      </c>
      <c r="L195" s="32">
        <f>$R$8*COS($R$6*(K195-Mode1_Parameter_sheet!$D$9))+$R$10*SIN($R$6*(K195-Mode1_Parameter_sheet!$D$9))+$R$9*COS($R$7*(K195-Mode1_Parameter_sheet!$D$9))+$R$11*SIN($R$7*(K195-Mode1_Parameter_sheet!$D$9))</f>
        <v>2.9528963594603084E-2</v>
      </c>
      <c r="M195" s="32">
        <f>L195+Mode1_Parameter_sheet!$D$7</f>
        <v>0.20648912295715308</v>
      </c>
      <c r="N195" s="32">
        <f>$R$8*COS($R$6*(K195-Mode1_Parameter_sheet!$D$9))+$R$10*SIN($R$6*(K195-Mode1_Parameter_sheet!$D$9))-$R$9*COS($R$7*(K195-Mode1_Parameter_sheet!$D$9))-$R$11*SIN($R$7*(K195-Mode1_Parameter_sheet!$D$9))</f>
        <v>-2.8692524568931139E-2</v>
      </c>
      <c r="O195" s="32">
        <f>N195+Mode1_Parameter_sheet!$D$8</f>
        <v>0.54549406624043084</v>
      </c>
    </row>
    <row r="196" spans="2:15">
      <c r="B196" s="29">
        <v>190</v>
      </c>
      <c r="C196" s="26">
        <v>6.3333333329999997</v>
      </c>
      <c r="D196" s="26">
        <v>0.20699999999999999</v>
      </c>
      <c r="E196" s="26">
        <v>2.0299999999999999E-2</v>
      </c>
      <c r="F196" s="26">
        <f>D196-Mode1_Parameter_sheet!D$7</f>
        <v>3.0039840637449994E-2</v>
      </c>
      <c r="G196" s="26">
        <v>0.5438035967</v>
      </c>
      <c r="H196" s="26">
        <v>-2.2943107359999999E-2</v>
      </c>
      <c r="I196" s="26">
        <f>G196-Mode1_Parameter_sheet!D$8</f>
        <v>-3.038299410936196E-2</v>
      </c>
      <c r="K196" s="26">
        <v>6.3333333329999997</v>
      </c>
      <c r="L196" s="32">
        <f>$R$8*COS($R$6*(K196-Mode1_Parameter_sheet!$D$9))+$R$10*SIN($R$6*(K196-Mode1_Parameter_sheet!$D$9))+$R$9*COS($R$7*(K196-Mode1_Parameter_sheet!$D$9))+$R$11*SIN($R$7*(K196-Mode1_Parameter_sheet!$D$9))</f>
        <v>2.9979248682624908E-2</v>
      </c>
      <c r="M196" s="32">
        <f>L196+Mode1_Parameter_sheet!$D$7</f>
        <v>0.20693940804517491</v>
      </c>
      <c r="N196" s="32">
        <f>$R$8*COS($R$6*(K196-Mode1_Parameter_sheet!$D$9))+$R$10*SIN($R$6*(K196-Mode1_Parameter_sheet!$D$9))-$R$9*COS($R$7*(K196-Mode1_Parameter_sheet!$D$9))-$R$11*SIN($R$7*(K196-Mode1_Parameter_sheet!$D$9))</f>
        <v>-2.918682812781757E-2</v>
      </c>
      <c r="O196" s="32">
        <f>N196+Mode1_Parameter_sheet!$D$8</f>
        <v>0.54499976268154438</v>
      </c>
    </row>
    <row r="197" spans="2:15">
      <c r="B197" s="29">
        <v>191</v>
      </c>
      <c r="C197" s="26">
        <v>6.3666666669999996</v>
      </c>
      <c r="D197" s="26">
        <v>0.20799999999999999</v>
      </c>
      <c r="E197" s="26">
        <v>1.17E-2</v>
      </c>
      <c r="F197" s="26">
        <f>D197-Mode1_Parameter_sheet!D$7</f>
        <v>3.1039840637449995E-2</v>
      </c>
      <c r="G197" s="26">
        <v>0.54315803460000001</v>
      </c>
      <c r="H197" s="26">
        <v>-1.16874965E-2</v>
      </c>
      <c r="I197" s="26">
        <f>G197-Mode1_Parameter_sheet!D$8</f>
        <v>-3.1028556209361957E-2</v>
      </c>
      <c r="K197" s="26">
        <v>6.3666666669999996</v>
      </c>
      <c r="L197" s="32">
        <f>$R$8*COS($R$6*(K197-Mode1_Parameter_sheet!$D$9))+$R$10*SIN($R$6*(K197-Mode1_Parameter_sheet!$D$9))+$R$9*COS($R$7*(K197-Mode1_Parameter_sheet!$D$9))+$R$11*SIN($R$7*(K197-Mode1_Parameter_sheet!$D$9))</f>
        <v>3.0114630409639874E-2</v>
      </c>
      <c r="M197" s="32">
        <f>L197+Mode1_Parameter_sheet!$D$7</f>
        <v>0.20707478977218988</v>
      </c>
      <c r="N197" s="32">
        <f>$R$8*COS($R$6*(K197-Mode1_Parameter_sheet!$D$9))+$R$10*SIN($R$6*(K197-Mode1_Parameter_sheet!$D$9))-$R$9*COS($R$7*(K197-Mode1_Parameter_sheet!$D$9))-$R$11*SIN($R$7*(K197-Mode1_Parameter_sheet!$D$9))</f>
        <v>-2.9371156387837549E-2</v>
      </c>
      <c r="O197" s="32">
        <f>N197+Mode1_Parameter_sheet!$D$8</f>
        <v>0.54481543442152436</v>
      </c>
    </row>
    <row r="198" spans="2:15">
      <c r="B198" s="29">
        <v>192</v>
      </c>
      <c r="C198" s="26">
        <v>6.4</v>
      </c>
      <c r="D198" s="26">
        <v>0.20799999999999999</v>
      </c>
      <c r="E198" s="26">
        <v>1.89E-3</v>
      </c>
      <c r="F198" s="26">
        <f>D198-Mode1_Parameter_sheet!D$7</f>
        <v>3.1039840637449995E-2</v>
      </c>
      <c r="G198" s="26">
        <v>0.54302443030000003</v>
      </c>
      <c r="H198" s="26">
        <v>-4.0634535200000002E-4</v>
      </c>
      <c r="I198" s="26">
        <f>G198-Mode1_Parameter_sheet!D$8</f>
        <v>-3.1162160509361936E-2</v>
      </c>
      <c r="K198" s="26">
        <v>6.4</v>
      </c>
      <c r="L198" s="32">
        <f>$R$8*COS($R$6*(K198-Mode1_Parameter_sheet!$D$9))+$R$10*SIN($R$6*(K198-Mode1_Parameter_sheet!$D$9))+$R$9*COS($R$7*(K198-Mode1_Parameter_sheet!$D$9))+$R$11*SIN($R$7*(K198-Mode1_Parameter_sheet!$D$9))</f>
        <v>2.9933572668605184E-2</v>
      </c>
      <c r="M198" s="32">
        <f>L198+Mode1_Parameter_sheet!$D$7</f>
        <v>0.20689373203115519</v>
      </c>
      <c r="N198" s="32">
        <f>$R$8*COS($R$6*(K198-Mode1_Parameter_sheet!$D$9))+$R$10*SIN($R$6*(K198-Mode1_Parameter_sheet!$D$9))-$R$9*COS($R$7*(K198-Mode1_Parameter_sheet!$D$9))-$R$11*SIN($R$7*(K198-Mode1_Parameter_sheet!$D$9))</f>
        <v>-2.9243668840698993E-2</v>
      </c>
      <c r="O198" s="32">
        <f>N198+Mode1_Parameter_sheet!$D$8</f>
        <v>0.54494292196866301</v>
      </c>
    </row>
    <row r="199" spans="2:15">
      <c r="B199" s="29">
        <v>193</v>
      </c>
      <c r="C199" s="26">
        <v>6.4333333330000002</v>
      </c>
      <c r="D199" s="26">
        <v>0.20799999999999999</v>
      </c>
      <c r="E199" s="26">
        <v>-4.8799999999999998E-3</v>
      </c>
      <c r="F199" s="26">
        <f>D199-Mode1_Parameter_sheet!D$7</f>
        <v>3.1039840637449995E-2</v>
      </c>
      <c r="G199" s="26">
        <v>0.54313094490000002</v>
      </c>
      <c r="H199" s="26">
        <v>5.2133235240000003E-3</v>
      </c>
      <c r="I199" s="26">
        <f>G199-Mode1_Parameter_sheet!D$8</f>
        <v>-3.105564590936194E-2</v>
      </c>
      <c r="K199" s="26">
        <v>6.4333333330000002</v>
      </c>
      <c r="L199" s="32">
        <f>$R$8*COS($R$6*(K199-Mode1_Parameter_sheet!$D$9))+$R$10*SIN($R$6*(K199-Mode1_Parameter_sheet!$D$9))+$R$9*COS($R$7*(K199-Mode1_Parameter_sheet!$D$9))+$R$11*SIN($R$7*(K199-Mode1_Parameter_sheet!$D$9))</f>
        <v>2.9437871385209386E-2</v>
      </c>
      <c r="M199" s="32">
        <f>L199+Mode1_Parameter_sheet!$D$7</f>
        <v>0.20639803074775939</v>
      </c>
      <c r="N199" s="32">
        <f>$R$8*COS($R$6*(K199-Mode1_Parameter_sheet!$D$9))+$R$10*SIN($R$6*(K199-Mode1_Parameter_sheet!$D$9))-$R$9*COS($R$7*(K199-Mode1_Parameter_sheet!$D$9))-$R$11*SIN($R$7*(K199-Mode1_Parameter_sheet!$D$9))</f>
        <v>-2.8805828260641819E-2</v>
      </c>
      <c r="O199" s="32">
        <f>N199+Mode1_Parameter_sheet!$D$8</f>
        <v>0.54538076254872014</v>
      </c>
    </row>
    <row r="200" spans="2:15">
      <c r="B200" s="29">
        <v>194</v>
      </c>
      <c r="C200" s="26">
        <v>6.4666666670000001</v>
      </c>
      <c r="D200" s="26">
        <v>0.20799999999999999</v>
      </c>
      <c r="E200" s="26">
        <v>-1.49E-2</v>
      </c>
      <c r="F200" s="26">
        <f>D200-Mode1_Parameter_sheet!D$7</f>
        <v>3.1039840637449995E-2</v>
      </c>
      <c r="G200" s="26">
        <v>0.54337198519999996</v>
      </c>
      <c r="H200" s="26">
        <v>1.3822234900000001E-2</v>
      </c>
      <c r="I200" s="26">
        <f>G200-Mode1_Parameter_sheet!D$8</f>
        <v>-3.0814605609362E-2</v>
      </c>
      <c r="K200" s="26">
        <v>6.4666666670000001</v>
      </c>
      <c r="L200" s="32">
        <f>$R$8*COS($R$6*(K200-Mode1_Parameter_sheet!$D$9))+$R$10*SIN($R$6*(K200-Mode1_Parameter_sheet!$D$9))+$R$9*COS($R$7*(K200-Mode1_Parameter_sheet!$D$9))+$R$11*SIN($R$7*(K200-Mode1_Parameter_sheet!$D$9))</f>
        <v>2.8632636219223562E-2</v>
      </c>
      <c r="M200" s="32">
        <f>L200+Mode1_Parameter_sheet!$D$7</f>
        <v>0.20559279558177357</v>
      </c>
      <c r="N200" s="32">
        <f>$R$8*COS($R$6*(K200-Mode1_Parameter_sheet!$D$9))+$R$10*SIN($R$6*(K200-Mode1_Parameter_sheet!$D$9))-$R$9*COS($R$7*(K200-Mode1_Parameter_sheet!$D$9))-$R$11*SIN($R$7*(K200-Mode1_Parameter_sheet!$D$9))</f>
        <v>-2.8062384473838537E-2</v>
      </c>
      <c r="O200" s="32">
        <f>N200+Mode1_Parameter_sheet!$D$8</f>
        <v>0.54612420633552339</v>
      </c>
    </row>
    <row r="201" spans="2:15">
      <c r="B201" s="29">
        <v>195</v>
      </c>
      <c r="C201" s="26">
        <v>6.5</v>
      </c>
      <c r="D201" s="26">
        <v>0.20699999999999999</v>
      </c>
      <c r="E201" s="26">
        <v>-2.9100000000000001E-2</v>
      </c>
      <c r="F201" s="26">
        <f>D201-Mode1_Parameter_sheet!D$7</f>
        <v>3.0039840637449994E-2</v>
      </c>
      <c r="G201" s="26">
        <v>0.54405242720000002</v>
      </c>
      <c r="H201" s="26">
        <v>2.7893318909999999E-2</v>
      </c>
      <c r="I201" s="26">
        <f>G201-Mode1_Parameter_sheet!D$8</f>
        <v>-3.0134163609361941E-2</v>
      </c>
      <c r="K201" s="26">
        <v>6.5</v>
      </c>
      <c r="L201" s="32">
        <f>$R$8*COS($R$6*(K201-Mode1_Parameter_sheet!$D$9))+$R$10*SIN($R$6*(K201-Mode1_Parameter_sheet!$D$9))+$R$9*COS($R$7*(K201-Mode1_Parameter_sheet!$D$9))+$R$11*SIN($R$7*(K201-Mode1_Parameter_sheet!$D$9))</f>
        <v>2.7526237494962632E-2</v>
      </c>
      <c r="M201" s="32">
        <f>L201+Mode1_Parameter_sheet!$D$7</f>
        <v>0.20448639685751263</v>
      </c>
      <c r="N201" s="32">
        <f>$R$8*COS($R$6*(K201-Mode1_Parameter_sheet!$D$9))+$R$10*SIN($R$6*(K201-Mode1_Parameter_sheet!$D$9))-$R$9*COS($R$7*(K201-Mode1_Parameter_sheet!$D$9))-$R$11*SIN($R$7*(K201-Mode1_Parameter_sheet!$D$9))</f>
        <v>-2.7021323520531999E-2</v>
      </c>
      <c r="O201" s="32">
        <f>N201+Mode1_Parameter_sheet!$D$8</f>
        <v>0.54716526728882997</v>
      </c>
    </row>
    <row r="202" spans="2:15">
      <c r="B202" s="29">
        <v>196</v>
      </c>
      <c r="C202" s="26">
        <v>6.5333333329999999</v>
      </c>
      <c r="D202" s="26">
        <v>0.20599999999999999</v>
      </c>
      <c r="E202" s="26">
        <v>-4.0099999999999997E-2</v>
      </c>
      <c r="F202" s="26">
        <f>D202-Mode1_Parameter_sheet!D$7</f>
        <v>2.9039840637449993E-2</v>
      </c>
      <c r="G202" s="26">
        <v>0.54523153980000005</v>
      </c>
      <c r="H202" s="26">
        <v>3.8128465120000003E-2</v>
      </c>
      <c r="I202" s="26">
        <f>G202-Mode1_Parameter_sheet!D$8</f>
        <v>-2.895505100936191E-2</v>
      </c>
      <c r="K202" s="26">
        <v>6.5333333329999999</v>
      </c>
      <c r="L202" s="32">
        <f>$R$8*COS($R$6*(K202-Mode1_Parameter_sheet!$D$9))+$R$10*SIN($R$6*(K202-Mode1_Parameter_sheet!$D$9))+$R$9*COS($R$7*(K202-Mode1_Parameter_sheet!$D$9))+$R$11*SIN($R$7*(K202-Mode1_Parameter_sheet!$D$9))</f>
        <v>2.6130218488199561E-2</v>
      </c>
      <c r="M202" s="32">
        <f>L202+Mode1_Parameter_sheet!$D$7</f>
        <v>0.20309037785074957</v>
      </c>
      <c r="N202" s="32">
        <f>$R$8*COS($R$6*(K202-Mode1_Parameter_sheet!$D$9))+$R$10*SIN($R$6*(K202-Mode1_Parameter_sheet!$D$9))-$R$9*COS($R$7*(K202-Mode1_Parameter_sheet!$D$9))-$R$11*SIN($R$7*(K202-Mode1_Parameter_sheet!$D$9))</f>
        <v>-2.5693782342927535E-2</v>
      </c>
      <c r="O202" s="32">
        <f>N202+Mode1_Parameter_sheet!$D$8</f>
        <v>0.54849280846643444</v>
      </c>
    </row>
    <row r="203" spans="2:15">
      <c r="B203" s="29">
        <v>197</v>
      </c>
      <c r="C203" s="26">
        <v>6.5666666669999998</v>
      </c>
      <c r="D203" s="26">
        <v>0.20399999999999999</v>
      </c>
      <c r="E203" s="26">
        <v>-4.7600000000000003E-2</v>
      </c>
      <c r="F203" s="26">
        <f>D203-Mode1_Parameter_sheet!D$7</f>
        <v>2.7039840637449991E-2</v>
      </c>
      <c r="G203" s="26">
        <v>0.54659432490000004</v>
      </c>
      <c r="H203" s="26">
        <v>4.6357804330000002E-2</v>
      </c>
      <c r="I203" s="26">
        <f>G203-Mode1_Parameter_sheet!D$8</f>
        <v>-2.7592265909361924E-2</v>
      </c>
      <c r="K203" s="26">
        <v>6.5666666669999998</v>
      </c>
      <c r="L203" s="32">
        <f>$R$8*COS($R$6*(K203-Mode1_Parameter_sheet!$D$9))+$R$10*SIN($R$6*(K203-Mode1_Parameter_sheet!$D$9))+$R$9*COS($R$7*(K203-Mode1_Parameter_sheet!$D$9))+$R$11*SIN($R$7*(K203-Mode1_Parameter_sheet!$D$9))</f>
        <v>2.4459174428129563E-2</v>
      </c>
      <c r="M203" s="32">
        <f>L203+Mode1_Parameter_sheet!$D$7</f>
        <v>0.20141933379067956</v>
      </c>
      <c r="N203" s="32">
        <f>$R$8*COS($R$6*(K203-Mode1_Parameter_sheet!$D$9))+$R$10*SIN($R$6*(K203-Mode1_Parameter_sheet!$D$9))-$R$9*COS($R$7*(K203-Mode1_Parameter_sheet!$D$9))-$R$11*SIN($R$7*(K203-Mode1_Parameter_sheet!$D$9))</f>
        <v>-2.4093930309017401E-2</v>
      </c>
      <c r="O203" s="32">
        <f>N203+Mode1_Parameter_sheet!$D$8</f>
        <v>0.55009266050034455</v>
      </c>
    </row>
    <row r="204" spans="2:15">
      <c r="B204" s="29">
        <v>198</v>
      </c>
      <c r="C204" s="26">
        <v>6.6</v>
      </c>
      <c r="D204" s="26">
        <v>0.20300000000000001</v>
      </c>
      <c r="E204" s="26">
        <v>-5.6000000000000001E-2</v>
      </c>
      <c r="F204" s="26">
        <f>D204-Mode1_Parameter_sheet!D$7</f>
        <v>2.6039840637450018E-2</v>
      </c>
      <c r="G204" s="26">
        <v>0.54832206009999995</v>
      </c>
      <c r="H204" s="26">
        <v>5.5908293130000002E-2</v>
      </c>
      <c r="I204" s="26">
        <f>G204-Mode1_Parameter_sheet!D$8</f>
        <v>-2.586453070936201E-2</v>
      </c>
      <c r="K204" s="26">
        <v>6.6</v>
      </c>
      <c r="L204" s="32">
        <f>$R$8*COS($R$6*(K204-Mode1_Parameter_sheet!$D$9))+$R$10*SIN($R$6*(K204-Mode1_Parameter_sheet!$D$9))+$R$9*COS($R$7*(K204-Mode1_Parameter_sheet!$D$9))+$R$11*SIN($R$7*(K204-Mode1_Parameter_sheet!$D$9))</f>
        <v>2.2530599464252191E-2</v>
      </c>
      <c r="M204" s="32">
        <f>L204+Mode1_Parameter_sheet!$D$7</f>
        <v>0.19949075882680217</v>
      </c>
      <c r="N204" s="32">
        <f>$R$8*COS($R$6*(K204-Mode1_Parameter_sheet!$D$9))+$R$10*SIN($R$6*(K204-Mode1_Parameter_sheet!$D$9))-$R$9*COS($R$7*(K204-Mode1_Parameter_sheet!$D$9))-$R$11*SIN($R$7*(K204-Mode1_Parameter_sheet!$D$9))</f>
        <v>-2.2238818821075344E-2</v>
      </c>
      <c r="O204" s="32">
        <f>N204+Mode1_Parameter_sheet!$D$8</f>
        <v>0.5519477719882866</v>
      </c>
    </row>
    <row r="205" spans="2:15">
      <c r="B205" s="29">
        <v>199</v>
      </c>
      <c r="C205" s="26">
        <v>6.6333333330000004</v>
      </c>
      <c r="D205" s="26">
        <v>0.20100000000000001</v>
      </c>
      <c r="E205" s="26">
        <v>-6.4699999999999994E-2</v>
      </c>
      <c r="F205" s="26">
        <f>D205-Mode1_Parameter_sheet!D$7</f>
        <v>2.4039840637450016E-2</v>
      </c>
      <c r="G205" s="26">
        <v>0.55032154440000003</v>
      </c>
      <c r="H205" s="26">
        <v>6.1443899230000001E-2</v>
      </c>
      <c r="I205" s="26">
        <f>G205-Mode1_Parameter_sheet!D$8</f>
        <v>-2.3865046409361934E-2</v>
      </c>
      <c r="K205" s="26">
        <v>6.6333333330000004</v>
      </c>
      <c r="L205" s="32">
        <f>$R$8*COS($R$6*(K205-Mode1_Parameter_sheet!$D$9))+$R$10*SIN($R$6*(K205-Mode1_Parameter_sheet!$D$9))+$R$9*COS($R$7*(K205-Mode1_Parameter_sheet!$D$9))+$R$11*SIN($R$7*(K205-Mode1_Parameter_sheet!$D$9))</f>
        <v>2.0364702563828666E-2</v>
      </c>
      <c r="M205" s="32">
        <f>L205+Mode1_Parameter_sheet!$D$7</f>
        <v>0.19732486192637866</v>
      </c>
      <c r="N205" s="32">
        <f>$R$8*COS($R$6*(K205-Mode1_Parameter_sheet!$D$9))+$R$10*SIN($R$6*(K205-Mode1_Parameter_sheet!$D$9))-$R$9*COS($R$7*(K205-Mode1_Parameter_sheet!$D$9))-$R$11*SIN($R$7*(K205-Mode1_Parameter_sheet!$D$9))</f>
        <v>-2.0148199979365261E-2</v>
      </c>
      <c r="O205" s="32">
        <f>N205+Mode1_Parameter_sheet!$D$8</f>
        <v>0.55403839082999673</v>
      </c>
    </row>
    <row r="206" spans="2:15">
      <c r="B206" s="29">
        <v>200</v>
      </c>
      <c r="C206" s="26">
        <v>6.6666666670000003</v>
      </c>
      <c r="D206" s="26">
        <v>0.19800000000000001</v>
      </c>
      <c r="E206" s="26">
        <v>-6.93E-2</v>
      </c>
      <c r="F206" s="26">
        <f>D206-Mode1_Parameter_sheet!D$7</f>
        <v>2.1039840637450014E-2</v>
      </c>
      <c r="G206" s="26">
        <v>0.55241832000000002</v>
      </c>
      <c r="H206" s="26">
        <v>6.9122953249999994E-2</v>
      </c>
      <c r="I206" s="26">
        <f>G206-Mode1_Parameter_sheet!D$8</f>
        <v>-2.1768270809361945E-2</v>
      </c>
      <c r="K206" s="26">
        <v>6.6666666670000003</v>
      </c>
      <c r="L206" s="32">
        <f>$R$8*COS($R$6*(K206-Mode1_Parameter_sheet!$D$9))+$R$10*SIN($R$6*(K206-Mode1_Parameter_sheet!$D$9))+$R$9*COS($R$7*(K206-Mode1_Parameter_sheet!$D$9))+$R$11*SIN($R$7*(K206-Mode1_Parameter_sheet!$D$9))</f>
        <v>1.798419518610872E-2</v>
      </c>
      <c r="M206" s="32">
        <f>L206+Mode1_Parameter_sheet!$D$7</f>
        <v>0.19494435454865872</v>
      </c>
      <c r="N206" s="32">
        <f>$R$8*COS($R$6*(K206-Mode1_Parameter_sheet!$D$9))+$R$10*SIN($R$6*(K206-Mode1_Parameter_sheet!$D$9))-$R$9*COS($R$7*(K206-Mode1_Parameter_sheet!$D$9))-$R$11*SIN($R$7*(K206-Mode1_Parameter_sheet!$D$9))</f>
        <v>-1.7844317091472713E-2</v>
      </c>
      <c r="O206" s="32">
        <f>N206+Mode1_Parameter_sheet!$D$8</f>
        <v>0.55634227371788925</v>
      </c>
    </row>
    <row r="207" spans="2:15">
      <c r="B207" s="29">
        <v>201</v>
      </c>
      <c r="C207" s="26">
        <v>6.7</v>
      </c>
      <c r="D207" s="26">
        <v>0.19600000000000001</v>
      </c>
      <c r="E207" s="26">
        <v>-7.3400000000000007E-2</v>
      </c>
      <c r="F207" s="26">
        <f>D207-Mode1_Parameter_sheet!D$7</f>
        <v>1.9039840637450012E-2</v>
      </c>
      <c r="G207" s="26">
        <v>0.55492974129999995</v>
      </c>
      <c r="H207" s="26">
        <v>7.672618044E-2</v>
      </c>
      <c r="I207" s="26">
        <f>G207-Mode1_Parameter_sheet!D$8</f>
        <v>-1.9256849509362017E-2</v>
      </c>
      <c r="K207" s="26">
        <v>6.7</v>
      </c>
      <c r="L207" s="32">
        <f>$R$8*COS($R$6*(K207-Mode1_Parameter_sheet!$D$9))+$R$10*SIN($R$6*(K207-Mode1_Parameter_sheet!$D$9))+$R$9*COS($R$7*(K207-Mode1_Parameter_sheet!$D$9))+$R$11*SIN($R$7*(K207-Mode1_Parameter_sheet!$D$9))</f>
        <v>1.5414052678595126E-2</v>
      </c>
      <c r="M207" s="32">
        <f>L207+Mode1_Parameter_sheet!$D$7</f>
        <v>0.19237421204114513</v>
      </c>
      <c r="N207" s="32">
        <f>$R$8*COS($R$6*(K207-Mode1_Parameter_sheet!$D$9))+$R$10*SIN($R$6*(K207-Mode1_Parameter_sheet!$D$9))-$R$9*COS($R$7*(K207-Mode1_Parameter_sheet!$D$9))-$R$11*SIN($R$7*(K207-Mode1_Parameter_sheet!$D$9))</f>
        <v>-1.5351668972876719E-2</v>
      </c>
      <c r="O207" s="32">
        <f>N207+Mode1_Parameter_sheet!$D$8</f>
        <v>0.5588349218364852</v>
      </c>
    </row>
    <row r="208" spans="2:15">
      <c r="B208" s="29">
        <v>202</v>
      </c>
      <c r="C208" s="26">
        <v>6.733333333</v>
      </c>
      <c r="D208" s="26">
        <v>0.193</v>
      </c>
      <c r="E208" s="26">
        <v>-8.1000000000000003E-2</v>
      </c>
      <c r="F208" s="26">
        <f>D208-Mode1_Parameter_sheet!D$7</f>
        <v>1.6039840637450009E-2</v>
      </c>
      <c r="G208" s="26">
        <v>0.55753339869999996</v>
      </c>
      <c r="H208" s="26">
        <v>7.9662687440000005E-2</v>
      </c>
      <c r="I208" s="26">
        <f>G208-Mode1_Parameter_sheet!D$8</f>
        <v>-1.6653192109362003E-2</v>
      </c>
      <c r="K208" s="26">
        <v>6.733333333</v>
      </c>
      <c r="L208" s="32">
        <f>$R$8*COS($R$6*(K208-Mode1_Parameter_sheet!$D$9))+$R$10*SIN($R$6*(K208-Mode1_Parameter_sheet!$D$9))+$R$9*COS($R$7*(K208-Mode1_Parameter_sheet!$D$9))+$R$11*SIN($R$7*(K208-Mode1_Parameter_sheet!$D$9))</f>
        <v>1.2681251108077884E-2</v>
      </c>
      <c r="M208" s="32">
        <f>L208+Mode1_Parameter_sheet!$D$7</f>
        <v>0.18964141047062788</v>
      </c>
      <c r="N208" s="32">
        <f>$R$8*COS($R$6*(K208-Mode1_Parameter_sheet!$D$9))+$R$10*SIN($R$6*(K208-Mode1_Parameter_sheet!$D$9))-$R$9*COS($R$7*(K208-Mode1_Parameter_sheet!$D$9))-$R$11*SIN($R$7*(K208-Mode1_Parameter_sheet!$D$9))</f>
        <v>-1.2696749755320209E-2</v>
      </c>
      <c r="O208" s="32">
        <f>N208+Mode1_Parameter_sheet!$D$8</f>
        <v>0.56148984105404176</v>
      </c>
    </row>
    <row r="209" spans="2:15">
      <c r="B209" s="29">
        <v>203</v>
      </c>
      <c r="C209" s="26">
        <v>6.766666667</v>
      </c>
      <c r="D209" s="26">
        <v>0.19</v>
      </c>
      <c r="E209" s="26">
        <v>-8.6699999999999999E-2</v>
      </c>
      <c r="F209" s="26">
        <f>D209-Mode1_Parameter_sheet!D$7</f>
        <v>1.3039840637450006E-2</v>
      </c>
      <c r="G209" s="26">
        <v>0.56024058710000002</v>
      </c>
      <c r="H209" s="26">
        <v>8.5503060259999999E-2</v>
      </c>
      <c r="I209" s="26">
        <f>G209-Mode1_Parameter_sheet!D$8</f>
        <v>-1.3946003709361943E-2</v>
      </c>
      <c r="K209" s="26">
        <v>6.766666667</v>
      </c>
      <c r="L209" s="32">
        <f>$R$8*COS($R$6*(K209-Mode1_Parameter_sheet!$D$9))+$R$10*SIN($R$6*(K209-Mode1_Parameter_sheet!$D$9))+$R$9*COS($R$7*(K209-Mode1_Parameter_sheet!$D$9))+$R$11*SIN($R$7*(K209-Mode1_Parameter_sheet!$D$9))</f>
        <v>9.8144835926756331E-3</v>
      </c>
      <c r="M209" s="32">
        <f>L209+Mode1_Parameter_sheet!$D$7</f>
        <v>0.18677464295522564</v>
      </c>
      <c r="N209" s="32">
        <f>$R$8*COS($R$6*(K209-Mode1_Parameter_sheet!$D$9))+$R$10*SIN($R$6*(K209-Mode1_Parameter_sheet!$D$9))-$R$9*COS($R$7*(K209-Mode1_Parameter_sheet!$D$9))-$R$11*SIN($R$7*(K209-Mode1_Parameter_sheet!$D$9))</f>
        <v>-9.9077682091741111E-3</v>
      </c>
      <c r="O209" s="32">
        <f>N209+Mode1_Parameter_sheet!$D$8</f>
        <v>0.5642788226001878</v>
      </c>
    </row>
    <row r="210" spans="2:15">
      <c r="B210" s="29">
        <v>204</v>
      </c>
      <c r="C210" s="26">
        <v>6.8</v>
      </c>
      <c r="D210" s="26">
        <v>0.188</v>
      </c>
      <c r="E210" s="26">
        <v>-9.0300000000000005E-2</v>
      </c>
      <c r="F210" s="26">
        <f>D210-Mode1_Parameter_sheet!D$7</f>
        <v>1.1039840637450005E-2</v>
      </c>
      <c r="G210" s="26">
        <v>0.5632336027</v>
      </c>
      <c r="H210" s="26">
        <v>8.9870202659999995E-2</v>
      </c>
      <c r="I210" s="26">
        <f>G210-Mode1_Parameter_sheet!D$8</f>
        <v>-1.0952988109361961E-2</v>
      </c>
      <c r="K210" s="26">
        <v>6.8</v>
      </c>
      <c r="L210" s="32">
        <f>$R$8*COS($R$6*(K210-Mode1_Parameter_sheet!$D$9))+$R$10*SIN($R$6*(K210-Mode1_Parameter_sheet!$D$9))+$R$9*COS($R$7*(K210-Mode1_Parameter_sheet!$D$9))+$R$11*SIN($R$7*(K210-Mode1_Parameter_sheet!$D$9))</f>
        <v>6.84385859193265E-3</v>
      </c>
      <c r="M210" s="32">
        <f>L210+Mode1_Parameter_sheet!$D$7</f>
        <v>0.18380401795448265</v>
      </c>
      <c r="N210" s="32">
        <f>$R$8*COS($R$6*(K210-Mode1_Parameter_sheet!$D$9))+$R$10*SIN($R$6*(K210-Mode1_Parameter_sheet!$D$9))-$R$9*COS($R$7*(K210-Mode1_Parameter_sheet!$D$9))-$R$11*SIN($R$7*(K210-Mode1_Parameter_sheet!$D$9))</f>
        <v>-7.0143490386529016E-3</v>
      </c>
      <c r="O210" s="32">
        <f>N210+Mode1_Parameter_sheet!$D$8</f>
        <v>0.56717224177070902</v>
      </c>
    </row>
    <row r="211" spans="2:15">
      <c r="B211" s="29">
        <v>205</v>
      </c>
      <c r="C211" s="26">
        <v>6.8333333329999997</v>
      </c>
      <c r="D211" s="26">
        <v>0.184</v>
      </c>
      <c r="E211" s="26">
        <v>-9.6500000000000002E-2</v>
      </c>
      <c r="F211" s="26">
        <f>D211-Mode1_Parameter_sheet!D$7</f>
        <v>7.0398406374500011E-3</v>
      </c>
      <c r="G211" s="26">
        <v>0.56623193400000005</v>
      </c>
      <c r="H211" s="26">
        <v>9.0835160129999995E-2</v>
      </c>
      <c r="I211" s="26">
        <f>G211-Mode1_Parameter_sheet!D$8</f>
        <v>-7.9546568093619152E-3</v>
      </c>
      <c r="K211" s="26">
        <v>6.8333333329999997</v>
      </c>
      <c r="L211" s="32">
        <f>$R$8*COS($R$6*(K211-Mode1_Parameter_sheet!$D$9))+$R$10*SIN($R$6*(K211-Mode1_Parameter_sheet!$D$9))+$R$9*COS($R$7*(K211-Mode1_Parameter_sheet!$D$9))+$R$11*SIN($R$7*(K211-Mode1_Parameter_sheet!$D$9))</f>
        <v>3.8005824530623418E-3</v>
      </c>
      <c r="M211" s="32">
        <f>L211+Mode1_Parameter_sheet!$D$7</f>
        <v>0.18076074181561233</v>
      </c>
      <c r="N211" s="32">
        <f>$R$8*COS($R$6*(K211-Mode1_Parameter_sheet!$D$9))+$R$10*SIN($R$6*(K211-Mode1_Parameter_sheet!$D$9))-$R$9*COS($R$7*(K211-Mode1_Parameter_sheet!$D$9))-$R$11*SIN($R$7*(K211-Mode1_Parameter_sheet!$D$9))</f>
        <v>-4.0472184505249351E-3</v>
      </c>
      <c r="O211" s="32">
        <f>N211+Mode1_Parameter_sheet!$D$8</f>
        <v>0.57013937235883705</v>
      </c>
    </row>
    <row r="212" spans="2:15">
      <c r="B212" s="29">
        <v>206</v>
      </c>
      <c r="C212" s="26">
        <v>6.8666666669999996</v>
      </c>
      <c r="D212" s="26">
        <v>0.18099999999999999</v>
      </c>
      <c r="E212" s="26">
        <v>-9.7500000000000003E-2</v>
      </c>
      <c r="F212" s="26">
        <f>D212-Mode1_Parameter_sheet!D$7</f>
        <v>4.0398406374499984E-3</v>
      </c>
      <c r="G212" s="26">
        <v>0.56928928010000002</v>
      </c>
      <c r="H212" s="26">
        <v>9.7583568649999994E-2</v>
      </c>
      <c r="I212" s="26">
        <f>G212-Mode1_Parameter_sheet!D$8</f>
        <v>-4.8973107093619461E-3</v>
      </c>
      <c r="K212" s="26">
        <v>6.8666666669999996</v>
      </c>
      <c r="L212" s="32">
        <f>$R$8*COS($R$6*(K212-Mode1_Parameter_sheet!$D$9))+$R$10*SIN($R$6*(K212-Mode1_Parameter_sheet!$D$9))+$R$9*COS($R$7*(K212-Mode1_Parameter_sheet!$D$9))+$R$11*SIN($R$7*(K212-Mode1_Parameter_sheet!$D$9))</f>
        <v>7.1663111696702907E-4</v>
      </c>
      <c r="M212" s="32">
        <f>L212+Mode1_Parameter_sheet!$D$7</f>
        <v>0.17767679047951704</v>
      </c>
      <c r="N212" s="32">
        <f>$R$8*COS($R$6*(K212-Mode1_Parameter_sheet!$D$9))+$R$10*SIN($R$6*(K212-Mode1_Parameter_sheet!$D$9))-$R$9*COS($R$7*(K212-Mode1_Parameter_sheet!$D$9))-$R$11*SIN($R$7*(K212-Mode1_Parameter_sheet!$D$9))</f>
        <v>-1.037878838995027E-3</v>
      </c>
      <c r="O212" s="32">
        <f>N212+Mode1_Parameter_sheet!$D$8</f>
        <v>0.57314871197036699</v>
      </c>
    </row>
    <row r="213" spans="2:15">
      <c r="B213" s="29">
        <v>207</v>
      </c>
      <c r="C213" s="26">
        <v>6.9</v>
      </c>
      <c r="D213" s="26">
        <v>0.17799999999999999</v>
      </c>
      <c r="E213" s="26">
        <v>-9.4899999999999998E-2</v>
      </c>
      <c r="F213" s="26">
        <f>D213-Mode1_Parameter_sheet!D$7</f>
        <v>1.0398406374499958E-3</v>
      </c>
      <c r="G213" s="26">
        <v>0.5727375052</v>
      </c>
      <c r="H213" s="26">
        <v>9.7997508179999998E-2</v>
      </c>
      <c r="I213" s="26">
        <f>G213-Mode1_Parameter_sheet!D$8</f>
        <v>-1.4490856093619664E-3</v>
      </c>
      <c r="K213" s="26">
        <v>6.9</v>
      </c>
      <c r="L213" s="32">
        <f>$R$8*COS($R$6*(K213-Mode1_Parameter_sheet!$D$9))+$R$10*SIN($R$6*(K213-Mode1_Parameter_sheet!$D$9))+$R$9*COS($R$7*(K213-Mode1_Parameter_sheet!$D$9))+$R$11*SIN($R$7*(K213-Mode1_Parameter_sheet!$D$9))</f>
        <v>-2.3755862790551222E-3</v>
      </c>
      <c r="M213" s="32">
        <f>L213+Mode1_Parameter_sheet!$D$7</f>
        <v>0.17458457308349487</v>
      </c>
      <c r="N213" s="32">
        <f>$R$8*COS($R$6*(K213-Mode1_Parameter_sheet!$D$9))+$R$10*SIN($R$6*(K213-Mode1_Parameter_sheet!$D$9))-$R$9*COS($R$7*(K213-Mode1_Parameter_sheet!$D$9))-$R$11*SIN($R$7*(K213-Mode1_Parameter_sheet!$D$9))</f>
        <v>1.9817246731617215E-3</v>
      </c>
      <c r="O213" s="32">
        <f>N213+Mode1_Parameter_sheet!$D$8</f>
        <v>0.57616831548252367</v>
      </c>
    </row>
    <row r="214" spans="2:15">
      <c r="B214" s="29">
        <v>208</v>
      </c>
      <c r="C214" s="26">
        <v>6.9333333330000002</v>
      </c>
      <c r="D214" s="26">
        <v>0.17499999999999999</v>
      </c>
      <c r="E214" s="26">
        <v>-9.69E-2</v>
      </c>
      <c r="F214" s="26">
        <f>D214-Mode1_Parameter_sheet!D$7</f>
        <v>-1.9601593625500069E-3</v>
      </c>
      <c r="G214" s="26">
        <v>0.57582244729999998</v>
      </c>
      <c r="H214" s="26">
        <v>9.3757332570000004E-2</v>
      </c>
      <c r="I214" s="26">
        <f>G214-Mode1_Parameter_sheet!D$8</f>
        <v>1.6358564906380213E-3</v>
      </c>
      <c r="K214" s="26">
        <v>6.9333333330000002</v>
      </c>
      <c r="L214" s="32">
        <f>$R$8*COS($R$6*(K214-Mode1_Parameter_sheet!$D$9))+$R$10*SIN($R$6*(K214-Mode1_Parameter_sheet!$D$9))+$R$9*COS($R$7*(K214-Mode1_Parameter_sheet!$D$9))+$R$11*SIN($R$7*(K214-Mode1_Parameter_sheet!$D$9))</f>
        <v>-5.4435692354487183E-3</v>
      </c>
      <c r="M214" s="32">
        <f>L214+Mode1_Parameter_sheet!$D$7</f>
        <v>0.17151659012710127</v>
      </c>
      <c r="N214" s="32">
        <f>$R$8*COS($R$6*(K214-Mode1_Parameter_sheet!$D$9))+$R$10*SIN($R$6*(K214-Mode1_Parameter_sheet!$D$9))-$R$9*COS($R$7*(K214-Mode1_Parameter_sheet!$D$9))-$R$11*SIN($R$7*(K214-Mode1_Parameter_sheet!$D$9))</f>
        <v>4.9795431696106982E-3</v>
      </c>
      <c r="O214" s="32">
        <f>N214+Mode1_Parameter_sheet!$D$8</f>
        <v>0.57916613397897265</v>
      </c>
    </row>
    <row r="215" spans="2:15">
      <c r="B215" s="29">
        <v>209</v>
      </c>
      <c r="C215" s="26">
        <v>6.9666666670000001</v>
      </c>
      <c r="D215" s="26">
        <v>0.17199999999999999</v>
      </c>
      <c r="E215" s="26">
        <v>-9.7699999999999995E-2</v>
      </c>
      <c r="F215" s="26">
        <f>D215-Mode1_Parameter_sheet!D$7</f>
        <v>-4.9601593625500096E-3</v>
      </c>
      <c r="G215" s="26">
        <v>0.57898799410000001</v>
      </c>
      <c r="H215" s="26">
        <v>9.6478794430000001E-2</v>
      </c>
      <c r="I215" s="26">
        <f>G215-Mode1_Parameter_sheet!D$8</f>
        <v>4.801403290638051E-3</v>
      </c>
      <c r="K215" s="26">
        <v>6.9666666670000001</v>
      </c>
      <c r="L215" s="32">
        <f>$R$8*COS($R$6*(K215-Mode1_Parameter_sheet!$D$9))+$R$10*SIN($R$6*(K215-Mode1_Parameter_sheet!$D$9))+$R$9*COS($R$7*(K215-Mode1_Parameter_sheet!$D$9))+$R$11*SIN($R$7*(K215-Mode1_Parameter_sheet!$D$9))</f>
        <v>-8.4550678819843954E-3</v>
      </c>
      <c r="M215" s="32">
        <f>L215+Mode1_Parameter_sheet!$D$7</f>
        <v>0.16850509148056561</v>
      </c>
      <c r="N215" s="32">
        <f>$R$8*COS($R$6*(K215-Mode1_Parameter_sheet!$D$9))+$R$10*SIN($R$6*(K215-Mode1_Parameter_sheet!$D$9))-$R$9*COS($R$7*(K215-Mode1_Parameter_sheet!$D$9))-$R$11*SIN($R$7*(K215-Mode1_Parameter_sheet!$D$9))</f>
        <v>7.9237631306775837E-3</v>
      </c>
      <c r="O215" s="32">
        <f>N215+Mode1_Parameter_sheet!$D$8</f>
        <v>0.58211035394003952</v>
      </c>
    </row>
    <row r="216" spans="2:15">
      <c r="B216" s="29">
        <v>210</v>
      </c>
      <c r="C216" s="26">
        <v>7</v>
      </c>
      <c r="D216" s="26">
        <v>0.16800000000000001</v>
      </c>
      <c r="E216" s="26">
        <v>-9.3899999999999997E-2</v>
      </c>
      <c r="F216" s="26">
        <f>D216-Mode1_Parameter_sheet!D$7</f>
        <v>-8.9601593625499854E-3</v>
      </c>
      <c r="G216" s="26">
        <v>0.58225436689999999</v>
      </c>
      <c r="H216" s="26">
        <v>9.3957439860000005E-2</v>
      </c>
      <c r="I216" s="26">
        <f>G216-Mode1_Parameter_sheet!D$8</f>
        <v>8.0677760906380236E-3</v>
      </c>
      <c r="K216" s="26">
        <v>7</v>
      </c>
      <c r="L216" s="32">
        <f>$R$8*COS($R$6*(K216-Mode1_Parameter_sheet!$D$9))+$R$10*SIN($R$6*(K216-Mode1_Parameter_sheet!$D$9))+$R$9*COS($R$7*(K216-Mode1_Parameter_sheet!$D$9))+$R$11*SIN($R$7*(K216-Mode1_Parameter_sheet!$D$9))</f>
        <v>-1.1378422368426649E-2</v>
      </c>
      <c r="M216" s="32">
        <f>L216+Mode1_Parameter_sheet!$D$7</f>
        <v>0.16558173699412335</v>
      </c>
      <c r="N216" s="32">
        <f>$R$8*COS($R$6*(K216-Mode1_Parameter_sheet!$D$9))+$R$10*SIN($R$6*(K216-Mode1_Parameter_sheet!$D$9))-$R$9*COS($R$7*(K216-Mode1_Parameter_sheet!$D$9))-$R$11*SIN($R$7*(K216-Mode1_Parameter_sheet!$D$9))</f>
        <v>1.0783143116066214E-2</v>
      </c>
      <c r="O216" s="32">
        <f>N216+Mode1_Parameter_sheet!$D$8</f>
        <v>0.58496973392542817</v>
      </c>
    </row>
    <row r="217" spans="2:15">
      <c r="B217" s="29">
        <v>211</v>
      </c>
      <c r="C217" s="26">
        <v>7.0333333329999999</v>
      </c>
      <c r="D217" s="26">
        <v>0.16500000000000001</v>
      </c>
      <c r="E217" s="26">
        <v>-0.09</v>
      </c>
      <c r="F217" s="26">
        <f>D217-Mode1_Parameter_sheet!D$7</f>
        <v>-1.1960159362549988E-2</v>
      </c>
      <c r="G217" s="26">
        <v>0.58525182340000004</v>
      </c>
      <c r="H217" s="26">
        <v>9.1004515039999997E-2</v>
      </c>
      <c r="I217" s="26">
        <f>G217-Mode1_Parameter_sheet!D$8</f>
        <v>1.1065232590638074E-2</v>
      </c>
      <c r="K217" s="26">
        <v>7.0333333329999999</v>
      </c>
      <c r="L217" s="32">
        <f>$R$8*COS($R$6*(K217-Mode1_Parameter_sheet!$D$9))+$R$10*SIN($R$6*(K217-Mode1_Parameter_sheet!$D$9))+$R$9*COS($R$7*(K217-Mode1_Parameter_sheet!$D$9))+$R$11*SIN($R$7*(K217-Mode1_Parameter_sheet!$D$9))</f>
        <v>-1.418289687111152E-2</v>
      </c>
      <c r="M217" s="32">
        <f>L217+Mode1_Parameter_sheet!$D$7</f>
        <v>0.16277726249143848</v>
      </c>
      <c r="N217" s="32">
        <f>$R$8*COS($R$6*(K217-Mode1_Parameter_sheet!$D$9))+$R$10*SIN($R$6*(K217-Mode1_Parameter_sheet!$D$9))-$R$9*COS($R$7*(K217-Mode1_Parameter_sheet!$D$9))-$R$11*SIN($R$7*(K217-Mode1_Parameter_sheet!$D$9))</f>
        <v>1.3527345157242476E-2</v>
      </c>
      <c r="O217" s="32">
        <f>N217+Mode1_Parameter_sheet!$D$8</f>
        <v>0.58771393596660448</v>
      </c>
    </row>
    <row r="218" spans="2:15">
      <c r="B218" s="29">
        <v>212</v>
      </c>
      <c r="C218" s="26">
        <v>7.0666666669999998</v>
      </c>
      <c r="D218" s="26">
        <v>0.16200000000000001</v>
      </c>
      <c r="E218" s="26">
        <v>-8.8099999999999998E-2</v>
      </c>
      <c r="F218" s="26">
        <f>D218-Mode1_Parameter_sheet!D$7</f>
        <v>-1.4960159362549991E-2</v>
      </c>
      <c r="G218" s="26">
        <v>0.58832133460000002</v>
      </c>
      <c r="H218" s="26">
        <v>8.5136948660000003E-2</v>
      </c>
      <c r="I218" s="26">
        <f>G218-Mode1_Parameter_sheet!D$8</f>
        <v>1.413474379063806E-2</v>
      </c>
      <c r="K218" s="26">
        <v>7.0666666669999998</v>
      </c>
      <c r="L218" s="32">
        <f>$R$8*COS($R$6*(K218-Mode1_Parameter_sheet!$D$9))+$R$10*SIN($R$6*(K218-Mode1_Parameter_sheet!$D$9))+$R$9*COS($R$7*(K218-Mode1_Parameter_sheet!$D$9))+$R$11*SIN($R$7*(K218-Mode1_Parameter_sheet!$D$9))</f>
        <v>-1.6839003057449543E-2</v>
      </c>
      <c r="M218" s="32">
        <f>L218+Mode1_Parameter_sheet!$D$7</f>
        <v>0.16012115630510046</v>
      </c>
      <c r="N218" s="32">
        <f>$R$8*COS($R$6*(K218-Mode1_Parameter_sheet!$D$9))+$R$10*SIN($R$6*(K218-Mode1_Parameter_sheet!$D$9))-$R$9*COS($R$7*(K218-Mode1_Parameter_sheet!$D$9))-$R$11*SIN($R$7*(K218-Mode1_Parameter_sheet!$D$9))</f>
        <v>1.612725575421867E-2</v>
      </c>
      <c r="O218" s="32">
        <f>N218+Mode1_Parameter_sheet!$D$8</f>
        <v>0.59031384656358066</v>
      </c>
    </row>
    <row r="219" spans="2:15">
      <c r="B219" s="29">
        <v>213</v>
      </c>
      <c r="C219" s="26">
        <v>7.1</v>
      </c>
      <c r="D219" s="26">
        <v>0.159</v>
      </c>
      <c r="E219" s="26">
        <v>-8.0100000000000005E-2</v>
      </c>
      <c r="F219" s="26">
        <f>D219-Mode1_Parameter_sheet!D$7</f>
        <v>-1.7960159362549993E-2</v>
      </c>
      <c r="G219" s="26">
        <v>0.59092761999999999</v>
      </c>
      <c r="H219" s="26">
        <v>7.9682991679999995E-2</v>
      </c>
      <c r="I219" s="26">
        <f>G219-Mode1_Parameter_sheet!D$8</f>
        <v>1.6741029190638024E-2</v>
      </c>
      <c r="K219" s="26">
        <v>7.1</v>
      </c>
      <c r="L219" s="32">
        <f>$R$8*COS($R$6*(K219-Mode1_Parameter_sheet!$D$9))+$R$10*SIN($R$6*(K219-Mode1_Parameter_sheet!$D$9))+$R$9*COS($R$7*(K219-Mode1_Parameter_sheet!$D$9))+$R$11*SIN($R$7*(K219-Mode1_Parameter_sheet!$D$9))</f>
        <v>-1.9318810488960912E-2</v>
      </c>
      <c r="M219" s="32">
        <f>L219+Mode1_Parameter_sheet!$D$7</f>
        <v>0.15764134887358908</v>
      </c>
      <c r="N219" s="32">
        <f>$R$8*COS($R$6*(K219-Mode1_Parameter_sheet!$D$9))+$R$10*SIN($R$6*(K219-Mode1_Parameter_sheet!$D$9))-$R$9*COS($R$7*(K219-Mode1_Parameter_sheet!$D$9))-$R$11*SIN($R$7*(K219-Mode1_Parameter_sheet!$D$9))</f>
        <v>1.8555293952054585E-2</v>
      </c>
      <c r="O219" s="32">
        <f>N219+Mode1_Parameter_sheet!$D$8</f>
        <v>0.59274188476141654</v>
      </c>
    </row>
    <row r="220" spans="2:15">
      <c r="B220" s="29">
        <v>214</v>
      </c>
      <c r="C220" s="26">
        <v>7.1333333330000004</v>
      </c>
      <c r="D220" s="26">
        <v>0.157</v>
      </c>
      <c r="E220" s="26">
        <v>-7.5499999999999998E-2</v>
      </c>
      <c r="F220" s="26">
        <f>D220-Mode1_Parameter_sheet!D$7</f>
        <v>-1.9960159362549995E-2</v>
      </c>
      <c r="G220" s="26">
        <v>0.59363353399999996</v>
      </c>
      <c r="H220" s="26">
        <v>7.5509745360000005E-2</v>
      </c>
      <c r="I220" s="26">
        <f>G220-Mode1_Parameter_sheet!D$8</f>
        <v>1.9446943190638E-2</v>
      </c>
      <c r="K220" s="26">
        <v>7.1333333330000004</v>
      </c>
      <c r="L220" s="32">
        <f>$R$8*COS($R$6*(K220-Mode1_Parameter_sheet!$D$9))+$R$10*SIN($R$6*(K220-Mode1_Parameter_sheet!$D$9))+$R$9*COS($R$7*(K220-Mode1_Parameter_sheet!$D$9))+$R$11*SIN($R$7*(K220-Mode1_Parameter_sheet!$D$9))</f>
        <v>-2.159624132565344E-2</v>
      </c>
      <c r="M220" s="32">
        <f>L220+Mode1_Parameter_sheet!$D$7</f>
        <v>0.15536391803689656</v>
      </c>
      <c r="N220" s="32">
        <f>$R$8*COS($R$6*(K220-Mode1_Parameter_sheet!$D$9))+$R$10*SIN($R$6*(K220-Mode1_Parameter_sheet!$D$9))-$R$9*COS($R$7*(K220-Mode1_Parameter_sheet!$D$9))-$R$11*SIN($R$7*(K220-Mode1_Parameter_sheet!$D$9))</f>
        <v>2.0785703861688577E-2</v>
      </c>
      <c r="O220" s="32">
        <f>N220+Mode1_Parameter_sheet!$D$8</f>
        <v>0.59497229467105051</v>
      </c>
    </row>
    <row r="221" spans="2:15">
      <c r="B221" s="29">
        <v>215</v>
      </c>
      <c r="C221" s="26">
        <v>7.1666666670000003</v>
      </c>
      <c r="D221" s="26">
        <v>0.154</v>
      </c>
      <c r="E221" s="26">
        <v>-7.3400000000000007E-2</v>
      </c>
      <c r="F221" s="26">
        <f>D221-Mode1_Parameter_sheet!D$7</f>
        <v>-2.2960159362549998E-2</v>
      </c>
      <c r="G221" s="26">
        <v>0.59596160300000001</v>
      </c>
      <c r="H221" s="26">
        <v>6.7976819470000005E-2</v>
      </c>
      <c r="I221" s="26">
        <f>G221-Mode1_Parameter_sheet!D$8</f>
        <v>2.1775012190638043E-2</v>
      </c>
      <c r="K221" s="26">
        <v>7.1666666670000003</v>
      </c>
      <c r="L221" s="32">
        <f>$R$8*COS($R$6*(K221-Mode1_Parameter_sheet!$D$9))+$R$10*SIN($R$6*(K221-Mode1_Parameter_sheet!$D$9))+$R$9*COS($R$7*(K221-Mode1_Parameter_sheet!$D$9))+$R$11*SIN($R$7*(K221-Mode1_Parameter_sheet!$D$9))</f>
        <v>-2.3647344780986734E-2</v>
      </c>
      <c r="M221" s="32">
        <f>L221+Mode1_Parameter_sheet!$D$7</f>
        <v>0.15331281458156326</v>
      </c>
      <c r="N221" s="32">
        <f>$R$8*COS($R$6*(K221-Mode1_Parameter_sheet!$D$9))+$R$10*SIN($R$6*(K221-Mode1_Parameter_sheet!$D$9))-$R$9*COS($R$7*(K221-Mode1_Parameter_sheet!$D$9))-$R$11*SIN($R$7*(K221-Mode1_Parameter_sheet!$D$9))</f>
        <v>2.2794827118376642E-2</v>
      </c>
      <c r="O221" s="32">
        <f>N221+Mode1_Parameter_sheet!$D$8</f>
        <v>0.59698141792773862</v>
      </c>
    </row>
    <row r="222" spans="2:15">
      <c r="B222" s="29">
        <v>216</v>
      </c>
      <c r="C222" s="26">
        <v>7.2</v>
      </c>
      <c r="D222" s="26">
        <v>0.152</v>
      </c>
      <c r="E222" s="26">
        <v>-5.9799999999999999E-2</v>
      </c>
      <c r="F222" s="26">
        <f>D222-Mode1_Parameter_sheet!D$7</f>
        <v>-2.496015936255E-2</v>
      </c>
      <c r="G222" s="26">
        <v>0.59816532200000005</v>
      </c>
      <c r="H222" s="26">
        <v>6.3278672270000003E-2</v>
      </c>
      <c r="I222" s="26">
        <f>G222-Mode1_Parameter_sheet!D$8</f>
        <v>2.3978731190638092E-2</v>
      </c>
      <c r="K222" s="26">
        <v>7.2</v>
      </c>
      <c r="L222" s="32">
        <f>$R$8*COS($R$6*(K222-Mode1_Parameter_sheet!$D$9))+$R$10*SIN($R$6*(K222-Mode1_Parameter_sheet!$D$9))+$R$9*COS($R$7*(K222-Mode1_Parameter_sheet!$D$9))+$R$11*SIN($R$7*(K222-Mode1_Parameter_sheet!$D$9))</f>
        <v>-2.5450549284891495E-2</v>
      </c>
      <c r="M222" s="32">
        <f>L222+Mode1_Parameter_sheet!$D$7</f>
        <v>0.15150961007765851</v>
      </c>
      <c r="N222" s="32">
        <f>$R$8*COS($R$6*(K222-Mode1_Parameter_sheet!$D$9))+$R$10*SIN($R$6*(K222-Mode1_Parameter_sheet!$D$9))-$R$9*COS($R$7*(K222-Mode1_Parameter_sheet!$D$9))-$R$11*SIN($R$7*(K222-Mode1_Parameter_sheet!$D$9))</f>
        <v>2.4561353229272484E-2</v>
      </c>
      <c r="O222" s="32">
        <f>N222+Mode1_Parameter_sheet!$D$8</f>
        <v>0.59874794403863441</v>
      </c>
    </row>
    <row r="223" spans="2:15">
      <c r="B223" s="29">
        <v>217</v>
      </c>
      <c r="C223" s="26">
        <v>7.233333333</v>
      </c>
      <c r="D223" s="26">
        <v>0.15</v>
      </c>
      <c r="E223" s="26">
        <v>-5.4800000000000001E-2</v>
      </c>
      <c r="F223" s="26">
        <f>D223-Mode1_Parameter_sheet!D$7</f>
        <v>-2.6960159362550001E-2</v>
      </c>
      <c r="G223" s="26">
        <v>0.60018018120000005</v>
      </c>
      <c r="H223" s="26">
        <v>5.4409671819999998E-2</v>
      </c>
      <c r="I223" s="26">
        <f>G223-Mode1_Parameter_sheet!D$8</f>
        <v>2.5993590390638088E-2</v>
      </c>
      <c r="K223" s="26">
        <v>7.233333333</v>
      </c>
      <c r="L223" s="32">
        <f>$R$8*COS($R$6*(K223-Mode1_Parameter_sheet!$D$9))+$R$10*SIN($R$6*(K223-Mode1_Parameter_sheet!$D$9))+$R$9*COS($R$7*(K223-Mode1_Parameter_sheet!$D$9))+$R$11*SIN($R$7*(K223-Mode1_Parameter_sheet!$D$9))</f>
        <v>-2.6986890112518903E-2</v>
      </c>
      <c r="M223" s="32">
        <f>L223+Mode1_Parameter_sheet!$D$7</f>
        <v>0.1499732692500311</v>
      </c>
      <c r="N223" s="32">
        <f>$R$8*COS($R$6*(K223-Mode1_Parameter_sheet!$D$9))+$R$10*SIN($R$6*(K223-Mode1_Parameter_sheet!$D$9))-$R$9*COS($R$7*(K223-Mode1_Parameter_sheet!$D$9))-$R$11*SIN($R$7*(K223-Mode1_Parameter_sheet!$D$9))</f>
        <v>2.6066545570986036E-2</v>
      </c>
      <c r="O223" s="32">
        <f>N223+Mode1_Parameter_sheet!$D$8</f>
        <v>0.60025313638034805</v>
      </c>
    </row>
    <row r="224" spans="2:15">
      <c r="B224" s="29">
        <v>218</v>
      </c>
      <c r="C224" s="26">
        <v>7.266666667</v>
      </c>
      <c r="D224" s="26">
        <v>0.14799999999999999</v>
      </c>
      <c r="E224" s="26">
        <v>-4.4999999999999998E-2</v>
      </c>
      <c r="F224" s="26">
        <f>D224-Mode1_Parameter_sheet!D$7</f>
        <v>-2.8960159362550003E-2</v>
      </c>
      <c r="G224" s="26">
        <v>0.60179263350000001</v>
      </c>
      <c r="H224" s="26">
        <v>4.4739029360000002E-2</v>
      </c>
      <c r="I224" s="26">
        <f>G224-Mode1_Parameter_sheet!D$8</f>
        <v>2.7606042690638044E-2</v>
      </c>
      <c r="K224" s="26">
        <v>7.266666667</v>
      </c>
      <c r="L224" s="32">
        <f>$R$8*COS($R$6*(K224-Mode1_Parameter_sheet!$D$9))+$R$10*SIN($R$6*(K224-Mode1_Parameter_sheet!$D$9))+$R$9*COS($R$7*(K224-Mode1_Parameter_sheet!$D$9))+$R$11*SIN($R$7*(K224-Mode1_Parameter_sheet!$D$9))</f>
        <v>-2.824020896385801E-2</v>
      </c>
      <c r="M224" s="32">
        <f>L224+Mode1_Parameter_sheet!$D$7</f>
        <v>0.14871995039869199</v>
      </c>
      <c r="N224" s="32">
        <f>$R$8*COS($R$6*(K224-Mode1_Parameter_sheet!$D$9))+$R$10*SIN($R$6*(K224-Mode1_Parameter_sheet!$D$9))-$R$9*COS($R$7*(K224-Mode1_Parameter_sheet!$D$9))-$R$11*SIN($R$7*(K224-Mode1_Parameter_sheet!$D$9))</f>
        <v>2.7294439555153819E-2</v>
      </c>
      <c r="O224" s="32">
        <f>N224+Mode1_Parameter_sheet!$D$8</f>
        <v>0.60148103036451583</v>
      </c>
    </row>
    <row r="225" spans="2:15">
      <c r="B225" s="29">
        <v>219</v>
      </c>
      <c r="C225" s="26">
        <v>7.3</v>
      </c>
      <c r="D225" s="26">
        <v>0.14699999999999999</v>
      </c>
      <c r="E225" s="26">
        <v>-3.32E-2</v>
      </c>
      <c r="F225" s="26">
        <f>D225-Mode1_Parameter_sheet!D$7</f>
        <v>-2.9960159362550004E-2</v>
      </c>
      <c r="G225" s="26">
        <v>0.60316278310000004</v>
      </c>
      <c r="H225" s="26">
        <v>3.4110511089999997E-2</v>
      </c>
      <c r="I225" s="26">
        <f>G225-Mode1_Parameter_sheet!D$8</f>
        <v>2.8976192290638081E-2</v>
      </c>
      <c r="K225" s="26">
        <v>7.3</v>
      </c>
      <c r="L225" s="32">
        <f>$R$8*COS($R$6*(K225-Mode1_Parameter_sheet!$D$9))+$R$10*SIN($R$6*(K225-Mode1_Parameter_sheet!$D$9))+$R$9*COS($R$7*(K225-Mode1_Parameter_sheet!$D$9))+$R$11*SIN($R$7*(K225-Mode1_Parameter_sheet!$D$9))</f>
        <v>-2.9197324121457081E-2</v>
      </c>
      <c r="M225" s="32">
        <f>L225+Mode1_Parameter_sheet!$D$7</f>
        <v>0.1477628352410929</v>
      </c>
      <c r="N225" s="32">
        <f>$R$8*COS($R$6*(K225-Mode1_Parameter_sheet!$D$9))+$R$10*SIN($R$6*(K225-Mode1_Parameter_sheet!$D$9))-$R$9*COS($R$7*(K225-Mode1_Parameter_sheet!$D$9))-$R$11*SIN($R$7*(K225-Mode1_Parameter_sheet!$D$9))</f>
        <v>2.823201158300695E-2</v>
      </c>
      <c r="O225" s="32">
        <f>N225+Mode1_Parameter_sheet!$D$8</f>
        <v>0.60241860239236888</v>
      </c>
    </row>
    <row r="226" spans="2:15">
      <c r="B226" s="29">
        <v>220</v>
      </c>
      <c r="C226" s="26">
        <v>7.3333333329999997</v>
      </c>
      <c r="D226" s="26">
        <v>0.14599999999999999</v>
      </c>
      <c r="E226" s="26">
        <v>-2.9899999999999999E-2</v>
      </c>
      <c r="F226" s="26">
        <f>D226-Mode1_Parameter_sheet!D$7</f>
        <v>-3.0960159362550005E-2</v>
      </c>
      <c r="G226" s="26">
        <v>0.60406666750000004</v>
      </c>
      <c r="H226" s="26">
        <v>2.5748941170000001E-2</v>
      </c>
      <c r="I226" s="26">
        <f>G226-Mode1_Parameter_sheet!D$8</f>
        <v>2.988007669063808E-2</v>
      </c>
      <c r="K226" s="26">
        <v>7.3333333329999997</v>
      </c>
      <c r="L226" s="32">
        <f>$R$8*COS($R$6*(K226-Mode1_Parameter_sheet!$D$9))+$R$10*SIN($R$6*(K226-Mode1_Parameter_sheet!$D$9))+$R$9*COS($R$7*(K226-Mode1_Parameter_sheet!$D$9))+$R$11*SIN($R$7*(K226-Mode1_Parameter_sheet!$D$9))</f>
        <v>-2.984816955036047E-2</v>
      </c>
      <c r="M226" s="32">
        <f>L226+Mode1_Parameter_sheet!$D$7</f>
        <v>0.14711198981218954</v>
      </c>
      <c r="N226" s="32">
        <f>$R$8*COS($R$6*(K226-Mode1_Parameter_sheet!$D$9))+$R$10*SIN($R$6*(K226-Mode1_Parameter_sheet!$D$9))-$R$9*COS($R$7*(K226-Mode1_Parameter_sheet!$D$9))-$R$11*SIN($R$7*(K226-Mode1_Parameter_sheet!$D$9))</f>
        <v>2.8869317157394426E-2</v>
      </c>
      <c r="O226" s="32">
        <f>N226+Mode1_Parameter_sheet!$D$8</f>
        <v>0.60305590796675634</v>
      </c>
    </row>
    <row r="227" spans="2:15">
      <c r="B227" s="29">
        <v>221</v>
      </c>
      <c r="C227" s="26">
        <v>7.3666666669999996</v>
      </c>
      <c r="D227" s="26">
        <v>0.14499999999999999</v>
      </c>
      <c r="E227" s="26">
        <v>-1.4999999999999999E-2</v>
      </c>
      <c r="F227" s="26">
        <f>D227-Mode1_Parameter_sheet!D$7</f>
        <v>-3.1960159362550006E-2</v>
      </c>
      <c r="G227" s="26">
        <v>0.60487937920000001</v>
      </c>
      <c r="H227" s="26">
        <v>1.8382179450000001E-2</v>
      </c>
      <c r="I227" s="26">
        <f>G227-Mode1_Parameter_sheet!D$8</f>
        <v>3.0692788390638048E-2</v>
      </c>
      <c r="K227" s="26">
        <v>7.3666666669999996</v>
      </c>
      <c r="L227" s="32">
        <f>$R$8*COS($R$6*(K227-Mode1_Parameter_sheet!$D$9))+$R$10*SIN($R$6*(K227-Mode1_Parameter_sheet!$D$9))+$R$9*COS($R$7*(K227-Mode1_Parameter_sheet!$D$9))+$R$11*SIN($R$7*(K227-Mode1_Parameter_sheet!$D$9))</f>
        <v>-3.0185900792417331E-2</v>
      </c>
      <c r="M227" s="32">
        <f>L227+Mode1_Parameter_sheet!$D$7</f>
        <v>0.14677425857013265</v>
      </c>
      <c r="N227" s="32">
        <f>$R$8*COS($R$6*(K227-Mode1_Parameter_sheet!$D$9))+$R$10*SIN($R$6*(K227-Mode1_Parameter_sheet!$D$9))-$R$9*COS($R$7*(K227-Mode1_Parameter_sheet!$D$9))-$R$11*SIN($R$7*(K227-Mode1_Parameter_sheet!$D$9))</f>
        <v>2.9199596024340579E-2</v>
      </c>
      <c r="O227" s="32">
        <f>N227+Mode1_Parameter_sheet!$D$8</f>
        <v>0.60338618683370249</v>
      </c>
    </row>
    <row r="228" spans="2:15">
      <c r="B228" s="29">
        <v>222</v>
      </c>
      <c r="C228" s="26">
        <v>7.4</v>
      </c>
      <c r="D228" s="26">
        <v>0.14499999999999999</v>
      </c>
      <c r="E228" s="26">
        <v>-2.2699999999999999E-3</v>
      </c>
      <c r="F228" s="26">
        <f>D228-Mode1_Parameter_sheet!D$7</f>
        <v>-3.1960159362550006E-2</v>
      </c>
      <c r="G228" s="26">
        <v>0.60529214620000005</v>
      </c>
      <c r="H228" s="26">
        <v>8.1316452550000001E-3</v>
      </c>
      <c r="I228" s="26">
        <f>G228-Mode1_Parameter_sheet!D$8</f>
        <v>3.1105555390638084E-2</v>
      </c>
      <c r="K228" s="26">
        <v>7.4</v>
      </c>
      <c r="L228" s="32">
        <f>$R$8*COS($R$6*(K228-Mode1_Parameter_sheet!$D$9))+$R$10*SIN($R$6*(K228-Mode1_Parameter_sheet!$D$9))+$R$9*COS($R$7*(K228-Mode1_Parameter_sheet!$D$9))+$R$11*SIN($R$7*(K228-Mode1_Parameter_sheet!$D$9))</f>
        <v>-3.020696708164284E-2</v>
      </c>
      <c r="M228" s="32">
        <f>L228+Mode1_Parameter_sheet!$D$7</f>
        <v>0.14675319228090716</v>
      </c>
      <c r="N228" s="32">
        <f>$R$8*COS($R$6*(K228-Mode1_Parameter_sheet!$D$9))+$R$10*SIN($R$6*(K228-Mode1_Parameter_sheet!$D$9))-$R$9*COS($R$7*(K228-Mode1_Parameter_sheet!$D$9))-$R$11*SIN($R$7*(K228-Mode1_Parameter_sheet!$D$9))</f>
        <v>2.9219343764601714E-2</v>
      </c>
      <c r="O228" s="32">
        <f>N228+Mode1_Parameter_sheet!$D$8</f>
        <v>0.60340593457396363</v>
      </c>
    </row>
    <row r="229" spans="2:15">
      <c r="B229" s="29">
        <v>223</v>
      </c>
      <c r="C229" s="26">
        <v>7.4333333330000002</v>
      </c>
      <c r="D229" s="26">
        <v>0.14499999999999999</v>
      </c>
      <c r="E229" s="26">
        <v>2.1299999999999999E-3</v>
      </c>
      <c r="F229" s="26">
        <f>D229-Mode1_Parameter_sheet!D$7</f>
        <v>-3.1960159362550006E-2</v>
      </c>
      <c r="G229" s="26">
        <v>0.60542148890000003</v>
      </c>
      <c r="H229" s="26">
        <v>-4.4216279330000002E-3</v>
      </c>
      <c r="I229" s="26">
        <f>G229-Mode1_Parameter_sheet!D$8</f>
        <v>3.1234898090638064E-2</v>
      </c>
      <c r="K229" s="26">
        <v>7.4333333330000002</v>
      </c>
      <c r="L229" s="32">
        <f>$R$8*COS($R$6*(K229-Mode1_Parameter_sheet!$D$9))+$R$10*SIN($R$6*(K229-Mode1_Parameter_sheet!$D$9))+$R$9*COS($R$7*(K229-Mode1_Parameter_sheet!$D$9))+$R$11*SIN($R$7*(K229-Mode1_Parameter_sheet!$D$9))</f>
        <v>-2.9911148805511305E-2</v>
      </c>
      <c r="M229" s="32">
        <f>L229+Mode1_Parameter_sheet!$D$7</f>
        <v>0.1470490105570387</v>
      </c>
      <c r="N229" s="32">
        <f>$R$8*COS($R$6*(K229-Mode1_Parameter_sheet!$D$9))+$R$10*SIN($R$6*(K229-Mode1_Parameter_sheet!$D$9))-$R$9*COS($R$7*(K229-Mode1_Parameter_sheet!$D$9))-$R$11*SIN($R$7*(K229-Mode1_Parameter_sheet!$D$9))</f>
        <v>2.8928348965388224E-2</v>
      </c>
      <c r="O229" s="32">
        <f>N229+Mode1_Parameter_sheet!$D$8</f>
        <v>0.60311493977475017</v>
      </c>
    </row>
    <row r="230" spans="2:15">
      <c r="B230" s="29">
        <v>224</v>
      </c>
      <c r="C230" s="26">
        <v>7.4666666670000001</v>
      </c>
      <c r="D230" s="26">
        <v>0.14499999999999999</v>
      </c>
      <c r="E230" s="26">
        <v>1.2E-2</v>
      </c>
      <c r="F230" s="26">
        <f>D230-Mode1_Parameter_sheet!D$7</f>
        <v>-3.1960159362550006E-2</v>
      </c>
      <c r="G230" s="26">
        <v>0.60499737099999995</v>
      </c>
      <c r="H230" s="26">
        <v>-1.324835995E-2</v>
      </c>
      <c r="I230" s="26">
        <f>G230-Mode1_Parameter_sheet!D$8</f>
        <v>3.0810780190637987E-2</v>
      </c>
      <c r="K230" s="26">
        <v>7.4666666670000001</v>
      </c>
      <c r="L230" s="32">
        <f>$R$8*COS($R$6*(K230-Mode1_Parameter_sheet!$D$9))+$R$10*SIN($R$6*(K230-Mode1_Parameter_sheet!$D$9))+$R$9*COS($R$7*(K230-Mode1_Parameter_sheet!$D$9))+$R$11*SIN($R$7*(K230-Mode1_Parameter_sheet!$D$9))</f>
        <v>-2.9301559733682123E-2</v>
      </c>
      <c r="M230" s="32">
        <f>L230+Mode1_Parameter_sheet!$D$7</f>
        <v>0.14765859962886788</v>
      </c>
      <c r="N230" s="32">
        <f>$R$8*COS($R$6*(K230-Mode1_Parameter_sheet!$D$9))+$R$10*SIN($R$6*(K230-Mode1_Parameter_sheet!$D$9))-$R$9*COS($R$7*(K230-Mode1_Parameter_sheet!$D$9))-$R$11*SIN($R$7*(K230-Mode1_Parameter_sheet!$D$9))</f>
        <v>2.832969539959293E-2</v>
      </c>
      <c r="O230" s="32">
        <f>N230+Mode1_Parameter_sheet!$D$8</f>
        <v>0.60251628620895492</v>
      </c>
    </row>
    <row r="231" spans="2:15">
      <c r="B231" s="29">
        <v>225</v>
      </c>
      <c r="C231" s="26">
        <v>7.5</v>
      </c>
      <c r="D231" s="26">
        <v>0.14599999999999999</v>
      </c>
      <c r="E231" s="26">
        <v>2.7300000000000001E-2</v>
      </c>
      <c r="F231" s="26">
        <f>D231-Mode1_Parameter_sheet!D$7</f>
        <v>-3.0960159362550005E-2</v>
      </c>
      <c r="G231" s="26">
        <v>0.60453826489999996</v>
      </c>
      <c r="H231" s="26">
        <v>-2.115340231E-2</v>
      </c>
      <c r="I231" s="26">
        <f>G231-Mode1_Parameter_sheet!D$8</f>
        <v>3.0351674090637992E-2</v>
      </c>
      <c r="K231" s="26">
        <v>7.5</v>
      </c>
      <c r="L231" s="32">
        <f>$R$8*COS($R$6*(K231-Mode1_Parameter_sheet!$D$9))+$R$10*SIN($R$6*(K231-Mode1_Parameter_sheet!$D$9))+$R$9*COS($R$7*(K231-Mode1_Parameter_sheet!$D$9))+$R$11*SIN($R$7*(K231-Mode1_Parameter_sheet!$D$9))</f>
        <v>-2.8384614294528758E-2</v>
      </c>
      <c r="M231" s="32">
        <f>L231+Mode1_Parameter_sheet!$D$7</f>
        <v>0.14857554506802123</v>
      </c>
      <c r="N231" s="32">
        <f>$R$8*COS($R$6*(K231-Mode1_Parameter_sheet!$D$9))+$R$10*SIN($R$6*(K231-Mode1_Parameter_sheet!$D$9))-$R$9*COS($R$7*(K231-Mode1_Parameter_sheet!$D$9))-$R$11*SIN($R$7*(K231-Mode1_Parameter_sheet!$D$9))</f>
        <v>2.7429729487060534E-2</v>
      </c>
      <c r="O231" s="32">
        <f>N231+Mode1_Parameter_sheet!$D$8</f>
        <v>0.60161632029642254</v>
      </c>
    </row>
    <row r="232" spans="2:15">
      <c r="B232" s="29">
        <v>226</v>
      </c>
      <c r="C232" s="26">
        <v>7.5333333329999999</v>
      </c>
      <c r="D232" s="26">
        <v>0.14699999999999999</v>
      </c>
      <c r="E232" s="26">
        <v>3.39E-2</v>
      </c>
      <c r="F232" s="26">
        <f>D232-Mode1_Parameter_sheet!D$7</f>
        <v>-2.9960159362550004E-2</v>
      </c>
      <c r="G232" s="26">
        <v>0.60358714410000003</v>
      </c>
      <c r="H232" s="26">
        <v>-3.3388919740000002E-2</v>
      </c>
      <c r="I232" s="26">
        <f>G232-Mode1_Parameter_sheet!D$8</f>
        <v>2.9400553290638065E-2</v>
      </c>
      <c r="K232" s="26">
        <v>7.5333333329999999</v>
      </c>
      <c r="L232" s="32">
        <f>$R$8*COS($R$6*(K232-Mode1_Parameter_sheet!$D$9))+$R$10*SIN($R$6*(K232-Mode1_Parameter_sheet!$D$9))+$R$9*COS($R$7*(K232-Mode1_Parameter_sheet!$D$9))+$R$11*SIN($R$7*(K232-Mode1_Parameter_sheet!$D$9))</f>
        <v>-2.7169959867603684E-2</v>
      </c>
      <c r="M232" s="32">
        <f>L232+Mode1_Parameter_sheet!$D$7</f>
        <v>0.14979019949494632</v>
      </c>
      <c r="N232" s="32">
        <f>$R$8*COS($R$6*(K232-Mode1_Parameter_sheet!$D$9))+$R$10*SIN($R$6*(K232-Mode1_Parameter_sheet!$D$9))-$R$9*COS($R$7*(K232-Mode1_Parameter_sheet!$D$9))-$R$11*SIN($R$7*(K232-Mode1_Parameter_sheet!$D$9))</f>
        <v>2.6237993011964708E-2</v>
      </c>
      <c r="O232" s="32">
        <f>N232+Mode1_Parameter_sheet!$D$8</f>
        <v>0.60042458382132669</v>
      </c>
    </row>
    <row r="233" spans="2:15">
      <c r="B233" s="29">
        <v>227</v>
      </c>
      <c r="C233" s="26">
        <v>7.5666666669999998</v>
      </c>
      <c r="D233" s="26">
        <v>0.14799999999999999</v>
      </c>
      <c r="E233" s="26">
        <v>3.9399999999999998E-2</v>
      </c>
      <c r="F233" s="26">
        <f>D233-Mode1_Parameter_sheet!D$7</f>
        <v>-2.8960159362550003E-2</v>
      </c>
      <c r="G233" s="26">
        <v>0.60231233689999997</v>
      </c>
      <c r="H233" s="26">
        <v>-4.1834056719999999E-2</v>
      </c>
      <c r="I233" s="26">
        <f>G233-Mode1_Parameter_sheet!D$8</f>
        <v>2.8125746090638004E-2</v>
      </c>
      <c r="K233" s="26">
        <v>7.5666666669999998</v>
      </c>
      <c r="L233" s="32">
        <f>$R$8*COS($R$6*(K233-Mode1_Parameter_sheet!$D$9))+$R$10*SIN($R$6*(K233-Mode1_Parameter_sheet!$D$9))+$R$9*COS($R$7*(K233-Mode1_Parameter_sheet!$D$9))+$R$11*SIN($R$7*(K233-Mode1_Parameter_sheet!$D$9))</f>
        <v>-2.567037513738157E-2</v>
      </c>
      <c r="M233" s="32">
        <f>L233+Mode1_Parameter_sheet!$D$7</f>
        <v>0.15128978422516842</v>
      </c>
      <c r="N233" s="32">
        <f>$R$8*COS($R$6*(K233-Mode1_Parameter_sheet!$D$9))+$R$10*SIN($R$6*(K233-Mode1_Parameter_sheet!$D$9))-$R$9*COS($R$7*(K233-Mode1_Parameter_sheet!$D$9))-$R$11*SIN($R$7*(K233-Mode1_Parameter_sheet!$D$9))</f>
        <v>2.4767122133066175E-2</v>
      </c>
      <c r="O233" s="32">
        <f>N233+Mode1_Parameter_sheet!$D$8</f>
        <v>0.59895371294242816</v>
      </c>
    </row>
    <row r="234" spans="2:15">
      <c r="B234" s="29">
        <v>228</v>
      </c>
      <c r="C234" s="26">
        <v>7.6</v>
      </c>
      <c r="D234" s="26">
        <v>0.15</v>
      </c>
      <c r="E234" s="26">
        <v>5.3600000000000002E-2</v>
      </c>
      <c r="F234" s="26">
        <f>D234-Mode1_Parameter_sheet!D$7</f>
        <v>-2.6960159362550001E-2</v>
      </c>
      <c r="G234" s="26">
        <v>0.60079820699999997</v>
      </c>
      <c r="H234" s="26">
        <v>-4.9947292599999998E-2</v>
      </c>
      <c r="I234" s="26">
        <f>G234-Mode1_Parameter_sheet!D$8</f>
        <v>2.661161619063801E-2</v>
      </c>
      <c r="K234" s="26">
        <v>7.6</v>
      </c>
      <c r="L234" s="32">
        <f>$R$8*COS($R$6*(K234-Mode1_Parameter_sheet!$D$9))+$R$10*SIN($R$6*(K234-Mode1_Parameter_sheet!$D$9))+$R$9*COS($R$7*(K234-Mode1_Parameter_sheet!$D$9))+$R$11*SIN($R$7*(K234-Mode1_Parameter_sheet!$D$9))</f>
        <v>-2.3901635615984601E-2</v>
      </c>
      <c r="M234" s="32">
        <f>L234+Mode1_Parameter_sheet!$D$7</f>
        <v>0.15305852374656539</v>
      </c>
      <c r="N234" s="32">
        <f>$R$8*COS($R$6*(K234-Mode1_Parameter_sheet!$D$9))+$R$10*SIN($R$6*(K234-Mode1_Parameter_sheet!$D$9))-$R$9*COS($R$7*(K234-Mode1_Parameter_sheet!$D$9))-$R$11*SIN($R$7*(K234-Mode1_Parameter_sheet!$D$9))</f>
        <v>2.3032713789426323E-2</v>
      </c>
      <c r="O234" s="32">
        <f>N234+Mode1_Parameter_sheet!$D$8</f>
        <v>0.59721930459878825</v>
      </c>
    </row>
    <row r="235" spans="2:15">
      <c r="B235" s="29">
        <v>229</v>
      </c>
      <c r="C235" s="26">
        <v>7.6333333330000004</v>
      </c>
      <c r="D235" s="26">
        <v>0.152</v>
      </c>
      <c r="E235" s="26">
        <v>6.3500000000000001E-2</v>
      </c>
      <c r="F235" s="26">
        <f>D235-Mode1_Parameter_sheet!D$7</f>
        <v>-2.496015936255E-2</v>
      </c>
      <c r="G235" s="26">
        <v>0.59898251739999997</v>
      </c>
      <c r="H235" s="26">
        <v>-5.9258916580000001E-2</v>
      </c>
      <c r="I235" s="26">
        <f>G235-Mode1_Parameter_sheet!D$8</f>
        <v>2.4795926590638007E-2</v>
      </c>
      <c r="K235" s="26">
        <v>7.6333333330000004</v>
      </c>
      <c r="L235" s="32">
        <f>$R$8*COS($R$6*(K235-Mode1_Parameter_sheet!$D$9))+$R$10*SIN($R$6*(K235-Mode1_Parameter_sheet!$D$9))+$R$9*COS($R$7*(K235-Mode1_Parameter_sheet!$D$9))+$R$11*SIN($R$7*(K235-Mode1_Parameter_sheet!$D$9))</f>
        <v>-2.1882347149173365E-2</v>
      </c>
      <c r="M235" s="32">
        <f>L235+Mode1_Parameter_sheet!$D$7</f>
        <v>0.15507781221337663</v>
      </c>
      <c r="N235" s="32">
        <f>$R$8*COS($R$6*(K235-Mode1_Parameter_sheet!$D$9))+$R$10*SIN($R$6*(K235-Mode1_Parameter_sheet!$D$9))-$R$9*COS($R$7*(K235-Mode1_Parameter_sheet!$D$9))-$R$11*SIN($R$7*(K235-Mode1_Parameter_sheet!$D$9))</f>
        <v>2.1053160322109125E-2</v>
      </c>
      <c r="O235" s="32">
        <f>N235+Mode1_Parameter_sheet!$D$8</f>
        <v>0.5952397511314711</v>
      </c>
    </row>
    <row r="236" spans="2:15">
      <c r="B236" s="29">
        <v>230</v>
      </c>
      <c r="C236" s="26">
        <v>7.6666666670000003</v>
      </c>
      <c r="D236" s="26">
        <v>0.154</v>
      </c>
      <c r="E236" s="26">
        <v>6.8000000000000005E-2</v>
      </c>
      <c r="F236" s="26">
        <f>D236-Mode1_Parameter_sheet!D$7</f>
        <v>-2.2960159362549998E-2</v>
      </c>
      <c r="G236" s="26">
        <v>0.59684761259999997</v>
      </c>
      <c r="H236" s="26">
        <v>-6.7393919580000003E-2</v>
      </c>
      <c r="I236" s="26">
        <f>G236-Mode1_Parameter_sheet!D$8</f>
        <v>2.2661021790638003E-2</v>
      </c>
      <c r="K236" s="26">
        <v>7.6666666670000003</v>
      </c>
      <c r="L236" s="32">
        <f>$R$8*COS($R$6*(K236-Mode1_Parameter_sheet!$D$9))+$R$10*SIN($R$6*(K236-Mode1_Parameter_sheet!$D$9))+$R$9*COS($R$7*(K236-Mode1_Parameter_sheet!$D$9))+$R$11*SIN($R$7*(K236-Mode1_Parameter_sheet!$D$9))</f>
        <v>-1.9633749976285822E-2</v>
      </c>
      <c r="M236" s="32">
        <f>L236+Mode1_Parameter_sheet!$D$7</f>
        <v>0.15732640938626419</v>
      </c>
      <c r="N236" s="32">
        <f>$R$8*COS($R$6*(K236-Mode1_Parameter_sheet!$D$9))+$R$10*SIN($R$6*(K236-Mode1_Parameter_sheet!$D$9))-$R$9*COS($R$7*(K236-Mode1_Parameter_sheet!$D$9))-$R$11*SIN($R$7*(K236-Mode1_Parameter_sheet!$D$9))</f>
        <v>1.884945486005396E-2</v>
      </c>
      <c r="O236" s="32">
        <f>N236+Mode1_Parameter_sheet!$D$8</f>
        <v>0.59303604566941592</v>
      </c>
    </row>
    <row r="237" spans="2:15">
      <c r="B237" s="29">
        <v>231</v>
      </c>
      <c r="C237" s="26">
        <v>7.7</v>
      </c>
      <c r="D237" s="26">
        <v>0.156</v>
      </c>
      <c r="E237" s="26">
        <v>7.0400000000000004E-2</v>
      </c>
      <c r="F237" s="26">
        <f>D237-Mode1_Parameter_sheet!D$7</f>
        <v>-2.0960159362549996E-2</v>
      </c>
      <c r="G237" s="26">
        <v>0.59448958939999996</v>
      </c>
      <c r="H237" s="26">
        <v>-7.0730329970000005E-2</v>
      </c>
      <c r="I237" s="26">
        <f>G237-Mode1_Parameter_sheet!D$8</f>
        <v>2.0302998590637999E-2</v>
      </c>
      <c r="K237" s="26">
        <v>7.7</v>
      </c>
      <c r="L237" s="32">
        <f>$R$8*COS($R$6*(K237-Mode1_Parameter_sheet!$D$9))+$R$10*SIN($R$6*(K237-Mode1_Parameter_sheet!$D$9))+$R$9*COS($R$7*(K237-Mode1_Parameter_sheet!$D$9))+$R$11*SIN($R$7*(K237-Mode1_Parameter_sheet!$D$9))</f>
        <v>-1.7179495174712376E-2</v>
      </c>
      <c r="M237" s="32">
        <f>L237+Mode1_Parameter_sheet!$D$7</f>
        <v>0.15978066418783762</v>
      </c>
      <c r="N237" s="32">
        <f>$R$8*COS($R$6*(K237-Mode1_Parameter_sheet!$D$9))+$R$10*SIN($R$6*(K237-Mode1_Parameter_sheet!$D$9))-$R$9*COS($R$7*(K237-Mode1_Parameter_sheet!$D$9))-$R$11*SIN($R$7*(K237-Mode1_Parameter_sheet!$D$9))</f>
        <v>1.6444969296569724E-2</v>
      </c>
      <c r="O237" s="32">
        <f>N237+Mode1_Parameter_sheet!$D$8</f>
        <v>0.59063156010593165</v>
      </c>
    </row>
    <row r="238" spans="2:15">
      <c r="B238" s="29">
        <v>232</v>
      </c>
      <c r="C238" s="26">
        <v>7.733333333</v>
      </c>
      <c r="D238" s="26">
        <v>0.159</v>
      </c>
      <c r="E238" s="26">
        <v>7.8E-2</v>
      </c>
      <c r="F238" s="26">
        <f>D238-Mode1_Parameter_sheet!D$7</f>
        <v>-1.7960159362549993E-2</v>
      </c>
      <c r="G238" s="26">
        <v>0.59213225729999996</v>
      </c>
      <c r="H238" s="26">
        <v>-7.7395293500000004E-2</v>
      </c>
      <c r="I238" s="26">
        <f>G238-Mode1_Parameter_sheet!D$8</f>
        <v>1.7945666490638001E-2</v>
      </c>
      <c r="K238" s="26">
        <v>7.733333333</v>
      </c>
      <c r="L238" s="32">
        <f>$R$8*COS($R$6*(K238-Mode1_Parameter_sheet!$D$9))+$R$10*SIN($R$6*(K238-Mode1_Parameter_sheet!$D$9))+$R$9*COS($R$7*(K238-Mode1_Parameter_sheet!$D$9))+$R$11*SIN($R$7*(K238-Mode1_Parameter_sheet!$D$9))</f>
        <v>-1.4545395072361222E-2</v>
      </c>
      <c r="M238" s="32">
        <f>L238+Mode1_Parameter_sheet!$D$7</f>
        <v>0.16241476429018878</v>
      </c>
      <c r="N238" s="32">
        <f>$R$8*COS($R$6*(K238-Mode1_Parameter_sheet!$D$9))+$R$10*SIN($R$6*(K238-Mode1_Parameter_sheet!$D$9))-$R$9*COS($R$7*(K238-Mode1_Parameter_sheet!$D$9))-$R$11*SIN($R$7*(K238-Mode1_Parameter_sheet!$D$9))</f>
        <v>1.3865206446121367E-2</v>
      </c>
      <c r="O238" s="32">
        <f>N238+Mode1_Parameter_sheet!$D$8</f>
        <v>0.58805179725548329</v>
      </c>
    </row>
    <row r="239" spans="2:15">
      <c r="B239" s="29">
        <v>233</v>
      </c>
      <c r="C239" s="26">
        <v>7.766666667</v>
      </c>
      <c r="D239" s="26">
        <v>0.16200000000000001</v>
      </c>
      <c r="E239" s="26">
        <v>8.77E-2</v>
      </c>
      <c r="F239" s="26">
        <f>D239-Mode1_Parameter_sheet!D$7</f>
        <v>-1.4960159362549991E-2</v>
      </c>
      <c r="G239" s="26">
        <v>0.5893299032</v>
      </c>
      <c r="H239" s="26">
        <v>-8.6118478770000007E-2</v>
      </c>
      <c r="I239" s="26">
        <f>G239-Mode1_Parameter_sheet!D$8</f>
        <v>1.5143312390638042E-2</v>
      </c>
      <c r="K239" s="26">
        <v>7.766666667</v>
      </c>
      <c r="L239" s="32">
        <f>$R$8*COS($R$6*(K239-Mode1_Parameter_sheet!$D$9))+$R$10*SIN($R$6*(K239-Mode1_Parameter_sheet!$D$9))+$R$9*COS($R$7*(K239-Mode1_Parameter_sheet!$D$9))+$R$11*SIN($R$7*(K239-Mode1_Parameter_sheet!$D$9))</f>
        <v>-1.1759151481943959E-2</v>
      </c>
      <c r="M239" s="32">
        <f>L239+Mode1_Parameter_sheet!$D$7</f>
        <v>0.16520100788060604</v>
      </c>
      <c r="N239" s="32">
        <f>$R$8*COS($R$6*(K239-Mode1_Parameter_sheet!$D$9))+$R$10*SIN($R$6*(K239-Mode1_Parameter_sheet!$D$9))-$R$9*COS($R$7*(K239-Mode1_Parameter_sheet!$D$9))-$R$11*SIN($R$7*(K239-Mode1_Parameter_sheet!$D$9))</f>
        <v>1.1137530200061793E-2</v>
      </c>
      <c r="O239" s="32">
        <f>N239+Mode1_Parameter_sheet!$D$8</f>
        <v>0.58532412100942377</v>
      </c>
    </row>
    <row r="240" spans="2:15">
      <c r="B240" s="29">
        <v>234</v>
      </c>
      <c r="C240" s="26">
        <v>7.8</v>
      </c>
      <c r="D240" s="26">
        <v>0.16500000000000001</v>
      </c>
      <c r="E240" s="26">
        <v>8.9899999999999994E-2</v>
      </c>
      <c r="F240" s="26">
        <f>D240-Mode1_Parameter_sheet!D$7</f>
        <v>-1.1960159362549988E-2</v>
      </c>
      <c r="G240" s="26">
        <v>0.58639102529999998</v>
      </c>
      <c r="H240" s="26">
        <v>-8.8679835940000007E-2</v>
      </c>
      <c r="I240" s="26">
        <f>G240-Mode1_Parameter_sheet!D$8</f>
        <v>1.2204434490638016E-2</v>
      </c>
      <c r="K240" s="26">
        <v>7.8</v>
      </c>
      <c r="L240" s="32">
        <f>$R$8*COS($R$6*(K240-Mode1_Parameter_sheet!$D$9))+$R$10*SIN($R$6*(K240-Mode1_Parameter_sheet!$D$9))+$R$9*COS($R$7*(K240-Mode1_Parameter_sheet!$D$9))+$R$11*SIN($R$7*(K240-Mode1_Parameter_sheet!$D$9))</f>
        <v>-8.850064137843703E-3</v>
      </c>
      <c r="M240" s="32">
        <f>L240+Mode1_Parameter_sheet!$D$7</f>
        <v>0.1681100952247063</v>
      </c>
      <c r="N240" s="32">
        <f>$R$8*COS($R$6*(K240-Mode1_Parameter_sheet!$D$9))+$R$10*SIN($R$6*(K240-Mode1_Parameter_sheet!$D$9))-$R$9*COS($R$7*(K240-Mode1_Parameter_sheet!$D$9))-$R$11*SIN($R$7*(K240-Mode1_Parameter_sheet!$D$9))</f>
        <v>8.2908760591564653E-3</v>
      </c>
      <c r="O240" s="32">
        <f>N240+Mode1_Parameter_sheet!$D$8</f>
        <v>0.58247746686851842</v>
      </c>
    </row>
    <row r="241" spans="2:15">
      <c r="B241" s="29">
        <v>235</v>
      </c>
      <c r="C241" s="26">
        <v>7.8333333329999997</v>
      </c>
      <c r="D241" s="26">
        <v>0.16800000000000001</v>
      </c>
      <c r="E241" s="26">
        <v>9.2299999999999993E-2</v>
      </c>
      <c r="F241" s="26">
        <f>D241-Mode1_Parameter_sheet!D$7</f>
        <v>-8.9601593625499854E-3</v>
      </c>
      <c r="G241" s="26">
        <v>0.58341791409999999</v>
      </c>
      <c r="H241" s="26">
        <v>-9.089124019E-2</v>
      </c>
      <c r="I241" s="26">
        <f>G241-Mode1_Parameter_sheet!D$8</f>
        <v>9.2313232906380271E-3</v>
      </c>
      <c r="K241" s="26">
        <v>7.8333333329999997</v>
      </c>
      <c r="L241" s="32">
        <f>$R$8*COS($R$6*(K241-Mode1_Parameter_sheet!$D$9))+$R$10*SIN($R$6*(K241-Mode1_Parameter_sheet!$D$9))+$R$9*COS($R$7*(K241-Mode1_Parameter_sheet!$D$9))+$R$11*SIN($R$7*(K241-Mode1_Parameter_sheet!$D$9))</f>
        <v>-5.8487215386322251E-3</v>
      </c>
      <c r="M241" s="32">
        <f>L241+Mode1_Parameter_sheet!$D$7</f>
        <v>0.17111143782391777</v>
      </c>
      <c r="N241" s="32">
        <f>$R$8*COS($R$6*(K241-Mode1_Parameter_sheet!$D$9))+$R$10*SIN($R$6*(K241-Mode1_Parameter_sheet!$D$9))-$R$9*COS($R$7*(K241-Mode1_Parameter_sheet!$D$9))-$R$11*SIN($R$7*(K241-Mode1_Parameter_sheet!$D$9))</f>
        <v>5.3554442518047099E-3</v>
      </c>
      <c r="O241" s="32">
        <f>N241+Mode1_Parameter_sheet!$D$8</f>
        <v>0.57954203506116664</v>
      </c>
    </row>
    <row r="242" spans="2:15">
      <c r="B242" s="29">
        <v>236</v>
      </c>
      <c r="C242" s="26">
        <v>7.8666666669999996</v>
      </c>
      <c r="D242" s="26">
        <v>0.17100000000000001</v>
      </c>
      <c r="E242" s="26">
        <v>9.7500000000000003E-2</v>
      </c>
      <c r="F242" s="26">
        <f>D242-Mode1_Parameter_sheet!D$7</f>
        <v>-5.9601593625499827E-3</v>
      </c>
      <c r="G242" s="26">
        <v>0.58033160930000005</v>
      </c>
      <c r="H242" s="26">
        <v>-9.2220223589999997E-2</v>
      </c>
      <c r="I242" s="26">
        <f>G242-Mode1_Parameter_sheet!D$8</f>
        <v>6.1450184906380878E-3</v>
      </c>
      <c r="K242" s="26">
        <v>7.8666666669999996</v>
      </c>
      <c r="L242" s="32">
        <f>$R$8*COS($R$6*(K242-Mode1_Parameter_sheet!$D$9))+$R$10*SIN($R$6*(K242-Mode1_Parameter_sheet!$D$9))+$R$9*COS($R$7*(K242-Mode1_Parameter_sheet!$D$9))+$R$11*SIN($R$7*(K242-Mode1_Parameter_sheet!$D$9))</f>
        <v>-2.7866789691273421E-3</v>
      </c>
      <c r="M242" s="32">
        <f>L242+Mode1_Parameter_sheet!$D$7</f>
        <v>0.17417348039342265</v>
      </c>
      <c r="N242" s="32">
        <f>$R$8*COS($R$6*(K242-Mode1_Parameter_sheet!$D$9))+$R$10*SIN($R$6*(K242-Mode1_Parameter_sheet!$D$9))-$R$9*COS($R$7*(K242-Mode1_Parameter_sheet!$D$9))-$R$11*SIN($R$7*(K242-Mode1_Parameter_sheet!$D$9))</f>
        <v>2.3623801659562378E-3</v>
      </c>
      <c r="O242" s="32">
        <f>N242+Mode1_Parameter_sheet!$D$8</f>
        <v>0.57654897097531821</v>
      </c>
    </row>
    <row r="243" spans="2:15">
      <c r="B243" s="29">
        <v>237</v>
      </c>
      <c r="C243" s="26">
        <v>7.9</v>
      </c>
      <c r="D243" s="26">
        <v>0.17399999999999999</v>
      </c>
      <c r="E243" s="26">
        <v>9.74E-2</v>
      </c>
      <c r="F243" s="26">
        <f>D243-Mode1_Parameter_sheet!D$7</f>
        <v>-2.9601593625500078E-3</v>
      </c>
      <c r="G243" s="26">
        <v>0.57726989920000005</v>
      </c>
      <c r="H243" s="26">
        <v>-9.374195951E-2</v>
      </c>
      <c r="I243" s="26">
        <f>G243-Mode1_Parameter_sheet!D$8</f>
        <v>3.0833083906380843E-3</v>
      </c>
      <c r="K243" s="26">
        <v>7.9</v>
      </c>
      <c r="L243" s="32">
        <f>$R$8*COS($R$6*(K243-Mode1_Parameter_sheet!$D$9))+$R$10*SIN($R$6*(K243-Mode1_Parameter_sheet!$D$9))+$R$9*COS($R$7*(K243-Mode1_Parameter_sheet!$D$9))+$R$11*SIN($R$7*(K243-Mode1_Parameter_sheet!$D$9))</f>
        <v>3.0387359169443615E-4</v>
      </c>
      <c r="M243" s="32">
        <f>L243+Mode1_Parameter_sheet!$D$7</f>
        <v>0.17726403295424442</v>
      </c>
      <c r="N243" s="32">
        <f>$R$8*COS($R$6*(K243-Mode1_Parameter_sheet!$D$9))+$R$10*SIN($R$6*(K243-Mode1_Parameter_sheet!$D$9))-$R$9*COS($R$7*(K243-Mode1_Parameter_sheet!$D$9))-$R$11*SIN($R$7*(K243-Mode1_Parameter_sheet!$D$9))</f>
        <v>-6.5655520049258701E-4</v>
      </c>
      <c r="O243" s="32">
        <f>N243+Mode1_Parameter_sheet!$D$8</f>
        <v>0.57353003560886939</v>
      </c>
    </row>
    <row r="244" spans="2:15">
      <c r="B244" s="29">
        <v>238</v>
      </c>
      <c r="C244" s="26">
        <v>7.9333333330000002</v>
      </c>
      <c r="D244" s="26">
        <v>0.17699999999999999</v>
      </c>
      <c r="E244" s="26">
        <v>9.6100000000000005E-2</v>
      </c>
      <c r="F244" s="26">
        <f>D244-Mode1_Parameter_sheet!D$7</f>
        <v>3.9840637449994887E-5</v>
      </c>
      <c r="G244" s="26">
        <v>0.57408214540000002</v>
      </c>
      <c r="H244" s="26">
        <v>-9.7760942520000005E-2</v>
      </c>
      <c r="I244" s="26">
        <f>G244-Mode1_Parameter_sheet!D$8</f>
        <v>-1.044454093619418E-4</v>
      </c>
      <c r="K244" s="26">
        <v>7.9333333330000002</v>
      </c>
      <c r="L244" s="32">
        <f>$R$8*COS($R$6*(K244-Mode1_Parameter_sheet!$D$9))+$R$10*SIN($R$6*(K244-Mode1_Parameter_sheet!$D$9))+$R$9*COS($R$7*(K244-Mode1_Parameter_sheet!$D$9))+$R$11*SIN($R$7*(K244-Mode1_Parameter_sheet!$D$9))</f>
        <v>3.3904510623357113E-3</v>
      </c>
      <c r="M244" s="32">
        <f>L244+Mode1_Parameter_sheet!$D$7</f>
        <v>0.1803506104248857</v>
      </c>
      <c r="N244" s="32">
        <f>$R$8*COS($R$6*(K244-Mode1_Parameter_sheet!$D$9))+$R$10*SIN($R$6*(K244-Mode1_Parameter_sheet!$D$9))-$R$9*COS($R$7*(K244-Mode1_Parameter_sheet!$D$9))-$R$11*SIN($R$7*(K244-Mode1_Parameter_sheet!$D$9))</f>
        <v>-3.6693221510950245E-3</v>
      </c>
      <c r="O244" s="32">
        <f>N244+Mode1_Parameter_sheet!$D$8</f>
        <v>0.57051726865826691</v>
      </c>
    </row>
    <row r="245" spans="2:15">
      <c r="B245" s="29">
        <v>239</v>
      </c>
      <c r="C245" s="26">
        <v>7.9666666670000001</v>
      </c>
      <c r="D245" s="26">
        <v>0.18</v>
      </c>
      <c r="E245" s="26">
        <v>9.8799999999999999E-2</v>
      </c>
      <c r="F245" s="26">
        <f>D245-Mode1_Parameter_sheet!D$7</f>
        <v>3.0398406374499976E-3</v>
      </c>
      <c r="G245" s="26">
        <v>0.57075250300000002</v>
      </c>
      <c r="H245" s="26">
        <v>-9.575448885E-2</v>
      </c>
      <c r="I245" s="26">
        <f>G245-Mode1_Parameter_sheet!D$8</f>
        <v>-3.4340878093619409E-3</v>
      </c>
      <c r="K245" s="26">
        <v>7.9666666670000001</v>
      </c>
      <c r="L245" s="32">
        <f>$R$8*COS($R$6*(K245-Mode1_Parameter_sheet!$D$9))+$R$10*SIN($R$6*(K245-Mode1_Parameter_sheet!$D$9))+$R$9*COS($R$7*(K245-Mode1_Parameter_sheet!$D$9))+$R$11*SIN($R$7*(K245-Mode1_Parameter_sheet!$D$9))</f>
        <v>6.4406151056711283E-3</v>
      </c>
      <c r="M245" s="32">
        <f>L245+Mode1_Parameter_sheet!$D$7</f>
        <v>0.18340077446822112</v>
      </c>
      <c r="N245" s="32">
        <f>$R$8*COS($R$6*(K245-Mode1_Parameter_sheet!$D$9))+$R$10*SIN($R$6*(K245-Mode1_Parameter_sheet!$D$9))-$R$9*COS($R$7*(K245-Mode1_Parameter_sheet!$D$9))-$R$11*SIN($R$7*(K245-Mode1_Parameter_sheet!$D$9))</f>
        <v>-6.6439413737986192E-3</v>
      </c>
      <c r="O245" s="32">
        <f>N245+Mode1_Parameter_sheet!$D$8</f>
        <v>0.56754264943556332</v>
      </c>
    </row>
    <row r="246" spans="2:15">
      <c r="B246" s="29">
        <v>240</v>
      </c>
      <c r="C246" s="26">
        <v>8</v>
      </c>
      <c r="D246" s="26">
        <v>0.184</v>
      </c>
      <c r="E246" s="26">
        <v>9.5799999999999996E-2</v>
      </c>
      <c r="F246" s="26">
        <f>D246-Mode1_Parameter_sheet!D$7</f>
        <v>7.0398406374500011E-3</v>
      </c>
      <c r="G246" s="26">
        <v>0.56769851280000005</v>
      </c>
      <c r="H246" s="26">
        <v>-9.1679685380000001E-2</v>
      </c>
      <c r="I246" s="26">
        <f>G246-Mode1_Parameter_sheet!D$8</f>
        <v>-6.4880780093619084E-3</v>
      </c>
      <c r="K246" s="26">
        <v>8</v>
      </c>
      <c r="L246" s="32">
        <f>$R$8*COS($R$6*(K246-Mode1_Parameter_sheet!$D$9))+$R$10*SIN($R$6*(K246-Mode1_Parameter_sheet!$D$9))+$R$9*COS($R$7*(K246-Mode1_Parameter_sheet!$D$9))+$R$11*SIN($R$7*(K246-Mode1_Parameter_sheet!$D$9))</f>
        <v>9.4223154546727392E-3</v>
      </c>
      <c r="M246" s="32">
        <f>L246+Mode1_Parameter_sheet!$D$7</f>
        <v>0.18638247481722273</v>
      </c>
      <c r="N246" s="32">
        <f>$R$8*COS($R$6*(K246-Mode1_Parameter_sheet!$D$9))+$R$10*SIN($R$6*(K246-Mode1_Parameter_sheet!$D$9))-$R$9*COS($R$7*(K246-Mode1_Parameter_sheet!$D$9))-$R$11*SIN($R$7*(K246-Mode1_Parameter_sheet!$D$9))</f>
        <v>-9.5488324190755487E-3</v>
      </c>
      <c r="O246" s="32">
        <f>N246+Mode1_Parameter_sheet!$D$8</f>
        <v>0.5646377583902864</v>
      </c>
    </row>
    <row r="247" spans="2:15">
      <c r="B247" s="29">
        <v>241</v>
      </c>
      <c r="C247" s="26">
        <v>8.0333333329999999</v>
      </c>
      <c r="D247" s="26">
        <v>0.187</v>
      </c>
      <c r="E247" s="26">
        <v>9.0399999999999994E-2</v>
      </c>
      <c r="F247" s="26">
        <f>D247-Mode1_Parameter_sheet!D$7</f>
        <v>1.0039840637450004E-2</v>
      </c>
      <c r="G247" s="26">
        <v>0.56464052399999998</v>
      </c>
      <c r="H247" s="26">
        <v>-9.0234932500000004E-2</v>
      </c>
      <c r="I247" s="26">
        <f>G247-Mode1_Parameter_sheet!D$8</f>
        <v>-9.546066809361986E-3</v>
      </c>
      <c r="K247" s="26">
        <v>8.0333333329999999</v>
      </c>
      <c r="L247" s="32">
        <f>$R$8*COS($R$6*(K247-Mode1_Parameter_sheet!$D$9))+$R$10*SIN($R$6*(K247-Mode1_Parameter_sheet!$D$9))+$R$9*COS($R$7*(K247-Mode1_Parameter_sheet!$D$9))+$R$11*SIN($R$7*(K247-Mode1_Parameter_sheet!$D$9))</f>
        <v>1.2304227937685513E-2</v>
      </c>
      <c r="M247" s="32">
        <f>L247+Mode1_Parameter_sheet!$D$7</f>
        <v>0.18926438730023551</v>
      </c>
      <c r="N247" s="32">
        <f>$R$8*COS($R$6*(K247-Mode1_Parameter_sheet!$D$9))+$R$10*SIN($R$6*(K247-Mode1_Parameter_sheet!$D$9))-$R$9*COS($R$7*(K247-Mode1_Parameter_sheet!$D$9))-$R$11*SIN($R$7*(K247-Mode1_Parameter_sheet!$D$9))</f>
        <v>-1.2353148789813742E-2</v>
      </c>
      <c r="O247" s="32">
        <f>N247+Mode1_Parameter_sheet!$D$8</f>
        <v>0.56183344201954821</v>
      </c>
    </row>
    <row r="248" spans="2:15">
      <c r="B248" s="29">
        <v>242</v>
      </c>
      <c r="C248" s="26">
        <v>8.0666666669999998</v>
      </c>
      <c r="D248" s="26">
        <v>0.19</v>
      </c>
      <c r="E248" s="26">
        <v>8.8300000000000003E-2</v>
      </c>
      <c r="F248" s="26">
        <f>D248-Mode1_Parameter_sheet!D$7</f>
        <v>1.3039840637450006E-2</v>
      </c>
      <c r="G248" s="26">
        <v>0.56168285060000001</v>
      </c>
      <c r="H248" s="26">
        <v>-8.7923539839999995E-2</v>
      </c>
      <c r="I248" s="26">
        <f>G248-Mode1_Parameter_sheet!D$8</f>
        <v>-1.2503740209361958E-2</v>
      </c>
      <c r="K248" s="26">
        <v>8.0666666669999998</v>
      </c>
      <c r="L248" s="32">
        <f>$R$8*COS($R$6*(K248-Mode1_Parameter_sheet!$D$9))+$R$10*SIN($R$6*(K248-Mode1_Parameter_sheet!$D$9))+$R$9*COS($R$7*(K248-Mode1_Parameter_sheet!$D$9))+$R$11*SIN($R$7*(K248-Mode1_Parameter_sheet!$D$9))</f>
        <v>1.505608398252367E-2</v>
      </c>
      <c r="M248" s="32">
        <f>L248+Mode1_Parameter_sheet!$D$7</f>
        <v>0.19201624334507367</v>
      </c>
      <c r="N248" s="32">
        <f>$R$8*COS($R$6*(K248-Mode1_Parameter_sheet!$D$9))+$R$10*SIN($R$6*(K248-Mode1_Parameter_sheet!$D$9))-$R$9*COS($R$7*(K248-Mode1_Parameter_sheet!$D$9))-$R$11*SIN($R$7*(K248-Mode1_Parameter_sheet!$D$9))</f>
        <v>-1.5027104481435866E-2</v>
      </c>
      <c r="O248" s="32">
        <f>N248+Mode1_Parameter_sheet!$D$8</f>
        <v>0.55915948632792611</v>
      </c>
    </row>
    <row r="249" spans="2:15">
      <c r="B249" s="29">
        <v>243</v>
      </c>
      <c r="C249" s="26">
        <v>8.1</v>
      </c>
      <c r="D249" s="26">
        <v>0.193</v>
      </c>
      <c r="E249" s="26">
        <v>8.5800000000000001E-2</v>
      </c>
      <c r="F249" s="26">
        <f>D249-Mode1_Parameter_sheet!D$7</f>
        <v>1.6039840637450009E-2</v>
      </c>
      <c r="G249" s="26">
        <v>0.55877895470000005</v>
      </c>
      <c r="H249" s="26">
        <v>-8.1004149449999993E-2</v>
      </c>
      <c r="I249" s="26">
        <f>G249-Mode1_Parameter_sheet!D$8</f>
        <v>-1.5407636109361911E-2</v>
      </c>
      <c r="K249" s="26">
        <v>8.1</v>
      </c>
      <c r="L249" s="32">
        <f>$R$8*COS($R$6*(K249-Mode1_Parameter_sheet!$D$9))+$R$10*SIN($R$6*(K249-Mode1_Parameter_sheet!$D$9))+$R$9*COS($R$7*(K249-Mode1_Parameter_sheet!$D$9))+$R$11*SIN($R$7*(K249-Mode1_Parameter_sheet!$D$9))</f>
        <v>1.7648989014882956E-2</v>
      </c>
      <c r="M249" s="32">
        <f>L249+Mode1_Parameter_sheet!$D$7</f>
        <v>0.19460914837743296</v>
      </c>
      <c r="N249" s="32">
        <f>$R$8*COS($R$6*(K249-Mode1_Parameter_sheet!$D$9))+$R$10*SIN($R$6*(K249-Mode1_Parameter_sheet!$D$9))-$R$9*COS($R$7*(K249-Mode1_Parameter_sheet!$D$9))-$R$11*SIN($R$7*(K249-Mode1_Parameter_sheet!$D$9))</f>
        <v>-1.7542289386327788E-2</v>
      </c>
      <c r="O249" s="32">
        <f>N249+Mode1_Parameter_sheet!$D$8</f>
        <v>0.55664430142303423</v>
      </c>
    </row>
    <row r="250" spans="2:15">
      <c r="B250" s="29">
        <v>244</v>
      </c>
      <c r="C250" s="26">
        <v>8.1333333329999995</v>
      </c>
      <c r="D250" s="26">
        <v>0.19600000000000001</v>
      </c>
      <c r="E250" s="26">
        <v>7.8100000000000003E-2</v>
      </c>
      <c r="F250" s="26">
        <f>D250-Mode1_Parameter_sheet!D$7</f>
        <v>1.9039840637450012E-2</v>
      </c>
      <c r="G250" s="26">
        <v>0.55628257400000003</v>
      </c>
      <c r="H250" s="26">
        <v>-7.7627273090000004E-2</v>
      </c>
      <c r="I250" s="26">
        <f>G250-Mode1_Parameter_sheet!D$8</f>
        <v>-1.7904016809361933E-2</v>
      </c>
      <c r="K250" s="26">
        <v>8.1333333329999995</v>
      </c>
      <c r="L250" s="32">
        <f>$R$8*COS($R$6*(K250-Mode1_Parameter_sheet!$D$9))+$R$10*SIN($R$6*(K250-Mode1_Parameter_sheet!$D$9))+$R$9*COS($R$7*(K250-Mode1_Parameter_sheet!$D$9))+$R$11*SIN($R$7*(K250-Mode1_Parameter_sheet!$D$9))</f>
        <v>2.0055727069518709E-2</v>
      </c>
      <c r="M250" s="32">
        <f>L250+Mode1_Parameter_sheet!$D$7</f>
        <v>0.19701588643206872</v>
      </c>
      <c r="N250" s="32">
        <f>$R$8*COS($R$6*(K250-Mode1_Parameter_sheet!$D$9))+$R$10*SIN($R$6*(K250-Mode1_Parameter_sheet!$D$9))-$R$9*COS($R$7*(K250-Mode1_Parameter_sheet!$D$9))-$R$11*SIN($R$7*(K250-Mode1_Parameter_sheet!$D$9))</f>
        <v>-1.9871970878105195E-2</v>
      </c>
      <c r="O250" s="32">
        <f>N250+Mode1_Parameter_sheet!$D$8</f>
        <v>0.55431461993125675</v>
      </c>
    </row>
    <row r="251" spans="2:15">
      <c r="B251" s="29">
        <v>245</v>
      </c>
      <c r="C251" s="26">
        <v>8.1666666669999994</v>
      </c>
      <c r="D251" s="26">
        <v>0.19800000000000001</v>
      </c>
      <c r="E251" s="26">
        <v>6.9900000000000004E-2</v>
      </c>
      <c r="F251" s="26">
        <f>D251-Mode1_Parameter_sheet!D$7</f>
        <v>2.1039840637450014E-2</v>
      </c>
      <c r="G251" s="26">
        <v>0.55360380320000002</v>
      </c>
      <c r="H251" s="26">
        <v>-7.3482347409999996E-2</v>
      </c>
      <c r="I251" s="26">
        <f>G251-Mode1_Parameter_sheet!D$8</f>
        <v>-2.0582787609361941E-2</v>
      </c>
      <c r="K251" s="26">
        <v>8.1666666669999994</v>
      </c>
      <c r="L251" s="32">
        <f>$R$8*COS($R$6*(K251-Mode1_Parameter_sheet!$D$9))+$R$10*SIN($R$6*(K251-Mode1_Parameter_sheet!$D$9))+$R$9*COS($R$7*(K251-Mode1_Parameter_sheet!$D$9))+$R$11*SIN($R$7*(K251-Mode1_Parameter_sheet!$D$9))</f>
        <v>2.2251046908628776E-2</v>
      </c>
      <c r="M251" s="32">
        <f>L251+Mode1_Parameter_sheet!$D$7</f>
        <v>0.19921120627117878</v>
      </c>
      <c r="N251" s="32">
        <f>$R$8*COS($R$6*(K251-Mode1_Parameter_sheet!$D$9))+$R$10*SIN($R$6*(K251-Mode1_Parameter_sheet!$D$9))-$R$9*COS($R$7*(K251-Mode1_Parameter_sheet!$D$9))-$R$11*SIN($R$7*(K251-Mode1_Parameter_sheet!$D$9))</f>
        <v>-2.1991376931199697E-2</v>
      </c>
      <c r="O251" s="32">
        <f>N251+Mode1_Parameter_sheet!$D$8</f>
        <v>0.55219521387816228</v>
      </c>
    </row>
    <row r="252" spans="2:15">
      <c r="B252" s="29">
        <v>246</v>
      </c>
      <c r="C252" s="26">
        <v>8.1999999999999993</v>
      </c>
      <c r="D252" s="26">
        <v>0.2</v>
      </c>
      <c r="E252" s="26">
        <v>6.4799999999999996E-2</v>
      </c>
      <c r="F252" s="26">
        <f>D252-Mode1_Parameter_sheet!D$7</f>
        <v>2.3039840637450015E-2</v>
      </c>
      <c r="G252" s="26">
        <v>0.55138375080000002</v>
      </c>
      <c r="H252" s="26">
        <v>-6.1268166960000002E-2</v>
      </c>
      <c r="I252" s="26">
        <f>G252-Mode1_Parameter_sheet!D$8</f>
        <v>-2.2802840009361947E-2</v>
      </c>
      <c r="K252" s="26">
        <v>8.1999999999999993</v>
      </c>
      <c r="L252" s="32">
        <f>$R$8*COS($R$6*(K252-Mode1_Parameter_sheet!$D$9))+$R$10*SIN($R$6*(K252-Mode1_Parameter_sheet!$D$9))+$R$9*COS($R$7*(K252-Mode1_Parameter_sheet!$D$9))+$R$11*SIN($R$7*(K252-Mode1_Parameter_sheet!$D$9))</f>
        <v>2.4211927498825343E-2</v>
      </c>
      <c r="M252" s="32">
        <f>L252+Mode1_Parameter_sheet!$D$7</f>
        <v>0.20117208686137533</v>
      </c>
      <c r="N252" s="32">
        <f>$R$8*COS($R$6*(K252-Mode1_Parameter_sheet!$D$9))+$R$10*SIN($R$6*(K252-Mode1_Parameter_sheet!$D$9))-$R$9*COS($R$7*(K252-Mode1_Parameter_sheet!$D$9))-$R$11*SIN($R$7*(K252-Mode1_Parameter_sheet!$D$9))</f>
        <v>-2.3877958624340129E-2</v>
      </c>
      <c r="O252" s="32">
        <f>N252+Mode1_Parameter_sheet!$D$8</f>
        <v>0.5503086321850218</v>
      </c>
    </row>
    <row r="253" spans="2:15">
      <c r="B253" s="29">
        <v>247</v>
      </c>
      <c r="C253" s="26">
        <v>8.2333333329999991</v>
      </c>
      <c r="D253" s="26">
        <v>0.20200000000000001</v>
      </c>
      <c r="E253" s="26">
        <v>5.7500000000000002E-2</v>
      </c>
      <c r="F253" s="26">
        <f>D253-Mode1_Parameter_sheet!D$7</f>
        <v>2.5039840637450017E-2</v>
      </c>
      <c r="G253" s="26">
        <v>0.54951925869999996</v>
      </c>
      <c r="H253" s="26">
        <v>-5.5870848850000002E-2</v>
      </c>
      <c r="I253" s="26">
        <f>G253-Mode1_Parameter_sheet!D$8</f>
        <v>-2.4667332109362006E-2</v>
      </c>
      <c r="K253" s="26">
        <v>8.2333333329999991</v>
      </c>
      <c r="L253" s="32">
        <f>$R$8*COS($R$6*(K253-Mode1_Parameter_sheet!$D$9))+$R$10*SIN($R$6*(K253-Mode1_Parameter_sheet!$D$9))+$R$9*COS($R$7*(K253-Mode1_Parameter_sheet!$D$9))+$R$11*SIN($R$7*(K253-Mode1_Parameter_sheet!$D$9))</f>
        <v>2.5917820516030358E-2</v>
      </c>
      <c r="M253" s="32">
        <f>L253+Mode1_Parameter_sheet!$D$7</f>
        <v>0.20287797987858036</v>
      </c>
      <c r="N253" s="32">
        <f>$R$8*COS($R$6*(K253-Mode1_Parameter_sheet!$D$9))+$R$10*SIN($R$6*(K253-Mode1_Parameter_sheet!$D$9))-$R$9*COS($R$7*(K253-Mode1_Parameter_sheet!$D$9))-$R$11*SIN($R$7*(K253-Mode1_Parameter_sheet!$D$9))</f>
        <v>-2.5511629695727012E-2</v>
      </c>
      <c r="O253" s="32">
        <f>N253+Mode1_Parameter_sheet!$D$8</f>
        <v>0.54867496111363501</v>
      </c>
    </row>
    <row r="254" spans="2:15">
      <c r="B254" s="29">
        <v>248</v>
      </c>
      <c r="C254" s="26">
        <v>8.2666666670000009</v>
      </c>
      <c r="D254" s="26">
        <v>0.20399999999999999</v>
      </c>
      <c r="E254" s="26">
        <v>4.7800000000000002E-2</v>
      </c>
      <c r="F254" s="26">
        <f>D254-Mode1_Parameter_sheet!D$7</f>
        <v>2.7039840637449991E-2</v>
      </c>
      <c r="G254" s="26">
        <v>0.54765902759999996</v>
      </c>
      <c r="H254" s="26">
        <v>-4.9788033439999997E-2</v>
      </c>
      <c r="I254" s="26">
        <f>G254-Mode1_Parameter_sheet!D$8</f>
        <v>-2.6527563209362004E-2</v>
      </c>
      <c r="K254" s="26">
        <v>8.2666666670000009</v>
      </c>
      <c r="L254" s="32">
        <f>$R$8*COS($R$6*(K254-Mode1_Parameter_sheet!$D$9))+$R$10*SIN($R$6*(K254-Mode1_Parameter_sheet!$D$9))+$R$9*COS($R$7*(K254-Mode1_Parameter_sheet!$D$9))+$R$11*SIN($R$7*(K254-Mode1_Parameter_sheet!$D$9))</f>
        <v>2.7350866130855012E-2</v>
      </c>
      <c r="M254" s="32">
        <f>L254+Mode1_Parameter_sheet!$D$7</f>
        <v>0.20431102549340502</v>
      </c>
      <c r="N254" s="32">
        <f>$R$8*COS($R$6*(K254-Mode1_Parameter_sheet!$D$9))+$R$10*SIN($R$6*(K254-Mode1_Parameter_sheet!$D$9))-$R$9*COS($R$7*(K254-Mode1_Parameter_sheet!$D$9))-$R$11*SIN($R$7*(K254-Mode1_Parameter_sheet!$D$9))</f>
        <v>-2.6874979461946107E-2</v>
      </c>
      <c r="O254" s="32">
        <f>N254+Mode1_Parameter_sheet!$D$8</f>
        <v>0.54731161134741591</v>
      </c>
    </row>
    <row r="255" spans="2:15">
      <c r="B255" s="29">
        <v>249</v>
      </c>
      <c r="C255" s="26">
        <v>8.3000000000000007</v>
      </c>
      <c r="D255" s="26">
        <v>0.20499999999999999</v>
      </c>
      <c r="E255" s="26">
        <v>3.7600000000000001E-2</v>
      </c>
      <c r="F255" s="26">
        <f>D255-Mode1_Parameter_sheet!D$7</f>
        <v>2.8039840637449992E-2</v>
      </c>
      <c r="G255" s="26">
        <v>0.54620005650000003</v>
      </c>
      <c r="H255" s="26">
        <v>-3.8765611319999997E-2</v>
      </c>
      <c r="I255" s="26">
        <f>G255-Mode1_Parameter_sheet!D$8</f>
        <v>-2.7986534309361932E-2</v>
      </c>
      <c r="K255" s="26">
        <v>8.3000000000000007</v>
      </c>
      <c r="L255" s="32">
        <f>$R$8*COS($R$6*(K255-Mode1_Parameter_sheet!$D$9))+$R$10*SIN($R$6*(K255-Mode1_Parameter_sheet!$D$9))+$R$9*COS($R$7*(K255-Mode1_Parameter_sheet!$D$9))+$R$11*SIN($R$7*(K255-Mode1_Parameter_sheet!$D$9))</f>
        <v>2.8496080564589216E-2</v>
      </c>
      <c r="M255" s="32">
        <f>L255+Mode1_Parameter_sheet!$D$7</f>
        <v>0.20545623992713921</v>
      </c>
      <c r="N255" s="32">
        <f>$R$8*COS($R$6*(K255-Mode1_Parameter_sheet!$D$9))+$R$10*SIN($R$6*(K255-Mode1_Parameter_sheet!$D$9))-$R$9*COS($R$7*(K255-Mode1_Parameter_sheet!$D$9))-$R$11*SIN($R$7*(K255-Mode1_Parameter_sheet!$D$9))</f>
        <v>-2.7953457586700543E-2</v>
      </c>
      <c r="O255" s="32">
        <f>N255+Mode1_Parameter_sheet!$D$8</f>
        <v>0.54623313322266143</v>
      </c>
    </row>
    <row r="256" spans="2:15">
      <c r="B256" s="29">
        <v>250</v>
      </c>
      <c r="C256" s="26">
        <v>8.3333333330000006</v>
      </c>
      <c r="D256" s="26">
        <v>0.20699999999999999</v>
      </c>
      <c r="E256" s="26">
        <v>2.69E-2</v>
      </c>
      <c r="F256" s="26">
        <f>D256-Mode1_Parameter_sheet!D$7</f>
        <v>3.0039840637449994E-2</v>
      </c>
      <c r="G256" s="26">
        <v>0.54507465349999995</v>
      </c>
      <c r="H256" s="26">
        <v>-3.0599371739999999E-2</v>
      </c>
      <c r="I256" s="26">
        <f>G256-Mode1_Parameter_sheet!D$8</f>
        <v>-2.9111937309362013E-2</v>
      </c>
      <c r="K256" s="26">
        <v>8.3333333330000006</v>
      </c>
      <c r="L256" s="32">
        <f>$R$8*COS($R$6*(K256-Mode1_Parameter_sheet!$D$9))+$R$10*SIN($R$6*(K256-Mode1_Parameter_sheet!$D$9))+$R$9*COS($R$7*(K256-Mode1_Parameter_sheet!$D$9))+$R$11*SIN($R$7*(K256-Mode1_Parameter_sheet!$D$9))</f>
        <v>2.9341513656028079E-2</v>
      </c>
      <c r="M256" s="32">
        <f>L256+Mode1_Parameter_sheet!$D$7</f>
        <v>0.20630167301857807</v>
      </c>
      <c r="N256" s="32">
        <f>$R$8*COS($R$6*(K256-Mode1_Parameter_sheet!$D$9))+$R$10*SIN($R$6*(K256-Mode1_Parameter_sheet!$D$9))-$R$9*COS($R$7*(K256-Mode1_Parameter_sheet!$D$9))-$R$11*SIN($R$7*(K256-Mode1_Parameter_sheet!$D$9))</f>
        <v>-2.8735528939521724E-2</v>
      </c>
      <c r="O256" s="32">
        <f>N256+Mode1_Parameter_sheet!$D$8</f>
        <v>0.54545106186984027</v>
      </c>
    </row>
    <row r="257" spans="2:15">
      <c r="B257" s="29">
        <v>251</v>
      </c>
      <c r="C257" s="26">
        <v>8.3666666670000005</v>
      </c>
      <c r="D257" s="26">
        <v>0.20699999999999999</v>
      </c>
      <c r="E257" s="26">
        <v>1.9199999999999998E-2</v>
      </c>
      <c r="F257" s="26">
        <f>D257-Mode1_Parameter_sheet!D$7</f>
        <v>3.0039840637449994E-2</v>
      </c>
      <c r="G257" s="26">
        <v>0.54416009830000001</v>
      </c>
      <c r="H257" s="26">
        <v>-2.018997837E-2</v>
      </c>
      <c r="I257" s="26">
        <f>G257-Mode1_Parameter_sheet!D$8</f>
        <v>-3.0026492509361957E-2</v>
      </c>
      <c r="K257" s="26">
        <v>8.3666666670000005</v>
      </c>
      <c r="L257" s="32">
        <f>$R$8*COS($R$6*(K257-Mode1_Parameter_sheet!$D$9))+$R$10*SIN($R$6*(K257-Mode1_Parameter_sheet!$D$9))+$R$9*COS($R$7*(K257-Mode1_Parameter_sheet!$D$9))+$R$11*SIN($R$7*(K257-Mode1_Parameter_sheet!$D$9))</f>
        <v>2.9878374002370027E-2</v>
      </c>
      <c r="M257" s="32">
        <f>L257+Mode1_Parameter_sheet!$D$7</f>
        <v>0.20683853336492003</v>
      </c>
      <c r="N257" s="32">
        <f>$R$8*COS($R$6*(K257-Mode1_Parameter_sheet!$D$9))+$R$10*SIN($R$6*(K257-Mode1_Parameter_sheet!$D$9))-$R$9*COS($R$7*(K257-Mode1_Parameter_sheet!$D$9))-$R$11*SIN($R$7*(K257-Mode1_Parameter_sheet!$D$9))</f>
        <v>-2.9212796162306806E-2</v>
      </c>
      <c r="O257" s="32">
        <f>N257+Mode1_Parameter_sheet!$D$8</f>
        <v>0.5449737946470552</v>
      </c>
    </row>
    <row r="258" spans="2:15">
      <c r="B258" s="29">
        <v>252</v>
      </c>
      <c r="C258" s="26">
        <v>8.4</v>
      </c>
      <c r="D258" s="26">
        <v>0.20799999999999999</v>
      </c>
      <c r="E258" s="26">
        <v>8.0999999999999996E-3</v>
      </c>
      <c r="F258" s="26">
        <f>D258-Mode1_Parameter_sheet!D$7</f>
        <v>3.1039840637449995E-2</v>
      </c>
      <c r="G258" s="26">
        <v>0.5437286549</v>
      </c>
      <c r="H258" s="26">
        <v>-1.0385366579999999E-2</v>
      </c>
      <c r="I258" s="26">
        <f>G258-Mode1_Parameter_sheet!D$8</f>
        <v>-3.0457935909361966E-2</v>
      </c>
      <c r="K258" s="26">
        <v>8.4</v>
      </c>
      <c r="L258" s="32">
        <f>$R$8*COS($R$6*(K258-Mode1_Parameter_sheet!$D$9))+$R$10*SIN($R$6*(K258-Mode1_Parameter_sheet!$D$9))+$R$9*COS($R$7*(K258-Mode1_Parameter_sheet!$D$9))+$R$11*SIN($R$7*(K258-Mode1_Parameter_sheet!$D$9))</f>
        <v>3.0101120945641689E-2</v>
      </c>
      <c r="M258" s="32">
        <f>L258+Mode1_Parameter_sheet!$D$7</f>
        <v>0.20706128030819168</v>
      </c>
      <c r="N258" s="32">
        <f>$R$8*COS($R$6*(K258-Mode1_Parameter_sheet!$D$9))+$R$10*SIN($R$6*(K258-Mode1_Parameter_sheet!$D$9))-$R$9*COS($R$7*(K258-Mode1_Parameter_sheet!$D$9))-$R$11*SIN($R$7*(K258-Mode1_Parameter_sheet!$D$9))</f>
        <v>-2.9380089210078779E-2</v>
      </c>
      <c r="O258" s="32">
        <f>N258+Mode1_Parameter_sheet!$D$8</f>
        <v>0.54480650159928323</v>
      </c>
    </row>
    <row r="259" spans="2:15">
      <c r="B259" s="29">
        <v>253</v>
      </c>
      <c r="C259" s="26">
        <v>8.4333333330000002</v>
      </c>
      <c r="D259" s="26">
        <v>0.20799999999999999</v>
      </c>
      <c r="E259" s="26">
        <v>-6.02E-4</v>
      </c>
      <c r="F259" s="26">
        <f>D259-Mode1_Parameter_sheet!D$7</f>
        <v>3.1039840637449995E-2</v>
      </c>
      <c r="G259" s="26">
        <v>0.54346774060000003</v>
      </c>
      <c r="H259" s="26">
        <v>-2.7453372500000001E-4</v>
      </c>
      <c r="I259" s="26">
        <f>G259-Mode1_Parameter_sheet!D$8</f>
        <v>-3.0718850209361936E-2</v>
      </c>
      <c r="K259" s="26">
        <v>8.4333333330000002</v>
      </c>
      <c r="L259" s="32">
        <f>$R$8*COS($R$6*(K259-Mode1_Parameter_sheet!$D$9))+$R$10*SIN($R$6*(K259-Mode1_Parameter_sheet!$D$9))+$R$9*COS($R$7*(K259-Mode1_Parameter_sheet!$D$9))+$R$11*SIN($R$7*(K259-Mode1_Parameter_sheet!$D$9))</f>
        <v>3.0007522381865354E-2</v>
      </c>
      <c r="M259" s="32">
        <f>L259+Mode1_Parameter_sheet!$D$7</f>
        <v>0.20696768174441535</v>
      </c>
      <c r="N259" s="32">
        <f>$R$8*COS($R$6*(K259-Mode1_Parameter_sheet!$D$9))+$R$10*SIN($R$6*(K259-Mode1_Parameter_sheet!$D$9))-$R$9*COS($R$7*(K259-Mode1_Parameter_sheet!$D$9))-$R$11*SIN($R$7*(K259-Mode1_Parameter_sheet!$D$9))</f>
        <v>-2.9235520844591818E-2</v>
      </c>
      <c r="O259" s="32">
        <f>N259+Mode1_Parameter_sheet!$D$8</f>
        <v>0.54495106996477016</v>
      </c>
    </row>
    <row r="260" spans="2:15">
      <c r="B260" s="29">
        <v>254</v>
      </c>
      <c r="C260" s="26">
        <v>8.4666666670000001</v>
      </c>
      <c r="D260" s="26">
        <v>0.20799999999999999</v>
      </c>
      <c r="E260" s="26">
        <v>-8.4600000000000005E-3</v>
      </c>
      <c r="F260" s="26">
        <f>D260-Mode1_Parameter_sheet!D$7</f>
        <v>3.1039840637449995E-2</v>
      </c>
      <c r="G260" s="26">
        <v>0.54371035270000001</v>
      </c>
      <c r="H260" s="26">
        <v>7.9520060600000008E-3</v>
      </c>
      <c r="I260" s="26">
        <f>G260-Mode1_Parameter_sheet!D$8</f>
        <v>-3.0476238109361953E-2</v>
      </c>
      <c r="K260" s="26">
        <v>8.4666666670000001</v>
      </c>
      <c r="L260" s="32">
        <f>$R$8*COS($R$6*(K260-Mode1_Parameter_sheet!$D$9))+$R$10*SIN($R$6*(K260-Mode1_Parameter_sheet!$D$9))+$R$9*COS($R$7*(K260-Mode1_Parameter_sheet!$D$9))+$R$11*SIN($R$7*(K260-Mode1_Parameter_sheet!$D$9))</f>
        <v>2.9598677495817807E-2</v>
      </c>
      <c r="M260" s="32">
        <f>L260+Mode1_Parameter_sheet!$D$7</f>
        <v>0.20655883685836779</v>
      </c>
      <c r="N260" s="32">
        <f>$R$8*COS($R$6*(K260-Mode1_Parameter_sheet!$D$9))+$R$10*SIN($R$6*(K260-Mode1_Parameter_sheet!$D$9))-$R$9*COS($R$7*(K260-Mode1_Parameter_sheet!$D$9))-$R$11*SIN($R$7*(K260-Mode1_Parameter_sheet!$D$9))</f>
        <v>-2.8780507230327455E-2</v>
      </c>
      <c r="O260" s="32">
        <f>N260+Mode1_Parameter_sheet!$D$8</f>
        <v>0.54540608357903453</v>
      </c>
    </row>
    <row r="261" spans="2:15">
      <c r="B261" s="29">
        <v>255</v>
      </c>
      <c r="C261" s="26">
        <v>8.5</v>
      </c>
      <c r="D261" s="26">
        <v>0.20699999999999999</v>
      </c>
      <c r="E261" s="26">
        <v>-2.0899999999999998E-2</v>
      </c>
      <c r="F261" s="26">
        <f>D261-Mode1_Parameter_sheet!D$7</f>
        <v>3.0039840637449994E-2</v>
      </c>
      <c r="G261" s="26">
        <v>0.54399787430000002</v>
      </c>
      <c r="H261" s="26">
        <v>1.5829263029999999E-2</v>
      </c>
      <c r="I261" s="26">
        <f>G261-Mode1_Parameter_sheet!D$8</f>
        <v>-3.0188716509361946E-2</v>
      </c>
      <c r="K261" s="26">
        <v>8.5</v>
      </c>
      <c r="L261" s="32">
        <f>$R$8*COS($R$6*(K261-Mode1_Parameter_sheet!$D$9))+$R$10*SIN($R$6*(K261-Mode1_Parameter_sheet!$D$9))+$R$9*COS($R$7*(K261-Mode1_Parameter_sheet!$D$9))+$R$11*SIN($R$7*(K261-Mode1_Parameter_sheet!$D$9))</f>
        <v>2.887900454302467E-2</v>
      </c>
      <c r="M261" s="32">
        <f>L261+Mode1_Parameter_sheet!$D$7</f>
        <v>0.20583916390557466</v>
      </c>
      <c r="N261" s="32">
        <f>$R$8*COS($R$6*(K261-Mode1_Parameter_sheet!$D$9))+$R$10*SIN($R$6*(K261-Mode1_Parameter_sheet!$D$9))-$R$9*COS($R$7*(K261-Mode1_Parameter_sheet!$D$9))-$R$11*SIN($R$7*(K261-Mode1_Parameter_sheet!$D$9))</f>
        <v>-2.8019753748735943E-2</v>
      </c>
      <c r="O261" s="32">
        <f>N261+Mode1_Parameter_sheet!$D$8</f>
        <v>0.54616683706062608</v>
      </c>
    </row>
    <row r="262" spans="2:15">
      <c r="B262" s="29">
        <v>256</v>
      </c>
      <c r="C262" s="26">
        <v>8.5333333329999999</v>
      </c>
      <c r="D262" s="26">
        <v>0.20599999999999999</v>
      </c>
      <c r="E262" s="26">
        <v>-2.6200000000000001E-2</v>
      </c>
      <c r="F262" s="26">
        <f>D262-Mode1_Parameter_sheet!D$7</f>
        <v>2.9039840637449993E-2</v>
      </c>
      <c r="G262" s="26">
        <v>0.54476563690000002</v>
      </c>
      <c r="H262" s="26">
        <v>2.9665286450000002E-2</v>
      </c>
      <c r="I262" s="26">
        <f>G262-Mode1_Parameter_sheet!D$8</f>
        <v>-2.9420953909361947E-2</v>
      </c>
      <c r="K262" s="26">
        <v>8.5333333329999999</v>
      </c>
      <c r="L262" s="32">
        <f>$R$8*COS($R$6*(K262-Mode1_Parameter_sheet!$D$9))+$R$10*SIN($R$6*(K262-Mode1_Parameter_sheet!$D$9))+$R$9*COS($R$7*(K262-Mode1_Parameter_sheet!$D$9))+$R$11*SIN($R$7*(K262-Mode1_Parameter_sheet!$D$9))</f>
        <v>2.7856193489703904E-2</v>
      </c>
      <c r="M262" s="32">
        <f>L262+Mode1_Parameter_sheet!$D$7</f>
        <v>0.20481635285225391</v>
      </c>
      <c r="N262" s="32">
        <f>$R$8*COS($R$6*(K262-Mode1_Parameter_sheet!$D$9))+$R$10*SIN($R$6*(K262-Mode1_Parameter_sheet!$D$9))-$R$9*COS($R$7*(K262-Mode1_Parameter_sheet!$D$9))-$R$11*SIN($R$7*(K262-Mode1_Parameter_sheet!$D$9))</f>
        <v>-2.6961205844238573E-2</v>
      </c>
      <c r="O262" s="32">
        <f>N262+Mode1_Parameter_sheet!$D$8</f>
        <v>0.54722538496512341</v>
      </c>
    </row>
    <row r="263" spans="2:15">
      <c r="B263" s="29">
        <v>257</v>
      </c>
      <c r="C263" s="26">
        <v>8.5666666669999998</v>
      </c>
      <c r="D263" s="26">
        <v>0.20499999999999999</v>
      </c>
      <c r="E263" s="26">
        <v>-3.5200000000000002E-2</v>
      </c>
      <c r="F263" s="26">
        <f>D263-Mode1_Parameter_sheet!D$7</f>
        <v>2.8039840637449992E-2</v>
      </c>
      <c r="G263" s="26">
        <v>0.54597556010000003</v>
      </c>
      <c r="H263" s="26">
        <v>3.946134666E-2</v>
      </c>
      <c r="I263" s="26">
        <f>G263-Mode1_Parameter_sheet!D$8</f>
        <v>-2.8211030709361928E-2</v>
      </c>
      <c r="K263" s="26">
        <v>8.5666666669999998</v>
      </c>
      <c r="L263" s="32">
        <f>$R$8*COS($R$6*(K263-Mode1_Parameter_sheet!$D$9))+$R$10*SIN($R$6*(K263-Mode1_Parameter_sheet!$D$9))+$R$9*COS($R$7*(K263-Mode1_Parameter_sheet!$D$9))+$R$11*SIN($R$7*(K263-Mode1_Parameter_sheet!$D$9))</f>
        <v>2.6541124236895787E-2</v>
      </c>
      <c r="M263" s="32">
        <f>L263+Mode1_Parameter_sheet!$D$7</f>
        <v>0.20350128359944578</v>
      </c>
      <c r="N263" s="32">
        <f>$R$8*COS($R$6*(K263-Mode1_Parameter_sheet!$D$9))+$R$10*SIN($R$6*(K263-Mode1_Parameter_sheet!$D$9))-$R$9*COS($R$7*(K263-Mode1_Parameter_sheet!$D$9))-$R$11*SIN($R$7*(K263-Mode1_Parameter_sheet!$D$9))</f>
        <v>-2.5615965664405813E-2</v>
      </c>
      <c r="O263" s="32">
        <f>N263+Mode1_Parameter_sheet!$D$8</f>
        <v>0.54857062514495614</v>
      </c>
    </row>
    <row r="264" spans="2:15">
      <c r="B264" s="29">
        <v>258</v>
      </c>
      <c r="C264" s="26">
        <v>8.6</v>
      </c>
      <c r="D264" s="26">
        <v>0.20399999999999999</v>
      </c>
      <c r="E264" s="26">
        <v>-4.7300000000000002E-2</v>
      </c>
      <c r="F264" s="26">
        <f>D264-Mode1_Parameter_sheet!D$7</f>
        <v>2.7039840637449991E-2</v>
      </c>
      <c r="G264" s="26">
        <v>0.54739639330000001</v>
      </c>
      <c r="H264" s="26">
        <v>4.6386592999999997E-2</v>
      </c>
      <c r="I264" s="26">
        <f>G264-Mode1_Parameter_sheet!D$8</f>
        <v>-2.6790197509361957E-2</v>
      </c>
      <c r="K264" s="26">
        <v>8.6</v>
      </c>
      <c r="L264" s="32">
        <f>$R$8*COS($R$6*(K264-Mode1_Parameter_sheet!$D$9))+$R$10*SIN($R$6*(K264-Mode1_Parameter_sheet!$D$9))+$R$9*COS($R$7*(K264-Mode1_Parameter_sheet!$D$9))+$R$11*SIN($R$7*(K264-Mode1_Parameter_sheet!$D$9))</f>
        <v>2.4947751389243638E-2</v>
      </c>
      <c r="M264" s="32">
        <f>L264+Mode1_Parameter_sheet!$D$7</f>
        <v>0.20190791075179362</v>
      </c>
      <c r="N264" s="32">
        <f>$R$8*COS($R$6*(K264-Mode1_Parameter_sheet!$D$9))+$R$10*SIN($R$6*(K264-Mode1_Parameter_sheet!$D$9))-$R$9*COS($R$7*(K264-Mode1_Parameter_sheet!$D$9))-$R$11*SIN($R$7*(K264-Mode1_Parameter_sheet!$D$9))</f>
        <v>-2.3998175448577751E-2</v>
      </c>
      <c r="O264" s="32">
        <f>N264+Mode1_Parameter_sheet!$D$8</f>
        <v>0.55018841536078422</v>
      </c>
    </row>
    <row r="265" spans="2:15">
      <c r="B265" s="29">
        <v>259</v>
      </c>
      <c r="C265" s="26">
        <v>8.6333333329999995</v>
      </c>
      <c r="D265" s="26">
        <v>0.20200000000000001</v>
      </c>
      <c r="E265" s="26">
        <v>-5.5899999999999998E-2</v>
      </c>
      <c r="F265" s="26">
        <f>D265-Mode1_Parameter_sheet!D$7</f>
        <v>2.5039840637450017E-2</v>
      </c>
      <c r="G265" s="26">
        <v>0.54906799959999997</v>
      </c>
      <c r="H265" s="26">
        <v>5.608548947E-2</v>
      </c>
      <c r="I265" s="26">
        <f>G265-Mode1_Parameter_sheet!D$8</f>
        <v>-2.5118591209361996E-2</v>
      </c>
      <c r="K265" s="26">
        <v>8.6333333329999995</v>
      </c>
      <c r="L265" s="32">
        <f>$R$8*COS($R$6*(K265-Mode1_Parameter_sheet!$D$9))+$R$10*SIN($R$6*(K265-Mode1_Parameter_sheet!$D$9))+$R$9*COS($R$7*(K265-Mode1_Parameter_sheet!$D$9))+$R$11*SIN($R$7*(K265-Mode1_Parameter_sheet!$D$9))</f>
        <v>2.3092956230448155E-2</v>
      </c>
      <c r="M265" s="32">
        <f>L265+Mode1_Parameter_sheet!$D$7</f>
        <v>0.20005311559299815</v>
      </c>
      <c r="N265" s="32">
        <f>$R$8*COS($R$6*(K265-Mode1_Parameter_sheet!$D$9))+$R$10*SIN($R$6*(K265-Mode1_Parameter_sheet!$D$9))-$R$9*COS($R$7*(K265-Mode1_Parameter_sheet!$D$9))-$R$11*SIN($R$7*(K265-Mode1_Parameter_sheet!$D$9))</f>
        <v>-2.2124868330990942E-2</v>
      </c>
      <c r="O265" s="32">
        <f>N265+Mode1_Parameter_sheet!$D$8</f>
        <v>0.55206172247837104</v>
      </c>
    </row>
    <row r="266" spans="2:15">
      <c r="B266" s="29">
        <v>260</v>
      </c>
      <c r="C266" s="26">
        <v>8.6666666669999994</v>
      </c>
      <c r="D266" s="26">
        <v>0.2</v>
      </c>
      <c r="E266" s="26">
        <v>-6.4500000000000002E-2</v>
      </c>
      <c r="F266" s="26">
        <f>D266-Mode1_Parameter_sheet!D$7</f>
        <v>2.3039840637450015E-2</v>
      </c>
      <c r="G266" s="26">
        <v>0.55113542589999998</v>
      </c>
      <c r="H266" s="26">
        <v>6.1676193490000003E-2</v>
      </c>
      <c r="I266" s="26">
        <f>G266-Mode1_Parameter_sheet!D$8</f>
        <v>-2.3051164909361987E-2</v>
      </c>
      <c r="K266" s="26">
        <v>8.6666666669999994</v>
      </c>
      <c r="L266" s="32">
        <f>$R$8*COS($R$6*(K266-Mode1_Parameter_sheet!$D$9))+$R$10*SIN($R$6*(K266-Mode1_Parameter_sheet!$D$9))+$R$9*COS($R$7*(K266-Mode1_Parameter_sheet!$D$9))+$R$11*SIN($R$7*(K266-Mode1_Parameter_sheet!$D$9))</f>
        <v>2.0996368185776815E-2</v>
      </c>
      <c r="M266" s="32">
        <f>L266+Mode1_Parameter_sheet!$D$7</f>
        <v>0.19795652754832682</v>
      </c>
      <c r="N266" s="32">
        <f>$R$8*COS($R$6*(K266-Mode1_Parameter_sheet!$D$9))+$R$10*SIN($R$6*(K266-Mode1_Parameter_sheet!$D$9))-$R$9*COS($R$7*(K266-Mode1_Parameter_sheet!$D$9))-$R$11*SIN($R$7*(K266-Mode1_Parameter_sheet!$D$9))</f>
        <v>-2.0015788862434929E-2</v>
      </c>
      <c r="O266" s="32">
        <f>N266+Mode1_Parameter_sheet!$D$8</f>
        <v>0.55417080194692703</v>
      </c>
    </row>
    <row r="267" spans="2:15">
      <c r="B267" s="29">
        <v>261</v>
      </c>
      <c r="C267" s="26">
        <v>8.6999999999999993</v>
      </c>
      <c r="D267" s="26">
        <v>0.19800000000000001</v>
      </c>
      <c r="E267" s="26">
        <v>-6.9199999999999998E-2</v>
      </c>
      <c r="F267" s="26">
        <f>D267-Mode1_Parameter_sheet!D$7</f>
        <v>2.1039840637450014E-2</v>
      </c>
      <c r="G267" s="26">
        <v>0.55317974579999996</v>
      </c>
      <c r="H267" s="26">
        <v>6.886614714E-2</v>
      </c>
      <c r="I267" s="26">
        <f>G267-Mode1_Parameter_sheet!D$8</f>
        <v>-2.1006845009362007E-2</v>
      </c>
      <c r="K267" s="26">
        <v>8.6999999999999993</v>
      </c>
      <c r="L267" s="32">
        <f>$R$8*COS($R$6*(K267-Mode1_Parameter_sheet!$D$9))+$R$10*SIN($R$6*(K267-Mode1_Parameter_sheet!$D$9))+$R$9*COS($R$7*(K267-Mode1_Parameter_sheet!$D$9))+$R$11*SIN($R$7*(K267-Mode1_Parameter_sheet!$D$9))</f>
        <v>1.8680157480378247E-2</v>
      </c>
      <c r="M267" s="32">
        <f>L267+Mode1_Parameter_sheet!$D$7</f>
        <v>0.19564031684292824</v>
      </c>
      <c r="N267" s="32">
        <f>$R$8*COS($R$6*(K267-Mode1_Parameter_sheet!$D$9))+$R$10*SIN($R$6*(K267-Mode1_Parameter_sheet!$D$9))-$R$9*COS($R$7*(K267-Mode1_Parameter_sheet!$D$9))-$R$11*SIN($R$7*(K267-Mode1_Parameter_sheet!$D$9))</f>
        <v>-1.769318495292797E-2</v>
      </c>
      <c r="O267" s="32">
        <f>N267+Mode1_Parameter_sheet!$D$8</f>
        <v>0.55649340585643403</v>
      </c>
    </row>
    <row r="268" spans="2:15">
      <c r="B268" s="29">
        <v>262</v>
      </c>
      <c r="C268" s="26">
        <v>8.7333333329999991</v>
      </c>
      <c r="D268" s="26">
        <v>0.19600000000000001</v>
      </c>
      <c r="E268" s="26">
        <v>-7.7700000000000005E-2</v>
      </c>
      <c r="F268" s="26">
        <f>D268-Mode1_Parameter_sheet!D$7</f>
        <v>1.9039840637450012E-2</v>
      </c>
      <c r="G268" s="26">
        <v>0.55572650239999999</v>
      </c>
      <c r="H268" s="26">
        <v>7.576224895E-2</v>
      </c>
      <c r="I268" s="26">
        <f>G268-Mode1_Parameter_sheet!D$8</f>
        <v>-1.8460088409361974E-2</v>
      </c>
      <c r="K268" s="26">
        <v>8.7333333329999991</v>
      </c>
      <c r="L268" s="32">
        <f>$R$8*COS($R$6*(K268-Mode1_Parameter_sheet!$D$9))+$R$10*SIN($R$6*(K268-Mode1_Parameter_sheet!$D$9))+$R$9*COS($R$7*(K268-Mode1_Parameter_sheet!$D$9))+$R$11*SIN($R$7*(K268-Mode1_Parameter_sheet!$D$9))</f>
        <v>1.6168800444171995E-2</v>
      </c>
      <c r="M268" s="32">
        <f>L268+Mode1_Parameter_sheet!$D$7</f>
        <v>0.19312895980672198</v>
      </c>
      <c r="N268" s="32">
        <f>$R$8*COS($R$6*(K268-Mode1_Parameter_sheet!$D$9))+$R$10*SIN($R$6*(K268-Mode1_Parameter_sheet!$D$9))-$R$9*COS($R$7*(K268-Mode1_Parameter_sheet!$D$9))-$R$11*SIN($R$7*(K268-Mode1_Parameter_sheet!$D$9))</f>
        <v>-1.5181572691237606E-2</v>
      </c>
      <c r="O268" s="32">
        <f>N268+Mode1_Parameter_sheet!$D$8</f>
        <v>0.55900501811812431</v>
      </c>
    </row>
    <row r="269" spans="2:15">
      <c r="B269" s="29">
        <v>263</v>
      </c>
      <c r="C269" s="26">
        <v>8.7666666670000009</v>
      </c>
      <c r="D269" s="26">
        <v>0.193</v>
      </c>
      <c r="E269" s="26">
        <v>-8.5500000000000007E-2</v>
      </c>
      <c r="F269" s="26">
        <f>D269-Mode1_Parameter_sheet!D$7</f>
        <v>1.6039840637450009E-2</v>
      </c>
      <c r="G269" s="26">
        <v>0.55823056240000002</v>
      </c>
      <c r="H269" s="26">
        <v>7.9342607659999995E-2</v>
      </c>
      <c r="I269" s="26">
        <f>G269-Mode1_Parameter_sheet!D$8</f>
        <v>-1.5956028409361944E-2</v>
      </c>
      <c r="K269" s="26">
        <v>8.7666666670000009</v>
      </c>
      <c r="L269" s="32">
        <f>$R$8*COS($R$6*(K269-Mode1_Parameter_sheet!$D$9))+$R$10*SIN($R$6*(K269-Mode1_Parameter_sheet!$D$9))+$R$9*COS($R$7*(K269-Mode1_Parameter_sheet!$D$9))+$R$11*SIN($R$7*(K269-Mode1_Parameter_sheet!$D$9))</f>
        <v>1.3488821082147238E-2</v>
      </c>
      <c r="M269" s="32">
        <f>L269+Mode1_Parameter_sheet!$D$7</f>
        <v>0.19044898044469724</v>
      </c>
      <c r="N269" s="32">
        <f>$R$8*COS($R$6*(K269-Mode1_Parameter_sheet!$D$9))+$R$10*SIN($R$6*(K269-Mode1_Parameter_sheet!$D$9))-$R$9*COS($R$7*(K269-Mode1_Parameter_sheet!$D$9))-$R$11*SIN($R$7*(K269-Mode1_Parameter_sheet!$D$9))</f>
        <v>-1.2507477669867748E-2</v>
      </c>
      <c r="O269" s="32">
        <f>N269+Mode1_Parameter_sheet!$D$8</f>
        <v>0.56167911313949426</v>
      </c>
    </row>
    <row r="270" spans="2:15">
      <c r="B270" s="29">
        <v>264</v>
      </c>
      <c r="C270" s="26">
        <v>8.8000000000000007</v>
      </c>
      <c r="D270" s="26">
        <v>0.19</v>
      </c>
      <c r="E270" s="26">
        <v>-8.7900000000000006E-2</v>
      </c>
      <c r="F270" s="26">
        <f>D270-Mode1_Parameter_sheet!D$7</f>
        <v>1.3039840637450006E-2</v>
      </c>
      <c r="G270" s="26">
        <v>0.56101600959999998</v>
      </c>
      <c r="H270" s="26">
        <v>8.6336447940000005E-2</v>
      </c>
      <c r="I270" s="26">
        <f>G270-Mode1_Parameter_sheet!D$8</f>
        <v>-1.3170581209361987E-2</v>
      </c>
      <c r="K270" s="26">
        <v>8.8000000000000007</v>
      </c>
      <c r="L270" s="32">
        <f>$R$8*COS($R$6*(K270-Mode1_Parameter_sheet!$D$9))+$R$10*SIN($R$6*(K270-Mode1_Parameter_sheet!$D$9))+$R$9*COS($R$7*(K270-Mode1_Parameter_sheet!$D$9))+$R$11*SIN($R$7*(K270-Mode1_Parameter_sheet!$D$9))</f>
        <v>1.0668511205949333E-2</v>
      </c>
      <c r="M270" s="32">
        <f>L270+Mode1_Parameter_sheet!$D$7</f>
        <v>0.18762867056849933</v>
      </c>
      <c r="N270" s="32">
        <f>$R$8*COS($R$6*(K270-Mode1_Parameter_sheet!$D$9))+$R$10*SIN($R$6*(K270-Mode1_Parameter_sheet!$D$9))-$R$9*COS($R$7*(K270-Mode1_Parameter_sheet!$D$9))-$R$11*SIN($R$7*(K270-Mode1_Parameter_sheet!$D$9))</f>
        <v>-9.6991551054173408E-3</v>
      </c>
      <c r="O270" s="32">
        <f>N270+Mode1_Parameter_sheet!$D$8</f>
        <v>0.56448743570394466</v>
      </c>
    </row>
    <row r="271" spans="2:15">
      <c r="B271" s="29">
        <v>265</v>
      </c>
      <c r="C271" s="26">
        <v>8.8333333330000006</v>
      </c>
      <c r="D271" s="26">
        <v>0.187</v>
      </c>
      <c r="E271" s="26">
        <v>-9.2499999999999999E-2</v>
      </c>
      <c r="F271" s="26">
        <f>D271-Mode1_Parameter_sheet!D$7</f>
        <v>1.0039840637450004E-2</v>
      </c>
      <c r="G271" s="26">
        <v>0.56398632559999995</v>
      </c>
      <c r="H271" s="26">
        <v>8.9141027659999997E-2</v>
      </c>
      <c r="I271" s="26">
        <f>G271-Mode1_Parameter_sheet!D$8</f>
        <v>-1.0200265209362014E-2</v>
      </c>
      <c r="K271" s="26">
        <v>8.8333333330000006</v>
      </c>
      <c r="L271" s="32">
        <f>$R$8*COS($R$6*(K271-Mode1_Parameter_sheet!$D$9))+$R$10*SIN($R$6*(K271-Mode1_Parameter_sheet!$D$9))+$R$9*COS($R$7*(K271-Mode1_Parameter_sheet!$D$9))+$R$11*SIN($R$7*(K271-Mode1_Parameter_sheet!$D$9))</f>
        <v>7.7376312292408642E-3</v>
      </c>
      <c r="M271" s="32">
        <f>L271+Mode1_Parameter_sheet!$D$7</f>
        <v>0.18469779059179087</v>
      </c>
      <c r="N271" s="32">
        <f>$R$8*COS($R$6*(K271-Mode1_Parameter_sheet!$D$9))+$R$10*SIN($R$6*(K271-Mode1_Parameter_sheet!$D$9))-$R$9*COS($R$7*(K271-Mode1_Parameter_sheet!$D$9))-$R$11*SIN($R$7*(K271-Mode1_Parameter_sheet!$D$9))</f>
        <v>-6.7862908625845424E-3</v>
      </c>
      <c r="O271" s="32">
        <f>N271+Mode1_Parameter_sheet!$D$8</f>
        <v>0.56740029994677743</v>
      </c>
    </row>
    <row r="272" spans="2:15">
      <c r="B272" s="29">
        <v>266</v>
      </c>
      <c r="C272" s="26">
        <v>8.8666666670000005</v>
      </c>
      <c r="D272" s="26">
        <v>0.184</v>
      </c>
      <c r="E272" s="26">
        <v>-9.2200000000000004E-2</v>
      </c>
      <c r="F272" s="26">
        <f>D272-Mode1_Parameter_sheet!D$7</f>
        <v>7.0398406374500011E-3</v>
      </c>
      <c r="G272" s="26">
        <v>0.56695874479999997</v>
      </c>
      <c r="H272" s="26">
        <v>9.17490366E-2</v>
      </c>
      <c r="I272" s="26">
        <f>G272-Mode1_Parameter_sheet!D$8</f>
        <v>-7.2278460093619934E-3</v>
      </c>
      <c r="K272" s="26">
        <v>8.8666666670000005</v>
      </c>
      <c r="L272" s="32">
        <f>$R$8*COS($R$6*(K272-Mode1_Parameter_sheet!$D$9))+$R$10*SIN($R$6*(K272-Mode1_Parameter_sheet!$D$9))+$R$9*COS($R$7*(K272-Mode1_Parameter_sheet!$D$9))+$R$11*SIN($R$7*(K272-Mode1_Parameter_sheet!$D$9))</f>
        <v>4.7270962423738077E-3</v>
      </c>
      <c r="M272" s="32">
        <f>L272+Mode1_Parameter_sheet!$D$7</f>
        <v>0.1816872556049238</v>
      </c>
      <c r="N272" s="32">
        <f>$R$8*COS($R$6*(K272-Mode1_Parameter_sheet!$D$9))+$R$10*SIN($R$6*(K272-Mode1_Parameter_sheet!$D$9))-$R$9*COS($R$7*(K272-Mode1_Parameter_sheet!$D$9))-$R$11*SIN($R$7*(K272-Mode1_Parameter_sheet!$D$9))</f>
        <v>-3.7996879927419901E-3</v>
      </c>
      <c r="O272" s="32">
        <f>N272+Mode1_Parameter_sheet!$D$8</f>
        <v>0.57038690281661997</v>
      </c>
    </row>
    <row r="273" spans="2:15">
      <c r="B273" s="29">
        <v>267</v>
      </c>
      <c r="C273" s="26">
        <v>8.9</v>
      </c>
      <c r="D273" s="26">
        <v>0.18099999999999999</v>
      </c>
      <c r="E273" s="26">
        <v>-9.3700000000000006E-2</v>
      </c>
      <c r="F273" s="26">
        <f>D273-Mode1_Parameter_sheet!D$7</f>
        <v>4.0398406374499984E-3</v>
      </c>
      <c r="G273" s="26">
        <v>0.57010292809999996</v>
      </c>
      <c r="H273" s="26">
        <v>9.4872508470000005E-2</v>
      </c>
      <c r="I273" s="26">
        <f>G273-Mode1_Parameter_sheet!D$8</f>
        <v>-4.0836627093620015E-3</v>
      </c>
      <c r="K273" s="26">
        <v>8.9</v>
      </c>
      <c r="L273" s="32">
        <f>$R$8*COS($R$6*(K273-Mode1_Parameter_sheet!$D$9))+$R$10*SIN($R$6*(K273-Mode1_Parameter_sheet!$D$9))+$R$9*COS($R$7*(K273-Mode1_Parameter_sheet!$D$9))+$R$11*SIN($R$7*(K273-Mode1_Parameter_sheet!$D$9))</f>
        <v>1.6686500327966962E-3</v>
      </c>
      <c r="M273" s="32">
        <f>L273+Mode1_Parameter_sheet!$D$7</f>
        <v>0.1786288093953467</v>
      </c>
      <c r="N273" s="32">
        <f>$R$8*COS($R$6*(K273-Mode1_Parameter_sheet!$D$9))+$R$10*SIN($R$6*(K273-Mode1_Parameter_sheet!$D$9))-$R$9*COS($R$7*(K273-Mode1_Parameter_sheet!$D$9))-$R$11*SIN($R$7*(K273-Mode1_Parameter_sheet!$D$9))</f>
        <v>-7.7094144815270747E-4</v>
      </c>
      <c r="O273" s="32">
        <f>N273+Mode1_Parameter_sheet!$D$8</f>
        <v>0.57341564936120926</v>
      </c>
    </row>
    <row r="274" spans="2:15">
      <c r="B274" s="29">
        <v>268</v>
      </c>
      <c r="C274" s="26">
        <v>8.9333333330000002</v>
      </c>
      <c r="D274" s="26">
        <v>0.17799999999999999</v>
      </c>
      <c r="E274" s="26">
        <v>-9.8199999999999996E-2</v>
      </c>
      <c r="F274" s="26">
        <f>D274-Mode1_Parameter_sheet!D$7</f>
        <v>1.0398406374499958E-3</v>
      </c>
      <c r="G274" s="26">
        <v>0.57328357870000002</v>
      </c>
      <c r="H274" s="26">
        <v>9.6178176909999996E-2</v>
      </c>
      <c r="I274" s="26">
        <f>G274-Mode1_Parameter_sheet!D$8</f>
        <v>-9.0301210936194476E-4</v>
      </c>
      <c r="K274" s="26">
        <v>8.9333333330000002</v>
      </c>
      <c r="L274" s="32">
        <f>$R$8*COS($R$6*(K274-Mode1_Parameter_sheet!$D$9))+$R$10*SIN($R$6*(K274-Mode1_Parameter_sheet!$D$9))+$R$9*COS($R$7*(K274-Mode1_Parameter_sheet!$D$9))+$R$11*SIN($R$7*(K274-Mode1_Parameter_sheet!$D$9))</f>
        <v>-1.4054703931512301E-3</v>
      </c>
      <c r="M274" s="32">
        <f>L274+Mode1_Parameter_sheet!$D$7</f>
        <v>0.17555468896939877</v>
      </c>
      <c r="N274" s="32">
        <f>$R$8*COS($R$6*(K274-Mode1_Parameter_sheet!$D$9))+$R$10*SIN($R$6*(K274-Mode1_Parameter_sheet!$D$9))-$R$9*COS($R$7*(K274-Mode1_Parameter_sheet!$D$9))-$R$11*SIN($R$7*(K274-Mode1_Parameter_sheet!$D$9))</f>
        <v>2.2678964663247129E-3</v>
      </c>
      <c r="O274" s="32">
        <f>N274+Mode1_Parameter_sheet!$D$8</f>
        <v>0.57645448727568671</v>
      </c>
    </row>
    <row r="275" spans="2:15">
      <c r="B275" s="29">
        <v>269</v>
      </c>
      <c r="C275" s="26">
        <v>8.9666666670000001</v>
      </c>
      <c r="D275" s="26">
        <v>0.17399999999999999</v>
      </c>
      <c r="E275" s="26">
        <v>-9.6100000000000005E-2</v>
      </c>
      <c r="F275" s="26">
        <f>D275-Mode1_Parameter_sheet!D$7</f>
        <v>-2.9601593625500078E-3</v>
      </c>
      <c r="G275" s="26">
        <v>0.57651480649999998</v>
      </c>
      <c r="H275" s="26">
        <v>9.4605322330000005E-2</v>
      </c>
      <c r="I275" s="26">
        <f>G275-Mode1_Parameter_sheet!D$8</f>
        <v>2.3282156906380136E-3</v>
      </c>
      <c r="K275" s="26">
        <v>8.9666666670000001</v>
      </c>
      <c r="L275" s="32">
        <f>$R$8*COS($R$6*(K275-Mode1_Parameter_sheet!$D$9))+$R$10*SIN($R$6*(K275-Mode1_Parameter_sheet!$D$9))+$R$9*COS($R$7*(K275-Mode1_Parameter_sheet!$D$9))+$R$11*SIN($R$7*(K275-Mode1_Parameter_sheet!$D$9))</f>
        <v>-4.4628746103706155E-3</v>
      </c>
      <c r="M275" s="32">
        <f>L275+Mode1_Parameter_sheet!$D$7</f>
        <v>0.17249728475217938</v>
      </c>
      <c r="N275" s="32">
        <f>$R$8*COS($R$6*(K275-Mode1_Parameter_sheet!$D$9))+$R$10*SIN($R$6*(K275-Mode1_Parameter_sheet!$D$9))-$R$9*COS($R$7*(K275-Mode1_Parameter_sheet!$D$9))-$R$11*SIN($R$7*(K275-Mode1_Parameter_sheet!$D$9))</f>
        <v>5.2846547461063917E-3</v>
      </c>
      <c r="O275" s="32">
        <f>N275+Mode1_Parameter_sheet!$D$8</f>
        <v>0.57947124555546836</v>
      </c>
    </row>
    <row r="276" spans="2:15">
      <c r="B276" s="29">
        <v>270</v>
      </c>
      <c r="C276" s="26">
        <v>9</v>
      </c>
      <c r="D276" s="26">
        <v>0.17100000000000001</v>
      </c>
      <c r="E276" s="26">
        <v>-9.64E-2</v>
      </c>
      <c r="F276" s="26">
        <f>D276-Mode1_Parameter_sheet!D$7</f>
        <v>-5.9601593625499827E-3</v>
      </c>
      <c r="G276" s="26">
        <v>0.57959060019999997</v>
      </c>
      <c r="H276" s="26">
        <v>9.2451703829999995E-2</v>
      </c>
      <c r="I276" s="26">
        <f>G276-Mode1_Parameter_sheet!D$8</f>
        <v>5.4040093906380093E-3</v>
      </c>
      <c r="K276" s="26">
        <v>9</v>
      </c>
      <c r="L276" s="32">
        <f>$R$8*COS($R$6*(K276-Mode1_Parameter_sheet!$D$9))+$R$10*SIN($R$6*(K276-Mode1_Parameter_sheet!$D$9))+$R$9*COS($R$7*(K276-Mode1_Parameter_sheet!$D$9))+$R$11*SIN($R$7*(K276-Mode1_Parameter_sheet!$D$9))</f>
        <v>-7.4713601116517866E-3</v>
      </c>
      <c r="M276" s="32">
        <f>L276+Mode1_Parameter_sheet!$D$7</f>
        <v>0.16948879925089821</v>
      </c>
      <c r="N276" s="32">
        <f>$R$8*COS($R$6*(K276-Mode1_Parameter_sheet!$D$9))+$R$10*SIN($R$6*(K276-Mode1_Parameter_sheet!$D$9))-$R$9*COS($R$7*(K276-Mode1_Parameter_sheet!$D$9))-$R$11*SIN($R$7*(K276-Mode1_Parameter_sheet!$D$9))</f>
        <v>8.2473836633599473E-3</v>
      </c>
      <c r="O276" s="32">
        <f>N276+Mode1_Parameter_sheet!$D$8</f>
        <v>0.58243397447272194</v>
      </c>
    </row>
    <row r="277" spans="2:15">
      <c r="B277" s="29">
        <v>271</v>
      </c>
      <c r="C277" s="26">
        <v>9.0333333329999999</v>
      </c>
      <c r="D277" s="26">
        <v>0.16800000000000001</v>
      </c>
      <c r="E277" s="26">
        <v>-9.2100000000000001E-2</v>
      </c>
      <c r="F277" s="26">
        <f>D277-Mode1_Parameter_sheet!D$7</f>
        <v>-8.9601593625499854E-3</v>
      </c>
      <c r="G277" s="26">
        <v>0.58267825350000002</v>
      </c>
      <c r="H277" s="26">
        <v>8.9849248519999994E-2</v>
      </c>
      <c r="I277" s="26">
        <f>G277-Mode1_Parameter_sheet!D$8</f>
        <v>8.4916626906380577E-3</v>
      </c>
      <c r="K277" s="26">
        <v>9.0333333329999999</v>
      </c>
      <c r="L277" s="32">
        <f>$R$8*COS($R$6*(K277-Mode1_Parameter_sheet!$D$9))+$R$10*SIN($R$6*(K277-Mode1_Parameter_sheet!$D$9))+$R$9*COS($R$7*(K277-Mode1_Parameter_sheet!$D$9))+$R$11*SIN($R$7*(K277-Mode1_Parameter_sheet!$D$9))</f>
        <v>-1.0399252413363281E-2</v>
      </c>
      <c r="M277" s="32">
        <f>L277+Mode1_Parameter_sheet!$D$7</f>
        <v>0.16656090694918671</v>
      </c>
      <c r="N277" s="32">
        <f>$R$8*COS($R$6*(K277-Mode1_Parameter_sheet!$D$9))+$R$10*SIN($R$6*(K277-Mode1_Parameter_sheet!$D$9))-$R$9*COS($R$7*(K277-Mode1_Parameter_sheet!$D$9))-$R$11*SIN($R$7*(K277-Mode1_Parameter_sheet!$D$9))</f>
        <v>1.112469329334651E-2</v>
      </c>
      <c r="O277" s="32">
        <f>N277+Mode1_Parameter_sheet!$D$8</f>
        <v>0.5853112841027085</v>
      </c>
    </row>
    <row r="278" spans="2:15">
      <c r="B278" s="29">
        <v>272</v>
      </c>
      <c r="C278" s="26">
        <v>9.0666666669999998</v>
      </c>
      <c r="D278" s="26">
        <v>0.16500000000000001</v>
      </c>
      <c r="E278" s="26">
        <v>-8.6699999999999999E-2</v>
      </c>
      <c r="F278" s="26">
        <f>D278-Mode1_Parameter_sheet!D$7</f>
        <v>-1.1960159362549988E-2</v>
      </c>
      <c r="G278" s="26">
        <v>0.58558055009999999</v>
      </c>
      <c r="H278" s="26">
        <v>8.7745458030000001E-2</v>
      </c>
      <c r="I278" s="26">
        <f>G278-Mode1_Parameter_sheet!D$8</f>
        <v>1.1393959290638023E-2</v>
      </c>
      <c r="K278" s="26">
        <v>9.0666666669999998</v>
      </c>
      <c r="L278" s="32">
        <f>$R$8*COS($R$6*(K278-Mode1_Parameter_sheet!$D$9))+$R$10*SIN($R$6*(K278-Mode1_Parameter_sheet!$D$9))+$R$9*COS($R$7*(K278-Mode1_Parameter_sheet!$D$9))+$R$11*SIN($R$7*(K278-Mode1_Parameter_sheet!$D$9))</f>
        <v>-1.3215738680576222E-2</v>
      </c>
      <c r="M278" s="32">
        <f>L278+Mode1_Parameter_sheet!$D$7</f>
        <v>0.16374442068197378</v>
      </c>
      <c r="N278" s="32">
        <f>$R$8*COS($R$6*(K278-Mode1_Parameter_sheet!$D$9))+$R$10*SIN($R$6*(K278-Mode1_Parameter_sheet!$D$9))-$R$9*COS($R$7*(K278-Mode1_Parameter_sheet!$D$9))-$R$11*SIN($R$7*(K278-Mode1_Parameter_sheet!$D$9))</f>
        <v>1.3886085372874914E-2</v>
      </c>
      <c r="O278" s="32">
        <f>N278+Mode1_Parameter_sheet!$D$8</f>
        <v>0.58807267618223691</v>
      </c>
    </row>
    <row r="279" spans="2:15">
      <c r="B279" s="29">
        <v>273</v>
      </c>
      <c r="C279" s="26">
        <v>9.1</v>
      </c>
      <c r="D279" s="26">
        <v>0.16200000000000001</v>
      </c>
      <c r="E279" s="26">
        <v>-8.5699999999999998E-2</v>
      </c>
      <c r="F279" s="26">
        <f>D279-Mode1_Parameter_sheet!D$7</f>
        <v>-1.4960159362549991E-2</v>
      </c>
      <c r="G279" s="26">
        <v>0.58852795069999997</v>
      </c>
      <c r="H279" s="26">
        <v>8.6704206150000004E-2</v>
      </c>
      <c r="I279" s="26">
        <f>G279-Mode1_Parameter_sheet!D$8</f>
        <v>1.4341359890638006E-2</v>
      </c>
      <c r="K279" s="26">
        <v>9.1</v>
      </c>
      <c r="L279" s="32">
        <f>$R$8*COS($R$6*(K279-Mode1_Parameter_sheet!$D$9))+$R$10*SIN($R$6*(K279-Mode1_Parameter_sheet!$D$9))+$R$9*COS($R$7*(K279-Mode1_Parameter_sheet!$D$9))+$R$11*SIN($R$7*(K279-Mode1_Parameter_sheet!$D$9))</f>
        <v>-1.5891192230051535E-2</v>
      </c>
      <c r="M279" s="32">
        <f>L279+Mode1_Parameter_sheet!$D$7</f>
        <v>0.16106896713249846</v>
      </c>
      <c r="N279" s="32">
        <f>$R$8*COS($R$6*(K279-Mode1_Parameter_sheet!$D$9))+$R$10*SIN($R$6*(K279-Mode1_Parameter_sheet!$D$9))-$R$9*COS($R$7*(K279-Mode1_Parameter_sheet!$D$9))-$R$11*SIN($R$7*(K279-Mode1_Parameter_sheet!$D$9))</f>
        <v>1.6502275852566521E-2</v>
      </c>
      <c r="O279" s="32">
        <f>N279+Mode1_Parameter_sheet!$D$8</f>
        <v>0.59068886666192844</v>
      </c>
    </row>
    <row r="280" spans="2:15">
      <c r="B280" s="29">
        <v>274</v>
      </c>
      <c r="C280" s="26">
        <v>9.1333333329999995</v>
      </c>
      <c r="D280" s="26">
        <v>0.159</v>
      </c>
      <c r="E280" s="26">
        <v>-7.9699999999999993E-2</v>
      </c>
      <c r="F280" s="26">
        <f>D280-Mode1_Parameter_sheet!D$7</f>
        <v>-1.7960159362549993E-2</v>
      </c>
      <c r="G280" s="26">
        <v>0.59136083049999999</v>
      </c>
      <c r="H280" s="26">
        <v>7.8229789369999997E-2</v>
      </c>
      <c r="I280" s="26">
        <f>G280-Mode1_Parameter_sheet!D$8</f>
        <v>1.7174239690638027E-2</v>
      </c>
      <c r="K280" s="26">
        <v>9.1333333329999995</v>
      </c>
      <c r="L280" s="32">
        <f>$R$8*COS($R$6*(K280-Mode1_Parameter_sheet!$D$9))+$R$10*SIN($R$6*(K280-Mode1_Parameter_sheet!$D$9))+$R$9*COS($R$7*(K280-Mode1_Parameter_sheet!$D$9))+$R$11*SIN($R$7*(K280-Mode1_Parameter_sheet!$D$9))</f>
        <v>-1.8397485193111851E-2</v>
      </c>
      <c r="M280" s="32">
        <f>L280+Mode1_Parameter_sheet!$D$7</f>
        <v>0.15856267416943814</v>
      </c>
      <c r="N280" s="32">
        <f>$R$8*COS($R$6*(K280-Mode1_Parameter_sheet!$D$9))+$R$10*SIN($R$6*(K280-Mode1_Parameter_sheet!$D$9))-$R$9*COS($R$7*(K280-Mode1_Parameter_sheet!$D$9))-$R$11*SIN($R$7*(K280-Mode1_Parameter_sheet!$D$9))</f>
        <v>1.8945505418976553E-2</v>
      </c>
      <c r="O280" s="32">
        <f>N280+Mode1_Parameter_sheet!$D$8</f>
        <v>0.59313209622833851</v>
      </c>
    </row>
    <row r="281" spans="2:15">
      <c r="B281" s="29">
        <v>275</v>
      </c>
      <c r="C281" s="26">
        <v>9.1666666669999994</v>
      </c>
      <c r="D281" s="26">
        <v>0.157</v>
      </c>
      <c r="E281" s="26">
        <v>-7.51E-2</v>
      </c>
      <c r="F281" s="26">
        <f>D281-Mode1_Parameter_sheet!D$7</f>
        <v>-1.9960159362549995E-2</v>
      </c>
      <c r="G281" s="26">
        <v>0.59374326990000004</v>
      </c>
      <c r="H281" s="26">
        <v>7.139233716E-2</v>
      </c>
      <c r="I281" s="26">
        <f>G281-Mode1_Parameter_sheet!D$8</f>
        <v>1.9556679090638074E-2</v>
      </c>
      <c r="K281" s="26">
        <v>9.1666666669999994</v>
      </c>
      <c r="L281" s="32">
        <f>$R$8*COS($R$6*(K281-Mode1_Parameter_sheet!$D$9))+$R$10*SIN($R$6*(K281-Mode1_Parameter_sheet!$D$9))+$R$9*COS($R$7*(K281-Mode1_Parameter_sheet!$D$9))+$R$11*SIN($R$7*(K281-Mode1_Parameter_sheet!$D$9))</f>
        <v>-2.0708284510745436E-2</v>
      </c>
      <c r="M281" s="32">
        <f>L281+Mode1_Parameter_sheet!$D$7</f>
        <v>0.15625187485180456</v>
      </c>
      <c r="N281" s="32">
        <f>$R$8*COS($R$6*(K281-Mode1_Parameter_sheet!$D$9))+$R$10*SIN($R$6*(K281-Mode1_Parameter_sheet!$D$9))-$R$9*COS($R$7*(K281-Mode1_Parameter_sheet!$D$9))-$R$11*SIN($R$7*(K281-Mode1_Parameter_sheet!$D$9))</f>
        <v>2.1189833202090697E-2</v>
      </c>
      <c r="O281" s="32">
        <f>N281+Mode1_Parameter_sheet!$D$8</f>
        <v>0.59537642401145263</v>
      </c>
    </row>
    <row r="282" spans="2:15">
      <c r="B282" s="29">
        <v>276</v>
      </c>
      <c r="C282" s="26">
        <v>9.1999999999999993</v>
      </c>
      <c r="D282" s="26">
        <v>0.154</v>
      </c>
      <c r="E282" s="26">
        <v>-7.1499999999999994E-2</v>
      </c>
      <c r="F282" s="26">
        <f>D282-Mode1_Parameter_sheet!D$7</f>
        <v>-2.2960159362549998E-2</v>
      </c>
      <c r="G282" s="26">
        <v>0.5961203196</v>
      </c>
      <c r="H282" s="26">
        <v>6.6607210969999997E-2</v>
      </c>
      <c r="I282" s="26">
        <f>G282-Mode1_Parameter_sheet!D$8</f>
        <v>2.1933728790638041E-2</v>
      </c>
      <c r="K282" s="26">
        <v>9.1999999999999993</v>
      </c>
      <c r="L282" s="32">
        <f>$R$8*COS($R$6*(K282-Mode1_Parameter_sheet!$D$9))+$R$10*SIN($R$6*(K282-Mode1_Parameter_sheet!$D$9))+$R$9*COS($R$7*(K282-Mode1_Parameter_sheet!$D$9))+$R$11*SIN($R$7*(K282-Mode1_Parameter_sheet!$D$9))</f>
        <v>-2.2799329012466424E-2</v>
      </c>
      <c r="M282" s="32">
        <f>L282+Mode1_Parameter_sheet!$D$7</f>
        <v>0.15416083035008357</v>
      </c>
      <c r="N282" s="32">
        <f>$R$8*COS($R$6*(K282-Mode1_Parameter_sheet!$D$9))+$R$10*SIN($R$6*(K282-Mode1_Parameter_sheet!$D$9))-$R$9*COS($R$7*(K282-Mode1_Parameter_sheet!$D$9))-$R$11*SIN($R$7*(K282-Mode1_Parameter_sheet!$D$9))</f>
        <v>2.3211411421645154E-2</v>
      </c>
      <c r="O282" s="32">
        <f>N282+Mode1_Parameter_sheet!$D$8</f>
        <v>0.59739800223100714</v>
      </c>
    </row>
    <row r="283" spans="2:15">
      <c r="B283" s="29">
        <v>277</v>
      </c>
      <c r="C283" s="26">
        <v>9.2333333329999991</v>
      </c>
      <c r="D283" s="26">
        <v>0.152</v>
      </c>
      <c r="E283" s="26">
        <v>-5.9499999999999997E-2</v>
      </c>
      <c r="F283" s="26">
        <f>D283-Mode1_Parameter_sheet!D$7</f>
        <v>-2.496015936255E-2</v>
      </c>
      <c r="G283" s="26">
        <v>0.59818375069999996</v>
      </c>
      <c r="H283" s="26">
        <v>5.8496922360000002E-2</v>
      </c>
      <c r="I283" s="26">
        <f>G283-Mode1_Parameter_sheet!D$8</f>
        <v>2.3997159890637998E-2</v>
      </c>
      <c r="K283" s="26">
        <v>9.2333333329999991</v>
      </c>
      <c r="L283" s="32">
        <f>$R$8*COS($R$6*(K283-Mode1_Parameter_sheet!$D$9))+$R$10*SIN($R$6*(K283-Mode1_Parameter_sheet!$D$9))+$R$9*COS($R$7*(K283-Mode1_Parameter_sheet!$D$9))+$R$11*SIN($R$7*(K283-Mode1_Parameter_sheet!$D$9))</f>
        <v>-2.4648685167102818E-2</v>
      </c>
      <c r="M283" s="32">
        <f>L283+Mode1_Parameter_sheet!$D$7</f>
        <v>0.15231147419544719</v>
      </c>
      <c r="N283" s="32">
        <f>$R$8*COS($R$6*(K283-Mode1_Parameter_sheet!$D$9))+$R$10*SIN($R$6*(K283-Mode1_Parameter_sheet!$D$9))-$R$9*COS($R$7*(K283-Mode1_Parameter_sheet!$D$9))-$R$11*SIN($R$7*(K283-Mode1_Parameter_sheet!$D$9))</f>
        <v>2.4988738555083656E-2</v>
      </c>
      <c r="O283" s="32">
        <f>N283+Mode1_Parameter_sheet!$D$8</f>
        <v>0.59917532936444562</v>
      </c>
    </row>
    <row r="284" spans="2:15">
      <c r="B284" s="29">
        <v>278</v>
      </c>
      <c r="C284" s="26">
        <v>9.2666666670000009</v>
      </c>
      <c r="D284" s="26">
        <v>0.15</v>
      </c>
      <c r="E284" s="26">
        <v>-4.8399999999999999E-2</v>
      </c>
      <c r="F284" s="26">
        <f>D284-Mode1_Parameter_sheet!D$7</f>
        <v>-2.6960159362550001E-2</v>
      </c>
      <c r="G284" s="26">
        <v>0.60002011440000003</v>
      </c>
      <c r="H284" s="26">
        <v>5.1397327919999999E-2</v>
      </c>
      <c r="I284" s="26">
        <f>G284-Mode1_Parameter_sheet!D$8</f>
        <v>2.5833523590638063E-2</v>
      </c>
      <c r="K284" s="26">
        <v>9.2666666670000009</v>
      </c>
      <c r="L284" s="32">
        <f>$R$8*COS($R$6*(K284-Mode1_Parameter_sheet!$D$9))+$R$10*SIN($R$6*(K284-Mode1_Parameter_sheet!$D$9))+$R$9*COS($R$7*(K284-Mode1_Parameter_sheet!$D$9))+$R$11*SIN($R$7*(K284-Mode1_Parameter_sheet!$D$9))</f>
        <v>-2.623697755463629E-2</v>
      </c>
      <c r="M284" s="32">
        <f>L284+Mode1_Parameter_sheet!$D$7</f>
        <v>0.15072318180791372</v>
      </c>
      <c r="N284" s="32">
        <f>$R$8*COS($R$6*(K284-Mode1_Parameter_sheet!$D$9))+$R$10*SIN($R$6*(K284-Mode1_Parameter_sheet!$D$9))-$R$9*COS($R$7*(K284-Mode1_Parameter_sheet!$D$9))-$R$11*SIN($R$7*(K284-Mode1_Parameter_sheet!$D$9))</f>
        <v>2.6502887128362067E-2</v>
      </c>
      <c r="O284" s="32">
        <f>N284+Mode1_Parameter_sheet!$D$8</f>
        <v>0.60068947793772398</v>
      </c>
    </row>
    <row r="285" spans="2:15">
      <c r="B285" s="29">
        <v>279</v>
      </c>
      <c r="C285" s="26">
        <v>9.3000000000000007</v>
      </c>
      <c r="D285" s="26">
        <v>0.14899999999999999</v>
      </c>
      <c r="E285" s="26">
        <v>-4.2900000000000001E-2</v>
      </c>
      <c r="F285" s="26">
        <f>D285-Mode1_Parameter_sheet!D$7</f>
        <v>-2.7960159362550002E-2</v>
      </c>
      <c r="G285" s="26">
        <v>0.60161023920000001</v>
      </c>
      <c r="H285" s="26">
        <v>4.2700176950000002E-2</v>
      </c>
      <c r="I285" s="26">
        <f>G285-Mode1_Parameter_sheet!D$8</f>
        <v>2.7423648390638045E-2</v>
      </c>
      <c r="K285" s="26">
        <v>9.3000000000000007</v>
      </c>
      <c r="L285" s="32">
        <f>$R$8*COS($R$6*(K285-Mode1_Parameter_sheet!$D$9))+$R$10*SIN($R$6*(K285-Mode1_Parameter_sheet!$D$9))+$R$9*COS($R$7*(K285-Mode1_Parameter_sheet!$D$9))+$R$11*SIN($R$7*(K285-Mode1_Parameter_sheet!$D$9))</f>
        <v>-2.7547592415897281E-2</v>
      </c>
      <c r="M285" s="32">
        <f>L285+Mode1_Parameter_sheet!$D$7</f>
        <v>0.14941256694665273</v>
      </c>
      <c r="N285" s="32">
        <f>$R$8*COS($R$6*(K285-Mode1_Parameter_sheet!$D$9))+$R$10*SIN($R$6*(K285-Mode1_Parameter_sheet!$D$9))-$R$9*COS($R$7*(K285-Mode1_Parameter_sheet!$D$9))-$R$11*SIN($R$7*(K285-Mode1_Parameter_sheet!$D$9))</f>
        <v>2.7737704486873283E-2</v>
      </c>
      <c r="O285" s="32">
        <f>N285+Mode1_Parameter_sheet!$D$8</f>
        <v>0.60192429529623526</v>
      </c>
    </row>
    <row r="286" spans="2:15">
      <c r="B286" s="29">
        <v>280</v>
      </c>
      <c r="C286" s="26">
        <v>9.3333333330000006</v>
      </c>
      <c r="D286" s="26">
        <v>0.14699999999999999</v>
      </c>
      <c r="E286" s="26">
        <v>-3.6400000000000002E-2</v>
      </c>
      <c r="F286" s="26">
        <f>D286-Mode1_Parameter_sheet!D$7</f>
        <v>-2.9960159362550004E-2</v>
      </c>
      <c r="G286" s="26">
        <v>0.6028667929</v>
      </c>
      <c r="H286" s="26">
        <v>3.4670271539999999E-2</v>
      </c>
      <c r="I286" s="26">
        <f>G286-Mode1_Parameter_sheet!D$8</f>
        <v>2.8680202090638041E-2</v>
      </c>
      <c r="K286" s="26">
        <v>9.3333333330000006</v>
      </c>
      <c r="L286" s="32">
        <f>$R$8*COS($R$6*(K286-Mode1_Parameter_sheet!$D$9))+$R$10*SIN($R$6*(K286-Mode1_Parameter_sheet!$D$9))+$R$9*COS($R$7*(K286-Mode1_Parameter_sheet!$D$9))+$R$11*SIN($R$7*(K286-Mode1_Parameter_sheet!$D$9))</f>
        <v>-2.8566852402182936E-2</v>
      </c>
      <c r="M286" s="32">
        <f>L286+Mode1_Parameter_sheet!$D$7</f>
        <v>0.14839330696036707</v>
      </c>
      <c r="N286" s="32">
        <f>$R$8*COS($R$6*(K286-Mode1_Parameter_sheet!$D$9))+$R$10*SIN($R$6*(K286-Mode1_Parameter_sheet!$D$9))-$R$9*COS($R$7*(K286-Mode1_Parameter_sheet!$D$9))-$R$11*SIN($R$7*(K286-Mode1_Parameter_sheet!$D$9))</f>
        <v>2.867998466411855E-2</v>
      </c>
      <c r="O286" s="32">
        <f>N286+Mode1_Parameter_sheet!$D$8</f>
        <v>0.60286657547348055</v>
      </c>
    </row>
    <row r="287" spans="2:15">
      <c r="B287" s="29">
        <v>281</v>
      </c>
      <c r="C287" s="26">
        <v>9.3666666670000005</v>
      </c>
      <c r="D287" s="26">
        <v>0.14599999999999999</v>
      </c>
      <c r="E287" s="26">
        <v>-2.41E-2</v>
      </c>
      <c r="F287" s="26">
        <f>D287-Mode1_Parameter_sheet!D$7</f>
        <v>-3.0960159362550005E-2</v>
      </c>
      <c r="G287" s="26">
        <v>0.60392159059999995</v>
      </c>
      <c r="H287" s="26">
        <v>2.5792523299999998E-2</v>
      </c>
      <c r="I287" s="26">
        <f>G287-Mode1_Parameter_sheet!D$8</f>
        <v>2.9734999790637984E-2</v>
      </c>
      <c r="K287" s="26">
        <v>9.3666666670000005</v>
      </c>
      <c r="L287" s="32">
        <f>$R$8*COS($R$6*(K287-Mode1_Parameter_sheet!$D$9))+$R$10*SIN($R$6*(K287-Mode1_Parameter_sheet!$D$9))+$R$9*COS($R$7*(K287-Mode1_Parameter_sheet!$D$9))+$R$11*SIN($R$7*(K287-Mode1_Parameter_sheet!$D$9))</f>
        <v>-2.9284159822592377E-2</v>
      </c>
      <c r="M287" s="32">
        <f>L287+Mode1_Parameter_sheet!$D$7</f>
        <v>0.14767599953995761</v>
      </c>
      <c r="N287" s="32">
        <f>$R$8*COS($R$6*(K287-Mode1_Parameter_sheet!$D$9))+$R$10*SIN($R$6*(K287-Mode1_Parameter_sheet!$D$9))-$R$9*COS($R$7*(K287-Mode1_Parameter_sheet!$D$9))-$R$11*SIN($R$7*(K287-Mode1_Parameter_sheet!$D$9))</f>
        <v>2.931960870401833E-2</v>
      </c>
      <c r="O287" s="32">
        <f>N287+Mode1_Parameter_sheet!$D$8</f>
        <v>0.60350619951338025</v>
      </c>
    </row>
    <row r="288" spans="2:15">
      <c r="B288" s="29">
        <v>282</v>
      </c>
      <c r="C288" s="26">
        <v>9.4</v>
      </c>
      <c r="D288" s="26">
        <v>0.14599999999999999</v>
      </c>
      <c r="E288" s="26">
        <v>-1.32E-2</v>
      </c>
      <c r="F288" s="26">
        <f>D288-Mode1_Parameter_sheet!D$7</f>
        <v>-3.0960159362550005E-2</v>
      </c>
      <c r="G288" s="26">
        <v>0.60458629450000001</v>
      </c>
      <c r="H288" s="26">
        <v>1.471184519E-2</v>
      </c>
      <c r="I288" s="26">
        <f>G288-Mode1_Parameter_sheet!D$8</f>
        <v>3.0399703690638047E-2</v>
      </c>
      <c r="K288" s="26">
        <v>9.4</v>
      </c>
      <c r="L288" s="32">
        <f>$R$8*COS($R$6*(K288-Mode1_Parameter_sheet!$D$9))+$R$10*SIN($R$6*(K288-Mode1_Parameter_sheet!$D$9))+$R$9*COS($R$7*(K288-Mode1_Parameter_sheet!$D$9))+$R$11*SIN($R$7*(K288-Mode1_Parameter_sheet!$D$9))</f>
        <v>-2.9692107506247564E-2</v>
      </c>
      <c r="M288" s="32">
        <f>L288+Mode1_Parameter_sheet!$D$7</f>
        <v>0.14726805185630243</v>
      </c>
      <c r="N288" s="32">
        <f>$R$8*COS($R$6*(K288-Mode1_Parameter_sheet!$D$9))+$R$10*SIN($R$6*(K288-Mode1_Parameter_sheet!$D$9))-$R$9*COS($R$7*(K288-Mode1_Parameter_sheet!$D$9))-$R$11*SIN($R$7*(K288-Mode1_Parameter_sheet!$D$9))</f>
        <v>2.9649652553019192E-2</v>
      </c>
      <c r="O288" s="32">
        <f>N288+Mode1_Parameter_sheet!$D$8</f>
        <v>0.60383624336238118</v>
      </c>
    </row>
    <row r="289" spans="2:15">
      <c r="B289" s="29">
        <v>283</v>
      </c>
      <c r="C289" s="26">
        <v>9.4333333330000002</v>
      </c>
      <c r="D289" s="26">
        <v>0.14499999999999999</v>
      </c>
      <c r="E289" s="26">
        <v>-7.0800000000000004E-3</v>
      </c>
      <c r="F289" s="26">
        <f>D289-Mode1_Parameter_sheet!D$7</f>
        <v>-3.1960159362550006E-2</v>
      </c>
      <c r="G289" s="26">
        <v>0.60490238029999999</v>
      </c>
      <c r="H289" s="26">
        <v>4.1780051110000003E-3</v>
      </c>
      <c r="I289" s="26">
        <f>G289-Mode1_Parameter_sheet!D$8</f>
        <v>3.0715789490638024E-2</v>
      </c>
      <c r="K289" s="26">
        <v>9.4333333330000002</v>
      </c>
      <c r="L289" s="32">
        <f>$R$8*COS($R$6*(K289-Mode1_Parameter_sheet!$D$9))+$R$10*SIN($R$6*(K289-Mode1_Parameter_sheet!$D$9))+$R$9*COS($R$7*(K289-Mode1_Parameter_sheet!$D$9))+$R$11*SIN($R$7*(K289-Mode1_Parameter_sheet!$D$9))</f>
        <v>-2.9786556112695765E-2</v>
      </c>
      <c r="M289" s="32">
        <f>L289+Mode1_Parameter_sheet!$D$7</f>
        <v>0.14717360324985423</v>
      </c>
      <c r="N289" s="32">
        <f>$R$8*COS($R$6*(K289-Mode1_Parameter_sheet!$D$9))+$R$10*SIN($R$6*(K289-Mode1_Parameter_sheet!$D$9))-$R$9*COS($R$7*(K289-Mode1_Parameter_sheet!$D$9))-$R$11*SIN($R$7*(K289-Mode1_Parameter_sheet!$D$9))</f>
        <v>2.9666461352015613E-2</v>
      </c>
      <c r="O289" s="32">
        <f>N289+Mode1_Parameter_sheet!$D$8</f>
        <v>0.60385305216137752</v>
      </c>
    </row>
    <row r="290" spans="2:15">
      <c r="B290" s="29">
        <v>284</v>
      </c>
      <c r="C290" s="26">
        <v>9.4666666670000001</v>
      </c>
      <c r="D290" s="26">
        <v>0.14499999999999999</v>
      </c>
      <c r="E290" s="26">
        <v>6.0800000000000003E-3</v>
      </c>
      <c r="F290" s="26">
        <f>D290-Mode1_Parameter_sheet!D$7</f>
        <v>-3.1960159362550006E-2</v>
      </c>
      <c r="G290" s="26">
        <v>0.60486482809999997</v>
      </c>
      <c r="H290" s="26">
        <v>-4.0877268819999998E-3</v>
      </c>
      <c r="I290" s="26">
        <f>G290-Mode1_Parameter_sheet!D$8</f>
        <v>3.0678237290638011E-2</v>
      </c>
      <c r="K290" s="26">
        <v>9.4666666670000001</v>
      </c>
      <c r="L290" s="32">
        <f>$R$8*COS($R$6*(K290-Mode1_Parameter_sheet!$D$9))+$R$10*SIN($R$6*(K290-Mode1_Parameter_sheet!$D$9))+$R$9*COS($R$7*(K290-Mode1_Parameter_sheet!$D$9))+$R$11*SIN($R$7*(K290-Mode1_Parameter_sheet!$D$9))</f>
        <v>-2.9566676690885245E-2</v>
      </c>
      <c r="M290" s="32">
        <f>L290+Mode1_Parameter_sheet!$D$7</f>
        <v>0.14739348267166474</v>
      </c>
      <c r="N290" s="32">
        <f>$R$8*COS($R$6*(K290-Mode1_Parameter_sheet!$D$9))+$R$10*SIN($R$6*(K290-Mode1_Parameter_sheet!$D$9))-$R$9*COS($R$7*(K290-Mode1_Parameter_sheet!$D$9))-$R$11*SIN($R$7*(K290-Mode1_Parameter_sheet!$D$9))</f>
        <v>2.9369688989350398E-2</v>
      </c>
      <c r="O290" s="32">
        <f>N290+Mode1_Parameter_sheet!$D$8</f>
        <v>0.6035562797987124</v>
      </c>
    </row>
    <row r="291" spans="2:15">
      <c r="B291" s="29">
        <v>285</v>
      </c>
      <c r="C291" s="26">
        <v>9.5</v>
      </c>
      <c r="D291" s="26">
        <v>0.14599999999999999</v>
      </c>
      <c r="E291" s="26">
        <v>1.5699999999999999E-2</v>
      </c>
      <c r="F291" s="26">
        <f>D291-Mode1_Parameter_sheet!D$7</f>
        <v>-3.0960159362550005E-2</v>
      </c>
      <c r="G291" s="26">
        <v>0.60462986519999995</v>
      </c>
      <c r="H291" s="26">
        <v>-1.3156433340000001E-2</v>
      </c>
      <c r="I291" s="26">
        <f>G291-Mode1_Parameter_sheet!D$8</f>
        <v>3.0443274390637987E-2</v>
      </c>
      <c r="K291" s="26">
        <v>9.5</v>
      </c>
      <c r="L291" s="32">
        <f>$R$8*COS($R$6*(K291-Mode1_Parameter_sheet!$D$9))+$R$10*SIN($R$6*(K291-Mode1_Parameter_sheet!$D$9))+$R$9*COS($R$7*(K291-Mode1_Parameter_sheet!$D$9))+$R$11*SIN($R$7*(K291-Mode1_Parameter_sheet!$D$9))</f>
        <v>-2.9034958447590829E-2</v>
      </c>
      <c r="M291" s="32">
        <f>L291+Mode1_Parameter_sheet!$D$7</f>
        <v>0.14792520091495917</v>
      </c>
      <c r="N291" s="32">
        <f>$R$8*COS($R$6*(K291-Mode1_Parameter_sheet!$D$9))+$R$10*SIN($R$6*(K291-Mode1_Parameter_sheet!$D$9))-$R$9*COS($R$7*(K291-Mode1_Parameter_sheet!$D$9))-$R$11*SIN($R$7*(K291-Mode1_Parameter_sheet!$D$9))</f>
        <v>2.87623028733342E-2</v>
      </c>
      <c r="O291" s="32">
        <f>N291+Mode1_Parameter_sheet!$D$8</f>
        <v>0.60294889368269611</v>
      </c>
    </row>
    <row r="292" spans="2:15">
      <c r="B292" s="29">
        <v>286</v>
      </c>
      <c r="C292" s="26">
        <v>9.5333333329999999</v>
      </c>
      <c r="D292" s="26">
        <v>0.14599999999999999</v>
      </c>
      <c r="E292" s="26">
        <v>2.4E-2</v>
      </c>
      <c r="F292" s="26">
        <f>D292-Mode1_Parameter_sheet!D$7</f>
        <v>-3.0960159362550005E-2</v>
      </c>
      <c r="G292" s="26">
        <v>0.60398773260000005</v>
      </c>
      <c r="H292" s="26">
        <v>-2.7715995760000001E-2</v>
      </c>
      <c r="I292" s="26">
        <f>G292-Mode1_Parameter_sheet!D$8</f>
        <v>2.9801141790638086E-2</v>
      </c>
      <c r="K292" s="26">
        <v>9.5333333329999999</v>
      </c>
      <c r="L292" s="32">
        <f>$R$8*COS($R$6*(K292-Mode1_Parameter_sheet!$D$9))+$R$10*SIN($R$6*(K292-Mode1_Parameter_sheet!$D$9))+$R$9*COS($R$7*(K292-Mode1_Parameter_sheet!$D$9))+$R$11*SIN($R$7*(K292-Mode1_Parameter_sheet!$D$9))</f>
        <v>-2.819718137999767E-2</v>
      </c>
      <c r="M292" s="32">
        <f>L292+Mode1_Parameter_sheet!$D$7</f>
        <v>0.14876297798255234</v>
      </c>
      <c r="N292" s="32">
        <f>$R$8*COS($R$6*(K292-Mode1_Parameter_sheet!$D$9))+$R$10*SIN($R$6*(K292-Mode1_Parameter_sheet!$D$9))-$R$9*COS($R$7*(K292-Mode1_Parameter_sheet!$D$9))-$R$11*SIN($R$7*(K292-Mode1_Parameter_sheet!$D$9))</f>
        <v>2.7850553577062055E-2</v>
      </c>
      <c r="O292" s="32">
        <f>N292+Mode1_Parameter_sheet!$D$8</f>
        <v>0.60203714438642397</v>
      </c>
    </row>
    <row r="293" spans="2:15">
      <c r="B293" s="29">
        <v>287</v>
      </c>
      <c r="C293" s="26">
        <v>9.5666666669999998</v>
      </c>
      <c r="D293" s="26">
        <v>0.14699999999999999</v>
      </c>
      <c r="E293" s="26">
        <v>3.6700000000000003E-2</v>
      </c>
      <c r="F293" s="26">
        <f>D293-Mode1_Parameter_sheet!D$7</f>
        <v>-2.9960159362550004E-2</v>
      </c>
      <c r="G293" s="26">
        <v>0.60278213209999998</v>
      </c>
      <c r="H293" s="26">
        <v>-3.6137838210000002E-2</v>
      </c>
      <c r="I293" s="26">
        <f>G293-Mode1_Parameter_sheet!D$8</f>
        <v>2.8595541290638016E-2</v>
      </c>
      <c r="K293" s="26">
        <v>9.5666666669999998</v>
      </c>
      <c r="L293" s="32">
        <f>$R$8*COS($R$6*(K293-Mode1_Parameter_sheet!$D$9))+$R$10*SIN($R$6*(K293-Mode1_Parameter_sheet!$D$9))+$R$9*COS($R$7*(K293-Mode1_Parameter_sheet!$D$9))+$R$11*SIN($R$7*(K293-Mode1_Parameter_sheet!$D$9))</f>
        <v>-2.7062354187479452E-2</v>
      </c>
      <c r="M293" s="32">
        <f>L293+Mode1_Parameter_sheet!$D$7</f>
        <v>0.14989780517507054</v>
      </c>
      <c r="N293" s="32">
        <f>$R$8*COS($R$6*(K293-Mode1_Parameter_sheet!$D$9))+$R$10*SIN($R$6*(K293-Mode1_Parameter_sheet!$D$9))-$R$9*COS($R$7*(K293-Mode1_Parameter_sheet!$D$9))-$R$11*SIN($R$7*(K293-Mode1_Parameter_sheet!$D$9))</f>
        <v>2.6643909830816034E-2</v>
      </c>
      <c r="O293" s="32">
        <f>N293+Mode1_Parameter_sheet!$D$8</f>
        <v>0.60083050064017796</v>
      </c>
    </row>
    <row r="294" spans="2:15">
      <c r="B294" s="29">
        <v>288</v>
      </c>
      <c r="C294" s="26">
        <v>9.6</v>
      </c>
      <c r="D294" s="26">
        <v>0.14899999999999999</v>
      </c>
      <c r="E294" s="26">
        <v>4.3700000000000003E-2</v>
      </c>
      <c r="F294" s="26">
        <f>D294-Mode1_Parameter_sheet!D$7</f>
        <v>-2.7960159362550002E-2</v>
      </c>
      <c r="G294" s="26">
        <v>0.60157854340000005</v>
      </c>
      <c r="H294" s="26">
        <v>-4.0597998529999998E-2</v>
      </c>
      <c r="I294" s="26">
        <f>G294-Mode1_Parameter_sheet!D$8</f>
        <v>2.7391952590638091E-2</v>
      </c>
      <c r="K294" s="26">
        <v>9.6</v>
      </c>
      <c r="L294" s="32">
        <f>$R$8*COS($R$6*(K294-Mode1_Parameter_sheet!$D$9))+$R$10*SIN($R$6*(K294-Mode1_Parameter_sheet!$D$9))+$R$9*COS($R$7*(K294-Mode1_Parameter_sheet!$D$9))+$R$11*SIN($R$7*(K294-Mode1_Parameter_sheet!$D$9))</f>
        <v>-2.564261827089663E-2</v>
      </c>
      <c r="M294" s="32">
        <f>L294+Mode1_Parameter_sheet!$D$7</f>
        <v>0.15131754109165335</v>
      </c>
      <c r="N294" s="32">
        <f>$R$8*COS($R$6*(K294-Mode1_Parameter_sheet!$D$9))+$R$10*SIN($R$6*(K294-Mode1_Parameter_sheet!$D$9))-$R$9*COS($R$7*(K294-Mode1_Parameter_sheet!$D$9))-$R$11*SIN($R$7*(K294-Mode1_Parameter_sheet!$D$9))</f>
        <v>2.5154959666654562E-2</v>
      </c>
      <c r="O294" s="32">
        <f>N294+Mode1_Parameter_sheet!$D$8</f>
        <v>0.59934155047601656</v>
      </c>
    </row>
    <row r="295" spans="2:15">
      <c r="B295" s="29">
        <v>289</v>
      </c>
      <c r="C295" s="26">
        <v>9.6333333329999995</v>
      </c>
      <c r="D295" s="26">
        <v>0.15</v>
      </c>
      <c r="E295" s="26">
        <v>5.0700000000000002E-2</v>
      </c>
      <c r="F295" s="26">
        <f>D295-Mode1_Parameter_sheet!D$7</f>
        <v>-2.6960159362550001E-2</v>
      </c>
      <c r="G295" s="26">
        <v>0.60007559889999995</v>
      </c>
      <c r="H295" s="26">
        <v>-5.076804469E-2</v>
      </c>
      <c r="I295" s="26">
        <f>G295-Mode1_Parameter_sheet!D$8</f>
        <v>2.5889008090637988E-2</v>
      </c>
      <c r="K295" s="26">
        <v>9.6333333329999995</v>
      </c>
      <c r="L295" s="32">
        <f>$R$8*COS($R$6*(K295-Mode1_Parameter_sheet!$D$9))+$R$10*SIN($R$6*(K295-Mode1_Parameter_sheet!$D$9))+$R$9*COS($R$7*(K295-Mode1_Parameter_sheet!$D$9))+$R$11*SIN($R$7*(K295-Mode1_Parameter_sheet!$D$9))</f>
        <v>-2.3953118328162548E-2</v>
      </c>
      <c r="M295" s="32">
        <f>L295+Mode1_Parameter_sheet!$D$7</f>
        <v>0.15300704103438745</v>
      </c>
      <c r="N295" s="32">
        <f>$R$8*COS($R$6*(K295-Mode1_Parameter_sheet!$D$9))+$R$10*SIN($R$6*(K295-Mode1_Parameter_sheet!$D$9))-$R$9*COS($R$7*(K295-Mode1_Parameter_sheet!$D$9))-$R$11*SIN($R$7*(K295-Mode1_Parameter_sheet!$D$9))</f>
        <v>2.3399278223460458E-2</v>
      </c>
      <c r="O295" s="32">
        <f>N295+Mode1_Parameter_sheet!$D$8</f>
        <v>0.5975858690328224</v>
      </c>
    </row>
    <row r="296" spans="2:15">
      <c r="B296" s="29">
        <v>290</v>
      </c>
      <c r="C296" s="26">
        <v>9.6666666669999994</v>
      </c>
      <c r="D296" s="26">
        <v>0.152</v>
      </c>
      <c r="E296" s="26">
        <v>6.25E-2</v>
      </c>
      <c r="F296" s="26">
        <f>D296-Mode1_Parameter_sheet!D$7</f>
        <v>-2.496015936255E-2</v>
      </c>
      <c r="G296" s="26">
        <v>0.59819400700000003</v>
      </c>
      <c r="H296" s="26">
        <v>-5.9753369319999999E-2</v>
      </c>
      <c r="I296" s="26">
        <f>G296-Mode1_Parameter_sheet!D$8</f>
        <v>2.4007416190638065E-2</v>
      </c>
      <c r="K296" s="26">
        <v>9.6666666669999994</v>
      </c>
      <c r="L296" s="32">
        <f>$R$8*COS($R$6*(K296-Mode1_Parameter_sheet!$D$9))+$R$10*SIN($R$6*(K296-Mode1_Parameter_sheet!$D$9))+$R$9*COS($R$7*(K296-Mode1_Parameter_sheet!$D$9))+$R$11*SIN($R$7*(K296-Mode1_Parameter_sheet!$D$9))</f>
        <v>-2.201184153542099E-2</v>
      </c>
      <c r="M296" s="32">
        <f>L296+Mode1_Parameter_sheet!$D$7</f>
        <v>0.15494831782712901</v>
      </c>
      <c r="N296" s="32">
        <f>$R$8*COS($R$6*(K296-Mode1_Parameter_sheet!$D$9))+$R$10*SIN($R$6*(K296-Mode1_Parameter_sheet!$D$9))-$R$9*COS($R$7*(K296-Mode1_Parameter_sheet!$D$9))-$R$11*SIN($R$7*(K296-Mode1_Parameter_sheet!$D$9))</f>
        <v>2.1395264258066062E-2</v>
      </c>
      <c r="O296" s="32">
        <f>N296+Mode1_Parameter_sheet!$D$8</f>
        <v>0.595581855067428</v>
      </c>
    </row>
    <row r="297" spans="2:15">
      <c r="B297" s="29">
        <v>291</v>
      </c>
      <c r="C297" s="26">
        <v>9.6999999999999993</v>
      </c>
      <c r="D297" s="26">
        <v>0.155</v>
      </c>
      <c r="E297" s="26">
        <v>7.0800000000000002E-2</v>
      </c>
      <c r="F297" s="26">
        <f>D297-Mode1_Parameter_sheet!D$7</f>
        <v>-2.1960159362549997E-2</v>
      </c>
      <c r="G297" s="26">
        <v>0.59609204100000002</v>
      </c>
      <c r="H297" s="26">
        <v>-6.7340114219999997E-2</v>
      </c>
      <c r="I297" s="26">
        <f>G297-Mode1_Parameter_sheet!D$8</f>
        <v>2.1905450190638054E-2</v>
      </c>
      <c r="K297" s="26">
        <v>9.6999999999999993</v>
      </c>
      <c r="L297" s="32">
        <f>$R$8*COS($R$6*(K297-Mode1_Parameter_sheet!$D$9))+$R$10*SIN($R$6*(K297-Mode1_Parameter_sheet!$D$9))+$R$9*COS($R$7*(K297-Mode1_Parameter_sheet!$D$9))+$R$11*SIN($R$7*(K297-Mode1_Parameter_sheet!$D$9))</f>
        <v>-1.9839426893387923E-2</v>
      </c>
      <c r="M297" s="32">
        <f>L297+Mode1_Parameter_sheet!$D$7</f>
        <v>0.15712073246916208</v>
      </c>
      <c r="N297" s="32">
        <f>$R$8*COS($R$6*(K297-Mode1_Parameter_sheet!$D$9))+$R$10*SIN($R$6*(K297-Mode1_Parameter_sheet!$D$9))-$R$9*COS($R$7*(K297-Mode1_Parameter_sheet!$D$9))-$R$11*SIN($R$7*(K297-Mode1_Parameter_sheet!$D$9))</f>
        <v>1.9163946937202365E-2</v>
      </c>
      <c r="O297" s="32">
        <f>N297+Mode1_Parameter_sheet!$D$8</f>
        <v>0.59335053774656432</v>
      </c>
    </row>
    <row r="298" spans="2:15">
      <c r="B298" s="29">
        <v>292</v>
      </c>
      <c r="C298" s="26">
        <v>9.7333333329999991</v>
      </c>
      <c r="D298" s="26">
        <v>0.157</v>
      </c>
      <c r="E298" s="26">
        <v>7.1800000000000003E-2</v>
      </c>
      <c r="F298" s="26">
        <f>D298-Mode1_Parameter_sheet!D$7</f>
        <v>-1.9960159362549995E-2</v>
      </c>
      <c r="G298" s="26">
        <v>0.59370466609999994</v>
      </c>
      <c r="H298" s="26">
        <v>-7.1221070519999999E-2</v>
      </c>
      <c r="I298" s="26">
        <f>G298-Mode1_Parameter_sheet!D$8</f>
        <v>1.9518075290637982E-2</v>
      </c>
      <c r="K298" s="26">
        <v>9.7333333329999991</v>
      </c>
      <c r="L298" s="32">
        <f>$R$8*COS($R$6*(K298-Mode1_Parameter_sheet!$D$9))+$R$10*SIN($R$6*(K298-Mode1_Parameter_sheet!$D$9))+$R$9*COS($R$7*(K298-Mode1_Parameter_sheet!$D$9))+$R$11*SIN($R$7*(K298-Mode1_Parameter_sheet!$D$9))</f>
        <v>-1.7458946053636255E-2</v>
      </c>
      <c r="M298" s="32">
        <f>L298+Mode1_Parameter_sheet!$D$7</f>
        <v>0.15950121330891373</v>
      </c>
      <c r="N298" s="32">
        <f>$R$8*COS($R$6*(K298-Mode1_Parameter_sheet!$D$9))+$R$10*SIN($R$6*(K298-Mode1_Parameter_sheet!$D$9))-$R$9*COS($R$7*(K298-Mode1_Parameter_sheet!$D$9))-$R$11*SIN($R$7*(K298-Mode1_Parameter_sheet!$D$9))</f>
        <v>1.6728764226055813E-2</v>
      </c>
      <c r="O298" s="32">
        <f>N298+Mode1_Parameter_sheet!$D$8</f>
        <v>0.59091535503541781</v>
      </c>
    </row>
    <row r="299" spans="2:15">
      <c r="B299" s="29">
        <v>293</v>
      </c>
      <c r="C299" s="26">
        <v>9.7666666670000009</v>
      </c>
      <c r="D299" s="26">
        <v>0.159</v>
      </c>
      <c r="E299" s="26">
        <v>7.8899999999999998E-2</v>
      </c>
      <c r="F299" s="26">
        <f>D299-Mode1_Parameter_sheet!D$7</f>
        <v>-1.7960159362549993E-2</v>
      </c>
      <c r="G299" s="26">
        <v>0.59134396960000002</v>
      </c>
      <c r="H299" s="26">
        <v>-7.7103407050000003E-2</v>
      </c>
      <c r="I299" s="26">
        <f>G299-Mode1_Parameter_sheet!D$8</f>
        <v>1.7157378790638056E-2</v>
      </c>
      <c r="K299" s="26">
        <v>9.7666666670000009</v>
      </c>
      <c r="L299" s="32">
        <f>$R$8*COS($R$6*(K299-Mode1_Parameter_sheet!$D$9))+$R$10*SIN($R$6*(K299-Mode1_Parameter_sheet!$D$9))+$R$9*COS($R$7*(K299-Mode1_Parameter_sheet!$D$9))+$R$11*SIN($R$7*(K299-Mode1_Parameter_sheet!$D$9))</f>
        <v>-1.4895658999622596E-2</v>
      </c>
      <c r="M299" s="32">
        <f>L299+Mode1_Parameter_sheet!$D$7</f>
        <v>0.16206450036292741</v>
      </c>
      <c r="N299" s="32">
        <f>$R$8*COS($R$6*(K299-Mode1_Parameter_sheet!$D$9))+$R$10*SIN($R$6*(K299-Mode1_Parameter_sheet!$D$9))-$R$9*COS($R$7*(K299-Mode1_Parameter_sheet!$D$9))-$R$11*SIN($R$7*(K299-Mode1_Parameter_sheet!$D$9))</f>
        <v>1.4115316297392391E-2</v>
      </c>
      <c r="O299" s="32">
        <f>N299+Mode1_Parameter_sheet!$D$8</f>
        <v>0.58830190710675434</v>
      </c>
    </row>
    <row r="300" spans="2:15">
      <c r="B300" s="29">
        <v>294</v>
      </c>
      <c r="C300" s="26">
        <v>9.8000000000000007</v>
      </c>
      <c r="D300" s="26">
        <v>0.16200000000000001</v>
      </c>
      <c r="E300" s="26">
        <v>8.8099999999999998E-2</v>
      </c>
      <c r="F300" s="26">
        <f>D300-Mode1_Parameter_sheet!D$7</f>
        <v>-1.4960159362549991E-2</v>
      </c>
      <c r="G300" s="26">
        <v>0.58856443899999999</v>
      </c>
      <c r="H300" s="26">
        <v>-8.6571084699999995E-2</v>
      </c>
      <c r="I300" s="26">
        <f>G300-Mode1_Parameter_sheet!D$8</f>
        <v>1.4377848190638032E-2</v>
      </c>
      <c r="K300" s="26">
        <v>9.8000000000000007</v>
      </c>
      <c r="L300" s="32">
        <f>$R$8*COS($R$6*(K300-Mode1_Parameter_sheet!$D$9))+$R$10*SIN($R$6*(K300-Mode1_Parameter_sheet!$D$9))+$R$9*COS($R$7*(K300-Mode1_Parameter_sheet!$D$9))+$R$11*SIN($R$7*(K300-Mode1_Parameter_sheet!$D$9))</f>
        <v>-1.2176746784244141E-2</v>
      </c>
      <c r="M300" s="32">
        <f>L300+Mode1_Parameter_sheet!$D$7</f>
        <v>0.16478341257830587</v>
      </c>
      <c r="N300" s="32">
        <f>$R$8*COS($R$6*(K300-Mode1_Parameter_sheet!$D$9))+$R$10*SIN($R$6*(K300-Mode1_Parameter_sheet!$D$9))-$R$9*COS($R$7*(K300-Mode1_Parameter_sheet!$D$9))-$R$11*SIN($R$7*(K300-Mode1_Parameter_sheet!$D$9))</f>
        <v>1.135109615741775E-2</v>
      </c>
      <c r="O300" s="32">
        <f>N300+Mode1_Parameter_sheet!$D$8</f>
        <v>0.58553768696677966</v>
      </c>
    </row>
    <row r="301" spans="2:15">
      <c r="B301" s="29">
        <v>295</v>
      </c>
      <c r="C301" s="26">
        <v>9.8333333330000006</v>
      </c>
      <c r="D301" s="26">
        <v>0.16500000000000001</v>
      </c>
      <c r="E301" s="26">
        <v>8.8599999999999998E-2</v>
      </c>
      <c r="F301" s="26">
        <f>D301-Mode1_Parameter_sheet!D$7</f>
        <v>-1.1960159362549988E-2</v>
      </c>
      <c r="G301" s="26">
        <v>0.58557256390000001</v>
      </c>
      <c r="H301" s="26">
        <v>-8.8792386409999993E-2</v>
      </c>
      <c r="I301" s="26">
        <f>G301-Mode1_Parameter_sheet!D$8</f>
        <v>1.1385973090638046E-2</v>
      </c>
      <c r="K301" s="26">
        <v>9.8333333330000006</v>
      </c>
      <c r="L301" s="32">
        <f>$R$8*COS($R$6*(K301-Mode1_Parameter_sheet!$D$9))+$R$10*SIN($R$6*(K301-Mode1_Parameter_sheet!$D$9))+$R$9*COS($R$7*(K301-Mode1_Parameter_sheet!$D$9))+$R$11*SIN($R$7*(K301-Mode1_Parameter_sheet!$D$9))</f>
        <v>-9.3310233206188725E-3</v>
      </c>
      <c r="M301" s="32">
        <f>L301+Mode1_Parameter_sheet!$D$7</f>
        <v>0.16762913604193114</v>
      </c>
      <c r="N301" s="32">
        <f>$R$8*COS($R$6*(K301-Mode1_Parameter_sheet!$D$9))+$R$10*SIN($R$6*(K301-Mode1_Parameter_sheet!$D$9))-$R$9*COS($R$7*(K301-Mode1_Parameter_sheet!$D$9))-$R$11*SIN($R$7*(K301-Mode1_Parameter_sheet!$D$9))</f>
        <v>8.4651994874965827E-3</v>
      </c>
      <c r="O301" s="32">
        <f>N301+Mode1_Parameter_sheet!$D$8</f>
        <v>0.58265179029685854</v>
      </c>
    </row>
    <row r="302" spans="2:15">
      <c r="B302" s="29">
        <v>296</v>
      </c>
      <c r="C302" s="26">
        <v>9.8666666670000005</v>
      </c>
      <c r="D302" s="26">
        <v>0.16800000000000001</v>
      </c>
      <c r="E302" s="26">
        <v>9.0399999999999994E-2</v>
      </c>
      <c r="F302" s="26">
        <f>D302-Mode1_Parameter_sheet!D$7</f>
        <v>-8.9601593625499854E-3</v>
      </c>
      <c r="G302" s="26">
        <v>0.58264494649999998</v>
      </c>
      <c r="H302" s="26">
        <v>-8.8954830700000001E-2</v>
      </c>
      <c r="I302" s="26">
        <f>G302-Mode1_Parameter_sheet!D$8</f>
        <v>8.4583556906380197E-3</v>
      </c>
      <c r="K302" s="26">
        <v>9.8666666670000005</v>
      </c>
      <c r="L302" s="32">
        <f>$R$8*COS($R$6*(K302-Mode1_Parameter_sheet!$D$9))+$R$10*SIN($R$6*(K302-Mode1_Parameter_sheet!$D$9))+$R$9*COS($R$7*(K302-Mode1_Parameter_sheet!$D$9))+$R$11*SIN($R$7*(K302-Mode1_Parameter_sheet!$D$9))</f>
        <v>-6.3886306668664095E-3</v>
      </c>
      <c r="M302" s="32">
        <f>L302+Mode1_Parameter_sheet!$D$7</f>
        <v>0.17057152869568359</v>
      </c>
      <c r="N302" s="32">
        <f>$R$8*COS($R$6*(K302-Mode1_Parameter_sheet!$D$9))+$R$10*SIN($R$6*(K302-Mode1_Parameter_sheet!$D$9))-$R$9*COS($R$7*(K302-Mode1_Parameter_sheet!$D$9))-$R$11*SIN($R$7*(K302-Mode1_Parameter_sheet!$D$9))</f>
        <v>5.4880181818143864E-3</v>
      </c>
      <c r="O302" s="32">
        <f>N302+Mode1_Parameter_sheet!$D$8</f>
        <v>0.5796746089911764</v>
      </c>
    </row>
    <row r="303" spans="2:15">
      <c r="B303" s="29">
        <v>297</v>
      </c>
      <c r="C303" s="26">
        <v>9.9</v>
      </c>
      <c r="D303" s="26">
        <v>0.17100000000000001</v>
      </c>
      <c r="E303" s="26">
        <v>9.3600000000000003E-2</v>
      </c>
      <c r="F303" s="26">
        <f>D303-Mode1_Parameter_sheet!D$7</f>
        <v>-5.9601593625499827E-3</v>
      </c>
      <c r="G303" s="26">
        <v>0.57964224190000002</v>
      </c>
      <c r="H303" s="26">
        <v>-9.1685717649999998E-2</v>
      </c>
      <c r="I303" s="26">
        <f>G303-Mode1_Parameter_sheet!D$8</f>
        <v>5.4556510906380584E-3</v>
      </c>
      <c r="K303" s="26">
        <v>9.9</v>
      </c>
      <c r="L303" s="32">
        <f>$R$8*COS($R$6*(K303-Mode1_Parameter_sheet!$D$9))+$R$10*SIN($R$6*(K303-Mode1_Parameter_sheet!$D$9))+$R$9*COS($R$7*(K303-Mode1_Parameter_sheet!$D$9))+$R$11*SIN($R$7*(K303-Mode1_Parameter_sheet!$D$9))</f>
        <v>-3.3807204212032058E-3</v>
      </c>
      <c r="M303" s="32">
        <f>L303+Mode1_Parameter_sheet!$D$7</f>
        <v>0.17357943894134678</v>
      </c>
      <c r="N303" s="32">
        <f>$R$8*COS($R$6*(K303-Mode1_Parameter_sheet!$D$9))+$R$10*SIN($R$6*(K303-Mode1_Parameter_sheet!$D$9))-$R$9*COS($R$7*(K303-Mode1_Parameter_sheet!$D$9))-$R$11*SIN($R$7*(K303-Mode1_Parameter_sheet!$D$9))</f>
        <v>2.4509201911759918E-3</v>
      </c>
      <c r="O303" s="32">
        <f>N303+Mode1_Parameter_sheet!$D$8</f>
        <v>0.57663751100053795</v>
      </c>
    </row>
    <row r="304" spans="2:15">
      <c r="B304" s="29">
        <v>298</v>
      </c>
      <c r="C304" s="26">
        <v>9.9333333330000002</v>
      </c>
      <c r="D304" s="26">
        <v>0.17399999999999999</v>
      </c>
      <c r="E304" s="26">
        <v>9.8299999999999998E-2</v>
      </c>
      <c r="F304" s="26">
        <f>D304-Mode1_Parameter_sheet!D$7</f>
        <v>-2.9601593625500078E-3</v>
      </c>
      <c r="G304" s="26">
        <v>0.57653256539999997</v>
      </c>
      <c r="H304" s="26">
        <v>-9.502354231E-2</v>
      </c>
      <c r="I304" s="26">
        <f>G304-Mode1_Parameter_sheet!D$8</f>
        <v>2.3459745906380114E-3</v>
      </c>
      <c r="K304" s="26">
        <v>9.9333333330000002</v>
      </c>
      <c r="L304" s="32">
        <f>$R$8*COS($R$6*(K304-Mode1_Parameter_sheet!$D$9))+$R$10*SIN($R$6*(K304-Mode1_Parameter_sheet!$D$9))+$R$9*COS($R$7*(K304-Mode1_Parameter_sheet!$D$9))+$R$11*SIN($R$7*(K304-Mode1_Parameter_sheet!$D$9))</f>
        <v>-3.3912371745877055E-4</v>
      </c>
      <c r="M304" s="32">
        <f>L304+Mode1_Parameter_sheet!$D$7</f>
        <v>0.17662103564509121</v>
      </c>
      <c r="N304" s="32">
        <f>$R$8*COS($R$6*(K304-Mode1_Parameter_sheet!$D$9))+$R$10*SIN($R$6*(K304-Mode1_Parameter_sheet!$D$9))-$R$9*COS($R$7*(K304-Mode1_Parameter_sheet!$D$9))-$R$11*SIN($R$7*(K304-Mode1_Parameter_sheet!$D$9))</f>
        <v>-6.1408183323290177E-4</v>
      </c>
      <c r="O304" s="32">
        <f>N304+Mode1_Parameter_sheet!$D$8</f>
        <v>0.5735725089761291</v>
      </c>
    </row>
    <row r="305" spans="2:15">
      <c r="B305" s="29">
        <v>299</v>
      </c>
      <c r="C305" s="26">
        <v>9.9666666670000001</v>
      </c>
      <c r="D305" s="26">
        <v>0.17799999999999999</v>
      </c>
      <c r="E305" s="26">
        <v>9.7799999999999998E-2</v>
      </c>
      <c r="F305" s="26">
        <f>D305-Mode1_Parameter_sheet!D$7</f>
        <v>1.0398406374499958E-3</v>
      </c>
      <c r="G305" s="26">
        <v>0.57330733909999998</v>
      </c>
      <c r="H305" s="26">
        <v>-9.5989790660000004E-2</v>
      </c>
      <c r="I305" s="26">
        <f>G305-Mode1_Parameter_sheet!D$8</f>
        <v>-8.7925170936198338E-4</v>
      </c>
      <c r="K305" s="26">
        <v>9.9666666670000001</v>
      </c>
      <c r="L305" s="32">
        <f>$R$8*COS($R$6*(K305-Mode1_Parameter_sheet!$D$9))+$R$10*SIN($R$6*(K305-Mode1_Parameter_sheet!$D$9))+$R$9*COS($R$7*(K305-Mode1_Parameter_sheet!$D$9))+$R$11*SIN($R$7*(K305-Mode1_Parameter_sheet!$D$9))</f>
        <v>2.7039850921373359E-3</v>
      </c>
      <c r="M305" s="32">
        <f>L305+Mode1_Parameter_sheet!$D$7</f>
        <v>0.17966414445468734</v>
      </c>
      <c r="N305" s="32">
        <f>$R$8*COS($R$6*(K305-Mode1_Parameter_sheet!$D$9))+$R$10*SIN($R$6*(K305-Mode1_Parameter_sheet!$D$9))-$R$9*COS($R$7*(K305-Mode1_Parameter_sheet!$D$9))-$R$11*SIN($R$7*(K305-Mode1_Parameter_sheet!$D$9))</f>
        <v>-3.6746679820113069E-3</v>
      </c>
      <c r="O305" s="32">
        <f>N305+Mode1_Parameter_sheet!$D$8</f>
        <v>0.57051192282735064</v>
      </c>
    </row>
    <row r="306" spans="2:15">
      <c r="B306" s="29">
        <v>300</v>
      </c>
      <c r="C306" s="26">
        <v>10</v>
      </c>
      <c r="D306" s="26">
        <v>0.18099999999999999</v>
      </c>
      <c r="E306" s="26">
        <v>9.4700000000000006E-2</v>
      </c>
      <c r="F306" s="26">
        <f>D306-Mode1_Parameter_sheet!D$7</f>
        <v>4.0398406374499984E-3</v>
      </c>
      <c r="G306" s="26">
        <v>0.57013324600000004</v>
      </c>
      <c r="H306" s="26">
        <v>-9.3911405210000007E-2</v>
      </c>
      <c r="I306" s="26">
        <f>G306-Mode1_Parameter_sheet!D$8</f>
        <v>-4.0533448093619251E-3</v>
      </c>
      <c r="K306" s="26">
        <v>10</v>
      </c>
      <c r="L306" s="32">
        <f>$R$8*COS($R$6*(K306-Mode1_Parameter_sheet!$D$9))+$R$10*SIN($R$6*(K306-Mode1_Parameter_sheet!$D$9))+$R$9*COS($R$7*(K306-Mode1_Parameter_sheet!$D$9))+$R$11*SIN($R$7*(K306-Mode1_Parameter_sheet!$D$9))</f>
        <v>5.71642828287582E-3</v>
      </c>
      <c r="M306" s="32">
        <f>L306+Mode1_Parameter_sheet!$D$7</f>
        <v>0.18267658764542583</v>
      </c>
      <c r="N306" s="32">
        <f>$R$8*COS($R$6*(K306-Mode1_Parameter_sheet!$D$9))+$R$10*SIN($R$6*(K306-Mode1_Parameter_sheet!$D$9))-$R$9*COS($R$7*(K306-Mode1_Parameter_sheet!$D$9))-$R$11*SIN($R$7*(K306-Mode1_Parameter_sheet!$D$9))</f>
        <v>-6.6985518378918623E-3</v>
      </c>
      <c r="O306" s="32">
        <f>N306+Mode1_Parameter_sheet!$D$8</f>
        <v>0.56748803897147015</v>
      </c>
    </row>
    <row r="307" spans="2:15">
      <c r="B307" s="29">
        <v>301</v>
      </c>
      <c r="C307" s="26">
        <v>10.03333333</v>
      </c>
      <c r="D307" s="26">
        <v>0.184</v>
      </c>
      <c r="E307" s="26">
        <v>9.5899999999999999E-2</v>
      </c>
      <c r="F307" s="26">
        <f>D307-Mode1_Parameter_sheet!D$7</f>
        <v>7.0398406374500011E-3</v>
      </c>
      <c r="G307" s="26">
        <v>0.56704657869999997</v>
      </c>
      <c r="H307" s="26">
        <v>-9.1268252920000001E-2</v>
      </c>
      <c r="I307" s="26">
        <f>G307-Mode1_Parameter_sheet!D$8</f>
        <v>-7.1400121093619928E-3</v>
      </c>
      <c r="K307" s="26">
        <v>10.03333333</v>
      </c>
      <c r="L307" s="32">
        <f>$R$8*COS($R$6*(K307-Mode1_Parameter_sheet!$D$9))+$R$10*SIN($R$6*(K307-Mode1_Parameter_sheet!$D$9))+$R$9*COS($R$7*(K307-Mode1_Parameter_sheet!$D$9))+$R$11*SIN($R$7*(K307-Mode1_Parameter_sheet!$D$9))</f>
        <v>8.6663651220399603E-3</v>
      </c>
      <c r="M307" s="32">
        <f>L307+Mode1_Parameter_sheet!$D$7</f>
        <v>0.18562652448458997</v>
      </c>
      <c r="N307" s="32">
        <f>$R$8*COS($R$6*(K307-Mode1_Parameter_sheet!$D$9))+$R$10*SIN($R$6*(K307-Mode1_Parameter_sheet!$D$9))-$R$9*COS($R$7*(K307-Mode1_Parameter_sheet!$D$9))-$R$11*SIN($R$7*(K307-Mode1_Parameter_sheet!$D$9))</f>
        <v>-9.6538215191122288E-3</v>
      </c>
      <c r="O307" s="32">
        <f>N307+Mode1_Parameter_sheet!$D$8</f>
        <v>0.56453276929024976</v>
      </c>
    </row>
    <row r="308" spans="2:15">
      <c r="B308" s="29">
        <v>302</v>
      </c>
      <c r="C308" s="26">
        <v>10.06666667</v>
      </c>
      <c r="D308" s="26">
        <v>0.187</v>
      </c>
      <c r="E308" s="26">
        <v>9.1899999999999996E-2</v>
      </c>
      <c r="F308" s="26">
        <f>D308-Mode1_Parameter_sheet!D$7</f>
        <v>1.0039840637450004E-2</v>
      </c>
      <c r="G308" s="26">
        <v>0.56404869580000006</v>
      </c>
      <c r="H308" s="26">
        <v>-9.0377302980000004E-2</v>
      </c>
      <c r="I308" s="26">
        <f>G308-Mode1_Parameter_sheet!D$8</f>
        <v>-1.0137895009361908E-2</v>
      </c>
      <c r="K308" s="26">
        <v>10.06666667</v>
      </c>
      <c r="L308" s="32">
        <f>$R$8*COS($R$6*(K308-Mode1_Parameter_sheet!$D$9))+$R$10*SIN($R$6*(K308-Mode1_Parameter_sheet!$D$9))+$R$9*COS($R$7*(K308-Mode1_Parameter_sheet!$D$9))+$R$11*SIN($R$7*(K308-Mode1_Parameter_sheet!$D$9))</f>
        <v>1.1522629583765652E-2</v>
      </c>
      <c r="M308" s="32">
        <f>L308+Mode1_Parameter_sheet!$D$7</f>
        <v>0.18848278894631565</v>
      </c>
      <c r="N308" s="32">
        <f>$R$8*COS($R$6*(K308-Mode1_Parameter_sheet!$D$9))+$R$10*SIN($R$6*(K308-Mode1_Parameter_sheet!$D$9))-$R$9*COS($R$7*(K308-Mode1_Parameter_sheet!$D$9))-$R$11*SIN($R$7*(K308-Mode1_Parameter_sheet!$D$9))</f>
        <v>-1.2509277835027179E-2</v>
      </c>
      <c r="O308" s="32">
        <f>N308+Mode1_Parameter_sheet!$D$8</f>
        <v>0.56167731297433476</v>
      </c>
    </row>
    <row r="309" spans="2:15">
      <c r="B309" s="29">
        <v>303</v>
      </c>
      <c r="C309" s="26">
        <v>10.1</v>
      </c>
      <c r="D309" s="26">
        <v>0.19</v>
      </c>
      <c r="E309" s="26">
        <v>8.6300000000000002E-2</v>
      </c>
      <c r="F309" s="26">
        <f>D309-Mode1_Parameter_sheet!D$7</f>
        <v>1.3039840637450006E-2</v>
      </c>
      <c r="G309" s="26">
        <v>0.56102142519999998</v>
      </c>
      <c r="H309" s="26">
        <v>-8.6101884540000007E-2</v>
      </c>
      <c r="I309" s="26">
        <f>G309-Mode1_Parameter_sheet!D$8</f>
        <v>-1.3165165609361984E-2</v>
      </c>
      <c r="K309" s="26">
        <v>10.1</v>
      </c>
      <c r="L309" s="32">
        <f>$R$8*COS($R$6*(K309-Mode1_Parameter_sheet!$D$9))+$R$10*SIN($R$6*(K309-Mode1_Parameter_sheet!$D$9))+$R$9*COS($R$7*(K309-Mode1_Parameter_sheet!$D$9))+$R$11*SIN($R$7*(K309-Mode1_Parameter_sheet!$D$9))</f>
        <v>1.4255055465130725E-2</v>
      </c>
      <c r="M309" s="32">
        <f>L309+Mode1_Parameter_sheet!$D$7</f>
        <v>0.19121521482768072</v>
      </c>
      <c r="N309" s="32">
        <f>$R$8*COS($R$6*(K309-Mode1_Parameter_sheet!$D$9))+$R$10*SIN($R$6*(K309-Mode1_Parameter_sheet!$D$9))-$R$9*COS($R$7*(K309-Mode1_Parameter_sheet!$D$9))-$R$11*SIN($R$7*(K309-Mode1_Parameter_sheet!$D$9))</f>
        <v>-1.5234759609054183E-2</v>
      </c>
      <c r="O309" s="32">
        <f>N309+Mode1_Parameter_sheet!$D$8</f>
        <v>0.55895183120030778</v>
      </c>
    </row>
    <row r="310" spans="2:15">
      <c r="B310" s="29">
        <v>304</v>
      </c>
      <c r="C310" s="26">
        <v>10.133333329999999</v>
      </c>
      <c r="D310" s="26">
        <v>0.193</v>
      </c>
      <c r="E310" s="26">
        <v>8.2600000000000007E-2</v>
      </c>
      <c r="F310" s="26">
        <f>D310-Mode1_Parameter_sheet!D$7</f>
        <v>1.6039840637450009E-2</v>
      </c>
      <c r="G310" s="26">
        <v>0.55830857010000001</v>
      </c>
      <c r="H310" s="26">
        <v>-7.8899380500000005E-2</v>
      </c>
      <c r="I310" s="26">
        <f>G310-Mode1_Parameter_sheet!D$8</f>
        <v>-1.5878020709361951E-2</v>
      </c>
      <c r="K310" s="26">
        <v>10.133333329999999</v>
      </c>
      <c r="L310" s="32">
        <f>$R$8*COS($R$6*(K310-Mode1_Parameter_sheet!$D$9))+$R$10*SIN($R$6*(K310-Mode1_Parameter_sheet!$D$9))+$R$9*COS($R$7*(K310-Mode1_Parameter_sheet!$D$9))+$R$11*SIN($R$7*(K310-Mode1_Parameter_sheet!$D$9))</f>
        <v>1.68348003832944E-2</v>
      </c>
      <c r="M310" s="32">
        <f>L310+Mode1_Parameter_sheet!$D$7</f>
        <v>0.1937949597458444</v>
      </c>
      <c r="N310" s="32">
        <f>$R$8*COS($R$6*(K310-Mode1_Parameter_sheet!$D$9))+$R$10*SIN($R$6*(K310-Mode1_Parameter_sheet!$D$9))-$R$9*COS($R$7*(K310-Mode1_Parameter_sheet!$D$9))-$R$11*SIN($R$7*(K310-Mode1_Parameter_sheet!$D$9))</f>
        <v>-1.7801467644402848E-2</v>
      </c>
      <c r="O310" s="32">
        <f>N310+Mode1_Parameter_sheet!$D$8</f>
        <v>0.55638512316495914</v>
      </c>
    </row>
    <row r="311" spans="2:15">
      <c r="B311" s="29">
        <v>305</v>
      </c>
      <c r="C311" s="26">
        <v>10.16666667</v>
      </c>
      <c r="D311" s="26">
        <v>0.19600000000000001</v>
      </c>
      <c r="E311" s="26">
        <v>7.4899999999999994E-2</v>
      </c>
      <c r="F311" s="26">
        <f>D311-Mode1_Parameter_sheet!D$7</f>
        <v>1.9039840637450012E-2</v>
      </c>
      <c r="G311" s="26">
        <v>0.55576146650000002</v>
      </c>
      <c r="H311" s="26">
        <v>-7.3378781820000002E-2</v>
      </c>
      <c r="I311" s="26">
        <f>G311-Mode1_Parameter_sheet!D$8</f>
        <v>-1.842512430936194E-2</v>
      </c>
      <c r="K311" s="26">
        <v>10.16666667</v>
      </c>
      <c r="L311" s="32">
        <f>$R$8*COS($R$6*(K311-Mode1_Parameter_sheet!$D$9))+$R$10*SIN($R$6*(K311-Mode1_Parameter_sheet!$D$9))+$R$9*COS($R$7*(K311-Mode1_Parameter_sheet!$D$9))+$R$11*SIN($R$7*(K311-Mode1_Parameter_sheet!$D$9))</f>
        <v>1.9234647531826351E-2</v>
      </c>
      <c r="M311" s="32">
        <f>L311+Mode1_Parameter_sheet!$D$7</f>
        <v>0.19619480689437635</v>
      </c>
      <c r="N311" s="32">
        <f>$R$8*COS($R$6*(K311-Mode1_Parameter_sheet!$D$9))+$R$10*SIN($R$6*(K311-Mode1_Parameter_sheet!$D$9))-$R$9*COS($R$7*(K311-Mode1_Parameter_sheet!$D$9))-$R$11*SIN($R$7*(K311-Mode1_Parameter_sheet!$D$9))</f>
        <v>-2.0182266204350523E-2</v>
      </c>
      <c r="O311" s="32">
        <f>N311+Mode1_Parameter_sheet!$D$8</f>
        <v>0.55400432460501148</v>
      </c>
    </row>
    <row r="312" spans="2:15">
      <c r="B312" s="29">
        <v>306</v>
      </c>
      <c r="C312" s="26">
        <v>10.199999999999999</v>
      </c>
      <c r="D312" s="26">
        <v>0.19800000000000001</v>
      </c>
      <c r="E312" s="26">
        <v>6.7900000000000002E-2</v>
      </c>
      <c r="F312" s="26">
        <f>D312-Mode1_Parameter_sheet!D$7</f>
        <v>2.1039840637450014E-2</v>
      </c>
      <c r="G312" s="26">
        <v>0.55341665139999996</v>
      </c>
      <c r="H312" s="26">
        <v>-6.7651890790000002E-2</v>
      </c>
      <c r="I312" s="26">
        <f>G312-Mode1_Parameter_sheet!D$8</f>
        <v>-2.0769939409362004E-2</v>
      </c>
      <c r="K312" s="26">
        <v>10.199999999999999</v>
      </c>
      <c r="L312" s="32">
        <f>$R$8*COS($R$6*(K312-Mode1_Parameter_sheet!$D$9))+$R$10*SIN($R$6*(K312-Mode1_Parameter_sheet!$D$9))+$R$9*COS($R$7*(K312-Mode1_Parameter_sheet!$D$9))+$R$11*SIN($R$7*(K312-Mode1_Parameter_sheet!$D$9))</f>
        <v>2.1429291006211167E-2</v>
      </c>
      <c r="M312" s="32">
        <f>L312+Mode1_Parameter_sheet!$D$7</f>
        <v>0.19838945036876116</v>
      </c>
      <c r="N312" s="32">
        <f>$R$8*COS($R$6*(K312-Mode1_Parameter_sheet!$D$9))+$R$10*SIN($R$6*(K312-Mode1_Parameter_sheet!$D$9))-$R$9*COS($R$7*(K312-Mode1_Parameter_sheet!$D$9))-$R$11*SIN($R$7*(K312-Mode1_Parameter_sheet!$D$9))</f>
        <v>-2.2351967858888114E-2</v>
      </c>
      <c r="O312" s="32">
        <f>N312+Mode1_Parameter_sheet!$D$8</f>
        <v>0.55183462295047381</v>
      </c>
    </row>
    <row r="313" spans="2:15">
      <c r="B313" s="29">
        <v>307</v>
      </c>
      <c r="C313" s="26">
        <v>10.233333330000001</v>
      </c>
      <c r="D313" s="26">
        <v>0.2</v>
      </c>
      <c r="E313" s="26">
        <v>6.4699999999999994E-2</v>
      </c>
      <c r="F313" s="26">
        <f>D313-Mode1_Parameter_sheet!D$7</f>
        <v>2.3039840637450015E-2</v>
      </c>
      <c r="G313" s="26">
        <v>0.55125134040000001</v>
      </c>
      <c r="H313" s="26">
        <v>-6.3958062839999996E-2</v>
      </c>
      <c r="I313" s="26">
        <f>G313-Mode1_Parameter_sheet!D$8</f>
        <v>-2.2935250409361951E-2</v>
      </c>
      <c r="K313" s="26">
        <v>10.233333330000001</v>
      </c>
      <c r="L313" s="32">
        <f>$R$8*COS($R$6*(K313-Mode1_Parameter_sheet!$D$9))+$R$10*SIN($R$6*(K313-Mode1_Parameter_sheet!$D$9))+$R$9*COS($R$7*(K313-Mode1_Parameter_sheet!$D$9))+$R$11*SIN($R$7*(K313-Mode1_Parameter_sheet!$D$9))</f>
        <v>2.3395607129150665E-2</v>
      </c>
      <c r="M313" s="32">
        <f>L313+Mode1_Parameter_sheet!$D$7</f>
        <v>0.20035576649170067</v>
      </c>
      <c r="N313" s="32">
        <f>$R$8*COS($R$6*(K313-Mode1_Parameter_sheet!$D$9))+$R$10*SIN($R$6*(K313-Mode1_Parameter_sheet!$D$9))-$R$9*COS($R$7*(K313-Mode1_Parameter_sheet!$D$9))-$R$11*SIN($R$7*(K313-Mode1_Parameter_sheet!$D$9))</f>
        <v>-2.428760403896028E-2</v>
      </c>
      <c r="O313" s="32">
        <f>N313+Mode1_Parameter_sheet!$D$8</f>
        <v>0.54989898677040172</v>
      </c>
    </row>
    <row r="314" spans="2:15">
      <c r="B314" s="29">
        <v>308</v>
      </c>
      <c r="C314" s="26">
        <v>10.266666669999999</v>
      </c>
      <c r="D314" s="26">
        <v>0.20200000000000001</v>
      </c>
      <c r="E314" s="26">
        <v>5.6000000000000001E-2</v>
      </c>
      <c r="F314" s="26">
        <f>D314-Mode1_Parameter_sheet!D$7</f>
        <v>2.5039840637450017E-2</v>
      </c>
      <c r="G314" s="26">
        <v>0.54915278050000005</v>
      </c>
      <c r="H314" s="26">
        <v>-5.5442444360000002E-2</v>
      </c>
      <c r="I314" s="26">
        <f>G314-Mode1_Parameter_sheet!D$8</f>
        <v>-2.5033810309361915E-2</v>
      </c>
      <c r="K314" s="26">
        <v>10.266666669999999</v>
      </c>
      <c r="L314" s="32">
        <f>$R$8*COS($R$6*(K314-Mode1_Parameter_sheet!$D$9))+$R$10*SIN($R$6*(K314-Mode1_Parameter_sheet!$D$9))+$R$9*COS($R$7*(K314-Mode1_Parameter_sheet!$D$9))+$R$11*SIN($R$7*(K314-Mode1_Parameter_sheet!$D$9))</f>
        <v>2.5112895873761362E-2</v>
      </c>
      <c r="M314" s="32">
        <f>L314+Mode1_Parameter_sheet!$D$7</f>
        <v>0.20207305523631136</v>
      </c>
      <c r="N314" s="32">
        <f>$R$8*COS($R$6*(K314-Mode1_Parameter_sheet!$D$9))+$R$10*SIN($R$6*(K314-Mode1_Parameter_sheet!$D$9))-$R$9*COS($R$7*(K314-Mode1_Parameter_sheet!$D$9))-$R$11*SIN($R$7*(K314-Mode1_Parameter_sheet!$D$9))</f>
        <v>-2.5968665504425784E-2</v>
      </c>
      <c r="O314" s="32">
        <f>N314+Mode1_Parameter_sheet!$D$8</f>
        <v>0.54821792530493618</v>
      </c>
    </row>
    <row r="315" spans="2:15">
      <c r="B315" s="29">
        <v>309</v>
      </c>
      <c r="C315" s="26">
        <v>10.3</v>
      </c>
      <c r="D315" s="26">
        <v>0.20399999999999999</v>
      </c>
      <c r="E315" s="26">
        <v>4.5499999999999999E-2</v>
      </c>
      <c r="F315" s="26">
        <f>D315-Mode1_Parameter_sheet!D$7</f>
        <v>2.7039840637449991E-2</v>
      </c>
      <c r="G315" s="26">
        <v>0.54755517750000005</v>
      </c>
      <c r="H315" s="26">
        <v>-4.571754057E-2</v>
      </c>
      <c r="I315" s="26">
        <f>G315-Mode1_Parameter_sheet!D$8</f>
        <v>-2.6631413309361918E-2</v>
      </c>
      <c r="K315" s="26">
        <v>10.3</v>
      </c>
      <c r="L315" s="32">
        <f>$R$8*COS($R$6*(K315-Mode1_Parameter_sheet!$D$9))+$R$10*SIN($R$6*(K315-Mode1_Parameter_sheet!$D$9))+$R$9*COS($R$7*(K315-Mode1_Parameter_sheet!$D$9))+$R$11*SIN($R$7*(K315-Mode1_Parameter_sheet!$D$9))</f>
        <v>2.6563097838150231E-2</v>
      </c>
      <c r="M315" s="32">
        <f>L315+Mode1_Parameter_sheet!$D$7</f>
        <v>0.20352325720070022</v>
      </c>
      <c r="N315" s="32">
        <f>$R$8*COS($R$6*(K315-Mode1_Parameter_sheet!$D$9))+$R$10*SIN($R$6*(K315-Mode1_Parameter_sheet!$D$9))-$R$9*COS($R$7*(K315-Mode1_Parameter_sheet!$D$9))-$R$11*SIN($R$7*(K315-Mode1_Parameter_sheet!$D$9))</f>
        <v>-2.7377318172395804E-2</v>
      </c>
      <c r="O315" s="32">
        <f>N315+Mode1_Parameter_sheet!$D$8</f>
        <v>0.54680927263696621</v>
      </c>
    </row>
    <row r="316" spans="2:15">
      <c r="B316" s="29">
        <v>310</v>
      </c>
      <c r="C316" s="26">
        <v>10.33333333</v>
      </c>
      <c r="D316" s="26">
        <v>0.20499999999999999</v>
      </c>
      <c r="E316" s="26">
        <v>3.8399999999999997E-2</v>
      </c>
      <c r="F316" s="26">
        <f>D316-Mode1_Parameter_sheet!D$7</f>
        <v>2.8039840637449992E-2</v>
      </c>
      <c r="G316" s="26">
        <v>0.54610494450000002</v>
      </c>
      <c r="H316" s="26">
        <v>-3.7354599150000001E-2</v>
      </c>
      <c r="I316" s="26">
        <f>G316-Mode1_Parameter_sheet!D$8</f>
        <v>-2.8081646309361941E-2</v>
      </c>
      <c r="K316" s="26">
        <v>10.33333333</v>
      </c>
      <c r="L316" s="32">
        <f>$R$8*COS($R$6*(K316-Mode1_Parameter_sheet!$D$9))+$R$10*SIN($R$6*(K316-Mode1_Parameter_sheet!$D$9))+$R$9*COS($R$7*(K316-Mode1_Parameter_sheet!$D$9))+$R$11*SIN($R$7*(K316-Mode1_Parameter_sheet!$D$9))</f>
        <v>2.7730987577764758E-2</v>
      </c>
      <c r="M316" s="32">
        <f>L316+Mode1_Parameter_sheet!$D$7</f>
        <v>0.20469114694031476</v>
      </c>
      <c r="N316" s="32">
        <f>$R$8*COS($R$6*(K316-Mode1_Parameter_sheet!$D$9))+$R$10*SIN($R$6*(K316-Mode1_Parameter_sheet!$D$9))-$R$9*COS($R$7*(K316-Mode1_Parameter_sheet!$D$9))-$R$11*SIN($R$7*(K316-Mode1_Parameter_sheet!$D$9))</f>
        <v>-2.849859498315092E-2</v>
      </c>
      <c r="O316" s="32">
        <f>N316+Mode1_Parameter_sheet!$D$8</f>
        <v>0.54568799582621108</v>
      </c>
    </row>
    <row r="317" spans="2:15">
      <c r="B317" s="29">
        <v>311</v>
      </c>
      <c r="C317" s="26">
        <v>10.366666670000001</v>
      </c>
      <c r="D317" s="26">
        <v>0.20699999999999999</v>
      </c>
      <c r="E317" s="26">
        <v>3.0700000000000002E-2</v>
      </c>
      <c r="F317" s="26">
        <f>D317-Mode1_Parameter_sheet!D$7</f>
        <v>3.0039840637449994E-2</v>
      </c>
      <c r="G317" s="26">
        <v>0.5450648709</v>
      </c>
      <c r="H317" s="26">
        <v>-2.6227604080000001E-2</v>
      </c>
      <c r="I317" s="26">
        <f>G317-Mode1_Parameter_sheet!D$8</f>
        <v>-2.9121719909361965E-2</v>
      </c>
      <c r="K317" s="26">
        <v>10.366666670000001</v>
      </c>
      <c r="L317" s="32">
        <f>$R$8*COS($R$6*(K317-Mode1_Parameter_sheet!$D$9))+$R$10*SIN($R$6*(K317-Mode1_Parameter_sheet!$D$9))+$R$9*COS($R$7*(K317-Mode1_Parameter_sheet!$D$9))+$R$11*SIN($R$7*(K317-Mode1_Parameter_sheet!$D$9))</f>
        <v>2.8604331927232225E-2</v>
      </c>
      <c r="M317" s="32">
        <f>L317+Mode1_Parameter_sheet!$D$7</f>
        <v>0.20556449128978221</v>
      </c>
      <c r="N317" s="32">
        <f>$R$8*COS($R$6*(K317-Mode1_Parameter_sheet!$D$9))+$R$10*SIN($R$6*(K317-Mode1_Parameter_sheet!$D$9))-$R$9*COS($R$7*(K317-Mode1_Parameter_sheet!$D$9))-$R$11*SIN($R$7*(K317-Mode1_Parameter_sheet!$D$9))</f>
        <v>-2.932055264080359E-2</v>
      </c>
      <c r="O317" s="32">
        <f>N317+Mode1_Parameter_sheet!$D$8</f>
        <v>0.54486603816855839</v>
      </c>
    </row>
    <row r="318" spans="2:15">
      <c r="B318" s="29">
        <v>312</v>
      </c>
      <c r="C318" s="26">
        <v>10.4</v>
      </c>
      <c r="D318" s="26">
        <v>0.20699999999999999</v>
      </c>
      <c r="E318" s="26">
        <v>1.77E-2</v>
      </c>
      <c r="F318" s="26">
        <f>D318-Mode1_Parameter_sheet!D$7</f>
        <v>3.0039840637449994E-2</v>
      </c>
      <c r="G318" s="26">
        <v>0.54435643749999996</v>
      </c>
      <c r="H318" s="26">
        <v>-1.7489202400000001E-2</v>
      </c>
      <c r="I318" s="26">
        <f>G318-Mode1_Parameter_sheet!D$8</f>
        <v>-2.9830153309362006E-2</v>
      </c>
      <c r="K318" s="26">
        <v>10.4</v>
      </c>
      <c r="L318" s="32">
        <f>$R$8*COS($R$6*(K318-Mode1_Parameter_sheet!$D$9))+$R$10*SIN($R$6*(K318-Mode1_Parameter_sheet!$D$9))+$R$9*COS($R$7*(K318-Mode1_Parameter_sheet!$D$9))+$R$11*SIN($R$7*(K318-Mode1_Parameter_sheet!$D$9))</f>
        <v>2.9174018167043909E-2</v>
      </c>
      <c r="M318" s="32">
        <f>L318+Mode1_Parameter_sheet!$D$7</f>
        <v>0.2061341775295939</v>
      </c>
      <c r="N318" s="32">
        <f>$R$8*COS($R$6*(K318-Mode1_Parameter_sheet!$D$9))+$R$10*SIN($R$6*(K318-Mode1_Parameter_sheet!$D$9))-$R$9*COS($R$7*(K318-Mode1_Parameter_sheet!$D$9))-$R$11*SIN($R$7*(K318-Mode1_Parameter_sheet!$D$9))</f>
        <v>-2.9834398030256545E-2</v>
      </c>
      <c r="O318" s="32">
        <f>N318+Mode1_Parameter_sheet!$D$8</f>
        <v>0.5443521927791054</v>
      </c>
    </row>
    <row r="319" spans="2:15">
      <c r="B319" s="29">
        <v>313</v>
      </c>
      <c r="C319" s="26">
        <v>10.43333333</v>
      </c>
      <c r="D319" s="26">
        <v>0.20799999999999999</v>
      </c>
      <c r="E319" s="26">
        <v>5.8500000000000002E-3</v>
      </c>
      <c r="F319" s="26">
        <f>D319-Mode1_Parameter_sheet!D$7</f>
        <v>3.1039840637449995E-2</v>
      </c>
      <c r="G319" s="26">
        <v>0.54389892399999995</v>
      </c>
      <c r="H319" s="26">
        <v>-8.4499363379999994E-3</v>
      </c>
      <c r="I319" s="26">
        <f>G319-Mode1_Parameter_sheet!D$8</f>
        <v>-3.0287666809362013E-2</v>
      </c>
      <c r="K319" s="26">
        <v>10.43333333</v>
      </c>
      <c r="L319" s="32">
        <f>$R$8*COS($R$6*(K319-Mode1_Parameter_sheet!$D$9))+$R$10*SIN($R$6*(K319-Mode1_Parameter_sheet!$D$9))+$R$9*COS($R$7*(K319-Mode1_Parameter_sheet!$D$9))+$R$11*SIN($R$7*(K319-Mode1_Parameter_sheet!$D$9))</f>
        <v>2.9434151143650857E-2</v>
      </c>
      <c r="M319" s="32">
        <f>L319+Mode1_Parameter_sheet!$D$7</f>
        <v>0.20639431050620086</v>
      </c>
      <c r="N319" s="32">
        <f>$R$8*COS($R$6*(K319-Mode1_Parameter_sheet!$D$9))+$R$10*SIN($R$6*(K319-Mode1_Parameter_sheet!$D$9))-$R$9*COS($R$7*(K319-Mode1_Parameter_sheet!$D$9))-$R$11*SIN($R$7*(K319-Mode1_Parameter_sheet!$D$9))</f>
        <v>-3.0034583257232156E-2</v>
      </c>
      <c r="O319" s="32">
        <f>N319+Mode1_Parameter_sheet!$D$8</f>
        <v>0.54415200755212978</v>
      </c>
    </row>
    <row r="320" spans="2:15">
      <c r="B320" s="29">
        <v>314</v>
      </c>
      <c r="C320" s="26">
        <v>10.46666667</v>
      </c>
      <c r="D320" s="26">
        <v>0.20799999999999999</v>
      </c>
      <c r="E320" s="26">
        <v>-3.39E-4</v>
      </c>
      <c r="F320" s="26">
        <f>D320-Mode1_Parameter_sheet!D$7</f>
        <v>3.1039840637449995E-2</v>
      </c>
      <c r="G320" s="26">
        <v>0.54379310839999995</v>
      </c>
      <c r="H320" s="26">
        <v>-2.0520440879999999E-4</v>
      </c>
      <c r="I320" s="26">
        <f>G320-Mode1_Parameter_sheet!D$8</f>
        <v>-3.0393482409362016E-2</v>
      </c>
      <c r="K320" s="26">
        <v>10.46666667</v>
      </c>
      <c r="L320" s="32">
        <f>$R$8*COS($R$6*(K320-Mode1_Parameter_sheet!$D$9))+$R$10*SIN($R$6*(K320-Mode1_Parameter_sheet!$D$9))+$R$9*COS($R$7*(K320-Mode1_Parameter_sheet!$D$9))+$R$11*SIN($R$7*(K320-Mode1_Parameter_sheet!$D$9))</f>
        <v>2.9382113577315312E-2</v>
      </c>
      <c r="M320" s="32">
        <f>L320+Mode1_Parameter_sheet!$D$7</f>
        <v>0.20634227293986532</v>
      </c>
      <c r="N320" s="32">
        <f>$R$8*COS($R$6*(K320-Mode1_Parameter_sheet!$D$9))+$R$10*SIN($R$6*(K320-Mode1_Parameter_sheet!$D$9))-$R$9*COS($R$7*(K320-Mode1_Parameter_sheet!$D$9))-$R$11*SIN($R$7*(K320-Mode1_Parameter_sheet!$D$9))</f>
        <v>-2.9918863837140902E-2</v>
      </c>
      <c r="O320" s="32">
        <f>N320+Mode1_Parameter_sheet!$D$8</f>
        <v>0.54426772697222103</v>
      </c>
    </row>
    <row r="321" spans="2:15">
      <c r="B321" s="29">
        <v>315</v>
      </c>
      <c r="C321" s="26">
        <v>10.5</v>
      </c>
      <c r="D321" s="26">
        <v>0.20799999999999999</v>
      </c>
      <c r="E321" s="26">
        <v>-9.8399999999999998E-3</v>
      </c>
      <c r="F321" s="26">
        <f>D321-Mode1_Parameter_sheet!D$7</f>
        <v>3.1039840637449995E-2</v>
      </c>
      <c r="G321" s="26">
        <v>0.54388524380000003</v>
      </c>
      <c r="H321" s="26">
        <v>1.0860250869999999E-2</v>
      </c>
      <c r="I321" s="26">
        <f>G321-Mode1_Parameter_sheet!D$8</f>
        <v>-3.0301347009361934E-2</v>
      </c>
      <c r="K321" s="26">
        <v>10.5</v>
      </c>
      <c r="L321" s="32">
        <f>$R$8*COS($R$6*(K321-Mode1_Parameter_sheet!$D$9))+$R$10*SIN($R$6*(K321-Mode1_Parameter_sheet!$D$9))+$R$9*COS($R$7*(K321-Mode1_Parameter_sheet!$D$9))+$R$11*SIN($R$7*(K321-Mode1_Parameter_sheet!$D$9))</f>
        <v>2.9018593357724706E-2</v>
      </c>
      <c r="M321" s="32">
        <f>L321+Mode1_Parameter_sheet!$D$7</f>
        <v>0.20597875272027472</v>
      </c>
      <c r="N321" s="32">
        <f>$R$8*COS($R$6*(K321-Mode1_Parameter_sheet!$D$9))+$R$10*SIN($R$6*(K321-Mode1_Parameter_sheet!$D$9))-$R$9*COS($R$7*(K321-Mode1_Parameter_sheet!$D$9))-$R$11*SIN($R$7*(K321-Mode1_Parameter_sheet!$D$9))</f>
        <v>-2.9488323735009397E-2</v>
      </c>
      <c r="O321" s="32">
        <f>N321+Mode1_Parameter_sheet!$D$8</f>
        <v>0.54469826707435254</v>
      </c>
    </row>
    <row r="322" spans="2:15">
      <c r="B322" s="29">
        <v>316</v>
      </c>
      <c r="C322" s="26">
        <v>10.53333333</v>
      </c>
      <c r="D322" s="26">
        <v>0.20699999999999999</v>
      </c>
      <c r="E322" s="26">
        <v>-2.1899999999999999E-2</v>
      </c>
      <c r="F322" s="26">
        <f>D322-Mode1_Parameter_sheet!D$7</f>
        <v>3.0039840637449994E-2</v>
      </c>
      <c r="G322" s="26">
        <v>0.54451712519999995</v>
      </c>
      <c r="H322" s="26">
        <v>2.120737365E-2</v>
      </c>
      <c r="I322" s="26">
        <f>G322-Mode1_Parameter_sheet!D$8</f>
        <v>-2.9669465609362011E-2</v>
      </c>
      <c r="K322" s="26">
        <v>10.53333333</v>
      </c>
      <c r="L322" s="32">
        <f>$R$8*COS($R$6*(K322-Mode1_Parameter_sheet!$D$9))+$R$10*SIN($R$6*(K322-Mode1_Parameter_sheet!$D$9))+$R$9*COS($R$7*(K322-Mode1_Parameter_sheet!$D$9))+$R$11*SIN($R$7*(K322-Mode1_Parameter_sheet!$D$9))</f>
        <v>2.8347575325360305E-2</v>
      </c>
      <c r="M322" s="32">
        <f>L322+Mode1_Parameter_sheet!$D$7</f>
        <v>0.2053077346879103</v>
      </c>
      <c r="N322" s="32">
        <f>$R$8*COS($R$6*(K322-Mode1_Parameter_sheet!$D$9))+$R$10*SIN($R$6*(K322-Mode1_Parameter_sheet!$D$9))-$R$9*COS($R$7*(K322-Mode1_Parameter_sheet!$D$9))-$R$11*SIN($R$7*(K322-Mode1_Parameter_sheet!$D$9))</f>
        <v>-2.8747364569090463E-2</v>
      </c>
      <c r="O322" s="32">
        <f>N322+Mode1_Parameter_sheet!$D$8</f>
        <v>0.54543922624027152</v>
      </c>
    </row>
    <row r="323" spans="2:15">
      <c r="B323" s="29">
        <v>317</v>
      </c>
      <c r="C323" s="26">
        <v>10.56666667</v>
      </c>
      <c r="D323" s="26">
        <v>0.20599999999999999</v>
      </c>
      <c r="E323" s="26">
        <v>-2.8500000000000001E-2</v>
      </c>
      <c r="F323" s="26">
        <f>D323-Mode1_Parameter_sheet!D$7</f>
        <v>2.9039840637449993E-2</v>
      </c>
      <c r="G323" s="26">
        <v>0.5452990687</v>
      </c>
      <c r="H323" s="26">
        <v>2.7905242449999999E-2</v>
      </c>
      <c r="I323" s="26">
        <f>G323-Mode1_Parameter_sheet!D$8</f>
        <v>-2.8887522109361963E-2</v>
      </c>
      <c r="K323" s="26">
        <v>10.56666667</v>
      </c>
      <c r="L323" s="32">
        <f>$R$8*COS($R$6*(K323-Mode1_Parameter_sheet!$D$9))+$R$10*SIN($R$6*(K323-Mode1_Parameter_sheet!$D$9))+$R$9*COS($R$7*(K323-Mode1_Parameter_sheet!$D$9))+$R$11*SIN($R$7*(K323-Mode1_Parameter_sheet!$D$9))</f>
        <v>2.7376297914160679E-2</v>
      </c>
      <c r="M323" s="32">
        <f>L323+Mode1_Parameter_sheet!$D$7</f>
        <v>0.20433645727671068</v>
      </c>
      <c r="N323" s="32">
        <f>$R$8*COS($R$6*(K323-Mode1_Parameter_sheet!$D$9))+$R$10*SIN($R$6*(K323-Mode1_Parameter_sheet!$D$9))-$R$9*COS($R$7*(K323-Mode1_Parameter_sheet!$D$9))-$R$11*SIN($R$7*(K323-Mode1_Parameter_sheet!$D$9))</f>
        <v>-2.7703659714847798E-2</v>
      </c>
      <c r="O323" s="32">
        <f>N323+Mode1_Parameter_sheet!$D$8</f>
        <v>0.54648293109451418</v>
      </c>
    </row>
    <row r="324" spans="2:15">
      <c r="B324" s="29">
        <v>318</v>
      </c>
      <c r="C324" s="26">
        <v>10.6</v>
      </c>
      <c r="D324" s="26">
        <v>0.20499999999999999</v>
      </c>
      <c r="E324" s="26">
        <v>-3.5900000000000001E-2</v>
      </c>
      <c r="F324" s="26">
        <f>D324-Mode1_Parameter_sheet!D$7</f>
        <v>2.8039840637449992E-2</v>
      </c>
      <c r="G324" s="26">
        <v>0.54637747469999998</v>
      </c>
      <c r="H324" s="26">
        <v>4.0440622179999997E-2</v>
      </c>
      <c r="I324" s="26">
        <f>G324-Mode1_Parameter_sheet!D$8</f>
        <v>-2.7809116109361987E-2</v>
      </c>
      <c r="K324" s="26">
        <v>10.6</v>
      </c>
      <c r="L324" s="32">
        <f>$R$8*COS($R$6*(K324-Mode1_Parameter_sheet!$D$9))+$R$10*SIN($R$6*(K324-Mode1_Parameter_sheet!$D$9))+$R$9*COS($R$7*(K324-Mode1_Parameter_sheet!$D$9))+$R$11*SIN($R$7*(K324-Mode1_Parameter_sheet!$D$9))</f>
        <v>2.611517704335909E-2</v>
      </c>
      <c r="M324" s="32">
        <f>L324+Mode1_Parameter_sheet!$D$7</f>
        <v>0.20307533640590908</v>
      </c>
      <c r="N324" s="32">
        <f>$R$8*COS($R$6*(K324-Mode1_Parameter_sheet!$D$9))+$R$10*SIN($R$6*(K324-Mode1_Parameter_sheet!$D$9))-$R$9*COS($R$7*(K324-Mode1_Parameter_sheet!$D$9))-$R$11*SIN($R$7*(K324-Mode1_Parameter_sheet!$D$9))</f>
        <v>-2.6368075560877242E-2</v>
      </c>
      <c r="O324" s="32">
        <f>N324+Mode1_Parameter_sheet!$D$8</f>
        <v>0.54781851524848468</v>
      </c>
    </row>
    <row r="325" spans="2:15">
      <c r="B325" s="29">
        <v>319</v>
      </c>
      <c r="C325" s="26">
        <v>10.633333329999999</v>
      </c>
      <c r="D325" s="26">
        <v>0.20399999999999999</v>
      </c>
      <c r="E325" s="26">
        <v>-4.9700000000000001E-2</v>
      </c>
      <c r="F325" s="26">
        <f>D325-Mode1_Parameter_sheet!D$7</f>
        <v>2.7039840637449991E-2</v>
      </c>
      <c r="G325" s="26">
        <v>0.54799511010000002</v>
      </c>
      <c r="H325" s="26">
        <v>5.0657139220000001E-2</v>
      </c>
      <c r="I325" s="26">
        <f>G325-Mode1_Parameter_sheet!D$8</f>
        <v>-2.6191480709361947E-2</v>
      </c>
      <c r="K325" s="26">
        <v>10.633333329999999</v>
      </c>
      <c r="L325" s="32">
        <f>$R$8*COS($R$6*(K325-Mode1_Parameter_sheet!$D$9))+$R$10*SIN($R$6*(K325-Mode1_Parameter_sheet!$D$9))+$R$9*COS($R$7*(K325-Mode1_Parameter_sheet!$D$9))+$R$11*SIN($R$7*(K325-Mode1_Parameter_sheet!$D$9))</f>
        <v>2.4577693385649215E-2</v>
      </c>
      <c r="M325" s="32">
        <f>L325+Mode1_Parameter_sheet!$D$7</f>
        <v>0.20153785274819921</v>
      </c>
      <c r="N325" s="32">
        <f>$R$8*COS($R$6*(K325-Mode1_Parameter_sheet!$D$9))+$R$10*SIN($R$6*(K325-Mode1_Parameter_sheet!$D$9))-$R$9*COS($R$7*(K325-Mode1_Parameter_sheet!$D$9))-$R$11*SIN($R$7*(K325-Mode1_Parameter_sheet!$D$9))</f>
        <v>-2.4754555845303866E-2</v>
      </c>
      <c r="O325" s="32">
        <f>N325+Mode1_Parameter_sheet!$D$8</f>
        <v>0.54943203496405812</v>
      </c>
    </row>
    <row r="326" spans="2:15">
      <c r="B326" s="29">
        <v>320</v>
      </c>
      <c r="C326" s="26">
        <v>10.66666667</v>
      </c>
      <c r="D326" s="26">
        <v>0.20200000000000001</v>
      </c>
      <c r="E326" s="26">
        <v>-0.06</v>
      </c>
      <c r="F326" s="26">
        <f>D326-Mode1_Parameter_sheet!D$7</f>
        <v>2.5039840637450017E-2</v>
      </c>
      <c r="G326" s="26">
        <v>0.54975461729999997</v>
      </c>
      <c r="H326" s="26">
        <v>5.4617686749999998E-2</v>
      </c>
      <c r="I326" s="26">
        <f>G326-Mode1_Parameter_sheet!D$8</f>
        <v>-2.4431973509361993E-2</v>
      </c>
      <c r="K326" s="26">
        <v>10.66666667</v>
      </c>
      <c r="L326" s="32">
        <f>$R$8*COS($R$6*(K326-Mode1_Parameter_sheet!$D$9))+$R$10*SIN($R$6*(K326-Mode1_Parameter_sheet!$D$9))+$R$9*COS($R$7*(K326-Mode1_Parameter_sheet!$D$9))+$R$11*SIN($R$7*(K326-Mode1_Parameter_sheet!$D$9))</f>
        <v>2.2780249485989564E-2</v>
      </c>
      <c r="M326" s="32">
        <f>L326+Mode1_Parameter_sheet!$D$7</f>
        <v>0.19974040884853955</v>
      </c>
      <c r="N326" s="32">
        <f>$R$8*COS($R$6*(K326-Mode1_Parameter_sheet!$D$9))+$R$10*SIN($R$6*(K326-Mode1_Parameter_sheet!$D$9))-$R$9*COS($R$7*(K326-Mode1_Parameter_sheet!$D$9))-$R$11*SIN($R$7*(K326-Mode1_Parameter_sheet!$D$9))</f>
        <v>-2.287997595771555E-2</v>
      </c>
      <c r="O326" s="32">
        <f>N326+Mode1_Parameter_sheet!$D$8</f>
        <v>0.55130661485164645</v>
      </c>
    </row>
    <row r="327" spans="2:15">
      <c r="B327" s="29">
        <v>321</v>
      </c>
      <c r="C327" s="26">
        <v>10.7</v>
      </c>
      <c r="D327" s="26">
        <v>0.2</v>
      </c>
      <c r="E327" s="26">
        <v>-6.2799999999999995E-2</v>
      </c>
      <c r="F327" s="26">
        <f>D327-Mode1_Parameter_sheet!D$7</f>
        <v>2.3039840637450015E-2</v>
      </c>
      <c r="G327" s="26">
        <v>0.55163628929999997</v>
      </c>
      <c r="H327" s="26">
        <v>6.1653290290000003E-2</v>
      </c>
      <c r="I327" s="26">
        <f>G327-Mode1_Parameter_sheet!D$8</f>
        <v>-2.2550301509361992E-2</v>
      </c>
      <c r="K327" s="26">
        <v>10.7</v>
      </c>
      <c r="L327" s="32">
        <f>$R$8*COS($R$6*(K327-Mode1_Parameter_sheet!$D$9))+$R$10*SIN($R$6*(K327-Mode1_Parameter_sheet!$D$9))+$R$9*COS($R$7*(K327-Mode1_Parameter_sheet!$D$9))+$R$11*SIN($R$7*(K327-Mode1_Parameter_sheet!$D$9))</f>
        <v>2.0741997484053927E-2</v>
      </c>
      <c r="M327" s="32">
        <f>L327+Mode1_Parameter_sheet!$D$7</f>
        <v>0.19770215684660392</v>
      </c>
      <c r="N327" s="32">
        <f>$R$8*COS($R$6*(K327-Mode1_Parameter_sheet!$D$9))+$R$10*SIN($R$6*(K327-Mode1_Parameter_sheet!$D$9))-$R$9*COS($R$7*(K327-Mode1_Parameter_sheet!$D$9))-$R$11*SIN($R$7*(K327-Mode1_Parameter_sheet!$D$9))</f>
        <v>-2.0763967792390876E-2</v>
      </c>
      <c r="O327" s="32">
        <f>N327+Mode1_Parameter_sheet!$D$8</f>
        <v>0.55342262301697109</v>
      </c>
    </row>
    <row r="328" spans="2:15">
      <c r="B328" s="29">
        <v>322</v>
      </c>
      <c r="C328" s="26">
        <v>10.733333330000001</v>
      </c>
      <c r="D328" s="26">
        <v>0.19800000000000001</v>
      </c>
      <c r="E328" s="26">
        <v>-6.9500000000000006E-2</v>
      </c>
      <c r="F328" s="26">
        <f>D328-Mode1_Parameter_sheet!D$7</f>
        <v>2.1039840637450014E-2</v>
      </c>
      <c r="G328" s="26">
        <v>0.55386483659999997</v>
      </c>
      <c r="H328" s="26">
        <v>7.1370329309999994E-2</v>
      </c>
      <c r="I328" s="26">
        <f>G328-Mode1_Parameter_sheet!D$8</f>
        <v>-2.0321754209361997E-2</v>
      </c>
      <c r="K328" s="26">
        <v>10.733333330000001</v>
      </c>
      <c r="L328" s="32">
        <f>$R$8*COS($R$6*(K328-Mode1_Parameter_sheet!$D$9))+$R$10*SIN($R$6*(K328-Mode1_Parameter_sheet!$D$9))+$R$9*COS($R$7*(K328-Mode1_Parameter_sheet!$D$9))+$R$11*SIN($R$7*(K328-Mode1_Parameter_sheet!$D$9))</f>
        <v>1.8484632566018549E-2</v>
      </c>
      <c r="M328" s="32">
        <f>L328+Mode1_Parameter_sheet!$D$7</f>
        <v>0.19544479192856853</v>
      </c>
      <c r="N328" s="32">
        <f>$R$8*COS($R$6*(K328-Mode1_Parameter_sheet!$D$9))+$R$10*SIN($R$6*(K328-Mode1_Parameter_sheet!$D$9))-$R$9*COS($R$7*(K328-Mode1_Parameter_sheet!$D$9))-$R$11*SIN($R$7*(K328-Mode1_Parameter_sheet!$D$9))</f>
        <v>-1.8428710077721937E-2</v>
      </c>
      <c r="O328" s="32">
        <f>N328+Mode1_Parameter_sheet!$D$8</f>
        <v>0.55575788073164001</v>
      </c>
    </row>
    <row r="329" spans="2:15">
      <c r="B329" s="29">
        <v>323</v>
      </c>
      <c r="C329" s="26">
        <v>10.766666669999999</v>
      </c>
      <c r="D329" s="26">
        <v>0.19500000000000001</v>
      </c>
      <c r="E329" s="26">
        <v>-7.7299999999999994E-2</v>
      </c>
      <c r="F329" s="26">
        <f>D329-Mode1_Parameter_sheet!D$7</f>
        <v>1.8039840637450011E-2</v>
      </c>
      <c r="G329" s="26">
        <v>0.55639431120000005</v>
      </c>
      <c r="H329" s="26">
        <v>7.5684104730000007E-2</v>
      </c>
      <c r="I329" s="26">
        <f>G329-Mode1_Parameter_sheet!D$8</f>
        <v>-1.7792279609361916E-2</v>
      </c>
      <c r="K329" s="26">
        <v>10.766666669999999</v>
      </c>
      <c r="L329" s="32">
        <f>$R$8*COS($R$6*(K329-Mode1_Parameter_sheet!$D$9))+$R$10*SIN($R$6*(K329-Mode1_Parameter_sheet!$D$9))+$R$9*COS($R$7*(K329-Mode1_Parameter_sheet!$D$9))+$R$11*SIN($R$7*(K329-Mode1_Parameter_sheet!$D$9))</f>
        <v>1.6032164099756004E-2</v>
      </c>
      <c r="M329" s="32">
        <f>L329+Mode1_Parameter_sheet!$D$7</f>
        <v>0.19299232346230599</v>
      </c>
      <c r="N329" s="32">
        <f>$R$8*COS($R$6*(K329-Mode1_Parameter_sheet!$D$9))+$R$10*SIN($R$6*(K329-Mode1_Parameter_sheet!$D$9))-$R$9*COS($R$7*(K329-Mode1_Parameter_sheet!$D$9))-$R$11*SIN($R$7*(K329-Mode1_Parameter_sheet!$D$9))</f>
        <v>-1.5898696573355301E-2</v>
      </c>
      <c r="O329" s="32">
        <f>N329+Mode1_Parameter_sheet!$D$8</f>
        <v>0.55828789423600667</v>
      </c>
    </row>
    <row r="330" spans="2:15">
      <c r="B330" s="29">
        <v>324</v>
      </c>
      <c r="C330" s="26">
        <v>10.8</v>
      </c>
      <c r="D330" s="26">
        <v>0.193</v>
      </c>
      <c r="E330" s="26">
        <v>-8.2100000000000006E-2</v>
      </c>
      <c r="F330" s="26">
        <f>D330-Mode1_Parameter_sheet!D$7</f>
        <v>1.6039840637450009E-2</v>
      </c>
      <c r="G330" s="26">
        <v>0.55891044359999997</v>
      </c>
      <c r="H330" s="26">
        <v>8.0018764000000006E-2</v>
      </c>
      <c r="I330" s="26">
        <f>G330-Mode1_Parameter_sheet!D$8</f>
        <v>-1.527614720936199E-2</v>
      </c>
      <c r="K330" s="26">
        <v>10.8</v>
      </c>
      <c r="L330" s="32">
        <f>$R$8*COS($R$6*(K330-Mode1_Parameter_sheet!$D$9))+$R$10*SIN($R$6*(K330-Mode1_Parameter_sheet!$D$9))+$R$9*COS($R$7*(K330-Mode1_Parameter_sheet!$D$9))+$R$11*SIN($R$7*(K330-Mode1_Parameter_sheet!$D$9))</f>
        <v>1.3410663503725448E-2</v>
      </c>
      <c r="M330" s="32">
        <f>L330+Mode1_Parameter_sheet!$D$7</f>
        <v>0.19037082286627544</v>
      </c>
      <c r="N330" s="32">
        <f>$R$8*COS($R$6*(K330-Mode1_Parameter_sheet!$D$9))+$R$10*SIN($R$6*(K330-Mode1_Parameter_sheet!$D$9))-$R$9*COS($R$7*(K330-Mode1_Parameter_sheet!$D$9))-$R$11*SIN($R$7*(K330-Mode1_Parameter_sheet!$D$9))</f>
        <v>-1.3200480996481339E-2</v>
      </c>
      <c r="O330" s="32">
        <f>N330+Mode1_Parameter_sheet!$D$8</f>
        <v>0.56098610981288066</v>
      </c>
    </row>
    <row r="331" spans="2:15">
      <c r="B331" s="29">
        <v>325</v>
      </c>
      <c r="C331" s="26">
        <v>10.83333333</v>
      </c>
      <c r="D331" s="26">
        <v>0.19</v>
      </c>
      <c r="E331" s="26">
        <v>-8.7900000000000006E-2</v>
      </c>
      <c r="F331" s="26">
        <f>D331-Mode1_Parameter_sheet!D$7</f>
        <v>1.3039840637450006E-2</v>
      </c>
      <c r="G331" s="26">
        <v>0.56172889550000005</v>
      </c>
      <c r="H331" s="26">
        <v>8.6987547009999999E-2</v>
      </c>
      <c r="I331" s="26">
        <f>G331-Mode1_Parameter_sheet!D$8</f>
        <v>-1.2457695309361916E-2</v>
      </c>
      <c r="K331" s="26">
        <v>10.83333333</v>
      </c>
      <c r="L331" s="32">
        <f>$R$8*COS($R$6*(K331-Mode1_Parameter_sheet!$D$9))+$R$10*SIN($R$6*(K331-Mode1_Parameter_sheet!$D$9))+$R$9*COS($R$7*(K331-Mode1_Parameter_sheet!$D$9))+$R$11*SIN($R$7*(K331-Mode1_Parameter_sheet!$D$9))</f>
        <v>1.064798343773447E-2</v>
      </c>
      <c r="M331" s="32">
        <f>L331+Mode1_Parameter_sheet!$D$7</f>
        <v>0.18760814280028446</v>
      </c>
      <c r="N331" s="32">
        <f>$R$8*COS($R$6*(K331-Mode1_Parameter_sheet!$D$9))+$R$10*SIN($R$6*(K331-Mode1_Parameter_sheet!$D$9))-$R$9*COS($R$7*(K331-Mode1_Parameter_sheet!$D$9))-$R$11*SIN($R$7*(K331-Mode1_Parameter_sheet!$D$9))</f>
        <v>-1.0362393073673905E-2</v>
      </c>
      <c r="O331" s="32">
        <f>N331+Mode1_Parameter_sheet!$D$8</f>
        <v>0.56382419773568804</v>
      </c>
    </row>
    <row r="332" spans="2:15">
      <c r="B332" s="29">
        <v>326</v>
      </c>
      <c r="C332" s="26">
        <v>10.866666670000001</v>
      </c>
      <c r="D332" s="26">
        <v>0.187</v>
      </c>
      <c r="E332" s="26">
        <v>-9.0399999999999994E-2</v>
      </c>
      <c r="F332" s="26">
        <f>D332-Mode1_Parameter_sheet!D$7</f>
        <v>1.0039840637450004E-2</v>
      </c>
      <c r="G332" s="26">
        <v>0.56470961340000003</v>
      </c>
      <c r="H332" s="26">
        <v>8.9888187179999995E-2</v>
      </c>
      <c r="I332" s="26">
        <f>G332-Mode1_Parameter_sheet!D$8</f>
        <v>-9.4769774093619308E-3</v>
      </c>
      <c r="K332" s="26">
        <v>10.866666670000001</v>
      </c>
      <c r="L332" s="32">
        <f>$R$8*COS($R$6*(K332-Mode1_Parameter_sheet!$D$9))+$R$10*SIN($R$6*(K332-Mode1_Parameter_sheet!$D$9))+$R$9*COS($R$7*(K332-Mode1_Parameter_sheet!$D$9))+$R$11*SIN($R$7*(K332-Mode1_Parameter_sheet!$D$9))</f>
        <v>7.7734646126563318E-3</v>
      </c>
      <c r="M332" s="32">
        <f>L332+Mode1_Parameter_sheet!$D$7</f>
        <v>0.18473362397520632</v>
      </c>
      <c r="N332" s="32">
        <f>$R$8*COS($R$6*(K332-Mode1_Parameter_sheet!$D$9))+$R$10*SIN($R$6*(K332-Mode1_Parameter_sheet!$D$9))-$R$9*COS($R$7*(K332-Mode1_Parameter_sheet!$D$9))-$R$11*SIN($R$7*(K332-Mode1_Parameter_sheet!$D$9))</f>
        <v>-7.4142424551371733E-3</v>
      </c>
      <c r="O332" s="32">
        <f>N332+Mode1_Parameter_sheet!$D$8</f>
        <v>0.56677234835422474</v>
      </c>
    </row>
    <row r="333" spans="2:15">
      <c r="B333" s="29">
        <v>327</v>
      </c>
      <c r="C333" s="26">
        <v>10.9</v>
      </c>
      <c r="D333" s="26">
        <v>0.184</v>
      </c>
      <c r="E333" s="26">
        <v>-9.2499999999999999E-2</v>
      </c>
      <c r="F333" s="26">
        <f>D333-Mode1_Parameter_sheet!D$7</f>
        <v>7.0398406374500011E-3</v>
      </c>
      <c r="G333" s="26">
        <v>0.56772144130000002</v>
      </c>
      <c r="H333" s="26">
        <v>9.0372309930000005E-2</v>
      </c>
      <c r="I333" s="26">
        <f>G333-Mode1_Parameter_sheet!D$8</f>
        <v>-6.4651495093619449E-3</v>
      </c>
      <c r="K333" s="26">
        <v>10.9</v>
      </c>
      <c r="L333" s="32">
        <f>$R$8*COS($R$6*(K333-Mode1_Parameter_sheet!$D$9))+$R$10*SIN($R$6*(K333-Mode1_Parameter_sheet!$D$9))+$R$9*COS($R$7*(K333-Mode1_Parameter_sheet!$D$9))+$R$11*SIN($R$7*(K333-Mode1_Parameter_sheet!$D$9))</f>
        <v>4.8176276599749962E-3</v>
      </c>
      <c r="M333" s="32">
        <f>L333+Mode1_Parameter_sheet!$D$7</f>
        <v>0.18177778702252501</v>
      </c>
      <c r="N333" s="32">
        <f>$R$8*COS($R$6*(K333-Mode1_Parameter_sheet!$D$9))+$R$10*SIN($R$6*(K333-Mode1_Parameter_sheet!$D$9))-$R$9*COS($R$7*(K333-Mode1_Parameter_sheet!$D$9))-$R$11*SIN($R$7*(K333-Mode1_Parameter_sheet!$D$9))</f>
        <v>-4.3870077322895086E-3</v>
      </c>
      <c r="O333" s="32">
        <f>N333+Mode1_Parameter_sheet!$D$8</f>
        <v>0.56979958307707246</v>
      </c>
    </row>
    <row r="334" spans="2:15">
      <c r="B334" s="29">
        <v>328</v>
      </c>
      <c r="C334" s="26">
        <v>10.93333333</v>
      </c>
      <c r="D334" s="26">
        <v>0.18099999999999999</v>
      </c>
      <c r="E334" s="26">
        <v>-9.6299999999999997E-2</v>
      </c>
      <c r="F334" s="26">
        <f>D334-Mode1_Parameter_sheet!D$7</f>
        <v>4.0398406374499984E-3</v>
      </c>
      <c r="G334" s="26">
        <v>0.57073443410000002</v>
      </c>
      <c r="H334" s="26">
        <v>9.5205119360000007E-2</v>
      </c>
      <c r="I334" s="26">
        <f>G334-Mode1_Parameter_sheet!D$8</f>
        <v>-3.4521567093619421E-3</v>
      </c>
      <c r="K334" s="26">
        <v>10.93333333</v>
      </c>
      <c r="L334" s="32">
        <f>$R$8*COS($R$6*(K334-Mode1_Parameter_sheet!$D$9))+$R$10*SIN($R$6*(K334-Mode1_Parameter_sheet!$D$9))+$R$9*COS($R$7*(K334-Mode1_Parameter_sheet!$D$9))+$R$11*SIN($R$7*(K334-Mode1_Parameter_sheet!$D$9))</f>
        <v>1.8118446263025579E-3</v>
      </c>
      <c r="M334" s="32">
        <f>L334+Mode1_Parameter_sheet!$D$7</f>
        <v>0.17877200398885254</v>
      </c>
      <c r="N334" s="32">
        <f>$R$8*COS($R$6*(K334-Mode1_Parameter_sheet!$D$9))+$R$10*SIN($R$6*(K334-Mode1_Parameter_sheet!$D$9))-$R$9*COS($R$7*(K334-Mode1_Parameter_sheet!$D$9))-$R$11*SIN($R$7*(K334-Mode1_Parameter_sheet!$D$9))</f>
        <v>-1.3125049517617162E-3</v>
      </c>
      <c r="O334" s="32">
        <f>N334+Mode1_Parameter_sheet!$D$8</f>
        <v>0.57287408585760025</v>
      </c>
    </row>
    <row r="335" spans="2:15">
      <c r="B335" s="29">
        <v>329</v>
      </c>
      <c r="C335" s="26">
        <v>10.96666667</v>
      </c>
      <c r="D335" s="26">
        <v>0.17699999999999999</v>
      </c>
      <c r="E335" s="26">
        <v>-9.6600000000000005E-2</v>
      </c>
      <c r="F335" s="26">
        <f>D335-Mode1_Parameter_sheet!D$7</f>
        <v>3.9840637449994887E-5</v>
      </c>
      <c r="G335" s="26">
        <v>0.5740684492</v>
      </c>
      <c r="H335" s="26">
        <v>9.7463158049999998E-2</v>
      </c>
      <c r="I335" s="26">
        <f>G335-Mode1_Parameter_sheet!D$8</f>
        <v>-1.1814160936196583E-4</v>
      </c>
      <c r="K335" s="26">
        <v>10.96666667</v>
      </c>
      <c r="L335" s="32">
        <f>$R$8*COS($R$6*(K335-Mode1_Parameter_sheet!$D$9))+$R$10*SIN($R$6*(K335-Mode1_Parameter_sheet!$D$9))+$R$9*COS($R$7*(K335-Mode1_Parameter_sheet!$D$9))+$R$11*SIN($R$7*(K335-Mode1_Parameter_sheet!$D$9))</f>
        <v>-1.211990813712701E-3</v>
      </c>
      <c r="M335" s="32">
        <f>L335+Mode1_Parameter_sheet!$D$7</f>
        <v>0.17574816854883729</v>
      </c>
      <c r="N335" s="32">
        <f>$R$8*COS($R$6*(K335-Mode1_Parameter_sheet!$D$9))+$R$10*SIN($R$6*(K335-Mode1_Parameter_sheet!$D$9))-$R$9*COS($R$7*(K335-Mode1_Parameter_sheet!$D$9))-$R$11*SIN($R$7*(K335-Mode1_Parameter_sheet!$D$9))</f>
        <v>1.7769448631916487E-3</v>
      </c>
      <c r="O335" s="32">
        <f>N335+Mode1_Parameter_sheet!$D$8</f>
        <v>0.57596353567255365</v>
      </c>
    </row>
    <row r="336" spans="2:15">
      <c r="B336" s="29">
        <v>330</v>
      </c>
      <c r="C336" s="26">
        <v>11</v>
      </c>
      <c r="D336" s="26">
        <v>0.17399999999999999</v>
      </c>
      <c r="E336" s="26">
        <v>-9.3299999999999994E-2</v>
      </c>
      <c r="F336" s="26">
        <f>D336-Mode1_Parameter_sheet!D$7</f>
        <v>-2.9601593625500078E-3</v>
      </c>
      <c r="G336" s="26">
        <v>0.57723197790000003</v>
      </c>
      <c r="H336" s="26">
        <v>9.3521046479999995E-2</v>
      </c>
      <c r="I336" s="26">
        <f>G336-Mode1_Parameter_sheet!D$8</f>
        <v>3.0453870906380631E-3</v>
      </c>
      <c r="K336" s="26">
        <v>11</v>
      </c>
      <c r="L336" s="32">
        <f>$R$8*COS($R$6*(K336-Mode1_Parameter_sheet!$D$9))+$R$10*SIN($R$6*(K336-Mode1_Parameter_sheet!$D$9))+$R$9*COS($R$7*(K336-Mode1_Parameter_sheet!$D$9))+$R$11*SIN($R$7*(K336-Mode1_Parameter_sheet!$D$9))</f>
        <v>-4.2217983492414887E-3</v>
      </c>
      <c r="M336" s="32">
        <f>L336+Mode1_Parameter_sheet!$D$7</f>
        <v>0.1727383610133085</v>
      </c>
      <c r="N336" s="32">
        <f>$R$8*COS($R$6*(K336-Mode1_Parameter_sheet!$D$9))+$R$10*SIN($R$6*(K336-Mode1_Parameter_sheet!$D$9))-$R$9*COS($R$7*(K336-Mode1_Parameter_sheet!$D$9))-$R$11*SIN($R$7*(K336-Mode1_Parameter_sheet!$D$9))</f>
        <v>4.8488533069030344E-3</v>
      </c>
      <c r="O336" s="32">
        <f>N336+Mode1_Parameter_sheet!$D$8</f>
        <v>0.57903544411626495</v>
      </c>
    </row>
    <row r="337" spans="2:15">
      <c r="B337" s="29">
        <v>331</v>
      </c>
      <c r="C337" s="26">
        <v>11.03333333</v>
      </c>
      <c r="D337" s="26">
        <v>0.17100000000000001</v>
      </c>
      <c r="E337" s="26">
        <v>-9.4700000000000006E-2</v>
      </c>
      <c r="F337" s="26">
        <f>D337-Mode1_Parameter_sheet!D$7</f>
        <v>-5.9601593625499827E-3</v>
      </c>
      <c r="G337" s="26">
        <v>0.58030318569999995</v>
      </c>
      <c r="H337" s="26">
        <v>9.1596108800000006E-2</v>
      </c>
      <c r="I337" s="26">
        <f>G337-Mode1_Parameter_sheet!D$8</f>
        <v>6.116594890637983E-3</v>
      </c>
      <c r="K337" s="26">
        <v>11.03333333</v>
      </c>
      <c r="L337" s="32">
        <f>$R$8*COS($R$6*(K337-Mode1_Parameter_sheet!$D$9))+$R$10*SIN($R$6*(K337-Mode1_Parameter_sheet!$D$9))+$R$9*COS($R$7*(K337-Mode1_Parameter_sheet!$D$9))+$R$11*SIN($R$7*(K337-Mode1_Parameter_sheet!$D$9))</f>
        <v>-7.1856561714718405E-3</v>
      </c>
      <c r="M337" s="32">
        <f>L337+Mode1_Parameter_sheet!$D$7</f>
        <v>0.16977450319107815</v>
      </c>
      <c r="N337" s="32">
        <f>$R$8*COS($R$6*(K337-Mode1_Parameter_sheet!$D$9))+$R$10*SIN($R$6*(K337-Mode1_Parameter_sheet!$D$9))-$R$9*COS($R$7*(K337-Mode1_Parameter_sheet!$D$9))-$R$11*SIN($R$7*(K337-Mode1_Parameter_sheet!$D$9))</f>
        <v>7.870912385474731E-3</v>
      </c>
      <c r="O337" s="32">
        <f>N337+Mode1_Parameter_sheet!$D$8</f>
        <v>0.58205750319483673</v>
      </c>
    </row>
    <row r="338" spans="2:15">
      <c r="B338" s="29">
        <v>332</v>
      </c>
      <c r="C338" s="26">
        <v>11.06666667</v>
      </c>
      <c r="D338" s="26">
        <v>0.16800000000000001</v>
      </c>
      <c r="E338" s="26">
        <v>-9.1200000000000003E-2</v>
      </c>
      <c r="F338" s="26">
        <f>D338-Mode1_Parameter_sheet!D$7</f>
        <v>-8.9601593625499854E-3</v>
      </c>
      <c r="G338" s="26">
        <v>0.58333838520000003</v>
      </c>
      <c r="H338" s="26">
        <v>8.9651036249999996E-2</v>
      </c>
      <c r="I338" s="26">
        <f>G338-Mode1_Parameter_sheet!D$8</f>
        <v>9.1517943906380683E-3</v>
      </c>
      <c r="K338" s="26">
        <v>11.06666667</v>
      </c>
      <c r="L338" s="32">
        <f>$R$8*COS($R$6*(K338-Mode1_Parameter_sheet!$D$9))+$R$10*SIN($R$6*(K338-Mode1_Parameter_sheet!$D$9))+$R$9*COS($R$7*(K338-Mode1_Parameter_sheet!$D$9))+$R$11*SIN($R$7*(K338-Mode1_Parameter_sheet!$D$9))</f>
        <v>-1.0072136178606588E-2</v>
      </c>
      <c r="M338" s="32">
        <f>L338+Mode1_Parameter_sheet!$D$7</f>
        <v>0.16688802318394341</v>
      </c>
      <c r="N338" s="32">
        <f>$R$8*COS($R$6*(K338-Mode1_Parameter_sheet!$D$9))+$R$10*SIN($R$6*(K338-Mode1_Parameter_sheet!$D$9))-$R$9*COS($R$7*(K338-Mode1_Parameter_sheet!$D$9))-$R$11*SIN($R$7*(K338-Mode1_Parameter_sheet!$D$9))</f>
        <v>1.081133205927772E-2</v>
      </c>
      <c r="O338" s="32">
        <f>N338+Mode1_Parameter_sheet!$D$8</f>
        <v>0.58499792286863972</v>
      </c>
    </row>
    <row r="339" spans="2:15">
      <c r="B339" s="29">
        <v>333</v>
      </c>
      <c r="C339" s="26">
        <v>11.1</v>
      </c>
      <c r="D339" s="26">
        <v>0.16500000000000001</v>
      </c>
      <c r="E339" s="26">
        <v>-8.7099999999999997E-2</v>
      </c>
      <c r="F339" s="26">
        <f>D339-Mode1_Parameter_sheet!D$7</f>
        <v>-1.1960159362549988E-2</v>
      </c>
      <c r="G339" s="26">
        <v>0.58627992139999996</v>
      </c>
      <c r="H339" s="26">
        <v>8.7354698100000003E-2</v>
      </c>
      <c r="I339" s="26">
        <f>G339-Mode1_Parameter_sheet!D$8</f>
        <v>1.2093330590637996E-2</v>
      </c>
      <c r="K339" s="26">
        <v>11.1</v>
      </c>
      <c r="L339" s="32">
        <f>$R$8*COS($R$6*(K339-Mode1_Parameter_sheet!$D$9))+$R$10*SIN($R$6*(K339-Mode1_Parameter_sheet!$D$9))+$R$9*COS($R$7*(K339-Mode1_Parameter_sheet!$D$9))+$R$11*SIN($R$7*(K339-Mode1_Parameter_sheet!$D$9))</f>
        <v>-1.2850634160683636E-2</v>
      </c>
      <c r="M339" s="32">
        <f>L339+Mode1_Parameter_sheet!$D$7</f>
        <v>0.16410952520186636</v>
      </c>
      <c r="N339" s="32">
        <f>$R$8*COS($R$6*(K339-Mode1_Parameter_sheet!$D$9))+$R$10*SIN($R$6*(K339-Mode1_Parameter_sheet!$D$9))-$R$9*COS($R$7*(K339-Mode1_Parameter_sheet!$D$9))-$R$11*SIN($R$7*(K339-Mode1_Parameter_sheet!$D$9))</f>
        <v>1.3639172635468825E-2</v>
      </c>
      <c r="O339" s="32">
        <f>N339+Mode1_Parameter_sheet!$D$8</f>
        <v>0.58782576344483084</v>
      </c>
    </row>
    <row r="340" spans="2:15">
      <c r="B340" s="29">
        <v>334</v>
      </c>
      <c r="C340" s="26">
        <v>11.133333329999999</v>
      </c>
      <c r="D340" s="26">
        <v>0.16200000000000001</v>
      </c>
      <c r="E340" s="26">
        <v>-8.43E-2</v>
      </c>
      <c r="F340" s="26">
        <f>D340-Mode1_Parameter_sheet!D$7</f>
        <v>-1.4960159362549991E-2</v>
      </c>
      <c r="G340" s="26">
        <v>0.58916203170000003</v>
      </c>
      <c r="H340" s="26">
        <v>8.1470781630000003E-2</v>
      </c>
      <c r="I340" s="26">
        <f>G340-Mode1_Parameter_sheet!D$8</f>
        <v>1.497544089063807E-2</v>
      </c>
      <c r="K340" s="26">
        <v>11.133333329999999</v>
      </c>
      <c r="L340" s="32">
        <f>$R$8*COS($R$6*(K340-Mode1_Parameter_sheet!$D$9))+$R$10*SIN($R$6*(K340-Mode1_Parameter_sheet!$D$9))+$R$9*COS($R$7*(K340-Mode1_Parameter_sheet!$D$9))+$R$11*SIN($R$7*(K340-Mode1_Parameter_sheet!$D$9))</f>
        <v>-1.5491698943359264E-2</v>
      </c>
      <c r="M340" s="32">
        <f>L340+Mode1_Parameter_sheet!$D$7</f>
        <v>0.16146846041919072</v>
      </c>
      <c r="N340" s="32">
        <f>$R$8*COS($R$6*(K340-Mode1_Parameter_sheet!$D$9))+$R$10*SIN($R$6*(K340-Mode1_Parameter_sheet!$D$9))-$R$9*COS($R$7*(K340-Mode1_Parameter_sheet!$D$9))-$R$11*SIN($R$7*(K340-Mode1_Parameter_sheet!$D$9))</f>
        <v>1.6324676095181498E-2</v>
      </c>
      <c r="O340" s="32">
        <f>N340+Mode1_Parameter_sheet!$D$8</f>
        <v>0.59051126690454347</v>
      </c>
    </row>
    <row r="341" spans="2:15">
      <c r="B341" s="29">
        <v>335</v>
      </c>
      <c r="C341" s="26">
        <v>11.16666667</v>
      </c>
      <c r="D341" s="26">
        <v>0.159</v>
      </c>
      <c r="E341" s="26">
        <v>-7.6799999999999993E-2</v>
      </c>
      <c r="F341" s="26">
        <f>D341-Mode1_Parameter_sheet!D$7</f>
        <v>-1.7960159362549993E-2</v>
      </c>
      <c r="G341" s="26">
        <v>0.59171130689999996</v>
      </c>
      <c r="H341" s="26">
        <v>7.6782631520000005E-2</v>
      </c>
      <c r="I341" s="26">
        <f>G341-Mode1_Parameter_sheet!D$8</f>
        <v>1.7524716090637993E-2</v>
      </c>
      <c r="K341" s="26">
        <v>11.16666667</v>
      </c>
      <c r="L341" s="32">
        <f>$R$8*COS($R$6*(K341-Mode1_Parameter_sheet!$D$9))+$R$10*SIN($R$6*(K341-Mode1_Parameter_sheet!$D$9))+$R$9*COS($R$7*(K341-Mode1_Parameter_sheet!$D$9))+$R$11*SIN($R$7*(K341-Mode1_Parameter_sheet!$D$9))</f>
        <v>-1.796734132737747E-2</v>
      </c>
      <c r="M341" s="32">
        <f>L341+Mode1_Parameter_sheet!$D$7</f>
        <v>0.15899281803517251</v>
      </c>
      <c r="N341" s="32">
        <f>$R$8*COS($R$6*(K341-Mode1_Parameter_sheet!$D$9))+$R$10*SIN($R$6*(K341-Mode1_Parameter_sheet!$D$9))-$R$9*COS($R$7*(K341-Mode1_Parameter_sheet!$D$9))-$R$11*SIN($R$7*(K341-Mode1_Parameter_sheet!$D$9))</f>
        <v>1.8839576886210879E-2</v>
      </c>
      <c r="O341" s="32">
        <f>N341+Mode1_Parameter_sheet!$D$8</f>
        <v>0.59302616769557281</v>
      </c>
    </row>
    <row r="342" spans="2:15">
      <c r="B342" s="29">
        <v>336</v>
      </c>
      <c r="C342" s="26">
        <v>11.2</v>
      </c>
      <c r="D342" s="26">
        <v>0.157</v>
      </c>
      <c r="E342" s="26">
        <v>-7.2499999999999995E-2</v>
      </c>
      <c r="F342" s="26">
        <f>D342-Mode1_Parameter_sheet!D$7</f>
        <v>-1.9960159362549995E-2</v>
      </c>
      <c r="G342" s="26">
        <v>0.59428087380000005</v>
      </c>
      <c r="H342" s="26">
        <v>7.2769867899999993E-2</v>
      </c>
      <c r="I342" s="26">
        <f>G342-Mode1_Parameter_sheet!D$8</f>
        <v>2.009428299063809E-2</v>
      </c>
      <c r="K342" s="26">
        <v>11.2</v>
      </c>
      <c r="L342" s="32">
        <f>$R$8*COS($R$6*(K342-Mode1_Parameter_sheet!$D$9))+$R$10*SIN($R$6*(K342-Mode1_Parameter_sheet!$D$9))+$R$9*COS($R$7*(K342-Mode1_Parameter_sheet!$D$9))+$R$11*SIN($R$7*(K342-Mode1_Parameter_sheet!$D$9))</f>
        <v>-2.0251328259258159E-2</v>
      </c>
      <c r="M342" s="32">
        <f>L342+Mode1_Parameter_sheet!$D$7</f>
        <v>0.15670883110329184</v>
      </c>
      <c r="N342" s="32">
        <f>$R$8*COS($R$6*(K342-Mode1_Parameter_sheet!$D$9))+$R$10*SIN($R$6*(K342-Mode1_Parameter_sheet!$D$9))-$R$9*COS($R$7*(K342-Mode1_Parameter_sheet!$D$9))-$R$11*SIN($R$7*(K342-Mode1_Parameter_sheet!$D$9))</f>
        <v>2.1157397783684927E-2</v>
      </c>
      <c r="O342" s="32">
        <f>N342+Mode1_Parameter_sheet!$D$8</f>
        <v>0.59534398859304694</v>
      </c>
    </row>
    <row r="343" spans="2:15">
      <c r="B343" s="29">
        <v>337</v>
      </c>
      <c r="C343" s="26">
        <v>11.233333330000001</v>
      </c>
      <c r="D343" s="26">
        <v>0.155</v>
      </c>
      <c r="E343" s="26">
        <v>-6.6699999999999995E-2</v>
      </c>
      <c r="F343" s="26">
        <f>D343-Mode1_Parameter_sheet!D$7</f>
        <v>-2.1960159362549997E-2</v>
      </c>
      <c r="G343" s="26">
        <v>0.59656263139999999</v>
      </c>
      <c r="H343" s="26">
        <v>6.2950225900000004E-2</v>
      </c>
      <c r="I343" s="26">
        <f>G343-Mode1_Parameter_sheet!D$8</f>
        <v>2.2376040590638024E-2</v>
      </c>
      <c r="K343" s="26">
        <v>11.233333330000001</v>
      </c>
      <c r="L343" s="32">
        <f>$R$8*COS($R$6*(K343-Mode1_Parameter_sheet!$D$9))+$R$10*SIN($R$6*(K343-Mode1_Parameter_sheet!$D$9))+$R$9*COS($R$7*(K343-Mode1_Parameter_sheet!$D$9))+$R$11*SIN($R$7*(K343-Mode1_Parameter_sheet!$D$9))</f>
        <v>-2.2319464872296794E-2</v>
      </c>
      <c r="M343" s="32">
        <f>L343+Mode1_Parameter_sheet!$D$7</f>
        <v>0.15464069449025319</v>
      </c>
      <c r="N343" s="32">
        <f>$R$8*COS($R$6*(K343-Mode1_Parameter_sheet!$D$9))+$R$10*SIN($R$6*(K343-Mode1_Parameter_sheet!$D$9))-$R$9*COS($R$7*(K343-Mode1_Parameter_sheet!$D$9))-$R$11*SIN($R$7*(K343-Mode1_Parameter_sheet!$D$9))</f>
        <v>2.3253733520193338E-2</v>
      </c>
      <c r="O343" s="32">
        <f>N343+Mode1_Parameter_sheet!$D$8</f>
        <v>0.59744032432955529</v>
      </c>
    </row>
    <row r="344" spans="2:15">
      <c r="B344" s="29">
        <v>338</v>
      </c>
      <c r="C344" s="26">
        <v>11.266666669999999</v>
      </c>
      <c r="D344" s="26">
        <v>0.153</v>
      </c>
      <c r="E344" s="26">
        <v>-5.9700000000000003E-2</v>
      </c>
      <c r="F344" s="26">
        <f>D344-Mode1_Parameter_sheet!D$7</f>
        <v>-2.3960159362549999E-2</v>
      </c>
      <c r="G344" s="26">
        <v>0.59847755560000004</v>
      </c>
      <c r="H344" s="26">
        <v>5.5782865719999998E-2</v>
      </c>
      <c r="I344" s="26">
        <f>G344-Mode1_Parameter_sheet!D$8</f>
        <v>2.4290964790638081E-2</v>
      </c>
      <c r="K344" s="26">
        <v>11.266666669999999</v>
      </c>
      <c r="L344" s="32">
        <f>$R$8*COS($R$6*(K344-Mode1_Parameter_sheet!$D$9))+$R$10*SIN($R$6*(K344-Mode1_Parameter_sheet!$D$9))+$R$9*COS($R$7*(K344-Mode1_Parameter_sheet!$D$9))+$R$11*SIN($R$7*(K344-Mode1_Parameter_sheet!$D$9))</f>
        <v>-2.4149847965495928E-2</v>
      </c>
      <c r="M344" s="32">
        <f>L344+Mode1_Parameter_sheet!$D$7</f>
        <v>0.15281031139705406</v>
      </c>
      <c r="N344" s="32">
        <f>$R$8*COS($R$6*(K344-Mode1_Parameter_sheet!$D$9))+$R$10*SIN($R$6*(K344-Mode1_Parameter_sheet!$D$9))-$R$9*COS($R$7*(K344-Mode1_Parameter_sheet!$D$9))-$R$11*SIN($R$7*(K344-Mode1_Parameter_sheet!$D$9))</f>
        <v>2.5106505530352329E-2</v>
      </c>
      <c r="O344" s="32">
        <f>N344+Mode1_Parameter_sheet!$D$8</f>
        <v>0.59929309633971428</v>
      </c>
    </row>
    <row r="345" spans="2:15">
      <c r="B345" s="29">
        <v>339</v>
      </c>
      <c r="C345" s="26">
        <v>11.3</v>
      </c>
      <c r="D345" s="26">
        <v>0.151</v>
      </c>
      <c r="E345" s="26">
        <v>-5.11E-2</v>
      </c>
      <c r="F345" s="26">
        <f>D345-Mode1_Parameter_sheet!D$7</f>
        <v>-2.596015936255E-2</v>
      </c>
      <c r="G345" s="26">
        <v>0.60028148910000001</v>
      </c>
      <c r="H345" s="26">
        <v>5.008349049E-2</v>
      </c>
      <c r="I345" s="26">
        <f>G345-Mode1_Parameter_sheet!D$8</f>
        <v>2.6094898290638047E-2</v>
      </c>
      <c r="K345" s="26">
        <v>11.3</v>
      </c>
      <c r="L345" s="32">
        <f>$R$8*COS($R$6*(K345-Mode1_Parameter_sheet!$D$9))+$R$10*SIN($R$6*(K345-Mode1_Parameter_sheet!$D$9))+$R$9*COS($R$7*(K345-Mode1_Parameter_sheet!$D$9))+$R$11*SIN($R$7*(K345-Mode1_Parameter_sheet!$D$9))</f>
        <v>-2.5723096362217496E-2</v>
      </c>
      <c r="M345" s="32">
        <f>L345+Mode1_Parameter_sheet!$D$7</f>
        <v>0.15123706300033249</v>
      </c>
      <c r="N345" s="32">
        <f>$R$8*COS($R$6*(K345-Mode1_Parameter_sheet!$D$9))+$R$10*SIN($R$6*(K345-Mode1_Parameter_sheet!$D$9))-$R$9*COS($R$7*(K345-Mode1_Parameter_sheet!$D$9))-$R$11*SIN($R$7*(K345-Mode1_Parameter_sheet!$D$9))</f>
        <v>2.6696193387527878E-2</v>
      </c>
      <c r="O345" s="32">
        <f>N345+Mode1_Parameter_sheet!$D$8</f>
        <v>0.60088278419688979</v>
      </c>
    </row>
    <row r="346" spans="2:15">
      <c r="B346" s="29">
        <v>340</v>
      </c>
      <c r="C346" s="26">
        <v>11.33333333</v>
      </c>
      <c r="D346" s="26">
        <v>0.14899999999999999</v>
      </c>
      <c r="E346" s="26">
        <v>-3.9699999999999999E-2</v>
      </c>
      <c r="F346" s="26">
        <f>D346-Mode1_Parameter_sheet!D$7</f>
        <v>-2.7960159362550002E-2</v>
      </c>
      <c r="G346" s="26">
        <v>0.60181645490000002</v>
      </c>
      <c r="H346" s="26">
        <v>3.9241713470000002E-2</v>
      </c>
      <c r="I346" s="26">
        <f>G346-Mode1_Parameter_sheet!D$8</f>
        <v>2.7629864090638057E-2</v>
      </c>
      <c r="K346" s="26">
        <v>11.33333333</v>
      </c>
      <c r="L346" s="32">
        <f>$R$8*COS($R$6*(K346-Mode1_Parameter_sheet!$D$9))+$R$10*SIN($R$6*(K346-Mode1_Parameter_sheet!$D$9))+$R$9*COS($R$7*(K346-Mode1_Parameter_sheet!$D$9))+$R$11*SIN($R$7*(K346-Mode1_Parameter_sheet!$D$9))</f>
        <v>-2.7022559197298533E-2</v>
      </c>
      <c r="M346" s="32">
        <f>L346+Mode1_Parameter_sheet!$D$7</f>
        <v>0.14993760016525146</v>
      </c>
      <c r="N346" s="32">
        <f>$R$8*COS($R$6*(K346-Mode1_Parameter_sheet!$D$9))+$R$10*SIN($R$6*(K346-Mode1_Parameter_sheet!$D$9))-$R$9*COS($R$7*(K346-Mode1_Parameter_sheet!$D$9))-$R$11*SIN($R$7*(K346-Mode1_Parameter_sheet!$D$9))</f>
        <v>2.8006043997225623E-2</v>
      </c>
      <c r="O346" s="32">
        <f>N346+Mode1_Parameter_sheet!$D$8</f>
        <v>0.60219263480658758</v>
      </c>
    </row>
    <row r="347" spans="2:15">
      <c r="B347" s="29">
        <v>341</v>
      </c>
      <c r="C347" s="26">
        <v>11.366666670000001</v>
      </c>
      <c r="D347" s="26">
        <v>0.14799999999999999</v>
      </c>
      <c r="E347" s="26">
        <v>-3.15E-2</v>
      </c>
      <c r="F347" s="26">
        <f>D347-Mode1_Parameter_sheet!D$7</f>
        <v>-2.8960159362550003E-2</v>
      </c>
      <c r="G347" s="26">
        <v>0.60289760329999997</v>
      </c>
      <c r="H347" s="26">
        <v>3.0823754830000001E-2</v>
      </c>
      <c r="I347" s="26">
        <f>G347-Mode1_Parameter_sheet!D$8</f>
        <v>2.871101249063801E-2</v>
      </c>
      <c r="K347" s="26">
        <v>11.366666670000001</v>
      </c>
      <c r="L347" s="32">
        <f>$R$8*COS($R$6*(K347-Mode1_Parameter_sheet!$D$9))+$R$10*SIN($R$6*(K347-Mode1_Parameter_sheet!$D$9))+$R$9*COS($R$7*(K347-Mode1_Parameter_sheet!$D$9))+$R$11*SIN($R$7*(K347-Mode1_Parameter_sheet!$D$9))</f>
        <v>-2.8034489986426193E-2</v>
      </c>
      <c r="M347" s="32">
        <f>L347+Mode1_Parameter_sheet!$D$7</f>
        <v>0.14892566937612381</v>
      </c>
      <c r="N347" s="32">
        <f>$R$8*COS($R$6*(K347-Mode1_Parameter_sheet!$D$9))+$R$10*SIN($R$6*(K347-Mode1_Parameter_sheet!$D$9))-$R$9*COS($R$7*(K347-Mode1_Parameter_sheet!$D$9))-$R$11*SIN($R$7*(K347-Mode1_Parameter_sheet!$D$9))</f>
        <v>2.9022246273971479E-2</v>
      </c>
      <c r="O347" s="32">
        <f>N347+Mode1_Parameter_sheet!$D$8</f>
        <v>0.60320883708333339</v>
      </c>
    </row>
    <row r="348" spans="2:15">
      <c r="B348" s="29">
        <v>342</v>
      </c>
      <c r="C348" s="26">
        <v>11.4</v>
      </c>
      <c r="D348" s="26">
        <v>0.14699999999999999</v>
      </c>
      <c r="E348" s="26">
        <v>-2.4E-2</v>
      </c>
      <c r="F348" s="26">
        <f>D348-Mode1_Parameter_sheet!D$7</f>
        <v>-2.9960159362550004E-2</v>
      </c>
      <c r="G348" s="26">
        <v>0.60387137189999995</v>
      </c>
      <c r="H348" s="26">
        <v>2.4255617909999999E-2</v>
      </c>
      <c r="I348" s="26">
        <f>G348-Mode1_Parameter_sheet!D$8</f>
        <v>2.9684781090637991E-2</v>
      </c>
      <c r="K348" s="26">
        <v>11.4</v>
      </c>
      <c r="L348" s="32">
        <f>$R$8*COS($R$6*(K348-Mode1_Parameter_sheet!$D$9))+$R$10*SIN($R$6*(K348-Mode1_Parameter_sheet!$D$9))+$R$9*COS($R$7*(K348-Mode1_Parameter_sheet!$D$9))+$R$11*SIN($R$7*(K348-Mode1_Parameter_sheet!$D$9))</f>
        <v>-2.8748191409557811E-2</v>
      </c>
      <c r="M348" s="32">
        <f>L348+Mode1_Parameter_sheet!$D$7</f>
        <v>0.14821196795299219</v>
      </c>
      <c r="N348" s="32">
        <f>$R$8*COS($R$6*(K348-Mode1_Parameter_sheet!$D$9))+$R$10*SIN($R$6*(K348-Mode1_Parameter_sheet!$D$9))-$R$9*COS($R$7*(K348-Mode1_Parameter_sheet!$D$9))-$R$11*SIN($R$7*(K348-Mode1_Parameter_sheet!$D$9))</f>
        <v>2.9734076330799754E-2</v>
      </c>
      <c r="O348" s="32">
        <f>N348+Mode1_Parameter_sheet!$D$8</f>
        <v>0.60392066714016168</v>
      </c>
    </row>
    <row r="349" spans="2:15">
      <c r="B349" s="29">
        <v>343</v>
      </c>
      <c r="C349" s="26">
        <v>11.43333333</v>
      </c>
      <c r="D349" s="26">
        <v>0.14599999999999999</v>
      </c>
      <c r="E349" s="26">
        <v>-1.14E-2</v>
      </c>
      <c r="F349" s="26">
        <f>D349-Mode1_Parameter_sheet!D$7</f>
        <v>-3.0960159362550005E-2</v>
      </c>
      <c r="G349" s="26">
        <v>0.60451464450000003</v>
      </c>
      <c r="H349" s="26">
        <v>1.345428511E-2</v>
      </c>
      <c r="I349" s="26">
        <f>G349-Mode1_Parameter_sheet!D$8</f>
        <v>3.0328053690638068E-2</v>
      </c>
      <c r="K349" s="26">
        <v>11.43333333</v>
      </c>
      <c r="L349" s="32">
        <f>$R$8*COS($R$6*(K349-Mode1_Parameter_sheet!$D$9))+$R$10*SIN($R$6*(K349-Mode1_Parameter_sheet!$D$9))+$R$9*COS($R$7*(K349-Mode1_Parameter_sheet!$D$9))+$R$11*SIN($R$7*(K349-Mode1_Parameter_sheet!$D$9))</f>
        <v>-2.9156130167499898E-2</v>
      </c>
      <c r="M349" s="32">
        <f>L349+Mode1_Parameter_sheet!$D$7</f>
        <v>0.14780402919505009</v>
      </c>
      <c r="N349" s="32">
        <f>$R$8*COS($R$6*(K349-Mode1_Parameter_sheet!$D$9))+$R$10*SIN($R$6*(K349-Mode1_Parameter_sheet!$D$9))-$R$9*COS($R$7*(K349-Mode1_Parameter_sheet!$D$9))-$R$11*SIN($R$7*(K349-Mode1_Parameter_sheet!$D$9))</f>
        <v>3.0134012508736395E-2</v>
      </c>
      <c r="O349" s="32">
        <f>N349+Mode1_Parameter_sheet!$D$8</f>
        <v>0.60432060331809834</v>
      </c>
    </row>
    <row r="350" spans="2:15">
      <c r="B350" s="29">
        <v>344</v>
      </c>
      <c r="C350" s="26">
        <v>11.46666667</v>
      </c>
      <c r="D350" s="26">
        <v>0.14599999999999999</v>
      </c>
      <c r="E350" s="26">
        <v>-3.79E-3</v>
      </c>
      <c r="F350" s="26">
        <f>D350-Mode1_Parameter_sheet!D$7</f>
        <v>-3.0960159362550005E-2</v>
      </c>
      <c r="G350" s="26">
        <v>0.60476832430000005</v>
      </c>
      <c r="H350" s="26">
        <v>3.7543232239999999E-3</v>
      </c>
      <c r="I350" s="26">
        <f>G350-Mode1_Parameter_sheet!D$8</f>
        <v>3.0581733490638086E-2</v>
      </c>
      <c r="K350" s="26">
        <v>11.46666667</v>
      </c>
      <c r="L350" s="32">
        <f>$R$8*COS($R$6*(K350-Mode1_Parameter_sheet!$D$9))+$R$10*SIN($R$6*(K350-Mode1_Parameter_sheet!$D$9))+$R$9*COS($R$7*(K350-Mode1_Parameter_sheet!$D$9))+$R$11*SIN($R$7*(K350-Mode1_Parameter_sheet!$D$9))</f>
        <v>-2.9254015200477112E-2</v>
      </c>
      <c r="M350" s="32">
        <f>L350+Mode1_Parameter_sheet!$D$7</f>
        <v>0.14770614416207289</v>
      </c>
      <c r="N350" s="32">
        <f>$R$8*COS($R$6*(K350-Mode1_Parameter_sheet!$D$9))+$R$10*SIN($R$6*(K350-Mode1_Parameter_sheet!$D$9))-$R$9*COS($R$7*(K350-Mode1_Parameter_sheet!$D$9))-$R$11*SIN($R$7*(K350-Mode1_Parameter_sheet!$D$9))</f>
        <v>3.0217813510883977E-2</v>
      </c>
      <c r="O350" s="32">
        <f>N350+Mode1_Parameter_sheet!$D$8</f>
        <v>0.60440440432024589</v>
      </c>
    </row>
    <row r="351" spans="2:15">
      <c r="B351" s="29">
        <v>345</v>
      </c>
      <c r="C351" s="26">
        <v>11.5</v>
      </c>
      <c r="D351" s="26">
        <v>0.14599999999999999</v>
      </c>
      <c r="E351" s="26">
        <v>4.2399999999999998E-3</v>
      </c>
      <c r="F351" s="26">
        <f>D351-Mode1_Parameter_sheet!D$7</f>
        <v>-3.0960159362550005E-2</v>
      </c>
      <c r="G351" s="26">
        <v>0.60476493279999999</v>
      </c>
      <c r="H351" s="26">
        <v>-7.8407943579999993E-3</v>
      </c>
      <c r="I351" s="26">
        <f>G351-Mode1_Parameter_sheet!D$8</f>
        <v>3.0578341990638025E-2</v>
      </c>
      <c r="K351" s="26">
        <v>11.5</v>
      </c>
      <c r="L351" s="32">
        <f>$R$8*COS($R$6*(K351-Mode1_Parameter_sheet!$D$9))+$R$10*SIN($R$6*(K351-Mode1_Parameter_sheet!$D$9))+$R$9*COS($R$7*(K351-Mode1_Parameter_sheet!$D$9))+$R$11*SIN($R$7*(K351-Mode1_Parameter_sheet!$D$9))</f>
        <v>-2.9040843223117278E-2</v>
      </c>
      <c r="M351" s="32">
        <f>L351+Mode1_Parameter_sheet!$D$7</f>
        <v>0.14791931613943271</v>
      </c>
      <c r="N351" s="32">
        <f>$R$8*COS($R$6*(K351-Mode1_Parameter_sheet!$D$9))+$R$10*SIN($R$6*(K351-Mode1_Parameter_sheet!$D$9))-$R$9*COS($R$7*(K351-Mode1_Parameter_sheet!$D$9))-$R$11*SIN($R$7*(K351-Mode1_Parameter_sheet!$D$9))</f>
        <v>2.9984563648838052E-2</v>
      </c>
      <c r="O351" s="32">
        <f>N351+Mode1_Parameter_sheet!$D$8</f>
        <v>0.60417115445820002</v>
      </c>
    </row>
    <row r="352" spans="2:15">
      <c r="B352" s="29">
        <v>346</v>
      </c>
      <c r="C352" s="26">
        <v>11.53333333</v>
      </c>
      <c r="D352" s="26">
        <v>0.14699999999999999</v>
      </c>
      <c r="E352" s="26">
        <v>1.8200000000000001E-2</v>
      </c>
      <c r="F352" s="26">
        <f>D352-Mode1_Parameter_sheet!D$7</f>
        <v>-2.9960159362550004E-2</v>
      </c>
      <c r="G352" s="26">
        <v>0.60424560459999999</v>
      </c>
      <c r="H352" s="26">
        <v>-1.876778141E-2</v>
      </c>
      <c r="I352" s="26">
        <f>G352-Mode1_Parameter_sheet!D$8</f>
        <v>3.0059013790638023E-2</v>
      </c>
      <c r="K352" s="26">
        <v>11.53333333</v>
      </c>
      <c r="L352" s="32">
        <f>$R$8*COS($R$6*(K352-Mode1_Parameter_sheet!$D$9))+$R$10*SIN($R$6*(K352-Mode1_Parameter_sheet!$D$9))+$R$9*COS($R$7*(K352-Mode1_Parameter_sheet!$D$9))+$R$11*SIN($R$7*(K352-Mode1_Parameter_sheet!$D$9))</f>
        <v>-2.8518909306432697E-2</v>
      </c>
      <c r="M352" s="32">
        <f>L352+Mode1_Parameter_sheet!$D$7</f>
        <v>0.1484412500561173</v>
      </c>
      <c r="N352" s="32">
        <f>$R$8*COS($R$6*(K352-Mode1_Parameter_sheet!$D$9))+$R$10*SIN($R$6*(K352-Mode1_Parameter_sheet!$D$9))-$R$9*COS($R$7*(K352-Mode1_Parameter_sheet!$D$9))-$R$11*SIN($R$7*(K352-Mode1_Parameter_sheet!$D$9))</f>
        <v>2.9436682854565192E-2</v>
      </c>
      <c r="O352" s="32">
        <f>N352+Mode1_Parameter_sheet!$D$8</f>
        <v>0.60362327366392721</v>
      </c>
    </row>
    <row r="353" spans="2:15">
      <c r="B353" s="29">
        <v>347</v>
      </c>
      <c r="C353" s="26">
        <v>11.56666667</v>
      </c>
      <c r="D353" s="26">
        <v>0.14699999999999999</v>
      </c>
      <c r="E353" s="26">
        <v>2.5000000000000001E-2</v>
      </c>
      <c r="F353" s="26">
        <f>D353-Mode1_Parameter_sheet!D$7</f>
        <v>-2.9960159362550004E-2</v>
      </c>
      <c r="G353" s="26">
        <v>0.60351374729999996</v>
      </c>
      <c r="H353" s="26">
        <v>-2.5839063879999999E-2</v>
      </c>
      <c r="I353" s="26">
        <f>G353-Mode1_Parameter_sheet!D$8</f>
        <v>2.9327156490637996E-2</v>
      </c>
      <c r="K353" s="26">
        <v>11.56666667</v>
      </c>
      <c r="L353" s="32">
        <f>$R$8*COS($R$6*(K353-Mode1_Parameter_sheet!$D$9))+$R$10*SIN($R$6*(K353-Mode1_Parameter_sheet!$D$9))+$R$9*COS($R$7*(K353-Mode1_Parameter_sheet!$D$9))+$R$11*SIN($R$7*(K353-Mode1_Parameter_sheet!$D$9))</f>
        <v>-2.7693781864570076E-2</v>
      </c>
      <c r="M353" s="32">
        <f>L353+Mode1_Parameter_sheet!$D$7</f>
        <v>0.14926637749797991</v>
      </c>
      <c r="N353" s="32">
        <f>$R$8*COS($R$6*(K353-Mode1_Parameter_sheet!$D$9))+$R$10*SIN($R$6*(K353-Mode1_Parameter_sheet!$D$9))-$R$9*COS($R$7*(K353-Mode1_Parameter_sheet!$D$9))-$R$11*SIN($R$7*(K353-Mode1_Parameter_sheet!$D$9))</f>
        <v>2.8579900895388487E-2</v>
      </c>
      <c r="O353" s="32">
        <f>N353+Mode1_Parameter_sheet!$D$8</f>
        <v>0.6027664917047505</v>
      </c>
    </row>
    <row r="354" spans="2:15">
      <c r="B354" s="29">
        <v>348</v>
      </c>
      <c r="C354" s="26">
        <v>11.6</v>
      </c>
      <c r="D354" s="26">
        <v>0.14799999999999999</v>
      </c>
      <c r="E354" s="26">
        <v>3.3799999999999997E-2</v>
      </c>
      <c r="F354" s="26">
        <f>D354-Mode1_Parameter_sheet!D$7</f>
        <v>-2.8960159362550003E-2</v>
      </c>
      <c r="G354" s="26">
        <v>0.60252300039999995</v>
      </c>
      <c r="H354" s="26">
        <v>-3.577919022E-2</v>
      </c>
      <c r="I354" s="26">
        <f>G354-Mode1_Parameter_sheet!D$8</f>
        <v>2.833640959063799E-2</v>
      </c>
      <c r="K354" s="26">
        <v>11.6</v>
      </c>
      <c r="L354" s="32">
        <f>$R$8*COS($R$6*(K354-Mode1_Parameter_sheet!$D$9))+$R$10*SIN($R$6*(K354-Mode1_Parameter_sheet!$D$9))+$R$9*COS($R$7*(K354-Mode1_Parameter_sheet!$D$9))+$R$11*SIN($R$7*(K354-Mode1_Parameter_sheet!$D$9))</f>
        <v>-2.6574244649124393E-2</v>
      </c>
      <c r="M354" s="32">
        <f>L354+Mode1_Parameter_sheet!$D$7</f>
        <v>0.15038591471342561</v>
      </c>
      <c r="N354" s="32">
        <f>$R$8*COS($R$6*(K354-Mode1_Parameter_sheet!$D$9))+$R$10*SIN($R$6*(K354-Mode1_Parameter_sheet!$D$9))-$R$9*COS($R$7*(K354-Mode1_Parameter_sheet!$D$9))-$R$11*SIN($R$7*(K354-Mode1_Parameter_sheet!$D$9))</f>
        <v>2.7423198401180505E-2</v>
      </c>
      <c r="O354" s="32">
        <f>N354+Mode1_Parameter_sheet!$D$8</f>
        <v>0.60160978921054242</v>
      </c>
    </row>
    <row r="355" spans="2:15">
      <c r="B355" s="29">
        <v>349</v>
      </c>
      <c r="C355" s="26">
        <v>11.633333329999999</v>
      </c>
      <c r="D355" s="26">
        <v>0.15</v>
      </c>
      <c r="E355" s="26">
        <v>4.3700000000000003E-2</v>
      </c>
      <c r="F355" s="26">
        <f>D355-Mode1_Parameter_sheet!D$7</f>
        <v>-2.6960159362550001E-2</v>
      </c>
      <c r="G355" s="26">
        <v>0.60112846799999997</v>
      </c>
      <c r="H355" s="26">
        <v>-4.3660699609999999E-2</v>
      </c>
      <c r="I355" s="26">
        <f>G355-Mode1_Parameter_sheet!D$8</f>
        <v>2.6941877190638008E-2</v>
      </c>
      <c r="K355" s="26">
        <v>11.633333329999999</v>
      </c>
      <c r="L355" s="32">
        <f>$R$8*COS($R$6*(K355-Mode1_Parameter_sheet!$D$9))+$R$10*SIN($R$6*(K355-Mode1_Parameter_sheet!$D$9))+$R$9*COS($R$7*(K355-Mode1_Parameter_sheet!$D$9))+$R$11*SIN($R$7*(K355-Mode1_Parameter_sheet!$D$9))</f>
        <v>-2.5172202068759988E-2</v>
      </c>
      <c r="M355" s="32">
        <f>L355+Mode1_Parameter_sheet!$D$7</f>
        <v>0.15178795729379002</v>
      </c>
      <c r="N355" s="32">
        <f>$R$8*COS($R$6*(K355-Mode1_Parameter_sheet!$D$9))+$R$10*SIN($R$6*(K355-Mode1_Parameter_sheet!$D$9))-$R$9*COS($R$7*(K355-Mode1_Parameter_sheet!$D$9))-$R$11*SIN($R$7*(K355-Mode1_Parameter_sheet!$D$9))</f>
        <v>2.5978710902650748E-2</v>
      </c>
      <c r="O355" s="32">
        <f>N355+Mode1_Parameter_sheet!$D$8</f>
        <v>0.60016530171201277</v>
      </c>
    </row>
    <row r="356" spans="2:15">
      <c r="B356" s="29">
        <v>350</v>
      </c>
      <c r="C356" s="26">
        <v>11.66666667</v>
      </c>
      <c r="D356" s="26">
        <v>0.151</v>
      </c>
      <c r="E356" s="26">
        <v>5.4300000000000001E-2</v>
      </c>
      <c r="F356" s="26">
        <f>D356-Mode1_Parameter_sheet!D$7</f>
        <v>-2.596015936255E-2</v>
      </c>
      <c r="G356" s="26">
        <v>0.59961228710000003</v>
      </c>
      <c r="H356" s="26">
        <v>-5.1233294479999997E-2</v>
      </c>
      <c r="I356" s="26">
        <f>G356-Mode1_Parameter_sheet!D$8</f>
        <v>2.5425696290638067E-2</v>
      </c>
      <c r="K356" s="26">
        <v>11.66666667</v>
      </c>
      <c r="L356" s="32">
        <f>$R$8*COS($R$6*(K356-Mode1_Parameter_sheet!$D$9))+$R$10*SIN($R$6*(K356-Mode1_Parameter_sheet!$D$9))+$R$9*COS($R$7*(K356-Mode1_Parameter_sheet!$D$9))+$R$11*SIN($R$7*(K356-Mode1_Parameter_sheet!$D$9))</f>
        <v>-2.3502553319925616E-2</v>
      </c>
      <c r="M356" s="32">
        <f>L356+Mode1_Parameter_sheet!$D$7</f>
        <v>0.15345760604262437</v>
      </c>
      <c r="N356" s="32">
        <f>$R$8*COS($R$6*(K356-Mode1_Parameter_sheet!$D$9))+$R$10*SIN($R$6*(K356-Mode1_Parameter_sheet!$D$9))-$R$9*COS($R$7*(K356-Mode1_Parameter_sheet!$D$9))-$R$11*SIN($R$7*(K356-Mode1_Parameter_sheet!$D$9))</f>
        <v>2.4261601546033244E-2</v>
      </c>
      <c r="O356" s="32">
        <f>N356+Mode1_Parameter_sheet!$D$8</f>
        <v>0.59844819235539526</v>
      </c>
    </row>
    <row r="357" spans="2:15">
      <c r="B357" s="29">
        <v>351</v>
      </c>
      <c r="C357" s="26">
        <v>11.7</v>
      </c>
      <c r="D357" s="26">
        <v>0.153</v>
      </c>
      <c r="E357" s="26">
        <v>6.3700000000000007E-2</v>
      </c>
      <c r="F357" s="26">
        <f>D357-Mode1_Parameter_sheet!D$7</f>
        <v>-2.3960159362549999E-2</v>
      </c>
      <c r="G357" s="26">
        <v>0.59771291500000001</v>
      </c>
      <c r="H357" s="26">
        <v>-6.1981135450000002E-2</v>
      </c>
      <c r="I357" s="26">
        <f>G357-Mode1_Parameter_sheet!D$8</f>
        <v>2.3526324190638048E-2</v>
      </c>
      <c r="K357" s="26">
        <v>11.7</v>
      </c>
      <c r="L357" s="32">
        <f>$R$8*COS($R$6*(K357-Mode1_Parameter_sheet!$D$9))+$R$10*SIN($R$6*(K357-Mode1_Parameter_sheet!$D$9))+$R$9*COS($R$7*(K357-Mode1_Parameter_sheet!$D$9))+$R$11*SIN($R$7*(K357-Mode1_Parameter_sheet!$D$9))</f>
        <v>-2.1583036334041239E-2</v>
      </c>
      <c r="M357" s="32">
        <f>L357+Mode1_Parameter_sheet!$D$7</f>
        <v>0.15537712302850876</v>
      </c>
      <c r="N357" s="32">
        <f>$R$8*COS($R$6*(K357-Mode1_Parameter_sheet!$D$9))+$R$10*SIN($R$6*(K357-Mode1_Parameter_sheet!$D$9))-$R$9*COS($R$7*(K357-Mode1_Parameter_sheet!$D$9))-$R$11*SIN($R$7*(K357-Mode1_Parameter_sheet!$D$9))</f>
        <v>2.2289903448506791E-2</v>
      </c>
      <c r="O357" s="32">
        <f>N357+Mode1_Parameter_sheet!$D$8</f>
        <v>0.59647649425786875</v>
      </c>
    </row>
    <row r="358" spans="2:15">
      <c r="B358" s="29">
        <v>352</v>
      </c>
      <c r="C358" s="26">
        <v>11.733333330000001</v>
      </c>
      <c r="D358" s="26">
        <v>0.155</v>
      </c>
      <c r="E358" s="26">
        <v>6.7400000000000002E-2</v>
      </c>
      <c r="F358" s="26">
        <f>D358-Mode1_Parameter_sheet!D$7</f>
        <v>-2.1960159362549997E-2</v>
      </c>
      <c r="G358" s="26">
        <v>0.59548021139999996</v>
      </c>
      <c r="H358" s="26">
        <v>-6.8250958540000004E-2</v>
      </c>
      <c r="I358" s="26">
        <f>G358-Mode1_Parameter_sheet!D$8</f>
        <v>2.1293620590637996E-2</v>
      </c>
      <c r="K358" s="26">
        <v>11.733333330000001</v>
      </c>
      <c r="L358" s="32">
        <f>$R$8*COS($R$6*(K358-Mode1_Parameter_sheet!$D$9))+$R$10*SIN($R$6*(K358-Mode1_Parameter_sheet!$D$9))+$R$9*COS($R$7*(K358-Mode1_Parameter_sheet!$D$9))+$R$11*SIN($R$7*(K358-Mode1_Parameter_sheet!$D$9))</f>
        <v>-1.943403679590943E-2</v>
      </c>
      <c r="M358" s="32">
        <f>L358+Mode1_Parameter_sheet!$D$7</f>
        <v>0.15752612256664056</v>
      </c>
      <c r="N358" s="32">
        <f>$R$8*COS($R$6*(K358-Mode1_Parameter_sheet!$D$9))+$R$10*SIN($R$6*(K358-Mode1_Parameter_sheet!$D$9))-$R$9*COS($R$7*(K358-Mode1_Parameter_sheet!$D$9))-$R$11*SIN($R$7*(K358-Mode1_Parameter_sheet!$D$9))</f>
        <v>2.0084326795462747E-2</v>
      </c>
      <c r="O358" s="32">
        <f>N358+Mode1_Parameter_sheet!$D$8</f>
        <v>0.59427091760482476</v>
      </c>
    </row>
    <row r="359" spans="2:15">
      <c r="B359" s="29">
        <v>353</v>
      </c>
      <c r="C359" s="26">
        <v>11.766666669999999</v>
      </c>
      <c r="D359" s="26">
        <v>0.158</v>
      </c>
      <c r="E359" s="26">
        <v>7.0900000000000005E-2</v>
      </c>
      <c r="F359" s="26">
        <f>D359-Mode1_Parameter_sheet!D$7</f>
        <v>-1.8960159362549994E-2</v>
      </c>
      <c r="G359" s="26">
        <v>0.5931628511</v>
      </c>
      <c r="H359" s="26">
        <v>-7.1816908639999996E-2</v>
      </c>
      <c r="I359" s="26">
        <f>G359-Mode1_Parameter_sheet!D$8</f>
        <v>1.8976260290638036E-2</v>
      </c>
      <c r="K359" s="26">
        <v>11.766666669999999</v>
      </c>
      <c r="L359" s="32">
        <f>$R$8*COS($R$6*(K359-Mode1_Parameter_sheet!$D$9))+$R$10*SIN($R$6*(K359-Mode1_Parameter_sheet!$D$9))+$R$9*COS($R$7*(K359-Mode1_Parameter_sheet!$D$9))+$R$11*SIN($R$7*(K359-Mode1_Parameter_sheet!$D$9))</f>
        <v>-1.7078373325908627E-2</v>
      </c>
      <c r="M359" s="32">
        <f>L359+Mode1_Parameter_sheet!$D$7</f>
        <v>0.15988178603664138</v>
      </c>
      <c r="N359" s="32">
        <f>$R$8*COS($R$6*(K359-Mode1_Parameter_sheet!$D$9))+$R$10*SIN($R$6*(K359-Mode1_Parameter_sheet!$D$9))-$R$9*COS($R$7*(K359-Mode1_Parameter_sheet!$D$9))-$R$11*SIN($R$7*(K359-Mode1_Parameter_sheet!$D$9))</f>
        <v>1.7668042041335992E-2</v>
      </c>
      <c r="O359" s="32">
        <f>N359+Mode1_Parameter_sheet!$D$8</f>
        <v>0.59185463285069795</v>
      </c>
    </row>
    <row r="360" spans="2:15">
      <c r="B360" s="29">
        <v>354</v>
      </c>
      <c r="C360" s="26">
        <v>11.8</v>
      </c>
      <c r="D360" s="26">
        <v>0.16</v>
      </c>
      <c r="E360" s="26">
        <v>7.9799999999999996E-2</v>
      </c>
      <c r="F360" s="26">
        <f>D360-Mode1_Parameter_sheet!D$7</f>
        <v>-1.6960159362549992E-2</v>
      </c>
      <c r="G360" s="26">
        <v>0.59069241750000001</v>
      </c>
      <c r="H360" s="26">
        <v>-8.0103130280000004E-2</v>
      </c>
      <c r="I360" s="26">
        <f>G360-Mode1_Parameter_sheet!D$8</f>
        <v>1.6505826690638048E-2</v>
      </c>
      <c r="K360" s="26">
        <v>11.8</v>
      </c>
      <c r="L360" s="32">
        <f>$R$8*COS($R$6*(K360-Mode1_Parameter_sheet!$D$9))+$R$10*SIN($R$6*(K360-Mode1_Parameter_sheet!$D$9))+$R$9*COS($R$7*(K360-Mode1_Parameter_sheet!$D$9))+$R$11*SIN($R$7*(K360-Mode1_Parameter_sheet!$D$9))</f>
        <v>-1.4541058139827239E-2</v>
      </c>
      <c r="M360" s="32">
        <f>L360+Mode1_Parameter_sheet!$D$7</f>
        <v>0.16241910122272277</v>
      </c>
      <c r="N360" s="32">
        <f>$R$8*COS($R$6*(K360-Mode1_Parameter_sheet!$D$9))+$R$10*SIN($R$6*(K360-Mode1_Parameter_sheet!$D$9))-$R$9*COS($R$7*(K360-Mode1_Parameter_sheet!$D$9))-$R$11*SIN($R$7*(K360-Mode1_Parameter_sheet!$D$9))</f>
        <v>1.5066438441750533E-2</v>
      </c>
      <c r="O360" s="32">
        <f>N360+Mode1_Parameter_sheet!$D$8</f>
        <v>0.58925302925111245</v>
      </c>
    </row>
    <row r="361" spans="2:15">
      <c r="B361" s="29">
        <v>355</v>
      </c>
      <c r="C361" s="26">
        <v>11.83333333</v>
      </c>
      <c r="D361" s="26">
        <v>0.16300000000000001</v>
      </c>
      <c r="E361" s="26">
        <v>8.7400000000000005E-2</v>
      </c>
      <c r="F361" s="26">
        <f>D361-Mode1_Parameter_sheet!D$7</f>
        <v>-1.396015936254999E-2</v>
      </c>
      <c r="G361" s="26">
        <v>0.58782264240000004</v>
      </c>
      <c r="H361" s="26">
        <v>-8.6283774209999997E-2</v>
      </c>
      <c r="I361" s="26">
        <f>G361-Mode1_Parameter_sheet!D$8</f>
        <v>1.3636051590638076E-2</v>
      </c>
      <c r="K361" s="26">
        <v>11.83333333</v>
      </c>
      <c r="L361" s="32">
        <f>$R$8*COS($R$6*(K361-Mode1_Parameter_sheet!$D$9))+$R$10*SIN($R$6*(K361-Mode1_Parameter_sheet!$D$9))+$R$9*COS($R$7*(K361-Mode1_Parameter_sheet!$D$9))+$R$11*SIN($R$7*(K361-Mode1_Parameter_sheet!$D$9))</f>
        <v>-1.1849027828953765E-2</v>
      </c>
      <c r="M361" s="32">
        <f>L361+Mode1_Parameter_sheet!$D$7</f>
        <v>0.16511113153359624</v>
      </c>
      <c r="N361" s="32">
        <f>$R$8*COS($R$6*(K361-Mode1_Parameter_sheet!$D$9))+$R$10*SIN($R$6*(K361-Mode1_Parameter_sheet!$D$9))-$R$9*COS($R$7*(K361-Mode1_Parameter_sheet!$D$9))-$R$11*SIN($R$7*(K361-Mode1_Parameter_sheet!$D$9))</f>
        <v>1.230685237973899E-2</v>
      </c>
      <c r="O361" s="32">
        <f>N361+Mode1_Parameter_sheet!$D$8</f>
        <v>0.5864934431891009</v>
      </c>
    </row>
    <row r="362" spans="2:15">
      <c r="B362" s="29">
        <v>356</v>
      </c>
      <c r="C362" s="26">
        <v>11.866666670000001</v>
      </c>
      <c r="D362" s="26">
        <v>0.16600000000000001</v>
      </c>
      <c r="E362" s="26">
        <v>8.7999999999999995E-2</v>
      </c>
      <c r="F362" s="26">
        <f>D362-Mode1_Parameter_sheet!D$7</f>
        <v>-1.0960159362549987E-2</v>
      </c>
      <c r="G362" s="26">
        <v>0.58494016579999997</v>
      </c>
      <c r="H362" s="26">
        <v>-8.8065998699999995E-2</v>
      </c>
      <c r="I362" s="26">
        <f>G362-Mode1_Parameter_sheet!D$8</f>
        <v>1.0753574990638004E-2</v>
      </c>
      <c r="K362" s="26">
        <v>11.866666670000001</v>
      </c>
      <c r="L362" s="32">
        <f>$R$8*COS($R$6*(K362-Mode1_Parameter_sheet!$D$9))+$R$10*SIN($R$6*(K362-Mode1_Parameter_sheet!$D$9))+$R$9*COS($R$7*(K362-Mode1_Parameter_sheet!$D$9))+$R$11*SIN($R$7*(K362-Mode1_Parameter_sheet!$D$9))</f>
        <v>-9.0308599075733433E-3</v>
      </c>
      <c r="M362" s="32">
        <f>L362+Mode1_Parameter_sheet!$D$7</f>
        <v>0.16792929945497664</v>
      </c>
      <c r="N362" s="32">
        <f>$R$8*COS($R$6*(K362-Mode1_Parameter_sheet!$D$9))+$R$10*SIN($R$6*(K362-Mode1_Parameter_sheet!$D$9))-$R$9*COS($R$7*(K362-Mode1_Parameter_sheet!$D$9))-$R$11*SIN($R$7*(K362-Mode1_Parameter_sheet!$D$9))</f>
        <v>9.4182814769814462E-3</v>
      </c>
      <c r="O362" s="32">
        <f>N362+Mode1_Parameter_sheet!$D$8</f>
        <v>0.58360487228634339</v>
      </c>
    </row>
    <row r="363" spans="2:15">
      <c r="B363" s="29">
        <v>357</v>
      </c>
      <c r="C363" s="26">
        <v>11.9</v>
      </c>
      <c r="D363" s="26">
        <v>0.16900000000000001</v>
      </c>
      <c r="E363" s="26">
        <v>9.0499999999999997E-2</v>
      </c>
      <c r="F363" s="26">
        <f>D363-Mode1_Parameter_sheet!D$7</f>
        <v>-7.9601593625499845E-3</v>
      </c>
      <c r="G363" s="26">
        <v>0.58195157580000001</v>
      </c>
      <c r="H363" s="26">
        <v>-9.1324416460000002E-2</v>
      </c>
      <c r="I363" s="26">
        <f>G363-Mode1_Parameter_sheet!D$8</f>
        <v>7.7649849906380464E-3</v>
      </c>
      <c r="K363" s="26">
        <v>11.9</v>
      </c>
      <c r="L363" s="32">
        <f>$R$8*COS($R$6*(K363-Mode1_Parameter_sheet!$D$9))+$R$10*SIN($R$6*(K363-Mode1_Parameter_sheet!$D$9))+$R$9*COS($R$7*(K363-Mode1_Parameter_sheet!$D$9))+$R$11*SIN($R$7*(K363-Mode1_Parameter_sheet!$D$9))</f>
        <v>-6.1164728166461842E-3</v>
      </c>
      <c r="M363" s="32">
        <f>L363+Mode1_Parameter_sheet!$D$7</f>
        <v>0.17084368654590382</v>
      </c>
      <c r="N363" s="32">
        <f>$R$8*COS($R$6*(K363-Mode1_Parameter_sheet!$D$9))+$R$10*SIN($R$6*(K363-Mode1_Parameter_sheet!$D$9))-$R$9*COS($R$7*(K363-Mode1_Parameter_sheet!$D$9))-$R$11*SIN($R$7*(K363-Mode1_Parameter_sheet!$D$9))</f>
        <v>6.431082052469032E-3</v>
      </c>
      <c r="O363" s="32">
        <f>N363+Mode1_Parameter_sheet!$D$8</f>
        <v>0.58061767286183097</v>
      </c>
    </row>
    <row r="364" spans="2:15">
      <c r="B364" s="29">
        <v>358</v>
      </c>
      <c r="C364" s="26">
        <v>11.93333333</v>
      </c>
      <c r="D364" s="26">
        <v>0.17199999999999999</v>
      </c>
      <c r="E364" s="26">
        <v>9.1800000000000007E-2</v>
      </c>
      <c r="F364" s="26">
        <f>D364-Mode1_Parameter_sheet!D$7</f>
        <v>-4.9601593625500096E-3</v>
      </c>
      <c r="G364" s="26">
        <v>0.57885187140000005</v>
      </c>
      <c r="H364" s="26">
        <v>-9.2205520080000006E-2</v>
      </c>
      <c r="I364" s="26">
        <f>G364-Mode1_Parameter_sheet!D$8</f>
        <v>4.6652805906380879E-3</v>
      </c>
      <c r="K364" s="26">
        <v>11.93333333</v>
      </c>
      <c r="L364" s="32">
        <f>$R$8*COS($R$6*(K364-Mode1_Parameter_sheet!$D$9))+$R$10*SIN($R$6*(K364-Mode1_Parameter_sheet!$D$9))+$R$9*COS($R$7*(K364-Mode1_Parameter_sheet!$D$9))+$R$11*SIN($R$7*(K364-Mode1_Parameter_sheet!$D$9))</f>
        <v>-3.1368039232635815E-3</v>
      </c>
      <c r="M364" s="32">
        <f>L364+Mode1_Parameter_sheet!$D$7</f>
        <v>0.17382335543928643</v>
      </c>
      <c r="N364" s="32">
        <f>$R$8*COS($R$6*(K364-Mode1_Parameter_sheet!$D$9))+$R$10*SIN($R$6*(K364-Mode1_Parameter_sheet!$D$9))-$R$9*COS($R$7*(K364-Mode1_Parameter_sheet!$D$9))-$R$11*SIN($R$7*(K364-Mode1_Parameter_sheet!$D$9))</f>
        <v>3.3766442721388885E-3</v>
      </c>
      <c r="O364" s="32">
        <f>N364+Mode1_Parameter_sheet!$D$8</f>
        <v>0.57756323508150087</v>
      </c>
    </row>
    <row r="365" spans="2:15">
      <c r="B365" s="29">
        <v>359</v>
      </c>
      <c r="C365" s="26">
        <v>11.96666667</v>
      </c>
      <c r="D365" s="26">
        <v>0.17499999999999999</v>
      </c>
      <c r="E365" s="26">
        <v>9.4200000000000006E-2</v>
      </c>
      <c r="F365" s="26">
        <f>D365-Mode1_Parameter_sheet!D$7</f>
        <v>-1.9601593625500069E-3</v>
      </c>
      <c r="G365" s="26">
        <v>0.57580454120000002</v>
      </c>
      <c r="H365" s="26">
        <v>-9.1806461470000003E-2</v>
      </c>
      <c r="I365" s="26">
        <f>G365-Mode1_Parameter_sheet!D$8</f>
        <v>1.6179503906380566E-3</v>
      </c>
      <c r="K365" s="26">
        <v>11.96666667</v>
      </c>
      <c r="L365" s="32">
        <f>$R$8*COS($R$6*(K365-Mode1_Parameter_sheet!$D$9))+$R$10*SIN($R$6*(K365-Mode1_Parameter_sheet!$D$9))+$R$9*COS($R$7*(K365-Mode1_Parameter_sheet!$D$9))+$R$11*SIN($R$7*(K365-Mode1_Parameter_sheet!$D$9))</f>
        <v>-1.2348423414283499E-4</v>
      </c>
      <c r="M365" s="32">
        <f>L365+Mode1_Parameter_sheet!$D$7</f>
        <v>0.17683667512840717</v>
      </c>
      <c r="N365" s="32">
        <f>$R$8*COS($R$6*(K365-Mode1_Parameter_sheet!$D$9))+$R$10*SIN($R$6*(K365-Mode1_Parameter_sheet!$D$9))-$R$9*COS($R$7*(K365-Mode1_Parameter_sheet!$D$9))-$R$11*SIN($R$7*(K365-Mode1_Parameter_sheet!$D$9))</f>
        <v>2.8706410701098868E-4</v>
      </c>
      <c r="O365" s="32">
        <f>N365+Mode1_Parameter_sheet!$D$8</f>
        <v>0.57447365491637292</v>
      </c>
    </row>
    <row r="366" spans="2:15">
      <c r="B366" s="29">
        <v>360</v>
      </c>
      <c r="C366" s="26">
        <v>12</v>
      </c>
      <c r="D366" s="26">
        <v>0.17799999999999999</v>
      </c>
      <c r="E366" s="26">
        <v>9.7799999999999998E-2</v>
      </c>
      <c r="F366" s="26">
        <f>D366-Mode1_Parameter_sheet!D$7</f>
        <v>1.0398406374499958E-3</v>
      </c>
      <c r="G366" s="26">
        <v>0.57273144070000004</v>
      </c>
      <c r="H366" s="26">
        <v>-9.5380835509999998E-2</v>
      </c>
      <c r="I366" s="26">
        <f>G366-Mode1_Parameter_sheet!D$8</f>
        <v>-1.4551501093619246E-3</v>
      </c>
      <c r="K366" s="26">
        <v>12</v>
      </c>
      <c r="L366" s="32">
        <f>$R$8*COS($R$6*(K366-Mode1_Parameter_sheet!$D$9))+$R$10*SIN($R$6*(K366-Mode1_Parameter_sheet!$D$9))+$R$9*COS($R$7*(K366-Mode1_Parameter_sheet!$D$9))+$R$11*SIN($R$7*(K366-Mode1_Parameter_sheet!$D$9))</f>
        <v>2.8914938925744295E-3</v>
      </c>
      <c r="M366" s="32">
        <f>L366+Mode1_Parameter_sheet!$D$7</f>
        <v>0.17985165325512442</v>
      </c>
      <c r="N366" s="32">
        <f>$R$8*COS($R$6*(K366-Mode1_Parameter_sheet!$D$9))+$R$10*SIN($R$6*(K366-Mode1_Parameter_sheet!$D$9))-$R$9*COS($R$7*(K366-Mode1_Parameter_sheet!$D$9))-$R$11*SIN($R$7*(K366-Mode1_Parameter_sheet!$D$9))</f>
        <v>-2.8051917754978086E-3</v>
      </c>
      <c r="O366" s="32">
        <f>N366+Mode1_Parameter_sheet!$D$8</f>
        <v>0.5713813990338642</v>
      </c>
    </row>
    <row r="367" spans="2:15">
      <c r="B367" s="29">
        <v>361</v>
      </c>
      <c r="C367" s="26">
        <v>12.03333333</v>
      </c>
      <c r="D367" s="26">
        <v>0.18099999999999999</v>
      </c>
      <c r="E367" s="26">
        <v>9.5200000000000007E-2</v>
      </c>
      <c r="F367" s="26">
        <f>D367-Mode1_Parameter_sheet!D$7</f>
        <v>4.0398406374499984E-3</v>
      </c>
      <c r="G367" s="26">
        <v>0.5694458188</v>
      </c>
      <c r="H367" s="26">
        <v>-9.4864973350000006E-2</v>
      </c>
      <c r="I367" s="26">
        <f>G367-Mode1_Parameter_sheet!D$8</f>
        <v>-4.7407720093619599E-3</v>
      </c>
      <c r="K367" s="26">
        <v>12.03333333</v>
      </c>
      <c r="L367" s="32">
        <f>$R$8*COS($R$6*(K367-Mode1_Parameter_sheet!$D$9))+$R$10*SIN($R$6*(K367-Mode1_Parameter_sheet!$D$9))+$R$9*COS($R$7*(K367-Mode1_Parameter_sheet!$D$9))+$R$11*SIN($R$7*(K367-Mode1_Parameter_sheet!$D$9))</f>
        <v>5.8761210814648104E-3</v>
      </c>
      <c r="M367" s="32">
        <f>L367+Mode1_Parameter_sheet!$D$7</f>
        <v>0.18283628044401481</v>
      </c>
      <c r="N367" s="32">
        <f>$R$8*COS($R$6*(K367-Mode1_Parameter_sheet!$D$9))+$R$10*SIN($R$6*(K367-Mode1_Parameter_sheet!$D$9))-$R$9*COS($R$7*(K367-Mode1_Parameter_sheet!$D$9))-$R$11*SIN($R$7*(K367-Mode1_Parameter_sheet!$D$9))</f>
        <v>-5.8676334326411258E-3</v>
      </c>
      <c r="O367" s="32">
        <f>N367+Mode1_Parameter_sheet!$D$8</f>
        <v>0.56831895737672089</v>
      </c>
    </row>
    <row r="368" spans="2:15">
      <c r="B368" s="29">
        <v>362</v>
      </c>
      <c r="C368" s="26">
        <v>12.06666667</v>
      </c>
      <c r="D368" s="26">
        <v>0.185</v>
      </c>
      <c r="E368" s="26">
        <v>9.1300000000000006E-2</v>
      </c>
      <c r="F368" s="26">
        <f>D368-Mode1_Parameter_sheet!D$7</f>
        <v>8.039840637450002E-3</v>
      </c>
      <c r="G368" s="26">
        <v>0.56640710910000003</v>
      </c>
      <c r="H368" s="26">
        <v>-9.2158310369999996E-2</v>
      </c>
      <c r="I368" s="26">
        <f>G368-Mode1_Parameter_sheet!D$8</f>
        <v>-7.7794817093619351E-3</v>
      </c>
      <c r="K368" s="26">
        <v>12.06666667</v>
      </c>
      <c r="L368" s="32">
        <f>$R$8*COS($R$6*(K368-Mode1_Parameter_sheet!$D$9))+$R$10*SIN($R$6*(K368-Mode1_Parameter_sheet!$D$9))+$R$9*COS($R$7*(K368-Mode1_Parameter_sheet!$D$9))+$R$11*SIN($R$7*(K368-Mode1_Parameter_sheet!$D$9))</f>
        <v>8.7987073049790483E-3</v>
      </c>
      <c r="M368" s="32">
        <f>L368+Mode1_Parameter_sheet!$D$7</f>
        <v>0.18575886666752905</v>
      </c>
      <c r="N368" s="32">
        <f>$R$8*COS($R$6*(K368-Mode1_Parameter_sheet!$D$9))+$R$10*SIN($R$6*(K368-Mode1_Parameter_sheet!$D$9))-$R$9*COS($R$7*(K368-Mode1_Parameter_sheet!$D$9))-$R$11*SIN($R$7*(K368-Mode1_Parameter_sheet!$D$9))</f>
        <v>-8.8680869323761683E-3</v>
      </c>
      <c r="O368" s="32">
        <f>N368+Mode1_Parameter_sheet!$D$8</f>
        <v>0.56531850387698579</v>
      </c>
    </row>
    <row r="369" spans="2:15">
      <c r="B369" s="29">
        <v>363</v>
      </c>
      <c r="C369" s="26">
        <v>12.1</v>
      </c>
      <c r="D369" s="26">
        <v>0.188</v>
      </c>
      <c r="E369" s="26">
        <v>8.8099999999999998E-2</v>
      </c>
      <c r="F369" s="26">
        <f>D369-Mode1_Parameter_sheet!D$7</f>
        <v>1.1039840637450005E-2</v>
      </c>
      <c r="G369" s="26">
        <v>0.56330193139999996</v>
      </c>
      <c r="H369" s="26">
        <v>-9.0279122810000001E-2</v>
      </c>
      <c r="I369" s="26">
        <f>G369-Mode1_Parameter_sheet!D$8</f>
        <v>-1.0884659409362007E-2</v>
      </c>
      <c r="K369" s="26">
        <v>12.1</v>
      </c>
      <c r="L369" s="32">
        <f>$R$8*COS($R$6*(K369-Mode1_Parameter_sheet!$D$9))+$R$10*SIN($R$6*(K369-Mode1_Parameter_sheet!$D$9))+$R$9*COS($R$7*(K369-Mode1_Parameter_sheet!$D$9))+$R$11*SIN($R$7*(K369-Mode1_Parameter_sheet!$D$9))</f>
        <v>1.162821504605792E-2</v>
      </c>
      <c r="M369" s="32">
        <f>L369+Mode1_Parameter_sheet!$D$7</f>
        <v>0.18858837440860793</v>
      </c>
      <c r="N369" s="32">
        <f>$R$8*COS($R$6*(K369-Mode1_Parameter_sheet!$D$9))+$R$10*SIN($R$6*(K369-Mode1_Parameter_sheet!$D$9))-$R$9*COS($R$7*(K369-Mode1_Parameter_sheet!$D$9))-$R$11*SIN($R$7*(K369-Mode1_Parameter_sheet!$D$9))</f>
        <v>-1.1775030454721905E-2</v>
      </c>
      <c r="O369" s="32">
        <f>N369+Mode1_Parameter_sheet!$D$8</f>
        <v>0.56241156035464002</v>
      </c>
    </row>
    <row r="370" spans="2:15">
      <c r="B370" s="29">
        <v>364</v>
      </c>
      <c r="C370" s="26">
        <v>12.133333329999999</v>
      </c>
      <c r="D370" s="26">
        <v>0.19</v>
      </c>
      <c r="E370" s="26">
        <v>8.6900000000000005E-2</v>
      </c>
      <c r="F370" s="26">
        <f>D370-Mode1_Parameter_sheet!D$7</f>
        <v>1.3039840637450006E-2</v>
      </c>
      <c r="G370" s="26">
        <v>0.56038850090000003</v>
      </c>
      <c r="H370" s="26">
        <v>-8.0907748459999998E-2</v>
      </c>
      <c r="I370" s="26">
        <f>G370-Mode1_Parameter_sheet!D$8</f>
        <v>-1.3798089909361932E-2</v>
      </c>
      <c r="K370" s="26">
        <v>12.133333329999999</v>
      </c>
      <c r="L370" s="32">
        <f>$R$8*COS($R$6*(K370-Mode1_Parameter_sheet!$D$9))+$R$10*SIN($R$6*(K370-Mode1_Parameter_sheet!$D$9))+$R$9*COS($R$7*(K370-Mode1_Parameter_sheet!$D$9))+$R$11*SIN($R$7*(K370-Mode1_Parameter_sheet!$D$9))</f>
        <v>1.4334593406306363E-2</v>
      </c>
      <c r="M370" s="32">
        <f>L370+Mode1_Parameter_sheet!$D$7</f>
        <v>0.19129475276885635</v>
      </c>
      <c r="N370" s="32">
        <f>$R$8*COS($R$6*(K370-Mode1_Parameter_sheet!$D$9))+$R$10*SIN($R$6*(K370-Mode1_Parameter_sheet!$D$9))-$R$9*COS($R$7*(K370-Mode1_Parameter_sheet!$D$9))-$R$11*SIN($R$7*(K370-Mode1_Parameter_sheet!$D$9))</f>
        <v>-1.4557931551899193E-2</v>
      </c>
      <c r="O370" s="32">
        <f>N370+Mode1_Parameter_sheet!$D$8</f>
        <v>0.55962865925746275</v>
      </c>
    </row>
    <row r="371" spans="2:15">
      <c r="B371" s="29">
        <v>365</v>
      </c>
      <c r="C371" s="26">
        <v>12.16666667</v>
      </c>
      <c r="D371" s="26">
        <v>0.193</v>
      </c>
      <c r="E371" s="26">
        <v>8.1100000000000005E-2</v>
      </c>
      <c r="F371" s="26">
        <f>D371-Mode1_Parameter_sheet!D$7</f>
        <v>1.6039840637450009E-2</v>
      </c>
      <c r="G371" s="26">
        <v>0.55790808160000005</v>
      </c>
      <c r="H371" s="26">
        <v>-7.7584415870000006E-2</v>
      </c>
      <c r="I371" s="26">
        <f>G371-Mode1_Parameter_sheet!D$8</f>
        <v>-1.6278509209361913E-2</v>
      </c>
      <c r="K371" s="26">
        <v>12.16666667</v>
      </c>
      <c r="L371" s="32">
        <f>$R$8*COS($R$6*(K371-Mode1_Parameter_sheet!$D$9))+$R$10*SIN($R$6*(K371-Mode1_Parameter_sheet!$D$9))+$R$9*COS($R$7*(K371-Mode1_Parameter_sheet!$D$9))+$R$11*SIN($R$7*(K371-Mode1_Parameter_sheet!$D$9))</f>
        <v>1.6889093745592602E-2</v>
      </c>
      <c r="M371" s="32">
        <f>L371+Mode1_Parameter_sheet!$D$7</f>
        <v>0.19384925310814261</v>
      </c>
      <c r="N371" s="32">
        <f>$R$8*COS($R$6*(K371-Mode1_Parameter_sheet!$D$9))+$R$10*SIN($R$6*(K371-Mode1_Parameter_sheet!$D$9))-$R$9*COS($R$7*(K371-Mode1_Parameter_sheet!$D$9))-$R$11*SIN($R$7*(K371-Mode1_Parameter_sheet!$D$9))</f>
        <v>-1.7187565711518946E-2</v>
      </c>
      <c r="O371" s="32">
        <f>N371+Mode1_Parameter_sheet!$D$8</f>
        <v>0.55699902509784305</v>
      </c>
    </row>
    <row r="372" spans="2:15">
      <c r="B372" s="29">
        <v>366</v>
      </c>
      <c r="C372" s="26">
        <v>12.2</v>
      </c>
      <c r="D372" s="26">
        <v>0.19600000000000001</v>
      </c>
      <c r="E372" s="26">
        <v>7.2700000000000001E-2</v>
      </c>
      <c r="F372" s="26">
        <f>D372-Mode1_Parameter_sheet!D$7</f>
        <v>1.9039840637450012E-2</v>
      </c>
      <c r="G372" s="26">
        <v>0.55521620650000003</v>
      </c>
      <c r="H372" s="26">
        <v>-7.6323129980000001E-2</v>
      </c>
      <c r="I372" s="26">
        <f>G372-Mode1_Parameter_sheet!D$8</f>
        <v>-1.8970384309361932E-2</v>
      </c>
      <c r="K372" s="26">
        <v>12.2</v>
      </c>
      <c r="L372" s="32">
        <f>$R$8*COS($R$6*(K372-Mode1_Parameter_sheet!$D$9))+$R$10*SIN($R$6*(K372-Mode1_Parameter_sheet!$D$9))+$R$9*COS($R$7*(K372-Mode1_Parameter_sheet!$D$9))+$R$11*SIN($R$7*(K372-Mode1_Parameter_sheet!$D$9))</f>
        <v>1.9264572216796665E-2</v>
      </c>
      <c r="M372" s="32">
        <f>L372+Mode1_Parameter_sheet!$D$7</f>
        <v>0.19622473157934667</v>
      </c>
      <c r="N372" s="32">
        <f>$R$8*COS($R$6*(K372-Mode1_Parameter_sheet!$D$9))+$R$10*SIN($R$6*(K372-Mode1_Parameter_sheet!$D$9))-$R$9*COS($R$7*(K372-Mode1_Parameter_sheet!$D$9))-$R$11*SIN($R$7*(K372-Mode1_Parameter_sheet!$D$9))</f>
        <v>-1.9636321784527962E-2</v>
      </c>
      <c r="O372" s="32">
        <f>N372+Mode1_Parameter_sheet!$D$8</f>
        <v>0.55455026902483395</v>
      </c>
    </row>
    <row r="373" spans="2:15">
      <c r="B373" s="29">
        <v>367</v>
      </c>
      <c r="C373" s="26">
        <v>12.233333330000001</v>
      </c>
      <c r="D373" s="26">
        <v>0.19800000000000001</v>
      </c>
      <c r="E373" s="26">
        <v>6.6199999999999995E-2</v>
      </c>
      <c r="F373" s="26">
        <f>D373-Mode1_Parameter_sheet!D$7</f>
        <v>2.1039840637450014E-2</v>
      </c>
      <c r="G373" s="26">
        <v>0.55281987290000001</v>
      </c>
      <c r="H373" s="26">
        <v>-6.8903649959999994E-2</v>
      </c>
      <c r="I373" s="26">
        <f>G373-Mode1_Parameter_sheet!D$8</f>
        <v>-2.1366717909361954E-2</v>
      </c>
      <c r="K373" s="26">
        <v>12.233333330000001</v>
      </c>
      <c r="L373" s="32">
        <f>$R$8*COS($R$6*(K373-Mode1_Parameter_sheet!$D$9))+$R$10*SIN($R$6*(K373-Mode1_Parameter_sheet!$D$9))+$R$9*COS($R$7*(K373-Mode1_Parameter_sheet!$D$9))+$R$11*SIN($R$7*(K373-Mode1_Parameter_sheet!$D$9))</f>
        <v>2.1435782052368534E-2</v>
      </c>
      <c r="M373" s="32">
        <f>L373+Mode1_Parameter_sheet!$D$7</f>
        <v>0.19839594141491854</v>
      </c>
      <c r="N373" s="32">
        <f>$R$8*COS($R$6*(K373-Mode1_Parameter_sheet!$D$9))+$R$10*SIN($R$6*(K373-Mode1_Parameter_sheet!$D$9))-$R$9*COS($R$7*(K373-Mode1_Parameter_sheet!$D$9))-$R$11*SIN($R$7*(K373-Mode1_Parameter_sheet!$D$9))</f>
        <v>-2.1878497313086304E-2</v>
      </c>
      <c r="O373" s="32">
        <f>N373+Mode1_Parameter_sheet!$D$8</f>
        <v>0.55230809349627563</v>
      </c>
    </row>
    <row r="374" spans="2:15">
      <c r="B374" s="29">
        <v>368</v>
      </c>
      <c r="C374" s="26">
        <v>12.266666669999999</v>
      </c>
      <c r="D374" s="26">
        <v>0.2</v>
      </c>
      <c r="E374" s="26">
        <v>6.2700000000000006E-2</v>
      </c>
      <c r="F374" s="26">
        <f>D374-Mode1_Parameter_sheet!D$7</f>
        <v>2.3039840637450015E-2</v>
      </c>
      <c r="G374" s="26">
        <v>0.55062262989999999</v>
      </c>
      <c r="H374" s="26">
        <v>-5.7754597759999998E-2</v>
      </c>
      <c r="I374" s="26">
        <f>G374-Mode1_Parameter_sheet!D$8</f>
        <v>-2.356396090936197E-2</v>
      </c>
      <c r="K374" s="26">
        <v>12.266666669999999</v>
      </c>
      <c r="L374" s="32">
        <f>$R$8*COS($R$6*(K374-Mode1_Parameter_sheet!$D$9))+$R$10*SIN($R$6*(K374-Mode1_Parameter_sheet!$D$9))+$R$9*COS($R$7*(K374-Mode1_Parameter_sheet!$D$9))+$R$11*SIN($R$7*(K374-Mode1_Parameter_sheet!$D$9))</f>
        <v>2.3379638630287962E-2</v>
      </c>
      <c r="M374" s="32">
        <f>L374+Mode1_Parameter_sheet!$D$7</f>
        <v>0.20033979799283796</v>
      </c>
      <c r="N374" s="32">
        <f>$R$8*COS($R$6*(K374-Mode1_Parameter_sheet!$D$9))+$R$10*SIN($R$6*(K374-Mode1_Parameter_sheet!$D$9))-$R$9*COS($R$7*(K374-Mode1_Parameter_sheet!$D$9))-$R$11*SIN($R$7*(K374-Mode1_Parameter_sheet!$D$9))</f>
        <v>-2.3890566359869674E-2</v>
      </c>
      <c r="O374" s="32">
        <f>N374+Mode1_Parameter_sheet!$D$8</f>
        <v>0.55029602444949233</v>
      </c>
    </row>
    <row r="375" spans="2:15">
      <c r="B375" s="29">
        <v>369</v>
      </c>
      <c r="C375" s="26">
        <v>12.3</v>
      </c>
      <c r="D375" s="26">
        <v>0.20200000000000001</v>
      </c>
      <c r="E375" s="26">
        <v>5.5399999999999998E-2</v>
      </c>
      <c r="F375" s="26">
        <f>D375-Mode1_Parameter_sheet!D$7</f>
        <v>2.5039840637450017E-2</v>
      </c>
      <c r="G375" s="26">
        <v>0.54896956640000005</v>
      </c>
      <c r="H375" s="26">
        <v>-4.9781432389999998E-2</v>
      </c>
      <c r="I375" s="26">
        <f>G375-Mode1_Parameter_sheet!D$8</f>
        <v>-2.521702440936191E-2</v>
      </c>
      <c r="K375" s="26">
        <v>12.3</v>
      </c>
      <c r="L375" s="32">
        <f>$R$8*COS($R$6*(K375-Mode1_Parameter_sheet!$D$9))+$R$10*SIN($R$6*(K375-Mode1_Parameter_sheet!$D$9))+$R$9*COS($R$7*(K375-Mode1_Parameter_sheet!$D$9))+$R$11*SIN($R$7*(K375-Mode1_Parameter_sheet!$D$9))</f>
        <v>2.5075462770351747E-2</v>
      </c>
      <c r="M375" s="32">
        <f>L375+Mode1_Parameter_sheet!$D$7</f>
        <v>0.20203562213290174</v>
      </c>
      <c r="N375" s="32">
        <f>$R$8*COS($R$6*(K375-Mode1_Parameter_sheet!$D$9))+$R$10*SIN($R$6*(K375-Mode1_Parameter_sheet!$D$9))-$R$9*COS($R$7*(K375-Mode1_Parameter_sheet!$D$9))-$R$11*SIN($R$7*(K375-Mode1_Parameter_sheet!$D$9))</f>
        <v>-2.5651425490744638E-2</v>
      </c>
      <c r="O375" s="32">
        <f>N375+Mode1_Parameter_sheet!$D$8</f>
        <v>0.54853516531861735</v>
      </c>
    </row>
    <row r="376" spans="2:15">
      <c r="B376" s="29">
        <v>370</v>
      </c>
      <c r="C376" s="26">
        <v>12.33333333</v>
      </c>
      <c r="D376" s="26">
        <v>0.20399999999999999</v>
      </c>
      <c r="E376" s="26">
        <v>4.4600000000000001E-2</v>
      </c>
      <c r="F376" s="26">
        <f>D376-Mode1_Parameter_sheet!D$7</f>
        <v>2.7039840637449991E-2</v>
      </c>
      <c r="G376" s="26">
        <v>0.54730386769999995</v>
      </c>
      <c r="H376" s="26">
        <v>-4.5262092300000001E-2</v>
      </c>
      <c r="I376" s="26">
        <f>G376-Mode1_Parameter_sheet!D$8</f>
        <v>-2.6882723109362017E-2</v>
      </c>
      <c r="K376" s="26">
        <v>12.33333333</v>
      </c>
      <c r="L376" s="32">
        <f>$R$8*COS($R$6*(K376-Mode1_Parameter_sheet!$D$9))+$R$10*SIN($R$6*(K376-Mode1_Parameter_sheet!$D$9))+$R$9*COS($R$7*(K376-Mode1_Parameter_sheet!$D$9))+$R$11*SIN($R$7*(K376-Mode1_Parameter_sheet!$D$9))</f>
        <v>2.6505203552929957E-2</v>
      </c>
      <c r="M376" s="32">
        <f>L376+Mode1_Parameter_sheet!$D$7</f>
        <v>0.20346536291547995</v>
      </c>
      <c r="N376" s="32">
        <f>$R$8*COS($R$6*(K376-Mode1_Parameter_sheet!$D$9))+$R$10*SIN($R$6*(K376-Mode1_Parameter_sheet!$D$9))-$R$9*COS($R$7*(K376-Mode1_Parameter_sheet!$D$9))-$R$11*SIN($R$7*(K376-Mode1_Parameter_sheet!$D$9))</f>
        <v>-2.7142619354676756E-2</v>
      </c>
      <c r="O376" s="32">
        <f>N376+Mode1_Parameter_sheet!$D$8</f>
        <v>0.5470439714546852</v>
      </c>
    </row>
    <row r="377" spans="2:15">
      <c r="B377" s="29">
        <v>371</v>
      </c>
      <c r="C377" s="26">
        <v>12.366666670000001</v>
      </c>
      <c r="D377" s="26">
        <v>0.20499999999999999</v>
      </c>
      <c r="E377" s="26">
        <v>3.6999999999999998E-2</v>
      </c>
      <c r="F377" s="26">
        <f>D377-Mode1_Parameter_sheet!D$7</f>
        <v>2.8039840637449992E-2</v>
      </c>
      <c r="G377" s="26">
        <v>0.54595209349999996</v>
      </c>
      <c r="H377" s="26">
        <v>-3.690077605E-2</v>
      </c>
      <c r="I377" s="26">
        <f>G377-Mode1_Parameter_sheet!D$8</f>
        <v>-2.8234497309362006E-2</v>
      </c>
      <c r="K377" s="26">
        <v>12.366666670000001</v>
      </c>
      <c r="L377" s="32">
        <f>$R$8*COS($R$6*(K377-Mode1_Parameter_sheet!$D$9))+$R$10*SIN($R$6*(K377-Mode1_Parameter_sheet!$D$9))+$R$9*COS($R$7*(K377-Mode1_Parameter_sheet!$D$9))+$R$11*SIN($R$7*(K377-Mode1_Parameter_sheet!$D$9))</f>
        <v>2.7653627739687936E-2</v>
      </c>
      <c r="M377" s="32">
        <f>L377+Mode1_Parameter_sheet!$D$7</f>
        <v>0.20461378710223793</v>
      </c>
      <c r="N377" s="32">
        <f>$R$8*COS($R$6*(K377-Mode1_Parameter_sheet!$D$9))+$R$10*SIN($R$6*(K377-Mode1_Parameter_sheet!$D$9))-$R$9*COS($R$7*(K377-Mode1_Parameter_sheet!$D$9))-$R$11*SIN($R$7*(K377-Mode1_Parameter_sheet!$D$9))</f>
        <v>-2.8348532553522293E-2</v>
      </c>
      <c r="O377" s="32">
        <f>N377+Mode1_Parameter_sheet!$D$8</f>
        <v>0.54583805825583964</v>
      </c>
    </row>
    <row r="378" spans="2:15">
      <c r="B378" s="29">
        <v>372</v>
      </c>
      <c r="C378" s="26">
        <v>12.4</v>
      </c>
      <c r="D378" s="26">
        <v>0.20599999999999999</v>
      </c>
      <c r="E378" s="26">
        <v>2.3800000000000002E-2</v>
      </c>
      <c r="F378" s="26">
        <f>D378-Mode1_Parameter_sheet!D$7</f>
        <v>2.9039840637449993E-2</v>
      </c>
      <c r="G378" s="26">
        <v>0.54484381599999998</v>
      </c>
      <c r="H378" s="26">
        <v>-2.8282479869999998E-2</v>
      </c>
      <c r="I378" s="26">
        <f>G378-Mode1_Parameter_sheet!D$8</f>
        <v>-2.9342774809361982E-2</v>
      </c>
      <c r="K378" s="26">
        <v>12.4</v>
      </c>
      <c r="L378" s="32">
        <f>$R$8*COS($R$6*(K378-Mode1_Parameter_sheet!$D$9))+$R$10*SIN($R$6*(K378-Mode1_Parameter_sheet!$D$9))+$R$9*COS($R$7*(K378-Mode1_Parameter_sheet!$D$9))+$R$11*SIN($R$7*(K378-Mode1_Parameter_sheet!$D$9))</f>
        <v>2.8508480816022211E-2</v>
      </c>
      <c r="M378" s="32">
        <f>L378+Mode1_Parameter_sheet!$D$7</f>
        <v>0.20546864017857219</v>
      </c>
      <c r="N378" s="32">
        <f>$R$8*COS($R$6*(K378-Mode1_Parameter_sheet!$D$9))+$R$10*SIN($R$6*(K378-Mode1_Parameter_sheet!$D$9))-$R$9*COS($R$7*(K378-Mode1_Parameter_sheet!$D$9))-$R$11*SIN($R$7*(K378-Mode1_Parameter_sheet!$D$9))</f>
        <v>-2.9256553014305665E-2</v>
      </c>
      <c r="O378" s="32">
        <f>N378+Mode1_Parameter_sheet!$D$8</f>
        <v>0.54493003779505633</v>
      </c>
    </row>
    <row r="379" spans="2:15">
      <c r="B379" s="29">
        <v>373</v>
      </c>
      <c r="C379" s="26">
        <v>12.43333333</v>
      </c>
      <c r="D379" s="26">
        <v>0.20699999999999999</v>
      </c>
      <c r="E379" s="26">
        <v>1.61E-2</v>
      </c>
      <c r="F379" s="26">
        <f>D379-Mode1_Parameter_sheet!D$7</f>
        <v>3.0039840637449994E-2</v>
      </c>
      <c r="G379" s="26">
        <v>0.54406659489999998</v>
      </c>
      <c r="H379" s="26">
        <v>-1.5407428399999999E-2</v>
      </c>
      <c r="I379" s="26">
        <f>G379-Mode1_Parameter_sheet!D$8</f>
        <v>-3.0119995909361985E-2</v>
      </c>
      <c r="K379" s="26">
        <v>12.43333333</v>
      </c>
      <c r="L379" s="32">
        <f>$R$8*COS($R$6*(K379-Mode1_Parameter_sheet!$D$9))+$R$10*SIN($R$6*(K379-Mode1_Parameter_sheet!$D$9))+$R$9*COS($R$7*(K379-Mode1_Parameter_sheet!$D$9))+$R$11*SIN($R$7*(K379-Mode1_Parameter_sheet!$D$9))</f>
        <v>2.9060619257954376E-2</v>
      </c>
      <c r="M379" s="32">
        <f>L379+Mode1_Parameter_sheet!$D$7</f>
        <v>0.20602077862050439</v>
      </c>
      <c r="N379" s="32">
        <f>$R$8*COS($R$6*(K379-Mode1_Parameter_sheet!$D$9))+$R$10*SIN($R$6*(K379-Mode1_Parameter_sheet!$D$9))-$R$9*COS($R$7*(K379-Mode1_Parameter_sheet!$D$9))-$R$11*SIN($R$7*(K379-Mode1_Parameter_sheet!$D$9))</f>
        <v>-2.9857206583193734E-2</v>
      </c>
      <c r="O379" s="32">
        <f>N379+Mode1_Parameter_sheet!$D$8</f>
        <v>0.54432938422616828</v>
      </c>
    </row>
    <row r="380" spans="2:15">
      <c r="B380" s="29">
        <v>374</v>
      </c>
      <c r="C380" s="26">
        <v>12.46666667</v>
      </c>
      <c r="D380" s="26">
        <v>0.20699999999999999</v>
      </c>
      <c r="E380" s="26">
        <v>9.1000000000000004E-3</v>
      </c>
      <c r="F380" s="26">
        <f>D380-Mode1_Parameter_sheet!D$7</f>
        <v>3.0039840637449994E-2</v>
      </c>
      <c r="G380" s="26">
        <v>0.54381665410000002</v>
      </c>
      <c r="H380" s="26">
        <v>-4.1609626070000004E-3</v>
      </c>
      <c r="I380" s="26">
        <f>G380-Mode1_Parameter_sheet!D$8</f>
        <v>-3.0369936709361944E-2</v>
      </c>
      <c r="K380" s="26">
        <v>12.46666667</v>
      </c>
      <c r="L380" s="32">
        <f>$R$8*COS($R$6*(K380-Mode1_Parameter_sheet!$D$9))+$R$10*SIN($R$6*(K380-Mode1_Parameter_sheet!$D$9))+$R$9*COS($R$7*(K380-Mode1_Parameter_sheet!$D$9))+$R$11*SIN($R$7*(K380-Mode1_Parameter_sheet!$D$9))</f>
        <v>2.9304106381847043E-2</v>
      </c>
      <c r="M380" s="32">
        <f>L380+Mode1_Parameter_sheet!$D$7</f>
        <v>0.20626426574439705</v>
      </c>
      <c r="N380" s="32">
        <f>$R$8*COS($R$6*(K380-Mode1_Parameter_sheet!$D$9))+$R$10*SIN($R$6*(K380-Mode1_Parameter_sheet!$D$9))-$R$9*COS($R$7*(K380-Mode1_Parameter_sheet!$D$9))-$R$11*SIN($R$7*(K380-Mode1_Parameter_sheet!$D$9))</f>
        <v>-3.0144254873499435E-2</v>
      </c>
      <c r="O380" s="32">
        <f>N380+Mode1_Parameter_sheet!$D$8</f>
        <v>0.54404233593586249</v>
      </c>
    </row>
    <row r="381" spans="2:15">
      <c r="B381" s="29">
        <v>375</v>
      </c>
      <c r="C381" s="26">
        <v>12.5</v>
      </c>
      <c r="D381" s="26">
        <v>0.20799999999999999</v>
      </c>
      <c r="E381" s="26">
        <v>-1.5900000000000001E-3</v>
      </c>
      <c r="F381" s="26">
        <f>D381-Mode1_Parameter_sheet!D$7</f>
        <v>3.1039840637449995E-2</v>
      </c>
      <c r="G381" s="26">
        <v>0.54378919739999998</v>
      </c>
      <c r="H381" s="26">
        <v>1.6405147420000001E-3</v>
      </c>
      <c r="I381" s="26">
        <f>G381-Mode1_Parameter_sheet!D$8</f>
        <v>-3.0397393409361984E-2</v>
      </c>
      <c r="K381" s="26">
        <v>12.5</v>
      </c>
      <c r="L381" s="32">
        <f>$R$8*COS($R$6*(K381-Mode1_Parameter_sheet!$D$9))+$R$10*SIN($R$6*(K381-Mode1_Parameter_sheet!$D$9))+$R$9*COS($R$7*(K381-Mode1_Parameter_sheet!$D$9))+$R$11*SIN($R$7*(K381-Mode1_Parameter_sheet!$D$9))</f>
        <v>2.9236275888008506E-2</v>
      </c>
      <c r="M381" s="32">
        <f>L381+Mode1_Parameter_sheet!$D$7</f>
        <v>0.2061964352505585</v>
      </c>
      <c r="N381" s="32">
        <f>$R$8*COS($R$6*(K381-Mode1_Parameter_sheet!$D$9))+$R$10*SIN($R$6*(K381-Mode1_Parameter_sheet!$D$9))-$R$9*COS($R$7*(K381-Mode1_Parameter_sheet!$D$9))-$R$11*SIN($R$7*(K381-Mode1_Parameter_sheet!$D$9))</f>
        <v>-3.0114760652718262E-2</v>
      </c>
      <c r="O381" s="32">
        <f>N381+Mode1_Parameter_sheet!$D$8</f>
        <v>0.54407183015664373</v>
      </c>
    </row>
    <row r="382" spans="2:15">
      <c r="B382" s="29">
        <v>376</v>
      </c>
      <c r="C382" s="26">
        <v>12.53333333</v>
      </c>
      <c r="D382" s="26">
        <v>0.20699999999999999</v>
      </c>
      <c r="E382" s="26">
        <v>-1.15E-2</v>
      </c>
      <c r="F382" s="26">
        <f>D382-Mode1_Parameter_sheet!D$7</f>
        <v>3.0039840637449994E-2</v>
      </c>
      <c r="G382" s="26">
        <v>0.54392602170000004</v>
      </c>
      <c r="H382" s="26">
        <v>1.220061171E-2</v>
      </c>
      <c r="I382" s="26">
        <f>G382-Mode1_Parameter_sheet!D$8</f>
        <v>-3.0260569109361923E-2</v>
      </c>
      <c r="K382" s="26">
        <v>12.53333333</v>
      </c>
      <c r="L382" s="32">
        <f>$R$8*COS($R$6*(K382-Mode1_Parameter_sheet!$D$9))+$R$10*SIN($R$6*(K382-Mode1_Parameter_sheet!$D$9))+$R$9*COS($R$7*(K382-Mode1_Parameter_sheet!$D$9))+$R$11*SIN($R$7*(K382-Mode1_Parameter_sheet!$D$9))</f>
        <v>2.885776104676873E-2</v>
      </c>
      <c r="M382" s="32">
        <f>L382+Mode1_Parameter_sheet!$D$7</f>
        <v>0.20581792040931873</v>
      </c>
      <c r="N382" s="32">
        <f>$R$8*COS($R$6*(K382-Mode1_Parameter_sheet!$D$9))+$R$10*SIN($R$6*(K382-Mode1_Parameter_sheet!$D$9))-$R$9*COS($R$7*(K382-Mode1_Parameter_sheet!$D$9))-$R$11*SIN($R$7*(K382-Mode1_Parameter_sheet!$D$9))</f>
        <v>-2.9769118791903592E-2</v>
      </c>
      <c r="O382" s="32">
        <f>N382+Mode1_Parameter_sheet!$D$8</f>
        <v>0.54441747201745838</v>
      </c>
    </row>
    <row r="383" spans="2:15">
      <c r="B383" s="29">
        <v>377</v>
      </c>
      <c r="C383" s="26">
        <v>12.56666667</v>
      </c>
      <c r="D383" s="26">
        <v>0.20699999999999999</v>
      </c>
      <c r="E383" s="26">
        <v>-2.18E-2</v>
      </c>
      <c r="F383" s="26">
        <f>D383-Mode1_Parameter_sheet!D$7</f>
        <v>3.0039840637449994E-2</v>
      </c>
      <c r="G383" s="26">
        <v>0.54460257150000002</v>
      </c>
      <c r="H383" s="26">
        <v>2.245916169E-2</v>
      </c>
      <c r="I383" s="26">
        <f>G383-Mode1_Parameter_sheet!D$8</f>
        <v>-2.9584019309361942E-2</v>
      </c>
      <c r="K383" s="26">
        <v>12.56666667</v>
      </c>
      <c r="L383" s="32">
        <f>$R$8*COS($R$6*(K383-Mode1_Parameter_sheet!$D$9))+$R$10*SIN($R$6*(K383-Mode1_Parameter_sheet!$D$9))+$R$9*COS($R$7*(K383-Mode1_Parameter_sheet!$D$9))+$R$11*SIN($R$7*(K383-Mode1_Parameter_sheet!$D$9))</f>
        <v>2.817248789181857E-2</v>
      </c>
      <c r="M383" s="32">
        <f>L383+Mode1_Parameter_sheet!$D$7</f>
        <v>0.20513264725436856</v>
      </c>
      <c r="N383" s="32">
        <f>$R$8*COS($R$6*(K383-Mode1_Parameter_sheet!$D$9))+$R$10*SIN($R$6*(K383-Mode1_Parameter_sheet!$D$9))-$R$9*COS($R$7*(K383-Mode1_Parameter_sheet!$D$9))-$R$11*SIN($R$7*(K383-Mode1_Parameter_sheet!$D$9))</f>
        <v>-2.9111050895128762E-2</v>
      </c>
      <c r="O383" s="32">
        <f>N383+Mode1_Parameter_sheet!$D$8</f>
        <v>0.54507553991423319</v>
      </c>
    </row>
    <row r="384" spans="2:15">
      <c r="B384" s="29">
        <v>378</v>
      </c>
      <c r="C384" s="26">
        <v>12.6</v>
      </c>
      <c r="D384" s="26">
        <v>0.20599999999999999</v>
      </c>
      <c r="E384" s="26">
        <v>-3.15E-2</v>
      </c>
      <c r="F384" s="26">
        <f>D384-Mode1_Parameter_sheet!D$7</f>
        <v>2.9039840637449993E-2</v>
      </c>
      <c r="G384" s="26">
        <v>0.54542329919999999</v>
      </c>
      <c r="H384" s="26">
        <v>3.0827295800000001E-2</v>
      </c>
      <c r="I384" s="26">
        <f>G384-Mode1_Parameter_sheet!D$8</f>
        <v>-2.8763291609361974E-2</v>
      </c>
      <c r="K384" s="26">
        <v>12.6</v>
      </c>
      <c r="L384" s="32">
        <f>$R$8*COS($R$6*(K384-Mode1_Parameter_sheet!$D$9))+$R$10*SIN($R$6*(K384-Mode1_Parameter_sheet!$D$9))+$R$9*COS($R$7*(K384-Mode1_Parameter_sheet!$D$9))+$R$11*SIN($R$7*(K384-Mode1_Parameter_sheet!$D$9))</f>
        <v>2.7187635231810194E-2</v>
      </c>
      <c r="M384" s="32">
        <f>L384+Mode1_Parameter_sheet!$D$7</f>
        <v>0.20414779459436019</v>
      </c>
      <c r="N384" s="32">
        <f>$R$8*COS($R$6*(K384-Mode1_Parameter_sheet!$D$9))+$R$10*SIN($R$6*(K384-Mode1_Parameter_sheet!$D$9))-$R$9*COS($R$7*(K384-Mode1_Parameter_sheet!$D$9))-$R$11*SIN($R$7*(K384-Mode1_Parameter_sheet!$D$9))</f>
        <v>-2.8147566565358238E-2</v>
      </c>
      <c r="O384" s="32">
        <f>N384+Mode1_Parameter_sheet!$D$8</f>
        <v>0.54603902424400375</v>
      </c>
    </row>
    <row r="385" spans="2:15">
      <c r="B385" s="29">
        <v>379</v>
      </c>
      <c r="C385" s="26">
        <v>12.633333329999999</v>
      </c>
      <c r="D385" s="26">
        <v>0.20499999999999999</v>
      </c>
      <c r="E385" s="26">
        <v>-4.0899999999999999E-2</v>
      </c>
      <c r="F385" s="26">
        <f>D385-Mode1_Parameter_sheet!D$7</f>
        <v>2.8039840637449992E-2</v>
      </c>
      <c r="G385" s="26">
        <v>0.54665772459999995</v>
      </c>
      <c r="H385" s="26">
        <v>4.211646149E-2</v>
      </c>
      <c r="I385" s="26">
        <f>G385-Mode1_Parameter_sheet!D$8</f>
        <v>-2.7528866209362013E-2</v>
      </c>
      <c r="K385" s="26">
        <v>12.633333329999999</v>
      </c>
      <c r="L385" s="32">
        <f>$R$8*COS($R$6*(K385-Mode1_Parameter_sheet!$D$9))+$R$10*SIN($R$6*(K385-Mode1_Parameter_sheet!$D$9))+$R$9*COS($R$7*(K385-Mode1_Parameter_sheet!$D$9))+$R$11*SIN($R$7*(K385-Mode1_Parameter_sheet!$D$9))</f>
        <v>2.5913557966820426E-2</v>
      </c>
      <c r="M385" s="32">
        <f>L385+Mode1_Parameter_sheet!$D$7</f>
        <v>0.20287371732937043</v>
      </c>
      <c r="N385" s="32">
        <f>$R$8*COS($R$6*(K385-Mode1_Parameter_sheet!$D$9))+$R$10*SIN($R$6*(K385-Mode1_Parameter_sheet!$D$9))-$R$9*COS($R$7*(K385-Mode1_Parameter_sheet!$D$9))-$R$11*SIN($R$7*(K385-Mode1_Parameter_sheet!$D$9))</f>
        <v>-2.6888887822144377E-2</v>
      </c>
      <c r="O385" s="32">
        <f>N385+Mode1_Parameter_sheet!$D$8</f>
        <v>0.54729770298721758</v>
      </c>
    </row>
    <row r="386" spans="2:15">
      <c r="B386" s="29">
        <v>380</v>
      </c>
      <c r="C386" s="26">
        <v>12.66666667</v>
      </c>
      <c r="D386" s="26">
        <v>0.20300000000000001</v>
      </c>
      <c r="E386" s="26">
        <v>-4.8000000000000001E-2</v>
      </c>
      <c r="F386" s="26">
        <f>D386-Mode1_Parameter_sheet!D$7</f>
        <v>2.6039840637450018E-2</v>
      </c>
      <c r="G386" s="26">
        <v>0.54823106330000004</v>
      </c>
      <c r="H386" s="26">
        <v>4.8542838370000001E-2</v>
      </c>
      <c r="I386" s="26">
        <f>G386-Mode1_Parameter_sheet!D$8</f>
        <v>-2.595552750936192E-2</v>
      </c>
      <c r="K386" s="26">
        <v>12.66666667</v>
      </c>
      <c r="L386" s="32">
        <f>$R$8*COS($R$6*(K386-Mode1_Parameter_sheet!$D$9))+$R$10*SIN($R$6*(K386-Mode1_Parameter_sheet!$D$9))+$R$9*COS($R$7*(K386-Mode1_Parameter_sheet!$D$9))+$R$11*SIN($R$7*(K386-Mode1_Parameter_sheet!$D$9))</f>
        <v>2.4363678240008884E-2</v>
      </c>
      <c r="M386" s="32">
        <f>L386+Mode1_Parameter_sheet!$D$7</f>
        <v>0.20132383760255887</v>
      </c>
      <c r="N386" s="32">
        <f>$R$8*COS($R$6*(K386-Mode1_Parameter_sheet!$D$9))+$R$10*SIN($R$6*(K386-Mode1_Parameter_sheet!$D$9))-$R$9*COS($R$7*(K386-Mode1_Parameter_sheet!$D$9))-$R$11*SIN($R$7*(K386-Mode1_Parameter_sheet!$D$9))</f>
        <v>-2.5348341047195383E-2</v>
      </c>
      <c r="O386" s="32">
        <f>N386+Mode1_Parameter_sheet!$D$8</f>
        <v>0.54883824976216655</v>
      </c>
    </row>
    <row r="387" spans="2:15">
      <c r="B387" s="29">
        <v>381</v>
      </c>
      <c r="C387" s="26">
        <v>12.7</v>
      </c>
      <c r="D387" s="26">
        <v>0.20100000000000001</v>
      </c>
      <c r="E387" s="26">
        <v>-5.7299999999999997E-2</v>
      </c>
      <c r="F387" s="26">
        <f>D387-Mode1_Parameter_sheet!D$7</f>
        <v>2.4039840637450016E-2</v>
      </c>
      <c r="G387" s="26">
        <v>0.54989391379999997</v>
      </c>
      <c r="H387" s="26">
        <v>5.5959388790000002E-2</v>
      </c>
      <c r="I387" s="26">
        <f>G387-Mode1_Parameter_sheet!D$8</f>
        <v>-2.4292677009361996E-2</v>
      </c>
      <c r="K387" s="26">
        <v>12.7</v>
      </c>
      <c r="L387" s="32">
        <f>$R$8*COS($R$6*(K387-Mode1_Parameter_sheet!$D$9))+$R$10*SIN($R$6*(K387-Mode1_Parameter_sheet!$D$9))+$R$9*COS($R$7*(K387-Mode1_Parameter_sheet!$D$9))+$R$11*SIN($R$7*(K387-Mode1_Parameter_sheet!$D$9))</f>
        <v>2.2554345667276245E-2</v>
      </c>
      <c r="M387" s="32">
        <f>L387+Mode1_Parameter_sheet!$D$7</f>
        <v>0.19951450502982623</v>
      </c>
      <c r="N387" s="32">
        <f>$R$8*COS($R$6*(K387-Mode1_Parameter_sheet!$D$9))+$R$10*SIN($R$6*(K387-Mode1_Parameter_sheet!$D$9))-$R$9*COS($R$7*(K387-Mode1_Parameter_sheet!$D$9))-$R$11*SIN($R$7*(K387-Mode1_Parameter_sheet!$D$9))</f>
        <v>-2.35422178092312E-2</v>
      </c>
      <c r="O387" s="32">
        <f>N387+Mode1_Parameter_sheet!$D$8</f>
        <v>0.5506443730001308</v>
      </c>
    </row>
    <row r="388" spans="2:15">
      <c r="B388" s="29">
        <v>382</v>
      </c>
      <c r="C388" s="26">
        <v>12.733333330000001</v>
      </c>
      <c r="D388" s="26">
        <v>0.19900000000000001</v>
      </c>
      <c r="E388" s="26">
        <v>-6.4600000000000005E-2</v>
      </c>
      <c r="F388" s="26">
        <f>D388-Mode1_Parameter_sheet!D$7</f>
        <v>2.2039840637450014E-2</v>
      </c>
      <c r="G388" s="26">
        <v>0.55196168919999999</v>
      </c>
      <c r="H388" s="26">
        <v>6.5614750690000001E-2</v>
      </c>
      <c r="I388" s="26">
        <f>G388-Mode1_Parameter_sheet!D$8</f>
        <v>-2.2224901609361969E-2</v>
      </c>
      <c r="K388" s="26">
        <v>12.733333330000001</v>
      </c>
      <c r="L388" s="32">
        <f>$R$8*COS($R$6*(K388-Mode1_Parameter_sheet!$D$9))+$R$10*SIN($R$6*(K388-Mode1_Parameter_sheet!$D$9))+$R$9*COS($R$7*(K388-Mode1_Parameter_sheet!$D$9))+$R$11*SIN($R$7*(K388-Mode1_Parameter_sheet!$D$9))</f>
        <v>2.0504662000598493E-2</v>
      </c>
      <c r="M388" s="32">
        <f>L388+Mode1_Parameter_sheet!$D$7</f>
        <v>0.1974648213631485</v>
      </c>
      <c r="N388" s="32">
        <f>$R$8*COS($R$6*(K388-Mode1_Parameter_sheet!$D$9))+$R$10*SIN($R$6*(K388-Mode1_Parameter_sheet!$D$9))-$R$9*COS($R$7*(K388-Mode1_Parameter_sheet!$D$9))-$R$11*SIN($R$7*(K388-Mode1_Parameter_sheet!$D$9))</f>
        <v>-2.1489599905103504E-2</v>
      </c>
      <c r="O388" s="32">
        <f>N388+Mode1_Parameter_sheet!$D$8</f>
        <v>0.5526969909042585</v>
      </c>
    </row>
    <row r="389" spans="2:15">
      <c r="B389" s="29">
        <v>383</v>
      </c>
      <c r="C389" s="26">
        <v>12.766666669999999</v>
      </c>
      <c r="D389" s="26">
        <v>0.19700000000000001</v>
      </c>
      <c r="E389" s="26">
        <v>-7.1599999999999997E-2</v>
      </c>
      <c r="F389" s="26">
        <f>D389-Mode1_Parameter_sheet!D$7</f>
        <v>2.0039840637450013E-2</v>
      </c>
      <c r="G389" s="26">
        <v>0.55426823049999996</v>
      </c>
      <c r="H389" s="26">
        <v>7.0633965960000003E-2</v>
      </c>
      <c r="I389" s="26">
        <f>G389-Mode1_Parameter_sheet!D$8</f>
        <v>-1.9918360309362004E-2</v>
      </c>
      <c r="K389" s="26">
        <v>12.766666669999999</v>
      </c>
      <c r="L389" s="32">
        <f>$R$8*COS($R$6*(K389-Mode1_Parameter_sheet!$D$9))+$R$10*SIN($R$6*(K389-Mode1_Parameter_sheet!$D$9))+$R$9*COS($R$7*(K389-Mode1_Parameter_sheet!$D$9))+$R$11*SIN($R$7*(K389-Mode1_Parameter_sheet!$D$9))</f>
        <v>1.823628049629604E-2</v>
      </c>
      <c r="M389" s="32">
        <f>L389+Mode1_Parameter_sheet!$D$7</f>
        <v>0.19519643985884605</v>
      </c>
      <c r="N389" s="32">
        <f>$R$8*COS($R$6*(K389-Mode1_Parameter_sheet!$D$9))+$R$10*SIN($R$6*(K389-Mode1_Parameter_sheet!$D$9))-$R$9*COS($R$7*(K389-Mode1_Parameter_sheet!$D$9))-$R$11*SIN($R$7*(K389-Mode1_Parameter_sheet!$D$9))</f>
        <v>-1.9212158835509661E-2</v>
      </c>
      <c r="O389" s="32">
        <f>N389+Mode1_Parameter_sheet!$D$8</f>
        <v>0.55497443197385232</v>
      </c>
    </row>
    <row r="390" spans="2:15">
      <c r="B390" s="29">
        <v>384</v>
      </c>
      <c r="C390" s="26">
        <v>12.8</v>
      </c>
      <c r="D390" s="26">
        <v>0.19500000000000001</v>
      </c>
      <c r="E390" s="26">
        <v>-7.7700000000000005E-2</v>
      </c>
      <c r="F390" s="26">
        <f>D390-Mode1_Parameter_sheet!D$7</f>
        <v>1.8039840637450011E-2</v>
      </c>
      <c r="G390" s="26">
        <v>0.55667062020000002</v>
      </c>
      <c r="H390" s="26">
        <v>7.7292059740000002E-2</v>
      </c>
      <c r="I390" s="26">
        <f>G390-Mode1_Parameter_sheet!D$8</f>
        <v>-1.7515970609361942E-2</v>
      </c>
      <c r="K390" s="26">
        <v>12.8</v>
      </c>
      <c r="L390" s="32">
        <f>$R$8*COS($R$6*(K390-Mode1_Parameter_sheet!$D$9))+$R$10*SIN($R$6*(K390-Mode1_Parameter_sheet!$D$9))+$R$9*COS($R$7*(K390-Mode1_Parameter_sheet!$D$9))+$R$11*SIN($R$7*(K390-Mode1_Parameter_sheet!$D$9))</f>
        <v>1.5773179543447678E-2</v>
      </c>
      <c r="M390" s="32">
        <f>L390+Mode1_Parameter_sheet!$D$7</f>
        <v>0.19273333890599767</v>
      </c>
      <c r="N390" s="32">
        <f>$R$8*COS($R$6*(K390-Mode1_Parameter_sheet!$D$9))+$R$10*SIN($R$6*(K390-Mode1_Parameter_sheet!$D$9))-$R$9*COS($R$7*(K390-Mode1_Parameter_sheet!$D$9))-$R$11*SIN($R$7*(K390-Mode1_Parameter_sheet!$D$9))</f>
        <v>-1.6733929336355452E-2</v>
      </c>
      <c r="O390" s="32">
        <f>N390+Mode1_Parameter_sheet!$D$8</f>
        <v>0.55745266147300654</v>
      </c>
    </row>
    <row r="391" spans="2:15">
      <c r="B391" s="29">
        <v>385</v>
      </c>
      <c r="C391" s="26">
        <v>12.83333333</v>
      </c>
      <c r="D391" s="26">
        <v>0.192</v>
      </c>
      <c r="E391" s="26">
        <v>-8.3699999999999997E-2</v>
      </c>
      <c r="F391" s="26">
        <f>D391-Mode1_Parameter_sheet!D$7</f>
        <v>1.5039840637450008E-2</v>
      </c>
      <c r="G391" s="26">
        <v>0.55942103450000003</v>
      </c>
      <c r="H391" s="26">
        <v>8.2826635819999994E-2</v>
      </c>
      <c r="I391" s="26">
        <f>G391-Mode1_Parameter_sheet!D$8</f>
        <v>-1.4765556309361938E-2</v>
      </c>
      <c r="K391" s="26">
        <v>12.83333333</v>
      </c>
      <c r="L391" s="32">
        <f>$R$8*COS($R$6*(K391-Mode1_Parameter_sheet!$D$9))+$R$10*SIN($R$6*(K391-Mode1_Parameter_sheet!$D$9))+$R$9*COS($R$7*(K391-Mode1_Parameter_sheet!$D$9))+$R$11*SIN($R$7*(K391-Mode1_Parameter_sheet!$D$9))</f>
        <v>1.3141405215918776E-2</v>
      </c>
      <c r="M391" s="32">
        <f>L391+Mode1_Parameter_sheet!$D$7</f>
        <v>0.19010156457846877</v>
      </c>
      <c r="N391" s="32">
        <f>$R$8*COS($R$6*(K391-Mode1_Parameter_sheet!$D$9))+$R$10*SIN($R$6*(K391-Mode1_Parameter_sheet!$D$9))-$R$9*COS($R$7*(K391-Mode1_Parameter_sheet!$D$9))-$R$11*SIN($R$7*(K391-Mode1_Parameter_sheet!$D$9))</f>
        <v>-1.4081051564063847E-2</v>
      </c>
      <c r="O391" s="32">
        <f>N391+Mode1_Parameter_sheet!$D$8</f>
        <v>0.56010553924529816</v>
      </c>
    </row>
    <row r="392" spans="2:15">
      <c r="B392" s="29">
        <v>386</v>
      </c>
      <c r="C392" s="26">
        <v>12.866666670000001</v>
      </c>
      <c r="D392" s="26">
        <v>0.189</v>
      </c>
      <c r="E392" s="26">
        <v>-8.8599999999999998E-2</v>
      </c>
      <c r="F392" s="26">
        <f>D392-Mode1_Parameter_sheet!D$7</f>
        <v>1.2039840637450006E-2</v>
      </c>
      <c r="G392" s="26">
        <v>0.56219239600000004</v>
      </c>
      <c r="H392" s="26">
        <v>8.7729776719999999E-2</v>
      </c>
      <c r="I392" s="26">
        <f>G392-Mode1_Parameter_sheet!D$8</f>
        <v>-1.1994194809361924E-2</v>
      </c>
      <c r="K392" s="26">
        <v>12.866666670000001</v>
      </c>
      <c r="L392" s="32">
        <f>$R$8*COS($R$6*(K392-Mode1_Parameter_sheet!$D$9))+$R$10*SIN($R$6*(K392-Mode1_Parameter_sheet!$D$9))+$R$9*COS($R$7*(K392-Mode1_Parameter_sheet!$D$9))+$R$11*SIN($R$7*(K392-Mode1_Parameter_sheet!$D$9))</f>
        <v>1.0368797791754501E-2</v>
      </c>
      <c r="M392" s="32">
        <f>L392+Mode1_Parameter_sheet!$D$7</f>
        <v>0.1873289571543045</v>
      </c>
      <c r="N392" s="32">
        <f>$R$8*COS($R$6*(K392-Mode1_Parameter_sheet!$D$9))+$R$10*SIN($R$6*(K392-Mode1_Parameter_sheet!$D$9))-$R$9*COS($R$7*(K392-Mode1_Parameter_sheet!$D$9))-$R$11*SIN($R$7*(K392-Mode1_Parameter_sheet!$D$9))</f>
        <v>-1.128149702995921E-2</v>
      </c>
      <c r="O392" s="32">
        <f>N392+Mode1_Parameter_sheet!$D$8</f>
        <v>0.56290509377940279</v>
      </c>
    </row>
    <row r="393" spans="2:15">
      <c r="B393" s="29">
        <v>387</v>
      </c>
      <c r="C393" s="26">
        <v>12.9</v>
      </c>
      <c r="D393" s="26">
        <v>0.186</v>
      </c>
      <c r="E393" s="26">
        <v>-8.9399999999999993E-2</v>
      </c>
      <c r="F393" s="26">
        <f>D393-Mode1_Parameter_sheet!D$7</f>
        <v>9.0398406374500029E-3</v>
      </c>
      <c r="G393" s="26">
        <v>0.56526968629999996</v>
      </c>
      <c r="H393" s="26">
        <v>9.1595912769999996E-2</v>
      </c>
      <c r="I393" s="26">
        <f>G393-Mode1_Parameter_sheet!D$8</f>
        <v>-8.9169045093620003E-3</v>
      </c>
      <c r="K393" s="26">
        <v>12.9</v>
      </c>
      <c r="L393" s="32">
        <f>$R$8*COS($R$6*(K393-Mode1_Parameter_sheet!$D$9))+$R$10*SIN($R$6*(K393-Mode1_Parameter_sheet!$D$9))+$R$9*COS($R$7*(K393-Mode1_Parameter_sheet!$D$9))+$R$11*SIN($R$7*(K393-Mode1_Parameter_sheet!$D$9))</f>
        <v>7.4847001482714528E-3</v>
      </c>
      <c r="M393" s="32">
        <f>L393+Mode1_Parameter_sheet!$D$7</f>
        <v>0.18444485951082146</v>
      </c>
      <c r="N393" s="32">
        <f>$R$8*COS($R$6*(K393-Mode1_Parameter_sheet!$D$9))+$R$10*SIN($R$6*(K393-Mode1_Parameter_sheet!$D$9))-$R$9*COS($R$7*(K393-Mode1_Parameter_sheet!$D$9))-$R$11*SIN($R$7*(K393-Mode1_Parameter_sheet!$D$9))</f>
        <v>-8.3647762114683784E-3</v>
      </c>
      <c r="O393" s="32">
        <f>N393+Mode1_Parameter_sheet!$D$8</f>
        <v>0.5658218145978936</v>
      </c>
    </row>
    <row r="394" spans="2:15">
      <c r="B394" s="29">
        <v>388</v>
      </c>
      <c r="C394" s="26">
        <v>12.93333333</v>
      </c>
      <c r="D394" s="26">
        <v>0.183</v>
      </c>
      <c r="E394" s="26">
        <v>-9.0700000000000003E-2</v>
      </c>
      <c r="F394" s="26">
        <f>D394-Mode1_Parameter_sheet!D$7</f>
        <v>6.0398406374500002E-3</v>
      </c>
      <c r="G394" s="26">
        <v>0.56829879009999995</v>
      </c>
      <c r="H394" s="26">
        <v>9.1801311019999998E-2</v>
      </c>
      <c r="I394" s="26">
        <f>G394-Mode1_Parameter_sheet!D$8</f>
        <v>-5.8878007093620122E-3</v>
      </c>
      <c r="K394" s="26">
        <v>12.93333333</v>
      </c>
      <c r="L394" s="32">
        <f>$R$8*COS($R$6*(K394-Mode1_Parameter_sheet!$D$9))+$R$10*SIN($R$6*(K394-Mode1_Parameter_sheet!$D$9))+$R$9*COS($R$7*(K394-Mode1_Parameter_sheet!$D$9))+$R$11*SIN($R$7*(K394-Mode1_Parameter_sheet!$D$9))</f>
        <v>4.5196425090452477E-3</v>
      </c>
      <c r="M394" s="32">
        <f>L394+Mode1_Parameter_sheet!$D$7</f>
        <v>0.18147980187159524</v>
      </c>
      <c r="N394" s="32">
        <f>$R$8*COS($R$6*(K394-Mode1_Parameter_sheet!$D$9))+$R$10*SIN($R$6*(K394-Mode1_Parameter_sheet!$D$9))-$R$9*COS($R$7*(K394-Mode1_Parameter_sheet!$D$9))-$R$11*SIN($R$7*(K394-Mode1_Parameter_sheet!$D$9))</f>
        <v>-5.3616222083242987E-3</v>
      </c>
      <c r="O394" s="32">
        <f>N394+Mode1_Parameter_sheet!$D$8</f>
        <v>0.56882496860103771</v>
      </c>
    </row>
    <row r="395" spans="2:15">
      <c r="B395" s="29">
        <v>389</v>
      </c>
      <c r="C395" s="26">
        <v>12.96666667</v>
      </c>
      <c r="D395" s="26">
        <v>0.18</v>
      </c>
      <c r="E395" s="26">
        <v>-9.2299999999999993E-2</v>
      </c>
      <c r="F395" s="26">
        <f>D395-Mode1_Parameter_sheet!D$7</f>
        <v>3.0398406374499976E-3</v>
      </c>
      <c r="G395" s="26">
        <v>0.57138977369999999</v>
      </c>
      <c r="H395" s="26">
        <v>9.186829832E-2</v>
      </c>
      <c r="I395" s="26">
        <f>G395-Mode1_Parameter_sheet!D$8</f>
        <v>-2.7968171093619709E-3</v>
      </c>
      <c r="K395" s="26">
        <v>12.96666667</v>
      </c>
      <c r="L395" s="32">
        <f>$R$8*COS($R$6*(K395-Mode1_Parameter_sheet!$D$9))+$R$10*SIN($R$6*(K395-Mode1_Parameter_sheet!$D$9))+$R$9*COS($R$7*(K395-Mode1_Parameter_sheet!$D$9))+$R$11*SIN($R$7*(K395-Mode1_Parameter_sheet!$D$9))</f>
        <v>1.5050219381556895E-3</v>
      </c>
      <c r="M395" s="32">
        <f>L395+Mode1_Parameter_sheet!$D$7</f>
        <v>0.17846518130070568</v>
      </c>
      <c r="N395" s="32">
        <f>$R$8*COS($R$6*(K395-Mode1_Parameter_sheet!$D$9))+$R$10*SIN($R$6*(K395-Mode1_Parameter_sheet!$D$9))-$R$9*COS($R$7*(K395-Mode1_Parameter_sheet!$D$9))-$R$11*SIN($R$7*(K395-Mode1_Parameter_sheet!$D$9))</f>
        <v>-2.3036689919562624E-3</v>
      </c>
      <c r="O395" s="32">
        <f>N395+Mode1_Parameter_sheet!$D$8</f>
        <v>0.57188292181740574</v>
      </c>
    </row>
    <row r="396" spans="2:15">
      <c r="B396" s="29">
        <v>390</v>
      </c>
      <c r="C396" s="26">
        <v>13</v>
      </c>
      <c r="D396" s="26">
        <v>0.17699999999999999</v>
      </c>
      <c r="E396" s="26">
        <v>-9.64E-2</v>
      </c>
      <c r="F396" s="26">
        <f>D396-Mode1_Parameter_sheet!D$7</f>
        <v>3.9840637449994887E-5</v>
      </c>
      <c r="G396" s="26">
        <v>0.57442334340000001</v>
      </c>
      <c r="H396" s="26">
        <v>9.0199398360000002E-2</v>
      </c>
      <c r="I396" s="26">
        <f>G396-Mode1_Parameter_sheet!D$8</f>
        <v>2.3675259063804521E-4</v>
      </c>
      <c r="K396" s="26">
        <v>13</v>
      </c>
      <c r="L396" s="32">
        <f>$R$8*COS($R$6*(K396-Mode1_Parameter_sheet!$D$9))+$R$10*SIN($R$6*(K396-Mode1_Parameter_sheet!$D$9))+$R$9*COS($R$7*(K396-Mode1_Parameter_sheet!$D$9))+$R$11*SIN($R$7*(K396-Mode1_Parameter_sheet!$D$9))</f>
        <v>-1.5272269598205204E-3</v>
      </c>
      <c r="M396" s="32">
        <f>L396+Mode1_Parameter_sheet!$D$7</f>
        <v>0.17543293240272947</v>
      </c>
      <c r="N396" s="32">
        <f>$R$8*COS($R$6*(K396-Mode1_Parameter_sheet!$D$9))+$R$10*SIN($R$6*(K396-Mode1_Parameter_sheet!$D$9))-$R$9*COS($R$7*(K396-Mode1_Parameter_sheet!$D$9))-$R$11*SIN($R$7*(K396-Mode1_Parameter_sheet!$D$9))</f>
        <v>7.7687932155389751E-4</v>
      </c>
      <c r="O396" s="32">
        <f>N396+Mode1_Parameter_sheet!$D$8</f>
        <v>0.57496347013091587</v>
      </c>
    </row>
    <row r="397" spans="2:15">
      <c r="B397" s="29">
        <v>391</v>
      </c>
      <c r="C397" s="26">
        <v>13.03333333</v>
      </c>
      <c r="D397" s="26">
        <v>0.17399999999999999</v>
      </c>
      <c r="E397" s="26">
        <v>-9.5399999999999999E-2</v>
      </c>
      <c r="F397" s="26">
        <f>D397-Mode1_Parameter_sheet!D$7</f>
        <v>-2.9601593625500078E-3</v>
      </c>
      <c r="G397" s="26">
        <v>0.57740306689999998</v>
      </c>
      <c r="H397" s="26">
        <v>9.2884223969999999E-2</v>
      </c>
      <c r="I397" s="26">
        <f>G397-Mode1_Parameter_sheet!D$8</f>
        <v>3.2164760906380208E-3</v>
      </c>
      <c r="K397" s="26">
        <v>13.03333333</v>
      </c>
      <c r="L397" s="32">
        <f>$R$8*COS($R$6*(K397-Mode1_Parameter_sheet!$D$9))+$R$10*SIN($R$6*(K397-Mode1_Parameter_sheet!$D$9))+$R$9*COS($R$7*(K397-Mode1_Parameter_sheet!$D$9))+$R$11*SIN($R$7*(K397-Mode1_Parameter_sheet!$D$9))</f>
        <v>-4.5449753216814555E-3</v>
      </c>
      <c r="M397" s="32">
        <f>L397+Mode1_Parameter_sheet!$D$7</f>
        <v>0.17241518404086853</v>
      </c>
      <c r="N397" s="32">
        <f>$R$8*COS($R$6*(K397-Mode1_Parameter_sheet!$D$9))+$R$10*SIN($R$6*(K397-Mode1_Parameter_sheet!$D$9))-$R$9*COS($R$7*(K397-Mode1_Parameter_sheet!$D$9))-$R$11*SIN($R$7*(K397-Mode1_Parameter_sheet!$D$9))</f>
        <v>3.8475935073925653E-3</v>
      </c>
      <c r="O397" s="32">
        <f>N397+Mode1_Parameter_sheet!$D$8</f>
        <v>0.57803418431675457</v>
      </c>
    </row>
    <row r="398" spans="2:15">
      <c r="B398" s="29">
        <v>392</v>
      </c>
      <c r="C398" s="26">
        <v>13.06666667</v>
      </c>
      <c r="D398" s="26">
        <v>0.17100000000000001</v>
      </c>
      <c r="E398" s="26">
        <v>-9.2200000000000004E-2</v>
      </c>
      <c r="F398" s="26">
        <f>D398-Mode1_Parameter_sheet!D$7</f>
        <v>-5.9601593625499827E-3</v>
      </c>
      <c r="G398" s="26">
        <v>0.58061562499999997</v>
      </c>
      <c r="H398" s="26">
        <v>9.5069637770000007E-2</v>
      </c>
      <c r="I398" s="26">
        <f>G398-Mode1_Parameter_sheet!D$8</f>
        <v>6.4290341906380055E-3</v>
      </c>
      <c r="K398" s="26">
        <v>13.06666667</v>
      </c>
      <c r="L398" s="32">
        <f>$R$8*COS($R$6*(K398-Mode1_Parameter_sheet!$D$9))+$R$10*SIN($R$6*(K398-Mode1_Parameter_sheet!$D$9))+$R$9*COS($R$7*(K398-Mode1_Parameter_sheet!$D$9))+$R$11*SIN($R$7*(K398-Mode1_Parameter_sheet!$D$9))</f>
        <v>-7.5162372815695995E-3</v>
      </c>
      <c r="M398" s="32">
        <f>L398+Mode1_Parameter_sheet!$D$7</f>
        <v>0.16944392208098039</v>
      </c>
      <c r="N398" s="32">
        <f>$R$8*COS($R$6*(K398-Mode1_Parameter_sheet!$D$9))+$R$10*SIN($R$6*(K398-Mode1_Parameter_sheet!$D$9))-$R$9*COS($R$7*(K398-Mode1_Parameter_sheet!$D$9))-$R$11*SIN($R$7*(K398-Mode1_Parameter_sheet!$D$9))</f>
        <v>6.8761583232976927E-3</v>
      </c>
      <c r="O398" s="32">
        <f>N398+Mode1_Parameter_sheet!$D$8</f>
        <v>0.58106274913265965</v>
      </c>
    </row>
    <row r="399" spans="2:15">
      <c r="B399" s="29">
        <v>393</v>
      </c>
      <c r="C399" s="26">
        <v>13.1</v>
      </c>
      <c r="D399" s="26">
        <v>0.16700000000000001</v>
      </c>
      <c r="E399" s="26">
        <v>-9.01E-2</v>
      </c>
      <c r="F399" s="26">
        <f>D399-Mode1_Parameter_sheet!D$7</f>
        <v>-9.9601593625499862E-3</v>
      </c>
      <c r="G399" s="26">
        <v>0.58374104270000005</v>
      </c>
      <c r="H399" s="26">
        <v>8.8161678049999997E-2</v>
      </c>
      <c r="I399" s="26">
        <f>G399-Mode1_Parameter_sheet!D$8</f>
        <v>9.5544518906380826E-3</v>
      </c>
      <c r="K399" s="26">
        <v>13.1</v>
      </c>
      <c r="L399" s="32">
        <f>$R$8*COS($R$6*(K399-Mode1_Parameter_sheet!$D$9))+$R$10*SIN($R$6*(K399-Mode1_Parameter_sheet!$D$9))+$R$9*COS($R$7*(K399-Mode1_Parameter_sheet!$D$9))+$R$11*SIN($R$7*(K399-Mode1_Parameter_sheet!$D$9))</f>
        <v>-1.0409505857577403E-2</v>
      </c>
      <c r="M399" s="32">
        <f>L399+Mode1_Parameter_sheet!$D$7</f>
        <v>0.16655065350497258</v>
      </c>
      <c r="N399" s="32">
        <f>$R$8*COS($R$6*(K399-Mode1_Parameter_sheet!$D$9))+$R$10*SIN($R$6*(K399-Mode1_Parameter_sheet!$D$9))-$R$9*COS($R$7*(K399-Mode1_Parameter_sheet!$D$9))-$R$11*SIN($R$7*(K399-Mode1_Parameter_sheet!$D$9))</f>
        <v>9.8307103868049885E-3</v>
      </c>
      <c r="O399" s="32">
        <f>N399+Mode1_Parameter_sheet!$D$8</f>
        <v>0.5840173011961669</v>
      </c>
    </row>
    <row r="400" spans="2:15">
      <c r="B400" s="29">
        <v>394</v>
      </c>
      <c r="C400" s="26">
        <v>13.133333329999999</v>
      </c>
      <c r="D400" s="26">
        <v>0.16500000000000001</v>
      </c>
      <c r="E400" s="26">
        <v>-8.7499999999999994E-2</v>
      </c>
      <c r="F400" s="26">
        <f>D400-Mode1_Parameter_sheet!D$7</f>
        <v>-1.1960159362549988E-2</v>
      </c>
      <c r="G400" s="26">
        <v>0.58649307019999997</v>
      </c>
      <c r="H400" s="26">
        <v>8.3302807780000002E-2</v>
      </c>
      <c r="I400" s="26">
        <f>G400-Mode1_Parameter_sheet!D$8</f>
        <v>1.2306479390638003E-2</v>
      </c>
      <c r="K400" s="26">
        <v>13.133333329999999</v>
      </c>
      <c r="L400" s="32">
        <f>$R$8*COS($R$6*(K400-Mode1_Parameter_sheet!$D$9))+$R$10*SIN($R$6*(K400-Mode1_Parameter_sheet!$D$9))+$R$9*COS($R$7*(K400-Mode1_Parameter_sheet!$D$9))+$R$11*SIN($R$7*(K400-Mode1_Parameter_sheet!$D$9))</f>
        <v>-1.3194091827984943E-2</v>
      </c>
      <c r="M400" s="32">
        <f>L400+Mode1_Parameter_sheet!$D$7</f>
        <v>0.16376606753456505</v>
      </c>
      <c r="N400" s="32">
        <f>$R$8*COS($R$6*(K400-Mode1_Parameter_sheet!$D$9))+$R$10*SIN($R$6*(K400-Mode1_Parameter_sheet!$D$9))-$R$9*COS($R$7*(K400-Mode1_Parameter_sheet!$D$9))-$R$11*SIN($R$7*(K400-Mode1_Parameter_sheet!$D$9))</f>
        <v>1.2680179371030616E-2</v>
      </c>
      <c r="O400" s="32">
        <f>N400+Mode1_Parameter_sheet!$D$8</f>
        <v>0.58686677018039257</v>
      </c>
    </row>
    <row r="401" spans="2:15">
      <c r="B401" s="29">
        <v>395</v>
      </c>
      <c r="C401" s="26">
        <v>13.16666667</v>
      </c>
      <c r="D401" s="26">
        <v>0.16200000000000001</v>
      </c>
      <c r="E401" s="26">
        <v>-8.1100000000000005E-2</v>
      </c>
      <c r="F401" s="26">
        <f>D401-Mode1_Parameter_sheet!D$7</f>
        <v>-1.4960159362549991E-2</v>
      </c>
      <c r="G401" s="26">
        <v>0.58929456319999995</v>
      </c>
      <c r="H401" s="26">
        <v>8.3287188659999997E-2</v>
      </c>
      <c r="I401" s="26">
        <f>G401-Mode1_Parameter_sheet!D$8</f>
        <v>1.5107972390637991E-2</v>
      </c>
      <c r="K401" s="26">
        <v>13.16666667</v>
      </c>
      <c r="L401" s="32">
        <f>$R$8*COS($R$6*(K401-Mode1_Parameter_sheet!$D$9))+$R$10*SIN($R$6*(K401-Mode1_Parameter_sheet!$D$9))+$R$9*COS($R$7*(K401-Mode1_Parameter_sheet!$D$9))+$R$11*SIN($R$7*(K401-Mode1_Parameter_sheet!$D$9))</f>
        <v>-1.5840445870133509E-2</v>
      </c>
      <c r="M401" s="32">
        <f>L401+Mode1_Parameter_sheet!$D$7</f>
        <v>0.16111971349241649</v>
      </c>
      <c r="N401" s="32">
        <f>$R$8*COS($R$6*(K401-Mode1_Parameter_sheet!$D$9))+$R$10*SIN($R$6*(K401-Mode1_Parameter_sheet!$D$9))-$R$9*COS($R$7*(K401-Mode1_Parameter_sheet!$D$9))-$R$11*SIN($R$7*(K401-Mode1_Parameter_sheet!$D$9))</f>
        <v>1.5394612467018419E-2</v>
      </c>
      <c r="O401" s="32">
        <f>N401+Mode1_Parameter_sheet!$D$8</f>
        <v>0.58958120327638042</v>
      </c>
    </row>
    <row r="402" spans="2:15">
      <c r="B402" s="29">
        <v>396</v>
      </c>
      <c r="C402" s="26">
        <v>13.2</v>
      </c>
      <c r="D402" s="26">
        <v>0.159</v>
      </c>
      <c r="E402" s="26">
        <v>-7.4200000000000002E-2</v>
      </c>
      <c r="F402" s="26">
        <f>D402-Mode1_Parameter_sheet!D$7</f>
        <v>-1.7960159362549993E-2</v>
      </c>
      <c r="G402" s="26">
        <v>0.59204554939999998</v>
      </c>
      <c r="H402" s="26">
        <v>7.7125869649999998E-2</v>
      </c>
      <c r="I402" s="26">
        <f>G402-Mode1_Parameter_sheet!D$8</f>
        <v>1.7858958590638019E-2</v>
      </c>
      <c r="K402" s="26">
        <v>13.2</v>
      </c>
      <c r="L402" s="32">
        <f>$R$8*COS($R$6*(K402-Mode1_Parameter_sheet!$D$9))+$R$10*SIN($R$6*(K402-Mode1_Parameter_sheet!$D$9))+$R$9*COS($R$7*(K402-Mode1_Parameter_sheet!$D$9))+$R$11*SIN($R$7*(K402-Mode1_Parameter_sheet!$D$9))</f>
        <v>-1.8320469292564624E-2</v>
      </c>
      <c r="M402" s="32">
        <f>L402+Mode1_Parameter_sheet!$D$7</f>
        <v>0.15863969006998538</v>
      </c>
      <c r="N402" s="32">
        <f>$R$8*COS($R$6*(K402-Mode1_Parameter_sheet!$D$9))+$R$10*SIN($R$6*(K402-Mode1_Parameter_sheet!$D$9))-$R$9*COS($R$7*(K402-Mode1_Parameter_sheet!$D$9))-$R$11*SIN($R$7*(K402-Mode1_Parameter_sheet!$D$9))</f>
        <v>1.7945487559167101E-2</v>
      </c>
      <c r="O402" s="32">
        <f>N402+Mode1_Parameter_sheet!$D$8</f>
        <v>0.5921320783685291</v>
      </c>
    </row>
    <row r="403" spans="2:15">
      <c r="B403" s="29">
        <v>397</v>
      </c>
      <c r="C403" s="26">
        <v>13.233333330000001</v>
      </c>
      <c r="D403" s="26">
        <v>0.157</v>
      </c>
      <c r="E403" s="26">
        <v>-7.0599999999999996E-2</v>
      </c>
      <c r="F403" s="26">
        <f>D403-Mode1_Parameter_sheet!D$7</f>
        <v>-1.9960159362549995E-2</v>
      </c>
      <c r="G403" s="26">
        <v>0.59443628790000003</v>
      </c>
      <c r="H403" s="26">
        <v>6.9262598910000001E-2</v>
      </c>
      <c r="I403" s="26">
        <f>G403-Mode1_Parameter_sheet!D$8</f>
        <v>2.0249697090638064E-2</v>
      </c>
      <c r="K403" s="26">
        <v>13.233333330000001</v>
      </c>
      <c r="L403" s="32">
        <f>$R$8*COS($R$6*(K403-Mode1_Parameter_sheet!$D$9))+$R$10*SIN($R$6*(K403-Mode1_Parameter_sheet!$D$9))+$R$9*COS($R$7*(K403-Mode1_Parameter_sheet!$D$9))+$R$11*SIN($R$7*(K403-Mode1_Parameter_sheet!$D$9))</f>
        <v>-2.0607816476027798E-2</v>
      </c>
      <c r="M403" s="32">
        <f>L403+Mode1_Parameter_sheet!$D$7</f>
        <v>0.15635234288652219</v>
      </c>
      <c r="N403" s="32">
        <f>$R$8*COS($R$6*(K403-Mode1_Parameter_sheet!$D$9))+$R$10*SIN($R$6*(K403-Mode1_Parameter_sheet!$D$9))-$R$9*COS($R$7*(K403-Mode1_Parameter_sheet!$D$9))-$R$11*SIN($R$7*(K403-Mode1_Parameter_sheet!$D$9))</f>
        <v>2.0306018421989439E-2</v>
      </c>
      <c r="O403" s="32">
        <f>N403+Mode1_Parameter_sheet!$D$8</f>
        <v>0.59449260923135139</v>
      </c>
    </row>
    <row r="404" spans="2:15">
      <c r="B404" s="29">
        <v>398</v>
      </c>
      <c r="C404" s="26">
        <v>13.266666669999999</v>
      </c>
      <c r="D404" s="26">
        <v>0.154</v>
      </c>
      <c r="E404" s="26">
        <v>-6.3100000000000003E-2</v>
      </c>
      <c r="F404" s="26">
        <f>D404-Mode1_Parameter_sheet!D$7</f>
        <v>-2.2960159362549998E-2</v>
      </c>
      <c r="G404" s="26">
        <v>0.59666305600000002</v>
      </c>
      <c r="H404" s="26">
        <v>6.4116315239999999E-2</v>
      </c>
      <c r="I404" s="26">
        <f>G404-Mode1_Parameter_sheet!D$8</f>
        <v>2.2476465190638062E-2</v>
      </c>
      <c r="K404" s="26">
        <v>13.266666669999999</v>
      </c>
      <c r="L404" s="32">
        <f>$R$8*COS($R$6*(K404-Mode1_Parameter_sheet!$D$9))+$R$10*SIN($R$6*(K404-Mode1_Parameter_sheet!$D$9))+$R$9*COS($R$7*(K404-Mode1_Parameter_sheet!$D$9))+$R$11*SIN($R$7*(K404-Mode1_Parameter_sheet!$D$9))</f>
        <v>-2.2678171445338492E-2</v>
      </c>
      <c r="M404" s="32">
        <f>L404+Mode1_Parameter_sheet!$D$7</f>
        <v>0.15428198791721151</v>
      </c>
      <c r="N404" s="32">
        <f>$R$8*COS($R$6*(K404-Mode1_Parameter_sheet!$D$9))+$R$10*SIN($R$6*(K404-Mode1_Parameter_sheet!$D$9))-$R$9*COS($R$7*(K404-Mode1_Parameter_sheet!$D$9))-$R$11*SIN($R$7*(K404-Mode1_Parameter_sheet!$D$9))</f>
        <v>2.2451433974095415E-2</v>
      </c>
      <c r="O404" s="32">
        <f>N404+Mode1_Parameter_sheet!$D$8</f>
        <v>0.5966380247834574</v>
      </c>
    </row>
    <row r="405" spans="2:15">
      <c r="B405" s="29">
        <v>399</v>
      </c>
      <c r="C405" s="26">
        <v>13.3</v>
      </c>
      <c r="D405" s="26">
        <v>0.152</v>
      </c>
      <c r="E405" s="26">
        <v>-5.7799999999999997E-2</v>
      </c>
      <c r="F405" s="26">
        <f>D405-Mode1_Parameter_sheet!D$7</f>
        <v>-2.496015936255E-2</v>
      </c>
      <c r="G405" s="26">
        <v>0.5987107089</v>
      </c>
      <c r="H405" s="26">
        <v>5.58089025E-2</v>
      </c>
      <c r="I405" s="26">
        <f>G405-Mode1_Parameter_sheet!D$8</f>
        <v>2.4524118090638036E-2</v>
      </c>
      <c r="K405" s="26">
        <v>13.3</v>
      </c>
      <c r="L405" s="32">
        <f>$R$8*COS($R$6*(K405-Mode1_Parameter_sheet!$D$9))+$R$10*SIN($R$6*(K405-Mode1_Parameter_sheet!$D$9))+$R$9*COS($R$7*(K405-Mode1_Parameter_sheet!$D$9))+$R$11*SIN($R$7*(K405-Mode1_Parameter_sheet!$D$9))</f>
        <v>-2.4509504071441354E-2</v>
      </c>
      <c r="M405" s="32">
        <f>L405+Mode1_Parameter_sheet!$D$7</f>
        <v>0.15245065529110863</v>
      </c>
      <c r="N405" s="32">
        <f>$R$8*COS($R$6*(K405-Mode1_Parameter_sheet!$D$9))+$R$10*SIN($R$6*(K405-Mode1_Parameter_sheet!$D$9))-$R$9*COS($R$7*(K405-Mode1_Parameter_sheet!$D$9))-$R$11*SIN($R$7*(K405-Mode1_Parameter_sheet!$D$9))</f>
        <v>2.4359237240004269E-2</v>
      </c>
      <c r="O405" s="32">
        <f>N405+Mode1_Parameter_sheet!$D$8</f>
        <v>0.59854582804936618</v>
      </c>
    </row>
    <row r="406" spans="2:15">
      <c r="B406" s="29">
        <v>400</v>
      </c>
      <c r="C406" s="26">
        <v>13.33333333</v>
      </c>
      <c r="D406" s="26">
        <v>0.151</v>
      </c>
      <c r="E406" s="26">
        <v>-4.9299999999999997E-2</v>
      </c>
      <c r="F406" s="26">
        <f>D406-Mode1_Parameter_sheet!D$7</f>
        <v>-2.596015936255E-2</v>
      </c>
      <c r="G406" s="26">
        <v>0.60038364950000001</v>
      </c>
      <c r="H406" s="26">
        <v>4.5925693830000003E-2</v>
      </c>
      <c r="I406" s="26">
        <f>G406-Mode1_Parameter_sheet!D$8</f>
        <v>2.6197058690638042E-2</v>
      </c>
      <c r="K406" s="26">
        <v>13.33333333</v>
      </c>
      <c r="L406" s="32">
        <f>$R$8*COS($R$6*(K406-Mode1_Parameter_sheet!$D$9))+$R$10*SIN($R$6*(K406-Mode1_Parameter_sheet!$D$9))+$R$9*COS($R$7*(K406-Mode1_Parameter_sheet!$D$9))+$R$11*SIN($R$7*(K406-Mode1_Parameter_sheet!$D$9))</f>
        <v>-2.6082307478093824E-2</v>
      </c>
      <c r="M406" s="32">
        <f>L406+Mode1_Parameter_sheet!$D$7</f>
        <v>0.15087785188445618</v>
      </c>
      <c r="N406" s="32">
        <f>$R$8*COS($R$6*(K406-Mode1_Parameter_sheet!$D$9))+$R$10*SIN($R$6*(K406-Mode1_Parameter_sheet!$D$9))-$R$9*COS($R$7*(K406-Mode1_Parameter_sheet!$D$9))-$R$11*SIN($R$7*(K406-Mode1_Parameter_sheet!$D$9))</f>
        <v>2.6009445795182787E-2</v>
      </c>
      <c r="O406" s="32">
        <f>N406+Mode1_Parameter_sheet!$D$8</f>
        <v>0.60019603660454479</v>
      </c>
    </row>
    <row r="407" spans="2:15">
      <c r="B407" s="29">
        <v>401</v>
      </c>
      <c r="C407" s="26">
        <v>13.366666670000001</v>
      </c>
      <c r="D407" s="26">
        <v>0.14899999999999999</v>
      </c>
      <c r="E407" s="26">
        <v>-3.7900000000000003E-2</v>
      </c>
      <c r="F407" s="26">
        <f>D407-Mode1_Parameter_sheet!D$7</f>
        <v>-2.7960159362550002E-2</v>
      </c>
      <c r="G407" s="26">
        <v>0.60177242180000001</v>
      </c>
      <c r="H407" s="26">
        <v>3.6996760410000003E-2</v>
      </c>
      <c r="I407" s="26">
        <f>G407-Mode1_Parameter_sheet!D$8</f>
        <v>2.7585830990638049E-2</v>
      </c>
      <c r="K407" s="26">
        <v>13.366666670000001</v>
      </c>
      <c r="L407" s="32">
        <f>$R$8*COS($R$6*(K407-Mode1_Parameter_sheet!$D$9))+$R$10*SIN($R$6*(K407-Mode1_Parameter_sheet!$D$9))+$R$9*COS($R$7*(K407-Mode1_Parameter_sheet!$D$9))+$R$11*SIN($R$7*(K407-Mode1_Parameter_sheet!$D$9))</f>
        <v>-2.7379802890697344E-2</v>
      </c>
      <c r="M407" s="32">
        <f>L407+Mode1_Parameter_sheet!$D$7</f>
        <v>0.14958035647185264</v>
      </c>
      <c r="N407" s="32">
        <f>$R$8*COS($R$6*(K407-Mode1_Parameter_sheet!$D$9))+$R$10*SIN($R$6*(K407-Mode1_Parameter_sheet!$D$9))-$R$9*COS($R$7*(K407-Mode1_Parameter_sheet!$D$9))-$R$11*SIN($R$7*(K407-Mode1_Parameter_sheet!$D$9))</f>
        <v>2.7384799506153776E-2</v>
      </c>
      <c r="O407" s="32">
        <f>N407+Mode1_Parameter_sheet!$D$8</f>
        <v>0.60157139031551576</v>
      </c>
    </row>
    <row r="408" spans="2:15">
      <c r="B408" s="29">
        <v>402</v>
      </c>
      <c r="C408" s="26">
        <v>13.4</v>
      </c>
      <c r="D408" s="26">
        <v>0.14799999999999999</v>
      </c>
      <c r="E408" s="26">
        <v>-2.81E-2</v>
      </c>
      <c r="F408" s="26">
        <f>D408-Mode1_Parameter_sheet!D$7</f>
        <v>-2.8960159362550003E-2</v>
      </c>
      <c r="G408" s="26">
        <v>0.60285010019999996</v>
      </c>
      <c r="H408" s="26">
        <v>2.8985588289999999E-2</v>
      </c>
      <c r="I408" s="26">
        <f>G408-Mode1_Parameter_sheet!D$8</f>
        <v>2.8663509390637998E-2</v>
      </c>
      <c r="K408" s="26">
        <v>13.4</v>
      </c>
      <c r="L408" s="32">
        <f>$R$8*COS($R$6*(K408-Mode1_Parameter_sheet!$D$9))+$R$10*SIN($R$6*(K408-Mode1_Parameter_sheet!$D$9))+$R$9*COS($R$7*(K408-Mode1_Parameter_sheet!$D$9))+$R$11*SIN($R$7*(K408-Mode1_Parameter_sheet!$D$9))</f>
        <v>-2.8388117073367213E-2</v>
      </c>
      <c r="M408" s="32">
        <f>L408+Mode1_Parameter_sheet!$D$7</f>
        <v>0.14857204228918278</v>
      </c>
      <c r="N408" s="32">
        <f>$R$8*COS($R$6*(K408-Mode1_Parameter_sheet!$D$9))+$R$10*SIN($R$6*(K408-Mode1_Parameter_sheet!$D$9))-$R$9*COS($R$7*(K408-Mode1_Parameter_sheet!$D$9))-$R$11*SIN($R$7*(K408-Mode1_Parameter_sheet!$D$9))</f>
        <v>2.847094088994933E-2</v>
      </c>
      <c r="O408" s="32">
        <f>N408+Mode1_Parameter_sheet!$D$8</f>
        <v>0.60265753169931124</v>
      </c>
    </row>
    <row r="409" spans="2:15">
      <c r="B409" s="29">
        <v>403</v>
      </c>
      <c r="C409" s="26">
        <v>13.43333333</v>
      </c>
      <c r="D409" s="26">
        <v>0.14699999999999999</v>
      </c>
      <c r="E409" s="26">
        <v>-2.0500000000000001E-2</v>
      </c>
      <c r="F409" s="26">
        <f>D409-Mode1_Parameter_sheet!D$7</f>
        <v>-2.9960159362550004E-2</v>
      </c>
      <c r="G409" s="26">
        <v>0.60370479440000002</v>
      </c>
      <c r="H409" s="26">
        <v>2.1548387160000002E-2</v>
      </c>
      <c r="I409" s="26">
        <f>G409-Mode1_Parameter_sheet!D$8</f>
        <v>2.9518203590638059E-2</v>
      </c>
      <c r="K409" s="26">
        <v>13.43333333</v>
      </c>
      <c r="L409" s="32">
        <f>$R$8*COS($R$6*(K409-Mode1_Parameter_sheet!$D$9))+$R$10*SIN($R$6*(K409-Mode1_Parameter_sheet!$D$9))+$R$9*COS($R$7*(K409-Mode1_Parameter_sheet!$D$9))+$R$11*SIN($R$7*(K409-Mode1_Parameter_sheet!$D$9))</f>
        <v>-2.9096432234996715E-2</v>
      </c>
      <c r="M409" s="32">
        <f>L409+Mode1_Parameter_sheet!$D$7</f>
        <v>0.14786372712755327</v>
      </c>
      <c r="N409" s="32">
        <f>$R$8*COS($R$6*(K409-Mode1_Parameter_sheet!$D$9))+$R$10*SIN($R$6*(K409-Mode1_Parameter_sheet!$D$9))-$R$9*COS($R$7*(K409-Mode1_Parameter_sheet!$D$9))-$R$11*SIN($R$7*(K409-Mode1_Parameter_sheet!$D$9))</f>
        <v>2.9256568171777578E-2</v>
      </c>
      <c r="O409" s="32">
        <f>N409+Mode1_Parameter_sheet!$D$8</f>
        <v>0.60344315898113954</v>
      </c>
    </row>
    <row r="410" spans="2:15">
      <c r="B410" s="29">
        <v>404</v>
      </c>
      <c r="C410" s="26">
        <v>13.46666667</v>
      </c>
      <c r="D410" s="26">
        <v>0.14699999999999999</v>
      </c>
      <c r="E410" s="26">
        <v>-1.14E-2</v>
      </c>
      <c r="F410" s="26">
        <f>D410-Mode1_Parameter_sheet!D$7</f>
        <v>-2.9960159362550004E-2</v>
      </c>
      <c r="G410" s="26">
        <v>0.60428665930000003</v>
      </c>
      <c r="H410" s="26">
        <v>1.280282338E-2</v>
      </c>
      <c r="I410" s="26">
        <f>G410-Mode1_Parameter_sheet!D$8</f>
        <v>3.0100068490638066E-2</v>
      </c>
      <c r="K410" s="26">
        <v>13.46666667</v>
      </c>
      <c r="L410" s="32">
        <f>$R$8*COS($R$6*(K410-Mode1_Parameter_sheet!$D$9))+$R$10*SIN($R$6*(K410-Mode1_Parameter_sheet!$D$9))+$R$9*COS($R$7*(K410-Mode1_Parameter_sheet!$D$9))+$R$11*SIN($R$7*(K410-Mode1_Parameter_sheet!$D$9))</f>
        <v>-2.9497099764568924E-2</v>
      </c>
      <c r="M410" s="32">
        <f>L410+Mode1_Parameter_sheet!$D$7</f>
        <v>0.14746305959798106</v>
      </c>
      <c r="N410" s="32">
        <f>$R$8*COS($R$6*(K410-Mode1_Parameter_sheet!$D$9))+$R$10*SIN($R$6*(K410-Mode1_Parameter_sheet!$D$9))-$R$9*COS($R$7*(K410-Mode1_Parameter_sheet!$D$9))-$R$11*SIN($R$7*(K410-Mode1_Parameter_sheet!$D$9))</f>
        <v>2.973355195960645E-2</v>
      </c>
      <c r="O410" s="32">
        <f>N410+Mode1_Parameter_sheet!$D$8</f>
        <v>0.60392014276896844</v>
      </c>
    </row>
    <row r="411" spans="2:15">
      <c r="B411" s="29">
        <v>405</v>
      </c>
      <c r="C411" s="26">
        <v>13.5</v>
      </c>
      <c r="D411" s="26">
        <v>0.14699999999999999</v>
      </c>
      <c r="E411" s="26">
        <v>-2.5899999999999999E-3</v>
      </c>
      <c r="F411" s="26">
        <f>D411-Mode1_Parameter_sheet!D$7</f>
        <v>-2.9960159362550004E-2</v>
      </c>
      <c r="G411" s="26">
        <v>0.60455831589999998</v>
      </c>
      <c r="H411" s="26">
        <v>1.6859338800000001E-3</v>
      </c>
      <c r="I411" s="26">
        <f>G411-Mode1_Parameter_sheet!D$8</f>
        <v>3.0371725090638013E-2</v>
      </c>
      <c r="K411" s="26">
        <v>13.5</v>
      </c>
      <c r="L411" s="32">
        <f>$R$8*COS($R$6*(K411-Mode1_Parameter_sheet!$D$9))+$R$10*SIN($R$6*(K411-Mode1_Parameter_sheet!$D$9))+$R$9*COS($R$7*(K411-Mode1_Parameter_sheet!$D$9))+$R$11*SIN($R$7*(K411-Mode1_Parameter_sheet!$D$9))</f>
        <v>-2.958572209939915E-2</v>
      </c>
      <c r="M411" s="32">
        <f>L411+Mode1_Parameter_sheet!$D$7</f>
        <v>0.14737443726315086</v>
      </c>
      <c r="N411" s="32">
        <f>$R$8*COS($R$6*(K411-Mode1_Parameter_sheet!$D$9))+$R$10*SIN($R$6*(K411-Mode1_Parameter_sheet!$D$9))-$R$9*COS($R$7*(K411-Mode1_Parameter_sheet!$D$9))-$R$11*SIN($R$7*(K411-Mode1_Parameter_sheet!$D$9))</f>
        <v>2.9897020034533019E-2</v>
      </c>
      <c r="O411" s="32">
        <f>N411+Mode1_Parameter_sheet!$D$8</f>
        <v>0.60408361084389495</v>
      </c>
    </row>
    <row r="412" spans="2:15">
      <c r="B412" s="29">
        <v>406</v>
      </c>
      <c r="C412" s="26">
        <v>13.53333333</v>
      </c>
      <c r="D412" s="26">
        <v>0.14699999999999999</v>
      </c>
      <c r="E412" s="26">
        <v>8.4799999999999997E-3</v>
      </c>
      <c r="F412" s="26">
        <f>D412-Mode1_Parameter_sheet!D$7</f>
        <v>-2.9960159362550004E-2</v>
      </c>
      <c r="G412" s="26">
        <v>0.60439905490000001</v>
      </c>
      <c r="H412" s="26">
        <v>-8.3047152039999999E-3</v>
      </c>
      <c r="I412" s="26">
        <f>G412-Mode1_Parameter_sheet!D$8</f>
        <v>3.0212464090638047E-2</v>
      </c>
      <c r="K412" s="26">
        <v>13.53333333</v>
      </c>
      <c r="L412" s="32">
        <f>$R$8*COS($R$6*(K412-Mode1_Parameter_sheet!$D$9))+$R$10*SIN($R$6*(K412-Mode1_Parameter_sheet!$D$9))+$R$9*COS($R$7*(K412-Mode1_Parameter_sheet!$D$9))+$R$11*SIN($R$7*(K412-Mode1_Parameter_sheet!$D$9))</f>
        <v>-2.9361200920821638E-2</v>
      </c>
      <c r="M412" s="32">
        <f>L412+Mode1_Parameter_sheet!$D$7</f>
        <v>0.14759895844172835</v>
      </c>
      <c r="N412" s="32">
        <f>$R$8*COS($R$6*(K412-Mode1_Parameter_sheet!$D$9))+$R$10*SIN($R$6*(K412-Mode1_Parameter_sheet!$D$9))-$R$9*COS($R$7*(K412-Mode1_Parameter_sheet!$D$9))-$R$11*SIN($R$7*(K412-Mode1_Parameter_sheet!$D$9))</f>
        <v>2.9745408635653021E-2</v>
      </c>
      <c r="O412" s="32">
        <f>N412+Mode1_Parameter_sheet!$D$8</f>
        <v>0.60393199944501497</v>
      </c>
    </row>
    <row r="413" spans="2:15">
      <c r="B413" s="29">
        <v>407</v>
      </c>
      <c r="C413" s="26">
        <v>13.56666667</v>
      </c>
      <c r="D413" s="26">
        <v>0.14699999999999999</v>
      </c>
      <c r="E413" s="26">
        <v>2.0500000000000001E-2</v>
      </c>
      <c r="F413" s="26">
        <f>D413-Mode1_Parameter_sheet!D$7</f>
        <v>-2.9960159362550004E-2</v>
      </c>
      <c r="G413" s="26">
        <v>0.60400466829999999</v>
      </c>
      <c r="H413" s="26">
        <v>-1.713859043E-2</v>
      </c>
      <c r="I413" s="26">
        <f>G413-Mode1_Parameter_sheet!D$8</f>
        <v>2.9818077490638029E-2</v>
      </c>
      <c r="K413" s="26">
        <v>13.56666667</v>
      </c>
      <c r="L413" s="32">
        <f>$R$8*COS($R$6*(K413-Mode1_Parameter_sheet!$D$9))+$R$10*SIN($R$6*(K413-Mode1_Parameter_sheet!$D$9))+$R$9*COS($R$7*(K413-Mode1_Parameter_sheet!$D$9))+$R$11*SIN($R$7*(K413-Mode1_Parameter_sheet!$D$9))</f>
        <v>-2.8825748984300032E-2</v>
      </c>
      <c r="M413" s="32">
        <f>L413+Mode1_Parameter_sheet!$D$7</f>
        <v>0.14813441037824995</v>
      </c>
      <c r="N413" s="32">
        <f>$R$8*COS($R$6*(K413-Mode1_Parameter_sheet!$D$9))+$R$10*SIN($R$6*(K413-Mode1_Parameter_sheet!$D$9))-$R$9*COS($R$7*(K413-Mode1_Parameter_sheet!$D$9))-$R$11*SIN($R$7*(K413-Mode1_Parameter_sheet!$D$9))</f>
        <v>2.9280477113605496E-2</v>
      </c>
      <c r="O413" s="32">
        <f>N413+Mode1_Parameter_sheet!$D$8</f>
        <v>0.60346706792296745</v>
      </c>
    </row>
    <row r="414" spans="2:15">
      <c r="B414" s="29">
        <v>408</v>
      </c>
      <c r="C414" s="26">
        <v>13.6</v>
      </c>
      <c r="D414" s="26">
        <v>0.14799999999999999</v>
      </c>
      <c r="E414" s="26">
        <v>2.7E-2</v>
      </c>
      <c r="F414" s="26">
        <f>D414-Mode1_Parameter_sheet!D$7</f>
        <v>-2.8960159362550003E-2</v>
      </c>
      <c r="G414" s="26">
        <v>0.60325648220000005</v>
      </c>
      <c r="H414" s="26">
        <v>-2.9904938119999998E-2</v>
      </c>
      <c r="I414" s="26">
        <f>G414-Mode1_Parameter_sheet!D$8</f>
        <v>2.9069891390638092E-2</v>
      </c>
      <c r="K414" s="26">
        <v>13.6</v>
      </c>
      <c r="L414" s="32">
        <f>$R$8*COS($R$6*(K414-Mode1_Parameter_sheet!$D$9))+$R$10*SIN($R$6*(K414-Mode1_Parameter_sheet!$D$9))+$R$9*COS($R$7*(K414-Mode1_Parameter_sheet!$D$9))+$R$11*SIN($R$7*(K414-Mode1_Parameter_sheet!$D$9))</f>
        <v>-2.7984868635258155E-2</v>
      </c>
      <c r="M414" s="32">
        <f>L414+Mode1_Parameter_sheet!$D$7</f>
        <v>0.14897529072729185</v>
      </c>
      <c r="N414" s="32">
        <f>$R$8*COS($R$6*(K414-Mode1_Parameter_sheet!$D$9))+$R$10*SIN($R$6*(K414-Mode1_Parameter_sheet!$D$9))-$R$9*COS($R$7*(K414-Mode1_Parameter_sheet!$D$9))-$R$11*SIN($R$7*(K414-Mode1_Parameter_sheet!$D$9))</f>
        <v>2.8507289205397041E-2</v>
      </c>
      <c r="O414" s="32">
        <f>N414+Mode1_Parameter_sheet!$D$8</f>
        <v>0.60269388001475899</v>
      </c>
    </row>
    <row r="415" spans="2:15">
      <c r="B415" s="29">
        <v>409</v>
      </c>
      <c r="C415" s="26">
        <v>13.633333329999999</v>
      </c>
      <c r="D415" s="26">
        <v>0.14899999999999999</v>
      </c>
      <c r="E415" s="26">
        <v>3.4599999999999999E-2</v>
      </c>
      <c r="F415" s="26">
        <f>D415-Mode1_Parameter_sheet!D$7</f>
        <v>-2.7960159362550002E-2</v>
      </c>
      <c r="G415" s="26">
        <v>0.60201100569999999</v>
      </c>
      <c r="H415" s="26">
        <v>-3.7474362769999998E-2</v>
      </c>
      <c r="I415" s="26">
        <f>G415-Mode1_Parameter_sheet!D$8</f>
        <v>2.7824414890638027E-2</v>
      </c>
      <c r="K415" s="26">
        <v>13.633333329999999</v>
      </c>
      <c r="L415" s="32">
        <f>$R$8*COS($R$6*(K415-Mode1_Parameter_sheet!$D$9))+$R$10*SIN($R$6*(K415-Mode1_Parameter_sheet!$D$9))+$R$9*COS($R$7*(K415-Mode1_Parameter_sheet!$D$9))+$R$11*SIN($R$7*(K415-Mode1_Parameter_sheet!$D$9))</f>
        <v>-2.6847293685755814E-2</v>
      </c>
      <c r="M415" s="32">
        <f>L415+Mode1_Parameter_sheet!$D$7</f>
        <v>0.15011286567679419</v>
      </c>
      <c r="N415" s="32">
        <f>$R$8*COS($R$6*(K415-Mode1_Parameter_sheet!$D$9))+$R$10*SIN($R$6*(K415-Mode1_Parameter_sheet!$D$9))-$R$9*COS($R$7*(K415-Mode1_Parameter_sheet!$D$9))-$R$11*SIN($R$7*(K415-Mode1_Parameter_sheet!$D$9))</f>
        <v>2.7434157765652209E-2</v>
      </c>
      <c r="O415" s="32">
        <f>N415+Mode1_Parameter_sheet!$D$8</f>
        <v>0.60162074857501413</v>
      </c>
    </row>
    <row r="416" spans="2:15">
      <c r="B416" s="29">
        <v>410</v>
      </c>
      <c r="C416" s="26">
        <v>13.66666667</v>
      </c>
      <c r="D416" s="26">
        <v>0.15</v>
      </c>
      <c r="E416" s="26">
        <v>4.4299999999999999E-2</v>
      </c>
      <c r="F416" s="26">
        <f>D416-Mode1_Parameter_sheet!D$7</f>
        <v>-2.6960159362550001E-2</v>
      </c>
      <c r="G416" s="26">
        <v>0.60075819139999997</v>
      </c>
      <c r="H416" s="26">
        <v>-4.3344765809999998E-2</v>
      </c>
      <c r="I416" s="26">
        <f>G416-Mode1_Parameter_sheet!D$8</f>
        <v>2.6571600590638011E-2</v>
      </c>
      <c r="K416" s="26">
        <v>13.66666667</v>
      </c>
      <c r="L416" s="32">
        <f>$R$8*COS($R$6*(K416-Mode1_Parameter_sheet!$D$9))+$R$10*SIN($R$6*(K416-Mode1_Parameter_sheet!$D$9))+$R$9*COS($R$7*(K416-Mode1_Parameter_sheet!$D$9))+$R$11*SIN($R$7*(K416-Mode1_Parameter_sheet!$D$9))</f>
        <v>-2.5424898168258315E-2</v>
      </c>
      <c r="M416" s="32">
        <f>L416+Mode1_Parameter_sheet!$D$7</f>
        <v>0.15153526119429167</v>
      </c>
      <c r="N416" s="32">
        <f>$R$8*COS($R$6*(K416-Mode1_Parameter_sheet!$D$9))+$R$10*SIN($R$6*(K416-Mode1_Parameter_sheet!$D$9))-$R$9*COS($R$7*(K416-Mode1_Parameter_sheet!$D$9))-$R$11*SIN($R$7*(K416-Mode1_Parameter_sheet!$D$9))</f>
        <v>2.60725560706036E-2</v>
      </c>
      <c r="O416" s="32">
        <f>N416+Mode1_Parameter_sheet!$D$8</f>
        <v>0.60025914687996551</v>
      </c>
    </row>
    <row r="417" spans="2:15">
      <c r="B417" s="29">
        <v>411</v>
      </c>
      <c r="C417" s="26">
        <v>13.7</v>
      </c>
      <c r="D417" s="26">
        <v>0.152</v>
      </c>
      <c r="E417" s="26">
        <v>5.5899999999999998E-2</v>
      </c>
      <c r="F417" s="26">
        <f>D417-Mode1_Parameter_sheet!D$7</f>
        <v>-2.496015936255E-2</v>
      </c>
      <c r="G417" s="26">
        <v>0.59912135470000005</v>
      </c>
      <c r="H417" s="26">
        <v>-5.0638005210000003E-2</v>
      </c>
      <c r="I417" s="26">
        <f>G417-Mode1_Parameter_sheet!D$8</f>
        <v>2.493476389063809E-2</v>
      </c>
      <c r="K417" s="26">
        <v>13.7</v>
      </c>
      <c r="L417" s="32">
        <f>$R$8*COS($R$6*(K417-Mode1_Parameter_sheet!$D$9))+$R$10*SIN($R$6*(K417-Mode1_Parameter_sheet!$D$9))+$R$9*COS($R$7*(K417-Mode1_Parameter_sheet!$D$9))+$R$11*SIN($R$7*(K417-Mode1_Parameter_sheet!$D$9))</f>
        <v>-2.3732573473523495E-2</v>
      </c>
      <c r="M417" s="32">
        <f>L417+Mode1_Parameter_sheet!$D$7</f>
        <v>0.15322758588902649</v>
      </c>
      <c r="N417" s="32">
        <f>$R$8*COS($R$6*(K417-Mode1_Parameter_sheet!$D$9))+$R$10*SIN($R$6*(K417-Mode1_Parameter_sheet!$D$9))-$R$9*COS($R$7*(K417-Mode1_Parameter_sheet!$D$9))-$R$11*SIN($R$7*(K417-Mode1_Parameter_sheet!$D$9))</f>
        <v>2.4436997398054942E-2</v>
      </c>
      <c r="O417" s="32">
        <f>N417+Mode1_Parameter_sheet!$D$8</f>
        <v>0.5986235882074169</v>
      </c>
    </row>
    <row r="418" spans="2:15">
      <c r="B418" s="29">
        <v>412</v>
      </c>
      <c r="C418" s="26">
        <v>13.733333330000001</v>
      </c>
      <c r="D418" s="26">
        <v>0.154</v>
      </c>
      <c r="E418" s="26">
        <v>6.3700000000000007E-2</v>
      </c>
      <c r="F418" s="26">
        <f>D418-Mode1_Parameter_sheet!D$7</f>
        <v>-2.2960159362549998E-2</v>
      </c>
      <c r="G418" s="26">
        <v>0.59738232440000005</v>
      </c>
      <c r="H418" s="26">
        <v>-5.9199754309999998E-2</v>
      </c>
      <c r="I418" s="26">
        <f>G418-Mode1_Parameter_sheet!D$8</f>
        <v>2.319573359063809E-2</v>
      </c>
      <c r="K418" s="26">
        <v>13.733333330000001</v>
      </c>
      <c r="L418" s="32">
        <f>$R$8*COS($R$6*(K418-Mode1_Parameter_sheet!$D$9))+$R$10*SIN($R$6*(K418-Mode1_Parameter_sheet!$D$9))+$R$9*COS($R$7*(K418-Mode1_Parameter_sheet!$D$9))+$R$11*SIN($R$7*(K418-Mode1_Parameter_sheet!$D$9))</f>
        <v>-2.1788069339068239E-2</v>
      </c>
      <c r="M418" s="32">
        <f>L418+Mode1_Parameter_sheet!$D$7</f>
        <v>0.15517209002348176</v>
      </c>
      <c r="N418" s="32">
        <f>$R$8*COS($R$6*(K418-Mode1_Parameter_sheet!$D$9))+$R$10*SIN($R$6*(K418-Mode1_Parameter_sheet!$D$9))-$R$9*COS($R$7*(K418-Mode1_Parameter_sheet!$D$9))-$R$11*SIN($R$7*(K418-Mode1_Parameter_sheet!$D$9))</f>
        <v>2.2544878476702439E-2</v>
      </c>
      <c r="O418" s="32">
        <f>N418+Mode1_Parameter_sheet!$D$8</f>
        <v>0.59673146928606435</v>
      </c>
    </row>
    <row r="419" spans="2:15">
      <c r="B419" s="29">
        <v>413</v>
      </c>
      <c r="C419" s="26">
        <v>13.766666669999999</v>
      </c>
      <c r="D419" s="26">
        <v>0.156</v>
      </c>
      <c r="E419" s="26">
        <v>6.7599999999999993E-2</v>
      </c>
      <c r="F419" s="26">
        <f>D419-Mode1_Parameter_sheet!D$7</f>
        <v>-2.0960159362549996E-2</v>
      </c>
      <c r="G419" s="26">
        <v>0.59517470439999998</v>
      </c>
      <c r="H419" s="26">
        <v>-6.8872045630000003E-2</v>
      </c>
      <c r="I419" s="26">
        <f>G419-Mode1_Parameter_sheet!D$8</f>
        <v>2.0988113590638013E-2</v>
      </c>
      <c r="K419" s="26">
        <v>13.766666669999999</v>
      </c>
      <c r="L419" s="32">
        <f>$R$8*COS($R$6*(K419-Mode1_Parameter_sheet!$D$9))+$R$10*SIN($R$6*(K419-Mode1_Parameter_sheet!$D$9))+$R$9*COS($R$7*(K419-Mode1_Parameter_sheet!$D$9))+$R$11*SIN($R$7*(K419-Mode1_Parameter_sheet!$D$9))</f>
        <v>-1.9611808089579859E-2</v>
      </c>
      <c r="M419" s="32">
        <f>L419+Mode1_Parameter_sheet!$D$7</f>
        <v>0.15734835127297014</v>
      </c>
      <c r="N419" s="32">
        <f>$R$8*COS($R$6*(K419-Mode1_Parameter_sheet!$D$9))+$R$10*SIN($R$6*(K419-Mode1_Parameter_sheet!$D$9))-$R$9*COS($R$7*(K419-Mode1_Parameter_sheet!$D$9))-$R$11*SIN($R$7*(K419-Mode1_Parameter_sheet!$D$9))</f>
        <v>2.0416295861405941E-2</v>
      </c>
      <c r="O419" s="32">
        <f>N419+Mode1_Parameter_sheet!$D$8</f>
        <v>0.59460288667076788</v>
      </c>
    </row>
    <row r="420" spans="2:15">
      <c r="B420" s="29">
        <v>414</v>
      </c>
      <c r="C420" s="26">
        <v>13.8</v>
      </c>
      <c r="D420" s="26">
        <v>0.158</v>
      </c>
      <c r="E420" s="26">
        <v>7.0699999999999999E-2</v>
      </c>
      <c r="F420" s="26">
        <f>D420-Mode1_Parameter_sheet!D$7</f>
        <v>-1.8960159362549994E-2</v>
      </c>
      <c r="G420" s="26">
        <v>0.59279085470000004</v>
      </c>
      <c r="H420" s="26">
        <v>-7.6229421909999998E-2</v>
      </c>
      <c r="I420" s="26">
        <f>G420-Mode1_Parameter_sheet!D$8</f>
        <v>1.8604263890638073E-2</v>
      </c>
      <c r="K420" s="26">
        <v>13.8</v>
      </c>
      <c r="L420" s="32">
        <f>$R$8*COS($R$6*(K420-Mode1_Parameter_sheet!$D$9))+$R$10*SIN($R$6*(K420-Mode1_Parameter_sheet!$D$9))+$R$9*COS($R$7*(K420-Mode1_Parameter_sheet!$D$9))+$R$11*SIN($R$7*(K420-Mode1_Parameter_sheet!$D$9))</f>
        <v>-1.7226671945989955E-2</v>
      </c>
      <c r="M420" s="32">
        <f>L420+Mode1_Parameter_sheet!$D$7</f>
        <v>0.15973348741656004</v>
      </c>
      <c r="N420" s="32">
        <f>$R$8*COS($R$6*(K420-Mode1_Parameter_sheet!$D$9))+$R$10*SIN($R$6*(K420-Mode1_Parameter_sheet!$D$9))-$R$9*COS($R$7*(K420-Mode1_Parameter_sheet!$D$9))-$R$11*SIN($R$7*(K420-Mode1_Parameter_sheet!$D$9))</f>
        <v>1.8073835231302258E-2</v>
      </c>
      <c r="O420" s="32">
        <f>N420+Mode1_Parameter_sheet!$D$8</f>
        <v>0.5922604260406642</v>
      </c>
    </row>
    <row r="421" spans="2:15">
      <c r="B421" s="29">
        <v>415</v>
      </c>
      <c r="C421" s="26">
        <v>13.83333333</v>
      </c>
      <c r="D421" s="26">
        <v>0.161</v>
      </c>
      <c r="E421" s="26">
        <v>7.9699999999999993E-2</v>
      </c>
      <c r="F421" s="26">
        <f>D421-Mode1_Parameter_sheet!D$7</f>
        <v>-1.5960159362549992E-2</v>
      </c>
      <c r="G421" s="26">
        <v>0.59009274290000002</v>
      </c>
      <c r="H421" s="26">
        <v>-7.8416758480000001E-2</v>
      </c>
      <c r="I421" s="26">
        <f>G421-Mode1_Parameter_sheet!D$8</f>
        <v>1.5906152090638059E-2</v>
      </c>
      <c r="K421" s="26">
        <v>13.83333333</v>
      </c>
      <c r="L421" s="32">
        <f>$R$8*COS($R$6*(K421-Mode1_Parameter_sheet!$D$9))+$R$10*SIN($R$6*(K421-Mode1_Parameter_sheet!$D$9))+$R$9*COS($R$7*(K421-Mode1_Parameter_sheet!$D$9))+$R$11*SIN($R$7*(K421-Mode1_Parameter_sheet!$D$9))</f>
        <v>-1.4657758086459156E-2</v>
      </c>
      <c r="M421" s="32">
        <f>L421+Mode1_Parameter_sheet!$D$7</f>
        <v>0.16230240127609083</v>
      </c>
      <c r="N421" s="32">
        <f>$R$8*COS($R$6*(K421-Mode1_Parameter_sheet!$D$9))+$R$10*SIN($R$6*(K421-Mode1_Parameter_sheet!$D$9))-$R$9*COS($R$7*(K421-Mode1_Parameter_sheet!$D$9))-$R$11*SIN($R$7*(K421-Mode1_Parameter_sheet!$D$9))</f>
        <v>1.5542328380758917E-2</v>
      </c>
      <c r="O421" s="32">
        <f>N421+Mode1_Parameter_sheet!$D$8</f>
        <v>0.58972891919012083</v>
      </c>
    </row>
    <row r="422" spans="2:15">
      <c r="B422" s="29">
        <v>416</v>
      </c>
      <c r="C422" s="26">
        <v>13.866666670000001</v>
      </c>
      <c r="D422" s="26">
        <v>0.16400000000000001</v>
      </c>
      <c r="E422" s="26">
        <v>8.6599999999999996E-2</v>
      </c>
      <c r="F422" s="26">
        <f>D422-Mode1_Parameter_sheet!D$7</f>
        <v>-1.2960159362549989E-2</v>
      </c>
      <c r="G422" s="26">
        <v>0.58756307080000003</v>
      </c>
      <c r="H422" s="26">
        <v>-8.1190622729999995E-2</v>
      </c>
      <c r="I422" s="26">
        <f>G422-Mode1_Parameter_sheet!D$8</f>
        <v>1.3376479990638068E-2</v>
      </c>
      <c r="K422" s="26">
        <v>13.866666670000001</v>
      </c>
      <c r="L422" s="32">
        <f>$R$8*COS($R$6*(K422-Mode1_Parameter_sheet!$D$9))+$R$10*SIN($R$6*(K422-Mode1_Parameter_sheet!$D$9))+$R$9*COS($R$7*(K422-Mode1_Parameter_sheet!$D$9))+$R$11*SIN($R$7*(K422-Mode1_Parameter_sheet!$D$9))</f>
        <v>-1.193211586506351E-2</v>
      </c>
      <c r="M422" s="32">
        <f>L422+Mode1_Parameter_sheet!$D$7</f>
        <v>0.16502804349748648</v>
      </c>
      <c r="N422" s="32">
        <f>$R$8*COS($R$6*(K422-Mode1_Parameter_sheet!$D$9))+$R$10*SIN($R$6*(K422-Mode1_Parameter_sheet!$D$9))-$R$9*COS($R$7*(K422-Mode1_Parameter_sheet!$D$9))-$R$11*SIN($R$7*(K422-Mode1_Parameter_sheet!$D$9))</f>
        <v>1.2848592038564357E-2</v>
      </c>
      <c r="O422" s="32">
        <f>N422+Mode1_Parameter_sheet!$D$8</f>
        <v>0.58703518284792633</v>
      </c>
    </row>
    <row r="423" spans="2:15">
      <c r="B423" s="29">
        <v>417</v>
      </c>
      <c r="C423" s="26">
        <v>13.9</v>
      </c>
      <c r="D423" s="26">
        <v>0.16700000000000001</v>
      </c>
      <c r="E423" s="26">
        <v>8.9200000000000002E-2</v>
      </c>
      <c r="F423" s="26">
        <f>D423-Mode1_Parameter_sheet!D$7</f>
        <v>-9.9601593625499862E-3</v>
      </c>
      <c r="G423" s="26">
        <v>0.58468003469999996</v>
      </c>
      <c r="H423" s="26">
        <v>-8.7250001529999996E-2</v>
      </c>
      <c r="I423" s="26">
        <f>G423-Mode1_Parameter_sheet!D$8</f>
        <v>1.0493443890637999E-2</v>
      </c>
      <c r="K423" s="26">
        <v>13.9</v>
      </c>
      <c r="L423" s="32">
        <f>$R$8*COS($R$6*(K423-Mode1_Parameter_sheet!$D$9))+$R$10*SIN($R$6*(K423-Mode1_Parameter_sheet!$D$9))+$R$9*COS($R$7*(K423-Mode1_Parameter_sheet!$D$9))+$R$11*SIN($R$7*(K423-Mode1_Parameter_sheet!$D$9))</f>
        <v>-9.0784643284211701E-3</v>
      </c>
      <c r="M423" s="32">
        <f>L423+Mode1_Parameter_sheet!$D$7</f>
        <v>0.16788169503412884</v>
      </c>
      <c r="N423" s="32">
        <f>$R$8*COS($R$6*(K423-Mode1_Parameter_sheet!$D$9))+$R$10*SIN($R$6*(K423-Mode1_Parameter_sheet!$D$9))-$R$9*COS($R$7*(K423-Mode1_Parameter_sheet!$D$9))-$R$11*SIN($R$7*(K423-Mode1_Parameter_sheet!$D$9))</f>
        <v>1.0021146809690001E-2</v>
      </c>
      <c r="O423" s="32">
        <f>N423+Mode1_Parameter_sheet!$D$8</f>
        <v>0.58420773761905198</v>
      </c>
    </row>
    <row r="424" spans="2:15">
      <c r="B424" s="29">
        <v>418</v>
      </c>
      <c r="C424" s="26">
        <v>13.93333333</v>
      </c>
      <c r="D424" s="26">
        <v>0.17</v>
      </c>
      <c r="E424" s="26">
        <v>9.1200000000000003E-2</v>
      </c>
      <c r="F424" s="26">
        <f>D424-Mode1_Parameter_sheet!D$7</f>
        <v>-6.9601593625499836E-3</v>
      </c>
      <c r="G424" s="26">
        <v>0.58174640399999999</v>
      </c>
      <c r="H424" s="26">
        <v>-9.0582319999999994E-2</v>
      </c>
      <c r="I424" s="26">
        <f>G424-Mode1_Parameter_sheet!D$8</f>
        <v>7.5598131906380317E-3</v>
      </c>
      <c r="K424" s="26">
        <v>13.93333333</v>
      </c>
      <c r="L424" s="32">
        <f>$R$8*COS($R$6*(K424-Mode1_Parameter_sheet!$D$9))+$R$10*SIN($R$6*(K424-Mode1_Parameter_sheet!$D$9))+$R$9*COS($R$7*(K424-Mode1_Parameter_sheet!$D$9))+$R$11*SIN($R$7*(K424-Mode1_Parameter_sheet!$D$9))</f>
        <v>-6.1268844304264158E-3</v>
      </c>
      <c r="M424" s="32">
        <f>L424+Mode1_Parameter_sheet!$D$7</f>
        <v>0.17083327493212358</v>
      </c>
      <c r="N424" s="32">
        <f>$R$8*COS($R$6*(K424-Mode1_Parameter_sheet!$D$9))+$R$10*SIN($R$6*(K424-Mode1_Parameter_sheet!$D$9))-$R$9*COS($R$7*(K424-Mode1_Parameter_sheet!$D$9))-$R$11*SIN($R$7*(K424-Mode1_Parameter_sheet!$D$9))</f>
        <v>7.0899106815327274E-3</v>
      </c>
      <c r="O424" s="32">
        <f>N424+Mode1_Parameter_sheet!$D$8</f>
        <v>0.58127650149089471</v>
      </c>
    </row>
    <row r="425" spans="2:15">
      <c r="B425" s="29">
        <v>419</v>
      </c>
      <c r="C425" s="26">
        <v>13.96666667</v>
      </c>
      <c r="D425" s="26">
        <v>0.17299999999999999</v>
      </c>
      <c r="E425" s="26">
        <v>9.0499999999999997E-2</v>
      </c>
      <c r="F425" s="26">
        <f>D425-Mode1_Parameter_sheet!D$7</f>
        <v>-3.9601593625500087E-3</v>
      </c>
      <c r="G425" s="26">
        <v>0.57864121339999997</v>
      </c>
      <c r="H425" s="26">
        <v>-9.3083369860000001E-2</v>
      </c>
      <c r="I425" s="26">
        <f>G425-Mode1_Parameter_sheet!D$8</f>
        <v>4.4546225906380021E-3</v>
      </c>
      <c r="K425" s="26">
        <v>13.96666667</v>
      </c>
      <c r="L425" s="32">
        <f>$R$8*COS($R$6*(K425-Mode1_Parameter_sheet!$D$9))+$R$10*SIN($R$6*(K425-Mode1_Parameter_sheet!$D$9))+$R$9*COS($R$7*(K425-Mode1_Parameter_sheet!$D$9))+$R$11*SIN($R$7*(K425-Mode1_Parameter_sheet!$D$9))</f>
        <v>-3.1085040008576666E-3</v>
      </c>
      <c r="M425" s="32">
        <f>L425+Mode1_Parameter_sheet!$D$7</f>
        <v>0.17385165536169234</v>
      </c>
      <c r="N425" s="32">
        <f>$R$8*COS($R$6*(K425-Mode1_Parameter_sheet!$D$9))+$R$10*SIN($R$6*(K425-Mode1_Parameter_sheet!$D$9))-$R$9*COS($R$7*(K425-Mode1_Parameter_sheet!$D$9))-$R$11*SIN($R$7*(K425-Mode1_Parameter_sheet!$D$9))</f>
        <v>4.0858849694599261E-3</v>
      </c>
      <c r="O425" s="32">
        <f>N425+Mode1_Parameter_sheet!$D$8</f>
        <v>0.5782724757788219</v>
      </c>
    </row>
    <row r="426" spans="2:15">
      <c r="B426" s="29">
        <v>420</v>
      </c>
      <c r="C426" s="26">
        <v>14</v>
      </c>
      <c r="D426" s="26">
        <v>0.17599999999999999</v>
      </c>
      <c r="E426" s="26">
        <v>9.2799999999999994E-2</v>
      </c>
      <c r="F426" s="26">
        <f>D426-Mode1_Parameter_sheet!D$7</f>
        <v>-9.60159362550006E-4</v>
      </c>
      <c r="G426" s="26">
        <v>0.57554084599999999</v>
      </c>
      <c r="H426" s="26">
        <v>-9.4250438140000004E-2</v>
      </c>
      <c r="I426" s="26">
        <f>G426-Mode1_Parameter_sheet!D$8</f>
        <v>1.3542551906380318E-3</v>
      </c>
      <c r="K426" s="26">
        <v>14</v>
      </c>
      <c r="L426" s="32">
        <f>$R$8*COS($R$6*(K426-Mode1_Parameter_sheet!$D$9))+$R$10*SIN($R$6*(K426-Mode1_Parameter_sheet!$D$9))+$R$9*COS($R$7*(K426-Mode1_Parameter_sheet!$D$9))+$R$11*SIN($R$7*(K426-Mode1_Parameter_sheet!$D$9))</f>
        <v>-5.5172104161394821E-5</v>
      </c>
      <c r="M426" s="32">
        <f>L426+Mode1_Parameter_sheet!$D$7</f>
        <v>0.1769049872583886</v>
      </c>
      <c r="N426" s="32">
        <f>$R$8*COS($R$6*(K426-Mode1_Parameter_sheet!$D$9))+$R$10*SIN($R$6*(K426-Mode1_Parameter_sheet!$D$9))-$R$9*COS($R$7*(K426-Mode1_Parameter_sheet!$D$9))-$R$11*SIN($R$7*(K426-Mode1_Parameter_sheet!$D$9))</f>
        <v>1.0408294573889124E-3</v>
      </c>
      <c r="O426" s="32">
        <f>N426+Mode1_Parameter_sheet!$D$8</f>
        <v>0.57522742026675089</v>
      </c>
    </row>
    <row r="427" spans="2:15">
      <c r="B427" s="29">
        <v>421</v>
      </c>
      <c r="C427" s="26">
        <v>14.03333333</v>
      </c>
      <c r="D427" s="26">
        <v>0.17899999999999999</v>
      </c>
      <c r="E427" s="26">
        <v>9.5100000000000004E-2</v>
      </c>
      <c r="F427" s="26">
        <f>D427-Mode1_Parameter_sheet!D$7</f>
        <v>2.0398406374499967E-3</v>
      </c>
      <c r="G427" s="26">
        <v>0.57235785090000002</v>
      </c>
      <c r="H427" s="26">
        <v>-9.5310784610000004E-2</v>
      </c>
      <c r="I427" s="26">
        <f>G427-Mode1_Parameter_sheet!D$8</f>
        <v>-1.8287399093619428E-3</v>
      </c>
      <c r="K427" s="26">
        <v>14.03333333</v>
      </c>
      <c r="L427" s="32">
        <f>$R$8*COS($R$6*(K427-Mode1_Parameter_sheet!$D$9))+$R$10*SIN($R$6*(K427-Mode1_Parameter_sheet!$D$9))+$R$9*COS($R$7*(K427-Mode1_Parameter_sheet!$D$9))+$R$11*SIN($R$7*(K427-Mode1_Parameter_sheet!$D$9))</f>
        <v>3.0008825667579243E-3</v>
      </c>
      <c r="M427" s="32">
        <f>L427+Mode1_Parameter_sheet!$D$7</f>
        <v>0.17996104192930792</v>
      </c>
      <c r="N427" s="32">
        <f>$R$8*COS($R$6*(K427-Mode1_Parameter_sheet!$D$9))+$R$10*SIN($R$6*(K427-Mode1_Parameter_sheet!$D$9))-$R$9*COS($R$7*(K427-Mode1_Parameter_sheet!$D$9))-$R$11*SIN($R$7*(K427-Mode1_Parameter_sheet!$D$9))</f>
        <v>-2.0130786273628385E-3</v>
      </c>
      <c r="O427" s="32">
        <f>N427+Mode1_Parameter_sheet!$D$8</f>
        <v>0.57217351218199908</v>
      </c>
    </row>
    <row r="428" spans="2:15">
      <c r="B428" s="29">
        <v>422</v>
      </c>
      <c r="C428" s="26">
        <v>14.06666667</v>
      </c>
      <c r="D428" s="26">
        <v>0.182</v>
      </c>
      <c r="E428" s="26">
        <v>9.4899999999999998E-2</v>
      </c>
      <c r="F428" s="26">
        <f>D428-Mode1_Parameter_sheet!D$7</f>
        <v>5.0398406374499993E-3</v>
      </c>
      <c r="G428" s="26">
        <v>0.56918679370000003</v>
      </c>
      <c r="H428" s="26">
        <v>-9.2817417580000006E-2</v>
      </c>
      <c r="I428" s="26">
        <f>G428-Mode1_Parameter_sheet!D$8</f>
        <v>-4.9997971093619364E-3</v>
      </c>
      <c r="K428" s="26">
        <v>14.06666667</v>
      </c>
      <c r="L428" s="32">
        <f>$R$8*COS($R$6*(K428-Mode1_Parameter_sheet!$D$9))+$R$10*SIN($R$6*(K428-Mode1_Parameter_sheet!$D$9))+$R$9*COS($R$7*(K428-Mode1_Parameter_sheet!$D$9))+$R$11*SIN($R$7*(K428-Mode1_Parameter_sheet!$D$9))</f>
        <v>6.027389256703093E-3</v>
      </c>
      <c r="M428" s="32">
        <f>L428+Mode1_Parameter_sheet!$D$7</f>
        <v>0.18298754861925309</v>
      </c>
      <c r="N428" s="32">
        <f>$R$8*COS($R$6*(K428-Mode1_Parameter_sheet!$D$9))+$R$10*SIN($R$6*(K428-Mode1_Parameter_sheet!$D$9))-$R$9*COS($R$7*(K428-Mode1_Parameter_sheet!$D$9))-$R$11*SIN($R$7*(K428-Mode1_Parameter_sheet!$D$9))</f>
        <v>-5.0435818813263497E-3</v>
      </c>
      <c r="O428" s="32">
        <f>N428+Mode1_Parameter_sheet!$D$8</f>
        <v>0.5691430089280356</v>
      </c>
    </row>
    <row r="429" spans="2:15">
      <c r="B429" s="29">
        <v>423</v>
      </c>
      <c r="C429" s="26">
        <v>14.1</v>
      </c>
      <c r="D429" s="26">
        <v>0.185</v>
      </c>
      <c r="E429" s="26">
        <v>9.2299999999999993E-2</v>
      </c>
      <c r="F429" s="26">
        <f>D429-Mode1_Parameter_sheet!D$7</f>
        <v>8.039840637450002E-3</v>
      </c>
      <c r="G429" s="26">
        <v>0.56617002299999997</v>
      </c>
      <c r="H429" s="26">
        <v>-8.9677281400000003E-2</v>
      </c>
      <c r="I429" s="26">
        <f>G429-Mode1_Parameter_sheet!D$8</f>
        <v>-8.0165678093619963E-3</v>
      </c>
      <c r="K429" s="26">
        <v>14.1</v>
      </c>
      <c r="L429" s="32">
        <f>$R$8*COS($R$6*(K429-Mode1_Parameter_sheet!$D$9))+$R$10*SIN($R$6*(K429-Mode1_Parameter_sheet!$D$9))+$R$9*COS($R$7*(K429-Mode1_Parameter_sheet!$D$9))+$R$11*SIN($R$7*(K429-Mode1_Parameter_sheet!$D$9))</f>
        <v>8.9923732267578882E-3</v>
      </c>
      <c r="M429" s="32">
        <f>L429+Mode1_Parameter_sheet!$D$7</f>
        <v>0.18595253258930788</v>
      </c>
      <c r="N429" s="32">
        <f>$R$8*COS($R$6*(K429-Mode1_Parameter_sheet!$D$9))+$R$10*SIN($R$6*(K429-Mode1_Parameter_sheet!$D$9))-$R$9*COS($R$7*(K429-Mode1_Parameter_sheet!$D$9))-$R$11*SIN($R$7*(K429-Mode1_Parameter_sheet!$D$9))</f>
        <v>-8.0186807085758129E-3</v>
      </c>
      <c r="O429" s="32">
        <f>N429+Mode1_Parameter_sheet!$D$8</f>
        <v>0.56616791010078615</v>
      </c>
    </row>
    <row r="430" spans="2:15">
      <c r="B430" s="29">
        <v>424</v>
      </c>
      <c r="C430" s="26">
        <v>14.133333329999999</v>
      </c>
      <c r="D430" s="26">
        <v>0.188</v>
      </c>
      <c r="E430" s="26">
        <v>8.6900000000000005E-2</v>
      </c>
      <c r="F430" s="26">
        <f>D430-Mode1_Parameter_sheet!D$7</f>
        <v>1.1039840637450005E-2</v>
      </c>
      <c r="G430" s="26">
        <v>0.56320830830000002</v>
      </c>
      <c r="H430" s="26">
        <v>-8.7579648879999999E-2</v>
      </c>
      <c r="I430" s="26">
        <f>G430-Mode1_Parameter_sheet!D$8</f>
        <v>-1.0978282509361947E-2</v>
      </c>
      <c r="K430" s="26">
        <v>14.133333329999999</v>
      </c>
      <c r="L430" s="32">
        <f>$R$8*COS($R$6*(K430-Mode1_Parameter_sheet!$D$9))+$R$10*SIN($R$6*(K430-Mode1_Parameter_sheet!$D$9))+$R$9*COS($R$7*(K430-Mode1_Parameter_sheet!$D$9))+$R$11*SIN($R$7*(K430-Mode1_Parameter_sheet!$D$9))</f>
        <v>1.1864498950225552E-2</v>
      </c>
      <c r="M430" s="32">
        <f>L430+Mode1_Parameter_sheet!$D$7</f>
        <v>0.18882465831277556</v>
      </c>
      <c r="N430" s="32">
        <f>$R$8*COS($R$6*(K430-Mode1_Parameter_sheet!$D$9))+$R$10*SIN($R$6*(K430-Mode1_Parameter_sheet!$D$9))-$R$9*COS($R$7*(K430-Mode1_Parameter_sheet!$D$9))-$R$11*SIN($R$7*(K430-Mode1_Parameter_sheet!$D$9))</f>
        <v>-1.0906976678442794E-2</v>
      </c>
      <c r="O430" s="32">
        <f>N430+Mode1_Parameter_sheet!$D$8</f>
        <v>0.5632796141309192</v>
      </c>
    </row>
    <row r="431" spans="2:15">
      <c r="B431" s="29">
        <v>425</v>
      </c>
      <c r="C431" s="26">
        <v>14.16666667</v>
      </c>
      <c r="D431" s="26">
        <v>0.191</v>
      </c>
      <c r="E431" s="26">
        <v>8.2299999999999998E-2</v>
      </c>
      <c r="F431" s="26">
        <f>D431-Mode1_Parameter_sheet!D$7</f>
        <v>1.4039840637450007E-2</v>
      </c>
      <c r="G431" s="26">
        <v>0.56033137980000003</v>
      </c>
      <c r="H431" s="26">
        <v>-8.1619499299999995E-2</v>
      </c>
      <c r="I431" s="26">
        <f>G431-Mode1_Parameter_sheet!D$8</f>
        <v>-1.3855211009361934E-2</v>
      </c>
      <c r="K431" s="26">
        <v>14.16666667</v>
      </c>
      <c r="L431" s="32">
        <f>$R$8*COS($R$6*(K431-Mode1_Parameter_sheet!$D$9))+$R$10*SIN($R$6*(K431-Mode1_Parameter_sheet!$D$9))+$R$9*COS($R$7*(K431-Mode1_Parameter_sheet!$D$9))+$R$11*SIN($R$7*(K431-Mode1_Parameter_sheet!$D$9))</f>
        <v>1.461339835821825E-2</v>
      </c>
      <c r="M431" s="32">
        <f>L431+Mode1_Parameter_sheet!$D$7</f>
        <v>0.19157355772076826</v>
      </c>
      <c r="N431" s="32">
        <f>$R$8*COS($R$6*(K431-Mode1_Parameter_sheet!$D$9))+$R$10*SIN($R$6*(K431-Mode1_Parameter_sheet!$D$9))-$R$9*COS($R$7*(K431-Mode1_Parameter_sheet!$D$9))-$R$11*SIN($R$7*(K431-Mode1_Parameter_sheet!$D$9))</f>
        <v>-1.3678001166870828E-2</v>
      </c>
      <c r="O431" s="32">
        <f>N431+Mode1_Parameter_sheet!$D$8</f>
        <v>0.56050858964249117</v>
      </c>
    </row>
    <row r="432" spans="2:15">
      <c r="B432" s="29">
        <v>426</v>
      </c>
      <c r="C432" s="26">
        <v>14.2</v>
      </c>
      <c r="D432" s="26">
        <v>0.19400000000000001</v>
      </c>
      <c r="E432" s="26">
        <v>7.9299999999999995E-2</v>
      </c>
      <c r="F432" s="26">
        <f>D432-Mode1_Parameter_sheet!D$7</f>
        <v>1.703984063745001E-2</v>
      </c>
      <c r="G432" s="26">
        <v>0.55776700830000003</v>
      </c>
      <c r="H432" s="26">
        <v>-7.8948819429999997E-2</v>
      </c>
      <c r="I432" s="26">
        <f>G432-Mode1_Parameter_sheet!D$8</f>
        <v>-1.641958250936193E-2</v>
      </c>
      <c r="K432" s="26">
        <v>14.2</v>
      </c>
      <c r="L432" s="32">
        <f>$R$8*COS($R$6*(K432-Mode1_Parameter_sheet!$D$9))+$R$10*SIN($R$6*(K432-Mode1_Parameter_sheet!$D$9))+$R$9*COS($R$7*(K432-Mode1_Parameter_sheet!$D$9))+$R$11*SIN($R$7*(K432-Mode1_Parameter_sheet!$D$9))</f>
        <v>1.7209989447933085E-2</v>
      </c>
      <c r="M432" s="32">
        <f>L432+Mode1_Parameter_sheet!$D$7</f>
        <v>0.19417014881048308</v>
      </c>
      <c r="N432" s="32">
        <f>$R$8*COS($R$6*(K432-Mode1_Parameter_sheet!$D$9))+$R$10*SIN($R$6*(K432-Mode1_Parameter_sheet!$D$9))-$R$9*COS($R$7*(K432-Mode1_Parameter_sheet!$D$9))-$R$11*SIN($R$7*(K432-Mode1_Parameter_sheet!$D$9))</f>
        <v>-1.6302534562017384E-2</v>
      </c>
      <c r="O432" s="32">
        <f>N432+Mode1_Parameter_sheet!$D$8</f>
        <v>0.55788405624734461</v>
      </c>
    </row>
    <row r="433" spans="2:15">
      <c r="B433" s="29">
        <v>427</v>
      </c>
      <c r="C433" s="26">
        <v>14.233333330000001</v>
      </c>
      <c r="D433" s="26">
        <v>0.19600000000000001</v>
      </c>
      <c r="E433" s="26">
        <v>7.4499999999999997E-2</v>
      </c>
      <c r="F433" s="26">
        <f>D433-Mode1_Parameter_sheet!D$7</f>
        <v>1.9039840637450012E-2</v>
      </c>
      <c r="G433" s="26">
        <v>0.55506812510000003</v>
      </c>
      <c r="H433" s="26">
        <v>-7.4217373589999996E-2</v>
      </c>
      <c r="I433" s="26">
        <f>G433-Mode1_Parameter_sheet!D$8</f>
        <v>-1.9118465709361931E-2</v>
      </c>
      <c r="K433" s="26">
        <v>14.233333330000001</v>
      </c>
      <c r="L433" s="32">
        <f>$R$8*COS($R$6*(K433-Mode1_Parameter_sheet!$D$9))+$R$10*SIN($R$6*(K433-Mode1_Parameter_sheet!$D$9))+$R$9*COS($R$7*(K433-Mode1_Parameter_sheet!$D$9))+$R$11*SIN($R$7*(K433-Mode1_Parameter_sheet!$D$9))</f>
        <v>1.9626788672703458E-2</v>
      </c>
      <c r="M433" s="32">
        <f>L433+Mode1_Parameter_sheet!$D$7</f>
        <v>0.19658694803525345</v>
      </c>
      <c r="N433" s="32">
        <f>$R$8*COS($R$6*(K433-Mode1_Parameter_sheet!$D$9))+$R$10*SIN($R$6*(K433-Mode1_Parameter_sheet!$D$9))-$R$9*COS($R$7*(K433-Mode1_Parameter_sheet!$D$9))-$R$11*SIN($R$7*(K433-Mode1_Parameter_sheet!$D$9))</f>
        <v>-1.8752919549899671E-2</v>
      </c>
      <c r="O433" s="32">
        <f>N433+Mode1_Parameter_sheet!$D$8</f>
        <v>0.5554336712594623</v>
      </c>
    </row>
    <row r="434" spans="2:15">
      <c r="B434" s="29">
        <v>428</v>
      </c>
      <c r="C434" s="26">
        <v>14.266666669999999</v>
      </c>
      <c r="D434" s="26">
        <v>0.19900000000000001</v>
      </c>
      <c r="E434" s="26">
        <v>6.4500000000000002E-2</v>
      </c>
      <c r="F434" s="26">
        <f>D434-Mode1_Parameter_sheet!D$7</f>
        <v>2.2039840637450014E-2</v>
      </c>
      <c r="G434" s="26">
        <v>0.55281918340000002</v>
      </c>
      <c r="H434" s="26">
        <v>-6.6111138E-2</v>
      </c>
      <c r="I434" s="26">
        <f>G434-Mode1_Parameter_sheet!D$8</f>
        <v>-2.1367407409361938E-2</v>
      </c>
      <c r="K434" s="26">
        <v>14.266666669999999</v>
      </c>
      <c r="L434" s="32">
        <f>$R$8*COS($R$6*(K434-Mode1_Parameter_sheet!$D$9))+$R$10*SIN($R$6*(K434-Mode1_Parameter_sheet!$D$9))+$R$9*COS($R$7*(K434-Mode1_Parameter_sheet!$D$9))+$R$11*SIN($R$7*(K434-Mode1_Parameter_sheet!$D$9))</f>
        <v>2.1838198877960374E-2</v>
      </c>
      <c r="M434" s="32">
        <f>L434+Mode1_Parameter_sheet!$D$7</f>
        <v>0.19879835824051037</v>
      </c>
      <c r="N434" s="32">
        <f>$R$8*COS($R$6*(K434-Mode1_Parameter_sheet!$D$9))+$R$10*SIN($R$6*(K434-Mode1_Parameter_sheet!$D$9))-$R$9*COS($R$7*(K434-Mode1_Parameter_sheet!$D$9))-$R$11*SIN($R$7*(K434-Mode1_Parameter_sheet!$D$9))</f>
        <v>-2.1003350118743241E-2</v>
      </c>
      <c r="O434" s="32">
        <f>N434+Mode1_Parameter_sheet!$D$8</f>
        <v>0.55318324069061875</v>
      </c>
    </row>
    <row r="435" spans="2:15">
      <c r="B435" s="29">
        <v>429</v>
      </c>
      <c r="C435" s="26">
        <v>14.3</v>
      </c>
      <c r="D435" s="26">
        <v>0.20100000000000001</v>
      </c>
      <c r="E435" s="26">
        <v>5.7599999999999998E-2</v>
      </c>
      <c r="F435" s="26">
        <f>D435-Mode1_Parameter_sheet!D$7</f>
        <v>2.4039840637450016E-2</v>
      </c>
      <c r="G435" s="26">
        <v>0.55066071589999999</v>
      </c>
      <c r="H435" s="26">
        <v>-5.6827443810000003E-2</v>
      </c>
      <c r="I435" s="26">
        <f>G435-Mode1_Parameter_sheet!D$8</f>
        <v>-2.3525874909361977E-2</v>
      </c>
      <c r="K435" s="26">
        <v>14.3</v>
      </c>
      <c r="L435" s="32">
        <f>$R$8*COS($R$6*(K435-Mode1_Parameter_sheet!$D$9))+$R$10*SIN($R$6*(K435-Mode1_Parameter_sheet!$D$9))+$R$9*COS($R$7*(K435-Mode1_Parameter_sheet!$D$9))+$R$11*SIN($R$7*(K435-Mode1_Parameter_sheet!$D$9))</f>
        <v>2.3820778355882928E-2</v>
      </c>
      <c r="M435" s="32">
        <f>L435+Mode1_Parameter_sheet!$D$7</f>
        <v>0.20078093771843292</v>
      </c>
      <c r="N435" s="32">
        <f>$R$8*COS($R$6*(K435-Mode1_Parameter_sheet!$D$9))+$R$10*SIN($R$6*(K435-Mode1_Parameter_sheet!$D$9))-$R$9*COS($R$7*(K435-Mode1_Parameter_sheet!$D$9))-$R$11*SIN($R$7*(K435-Mode1_Parameter_sheet!$D$9))</f>
        <v>-2.3030141869868959E-2</v>
      </c>
      <c r="O435" s="32">
        <f>N435+Mode1_Parameter_sheet!$D$8</f>
        <v>0.551156448939493</v>
      </c>
    </row>
    <row r="436" spans="2:15">
      <c r="B436" s="29">
        <v>430</v>
      </c>
      <c r="C436" s="26">
        <v>14.33333333</v>
      </c>
      <c r="D436" s="26">
        <v>0.20200000000000001</v>
      </c>
      <c r="E436" s="26">
        <v>5.0999999999999997E-2</v>
      </c>
      <c r="F436" s="26">
        <f>D436-Mode1_Parameter_sheet!D$7</f>
        <v>2.5039840637450017E-2</v>
      </c>
      <c r="G436" s="26">
        <v>0.54903068720000003</v>
      </c>
      <c r="H436" s="26">
        <v>-4.8177352950000002E-2</v>
      </c>
      <c r="I436" s="26">
        <f>G436-Mode1_Parameter_sheet!D$8</f>
        <v>-2.5155903609361929E-2</v>
      </c>
      <c r="K436" s="26">
        <v>14.33333333</v>
      </c>
      <c r="L436" s="32">
        <f>$R$8*COS($R$6*(K436-Mode1_Parameter_sheet!$D$9))+$R$10*SIN($R$6*(K436-Mode1_Parameter_sheet!$D$9))+$R$9*COS($R$7*(K436-Mode1_Parameter_sheet!$D$9))+$R$11*SIN($R$7*(K436-Mode1_Parameter_sheet!$D$9))</f>
        <v>2.5553492927372887E-2</v>
      </c>
      <c r="M436" s="32">
        <f>L436+Mode1_Parameter_sheet!$D$7</f>
        <v>0.20251365228992288</v>
      </c>
      <c r="N436" s="32">
        <f>$R$8*COS($R$6*(K436-Mode1_Parameter_sheet!$D$9))+$R$10*SIN($R$6*(K436-Mode1_Parameter_sheet!$D$9))-$R$9*COS($R$7*(K436-Mode1_Parameter_sheet!$D$9))-$R$11*SIN($R$7*(K436-Mode1_Parameter_sheet!$D$9))</f>
        <v>-2.4811985679161069E-2</v>
      </c>
      <c r="O436" s="32">
        <f>N436+Mode1_Parameter_sheet!$D$8</f>
        <v>0.54937460513020087</v>
      </c>
    </row>
    <row r="437" spans="2:15">
      <c r="B437" s="29">
        <v>431</v>
      </c>
      <c r="C437" s="26">
        <v>14.366666670000001</v>
      </c>
      <c r="D437" s="26">
        <v>0.20399999999999999</v>
      </c>
      <c r="E437" s="26">
        <v>4.3200000000000002E-2</v>
      </c>
      <c r="F437" s="26">
        <f>D437-Mode1_Parameter_sheet!D$7</f>
        <v>2.7039840637449991E-2</v>
      </c>
      <c r="G437" s="26">
        <v>0.54744889240000005</v>
      </c>
      <c r="H437" s="26">
        <v>-4.4078407239999999E-2</v>
      </c>
      <c r="I437" s="26">
        <f>G437-Mode1_Parameter_sheet!D$8</f>
        <v>-2.673769840936191E-2</v>
      </c>
      <c r="K437" s="26">
        <v>14.366666670000001</v>
      </c>
      <c r="L437" s="32">
        <f>$R$8*COS($R$6*(K437-Mode1_Parameter_sheet!$D$9))+$R$10*SIN($R$6*(K437-Mode1_Parameter_sheet!$D$9))+$R$9*COS($R$7*(K437-Mode1_Parameter_sheet!$D$9))+$R$11*SIN($R$7*(K437-Mode1_Parameter_sheet!$D$9))</f>
        <v>2.7017936370959998E-2</v>
      </c>
      <c r="M437" s="32">
        <f>L437+Mode1_Parameter_sheet!$D$7</f>
        <v>0.20397809573351</v>
      </c>
      <c r="N437" s="32">
        <f>$R$8*COS($R$6*(K437-Mode1_Parameter_sheet!$D$9))+$R$10*SIN($R$6*(K437-Mode1_Parameter_sheet!$D$9))-$R$9*COS($R$7*(K437-Mode1_Parameter_sheet!$D$9))-$R$11*SIN($R$7*(K437-Mode1_Parameter_sheet!$D$9))</f>
        <v>-2.6330169807431011E-2</v>
      </c>
      <c r="O437" s="32">
        <f>N437+Mode1_Parameter_sheet!$D$8</f>
        <v>0.54785642100193099</v>
      </c>
    </row>
    <row r="438" spans="2:15">
      <c r="B438" s="29">
        <v>432</v>
      </c>
      <c r="C438" s="26">
        <v>14.4</v>
      </c>
      <c r="D438" s="26">
        <v>0.20499999999999999</v>
      </c>
      <c r="E438" s="26">
        <v>3.3000000000000002E-2</v>
      </c>
      <c r="F438" s="26">
        <f>D438-Mode1_Parameter_sheet!D$7</f>
        <v>2.8039840637449992E-2</v>
      </c>
      <c r="G438" s="26">
        <v>0.54609212669999996</v>
      </c>
      <c r="H438" s="26">
        <v>-3.2952522210000001E-2</v>
      </c>
      <c r="I438" s="26">
        <f>G438-Mode1_Parameter_sheet!D$8</f>
        <v>-2.8094464109362005E-2</v>
      </c>
      <c r="K438" s="26">
        <v>14.4</v>
      </c>
      <c r="L438" s="32">
        <f>$R$8*COS($R$6*(K438-Mode1_Parameter_sheet!$D$9))+$R$10*SIN($R$6*(K438-Mode1_Parameter_sheet!$D$9))+$R$9*COS($R$7*(K438-Mode1_Parameter_sheet!$D$9))+$R$11*SIN($R$7*(K438-Mode1_Parameter_sheet!$D$9))</f>
        <v>2.8198524504872109E-2</v>
      </c>
      <c r="M438" s="32">
        <f>L438+Mode1_Parameter_sheet!$D$7</f>
        <v>0.20515868386742211</v>
      </c>
      <c r="N438" s="32">
        <f>$R$8*COS($R$6*(K438-Mode1_Parameter_sheet!$D$9))+$R$10*SIN($R$6*(K438-Mode1_Parameter_sheet!$D$9))-$R$9*COS($R$7*(K438-Mode1_Parameter_sheet!$D$9))-$R$11*SIN($R$7*(K438-Mode1_Parameter_sheet!$D$9))</f>
        <v>-2.7568775827612895E-2</v>
      </c>
      <c r="O438" s="32">
        <f>N438+Mode1_Parameter_sheet!$D$8</f>
        <v>0.54661781498174911</v>
      </c>
    </row>
    <row r="439" spans="2:15">
      <c r="B439" s="29">
        <v>433</v>
      </c>
      <c r="C439" s="26">
        <v>14.43333333</v>
      </c>
      <c r="D439" s="26">
        <v>0.20599999999999999</v>
      </c>
      <c r="E439" s="26">
        <v>2.3099999999999999E-2</v>
      </c>
      <c r="F439" s="26">
        <f>D439-Mode1_Parameter_sheet!D$7</f>
        <v>2.9039840637449993E-2</v>
      </c>
      <c r="G439" s="26">
        <v>0.54525205759999995</v>
      </c>
      <c r="H439" s="26">
        <v>-2.3266979069999999E-2</v>
      </c>
      <c r="I439" s="26">
        <f>G439-Mode1_Parameter_sheet!D$8</f>
        <v>-2.8934533209362012E-2</v>
      </c>
      <c r="K439" s="26">
        <v>14.43333333</v>
      </c>
      <c r="L439" s="32">
        <f>$R$8*COS($R$6*(K439-Mode1_Parameter_sheet!$D$9))+$R$10*SIN($R$6*(K439-Mode1_Parameter_sheet!$D$9))+$R$9*COS($R$7*(K439-Mode1_Parameter_sheet!$D$9))+$R$11*SIN($R$7*(K439-Mode1_Parameter_sheet!$D$9))</f>
        <v>2.9082663137702209E-2</v>
      </c>
      <c r="M439" s="32">
        <f>L439+Mode1_Parameter_sheet!$D$7</f>
        <v>0.20604282250025222</v>
      </c>
      <c r="N439" s="32">
        <f>$R$8*COS($R$6*(K439-Mode1_Parameter_sheet!$D$9))+$R$10*SIN($R$6*(K439-Mode1_Parameter_sheet!$D$9))-$R$9*COS($R$7*(K439-Mode1_Parameter_sheet!$D$9))-$R$11*SIN($R$7*(K439-Mode1_Parameter_sheet!$D$9))</f>
        <v>-2.8514848750783577E-2</v>
      </c>
      <c r="O439" s="32">
        <f>N439+Mode1_Parameter_sheet!$D$8</f>
        <v>0.54567174205857838</v>
      </c>
    </row>
    <row r="440" spans="2:15">
      <c r="B440" s="29">
        <v>434</v>
      </c>
      <c r="C440" s="26">
        <v>14.46666667</v>
      </c>
      <c r="D440" s="26">
        <v>0.20699999999999999</v>
      </c>
      <c r="E440" s="26">
        <v>1.6500000000000001E-2</v>
      </c>
      <c r="F440" s="26">
        <f>D440-Mode1_Parameter_sheet!D$7</f>
        <v>3.0039840637449994E-2</v>
      </c>
      <c r="G440" s="26">
        <v>0.54454099469999995</v>
      </c>
      <c r="H440" s="26">
        <v>-1.8966732989999999E-2</v>
      </c>
      <c r="I440" s="26">
        <f>G440-Mode1_Parameter_sheet!D$8</f>
        <v>-2.9645596109362016E-2</v>
      </c>
      <c r="K440" s="26">
        <v>14.46666667</v>
      </c>
      <c r="L440" s="32">
        <f>$R$8*COS($R$6*(K440-Mode1_Parameter_sheet!$D$9))+$R$10*SIN($R$6*(K440-Mode1_Parameter_sheet!$D$9))+$R$9*COS($R$7*(K440-Mode1_Parameter_sheet!$D$9))+$R$11*SIN($R$7*(K440-Mode1_Parameter_sheet!$D$9))</f>
        <v>2.9660880152619418E-2</v>
      </c>
      <c r="M440" s="32">
        <f>L440+Mode1_Parameter_sheet!$D$7</f>
        <v>0.20662103951516941</v>
      </c>
      <c r="N440" s="32">
        <f>$R$8*COS($R$6*(K440-Mode1_Parameter_sheet!$D$9))+$R$10*SIN($R$6*(K440-Mode1_Parameter_sheet!$D$9))-$R$9*COS($R$7*(K440-Mode1_Parameter_sheet!$D$9))-$R$11*SIN($R$7*(K440-Mode1_Parameter_sheet!$D$9))</f>
        <v>-2.9158531311180111E-2</v>
      </c>
      <c r="O440" s="32">
        <f>N440+Mode1_Parameter_sheet!$D$8</f>
        <v>0.54502805949818189</v>
      </c>
    </row>
    <row r="441" spans="2:15">
      <c r="B441" s="29">
        <v>435</v>
      </c>
      <c r="C441" s="26">
        <v>14.5</v>
      </c>
      <c r="D441" s="26">
        <v>0.20699999999999999</v>
      </c>
      <c r="E441" s="26">
        <v>6.3800000000000003E-3</v>
      </c>
      <c r="F441" s="26">
        <f>D441-Mode1_Parameter_sheet!D$7</f>
        <v>3.0039840637449994E-2</v>
      </c>
      <c r="G441" s="26">
        <v>0.54398760869999996</v>
      </c>
      <c r="H441" s="26">
        <v>-8.3043872680000005E-3</v>
      </c>
      <c r="I441" s="26">
        <f>G441-Mode1_Parameter_sheet!D$8</f>
        <v>-3.0198982109362005E-2</v>
      </c>
      <c r="K441" s="26">
        <v>14.5</v>
      </c>
      <c r="L441" s="32">
        <f>$R$8*COS($R$6*(K441-Mode1_Parameter_sheet!$D$9))+$R$10*SIN($R$6*(K441-Mode1_Parameter_sheet!$D$9))+$R$9*COS($R$7*(K441-Mode1_Parameter_sheet!$D$9))+$R$11*SIN($R$7*(K441-Mode1_Parameter_sheet!$D$9))</f>
        <v>2.9926926262805003E-2</v>
      </c>
      <c r="M441" s="32">
        <f>L441+Mode1_Parameter_sheet!$D$7</f>
        <v>0.20688708562535499</v>
      </c>
      <c r="N441" s="32">
        <f>$R$8*COS($R$6*(K441-Mode1_Parameter_sheet!$D$9))+$R$10*SIN($R$6*(K441-Mode1_Parameter_sheet!$D$9))-$R$9*COS($R$7*(K441-Mode1_Parameter_sheet!$D$9))-$R$11*SIN($R$7*(K441-Mode1_Parameter_sheet!$D$9))</f>
        <v>-2.9493167052804463E-2</v>
      </c>
      <c r="O441" s="32">
        <f>N441+Mode1_Parameter_sheet!$D$8</f>
        <v>0.54469342375655749</v>
      </c>
    </row>
    <row r="442" spans="2:15">
      <c r="B442" s="29">
        <v>436</v>
      </c>
      <c r="C442" s="26">
        <v>14.53333333</v>
      </c>
      <c r="D442" s="26">
        <v>0.20699999999999999</v>
      </c>
      <c r="E442" s="26">
        <v>-5.7999999999999996E-3</v>
      </c>
      <c r="F442" s="26">
        <f>D442-Mode1_Parameter_sheet!D$7</f>
        <v>3.0039840637449994E-2</v>
      </c>
      <c r="G442" s="26">
        <v>0.54398736889999999</v>
      </c>
      <c r="H442" s="26">
        <v>6.5849219309999998E-3</v>
      </c>
      <c r="I442" s="26">
        <f>G442-Mode1_Parameter_sheet!D$8</f>
        <v>-3.0199221909361973E-2</v>
      </c>
      <c r="K442" s="26">
        <v>14.53333333</v>
      </c>
      <c r="L442" s="32">
        <f>$R$8*COS($R$6*(K442-Mode1_Parameter_sheet!$D$9))+$R$10*SIN($R$6*(K442-Mode1_Parameter_sheet!$D$9))+$R$9*COS($R$7*(K442-Mode1_Parameter_sheet!$D$9))+$R$11*SIN($R$7*(K442-Mode1_Parameter_sheet!$D$9))</f>
        <v>2.9877842936781102E-2</v>
      </c>
      <c r="M442" s="32">
        <f>L442+Mode1_Parameter_sheet!$D$7</f>
        <v>0.20683800229933111</v>
      </c>
      <c r="N442" s="32">
        <f>$R$8*COS($R$6*(K442-Mode1_Parameter_sheet!$D$9))+$R$10*SIN($R$6*(K442-Mode1_Parameter_sheet!$D$9))-$R$9*COS($R$7*(K442-Mode1_Parameter_sheet!$D$9))-$R$11*SIN($R$7*(K442-Mode1_Parameter_sheet!$D$9))</f>
        <v>-2.9515370904712301E-2</v>
      </c>
      <c r="O442" s="32">
        <f>N442+Mode1_Parameter_sheet!$D$8</f>
        <v>0.54467121990464962</v>
      </c>
    </row>
    <row r="443" spans="2:15">
      <c r="B443" s="29">
        <v>437</v>
      </c>
      <c r="C443" s="26">
        <v>14.56666667</v>
      </c>
      <c r="D443" s="26">
        <v>0.20699999999999999</v>
      </c>
      <c r="E443" s="26">
        <v>-1.5299999999999999E-2</v>
      </c>
      <c r="F443" s="26">
        <f>D443-Mode1_Parameter_sheet!D$7</f>
        <v>3.0039840637449994E-2</v>
      </c>
      <c r="G443" s="26">
        <v>0.54442660350000005</v>
      </c>
      <c r="H443" s="26">
        <v>1.5960043350000001E-2</v>
      </c>
      <c r="I443" s="26">
        <f>G443-Mode1_Parameter_sheet!D$8</f>
        <v>-2.9759987309361913E-2</v>
      </c>
      <c r="K443" s="26">
        <v>14.56666667</v>
      </c>
      <c r="L443" s="32">
        <f>$R$8*COS($R$6*(K443-Mode1_Parameter_sheet!$D$9))+$R$10*SIN($R$6*(K443-Mode1_Parameter_sheet!$D$9))+$R$9*COS($R$7*(K443-Mode1_Parameter_sheet!$D$9))+$R$11*SIN($R$7*(K443-Mode1_Parameter_sheet!$D$9))</f>
        <v>2.9513993628656959E-2</v>
      </c>
      <c r="M443" s="32">
        <f>L443+Mode1_Parameter_sheet!$D$7</f>
        <v>0.20647415299120694</v>
      </c>
      <c r="N443" s="32">
        <f>$R$8*COS($R$6*(K443-Mode1_Parameter_sheet!$D$9))+$R$10*SIN($R$6*(K443-Mode1_Parameter_sheet!$D$9))-$R$9*COS($R$7*(K443-Mode1_Parameter_sheet!$D$9))-$R$11*SIN($R$7*(K443-Mode1_Parameter_sheet!$D$9))</f>
        <v>-2.9225063008742721E-2</v>
      </c>
      <c r="O443" s="32">
        <f>N443+Mode1_Parameter_sheet!$D$8</f>
        <v>0.54496152780061924</v>
      </c>
    </row>
    <row r="444" spans="2:15">
      <c r="B444" s="29">
        <v>438</v>
      </c>
      <c r="C444" s="26">
        <v>14.6</v>
      </c>
      <c r="D444" s="26">
        <v>0.20599999999999999</v>
      </c>
      <c r="E444" s="26">
        <v>-2.2700000000000001E-2</v>
      </c>
      <c r="F444" s="26">
        <f>D444-Mode1_Parameter_sheet!D$7</f>
        <v>2.9039840637449993E-2</v>
      </c>
      <c r="G444" s="26">
        <v>0.54505137179999996</v>
      </c>
      <c r="H444" s="26">
        <v>2.3568551399999998E-2</v>
      </c>
      <c r="I444" s="26">
        <f>G444-Mode1_Parameter_sheet!D$8</f>
        <v>-2.9135219009362001E-2</v>
      </c>
      <c r="K444" s="26">
        <v>14.6</v>
      </c>
      <c r="L444" s="32">
        <f>$R$8*COS($R$6*(K444-Mode1_Parameter_sheet!$D$9))+$R$10*SIN($R$6*(K444-Mode1_Parameter_sheet!$D$9))+$R$9*COS($R$7*(K444-Mode1_Parameter_sheet!$D$9))+$R$11*SIN($R$7*(K444-Mode1_Parameter_sheet!$D$9))</f>
        <v>2.8839061652101022E-2</v>
      </c>
      <c r="M444" s="32">
        <f>L444+Mode1_Parameter_sheet!$D$7</f>
        <v>0.20579922101465101</v>
      </c>
      <c r="N444" s="32">
        <f>$R$8*COS($R$6*(K444-Mode1_Parameter_sheet!$D$9))+$R$10*SIN($R$6*(K444-Mode1_Parameter_sheet!$D$9))-$R$9*COS($R$7*(K444-Mode1_Parameter_sheet!$D$9))-$R$11*SIN($R$7*(K444-Mode1_Parameter_sheet!$D$9))</f>
        <v>-2.8625469280764884E-2</v>
      </c>
      <c r="O444" s="32">
        <f>N444+Mode1_Parameter_sheet!$D$8</f>
        <v>0.54556112152859704</v>
      </c>
    </row>
    <row r="445" spans="2:15">
      <c r="B445" s="29">
        <v>439</v>
      </c>
      <c r="C445" s="26">
        <v>14.633333329999999</v>
      </c>
      <c r="D445" s="26">
        <v>0.20499999999999999</v>
      </c>
      <c r="E445" s="26">
        <v>-3.3099999999999997E-2</v>
      </c>
      <c r="F445" s="26">
        <f>D445-Mode1_Parameter_sheet!D$7</f>
        <v>2.8039840637449992E-2</v>
      </c>
      <c r="G445" s="26">
        <v>0.54599784029999998</v>
      </c>
      <c r="H445" s="26">
        <v>3.161374728E-2</v>
      </c>
      <c r="I445" s="26">
        <f>G445-Mode1_Parameter_sheet!D$8</f>
        <v>-2.8188750509361982E-2</v>
      </c>
      <c r="K445" s="26">
        <v>14.633333329999999</v>
      </c>
      <c r="L445" s="32">
        <f>$R$8*COS($R$6*(K445-Mode1_Parameter_sheet!$D$9))+$R$10*SIN($R$6*(K445-Mode1_Parameter_sheet!$D$9))+$R$9*COS($R$7*(K445-Mode1_Parameter_sheet!$D$9))+$R$11*SIN($R$7*(K445-Mode1_Parameter_sheet!$D$9))</f>
        <v>2.7860011618005987E-2</v>
      </c>
      <c r="M445" s="32">
        <f>L445+Mode1_Parameter_sheet!$D$7</f>
        <v>0.20482017098055599</v>
      </c>
      <c r="N445" s="32">
        <f>$R$8*COS($R$6*(K445-Mode1_Parameter_sheet!$D$9))+$R$10*SIN($R$6*(K445-Mode1_Parameter_sheet!$D$9))-$R$9*COS($R$7*(K445-Mode1_Parameter_sheet!$D$9))-$R$11*SIN($R$7*(K445-Mode1_Parameter_sheet!$D$9))</f>
        <v>-2.7723085825203692E-2</v>
      </c>
      <c r="O445" s="32">
        <f>N445+Mode1_Parameter_sheet!$D$8</f>
        <v>0.5464635049841583</v>
      </c>
    </row>
    <row r="446" spans="2:15">
      <c r="B446" s="29">
        <v>440</v>
      </c>
      <c r="C446" s="26">
        <v>14.66666667</v>
      </c>
      <c r="D446" s="26">
        <v>0.20399999999999999</v>
      </c>
      <c r="E446" s="26">
        <v>-4.2799999999999998E-2</v>
      </c>
      <c r="F446" s="26">
        <f>D446-Mode1_Parameter_sheet!D$7</f>
        <v>2.7039840637449991E-2</v>
      </c>
      <c r="G446" s="26">
        <v>0.547158955</v>
      </c>
      <c r="H446" s="26">
        <v>4.1529014320000002E-2</v>
      </c>
      <c r="I446" s="26">
        <f>G446-Mode1_Parameter_sheet!D$8</f>
        <v>-2.7027635809361961E-2</v>
      </c>
      <c r="K446" s="26">
        <v>14.66666667</v>
      </c>
      <c r="L446" s="32">
        <f>$R$8*COS($R$6*(K446-Mode1_Parameter_sheet!$D$9))+$R$10*SIN($R$6*(K446-Mode1_Parameter_sheet!$D$9))+$R$9*COS($R$7*(K446-Mode1_Parameter_sheet!$D$9))+$R$11*SIN($R$7*(K446-Mode1_Parameter_sheet!$D$9))</f>
        <v>2.6587016812918224E-2</v>
      </c>
      <c r="M446" s="32">
        <f>L446+Mode1_Parameter_sheet!$D$7</f>
        <v>0.20354717617546822</v>
      </c>
      <c r="N446" s="32">
        <f>$R$8*COS($R$6*(K446-Mode1_Parameter_sheet!$D$9))+$R$10*SIN($R$6*(K446-Mode1_Parameter_sheet!$D$9))-$R$9*COS($R$7*(K446-Mode1_Parameter_sheet!$D$9))-$R$11*SIN($R$7*(K446-Mode1_Parameter_sheet!$D$9))</f>
        <v>-2.6527609162848173E-2</v>
      </c>
      <c r="O446" s="32">
        <f>N446+Mode1_Parameter_sheet!$D$8</f>
        <v>0.54765898164651383</v>
      </c>
    </row>
    <row r="447" spans="2:15">
      <c r="B447" s="29">
        <v>441</v>
      </c>
      <c r="C447" s="26">
        <v>14.7</v>
      </c>
      <c r="D447" s="26">
        <v>0.20300000000000001</v>
      </c>
      <c r="E447" s="26">
        <v>-4.9700000000000001E-2</v>
      </c>
      <c r="F447" s="26">
        <f>D447-Mode1_Parameter_sheet!D$7</f>
        <v>2.6039840637450018E-2</v>
      </c>
      <c r="G447" s="26">
        <v>0.54876644119999995</v>
      </c>
      <c r="H447" s="26">
        <v>5.0579178939999997E-2</v>
      </c>
      <c r="I447" s="26">
        <f>G447-Mode1_Parameter_sheet!D$8</f>
        <v>-2.5420149609362008E-2</v>
      </c>
      <c r="K447" s="26">
        <v>14.7</v>
      </c>
      <c r="L447" s="32">
        <f>$R$8*COS($R$6*(K447-Mode1_Parameter_sheet!$D$9))+$R$10*SIN($R$6*(K447-Mode1_Parameter_sheet!$D$9))+$R$9*COS($R$7*(K447-Mode1_Parameter_sheet!$D$9))+$R$11*SIN($R$7*(K447-Mode1_Parameter_sheet!$D$9))</f>
        <v>2.5033354340284829E-2</v>
      </c>
      <c r="M447" s="32">
        <f>L447+Mode1_Parameter_sheet!$D$7</f>
        <v>0.20199351370283483</v>
      </c>
      <c r="N447" s="32">
        <f>$R$8*COS($R$6*(K447-Mode1_Parameter_sheet!$D$9))+$R$10*SIN($R$6*(K447-Mode1_Parameter_sheet!$D$9))-$R$9*COS($R$7*(K447-Mode1_Parameter_sheet!$D$9))-$R$11*SIN($R$7*(K447-Mode1_Parameter_sheet!$D$9))</f>
        <v>-2.5051834265692519E-2</v>
      </c>
      <c r="O447" s="32">
        <f>N447+Mode1_Parameter_sheet!$D$8</f>
        <v>0.5491347565436695</v>
      </c>
    </row>
    <row r="448" spans="2:15">
      <c r="B448" s="29">
        <v>442</v>
      </c>
      <c r="C448" s="26">
        <v>14.733333330000001</v>
      </c>
      <c r="D448" s="26">
        <v>0.20100000000000001</v>
      </c>
      <c r="E448" s="26">
        <v>-5.7700000000000001E-2</v>
      </c>
      <c r="F448" s="26">
        <f>D448-Mode1_Parameter_sheet!D$7</f>
        <v>2.4039840637450016E-2</v>
      </c>
      <c r="G448" s="26">
        <v>0.55053090019999995</v>
      </c>
      <c r="H448" s="26">
        <v>5.7640869880000001E-2</v>
      </c>
      <c r="I448" s="26">
        <f>G448-Mode1_Parameter_sheet!D$8</f>
        <v>-2.3655690609362012E-2</v>
      </c>
      <c r="K448" s="26">
        <v>14.733333330000001</v>
      </c>
      <c r="L448" s="32">
        <f>$R$8*COS($R$6*(K448-Mode1_Parameter_sheet!$D$9))+$R$10*SIN($R$6*(K448-Mode1_Parameter_sheet!$D$9))+$R$9*COS($R$7*(K448-Mode1_Parameter_sheet!$D$9))+$R$11*SIN($R$7*(K448-Mode1_Parameter_sheet!$D$9))</f>
        <v>2.3215263652632972E-2</v>
      </c>
      <c r="M448" s="32">
        <f>L448+Mode1_Parameter_sheet!$D$7</f>
        <v>0.20017542301518296</v>
      </c>
      <c r="N448" s="32">
        <f>$R$8*COS($R$6*(K448-Mode1_Parameter_sheet!$D$9))+$R$10*SIN($R$6*(K448-Mode1_Parameter_sheet!$D$9))-$R$9*COS($R$7*(K448-Mode1_Parameter_sheet!$D$9))-$R$11*SIN($R$7*(K448-Mode1_Parameter_sheet!$D$9))</f>
        <v>-2.3311516226948954E-2</v>
      </c>
      <c r="O448" s="32">
        <f>N448+Mode1_Parameter_sheet!$D$8</f>
        <v>0.55087507458241303</v>
      </c>
    </row>
    <row r="449" spans="2:15">
      <c r="B449" s="29">
        <v>443</v>
      </c>
      <c r="C449" s="26">
        <v>14.766666669999999</v>
      </c>
      <c r="D449" s="26">
        <v>0.19900000000000001</v>
      </c>
      <c r="E449" s="26">
        <v>-6.5100000000000005E-2</v>
      </c>
      <c r="F449" s="26">
        <f>D449-Mode1_Parameter_sheet!D$7</f>
        <v>2.2039840637450014E-2</v>
      </c>
      <c r="G449" s="26">
        <v>0.55260916589999998</v>
      </c>
      <c r="H449" s="26">
        <v>6.6054006750000005E-2</v>
      </c>
      <c r="I449" s="26">
        <f>G449-Mode1_Parameter_sheet!D$8</f>
        <v>-2.1577424909361986E-2</v>
      </c>
      <c r="K449" s="26">
        <v>14.766666669999999</v>
      </c>
      <c r="L449" s="32">
        <f>$R$8*COS($R$6*(K449-Mode1_Parameter_sheet!$D$9))+$R$10*SIN($R$6*(K449-Mode1_Parameter_sheet!$D$9))+$R$9*COS($R$7*(K449-Mode1_Parameter_sheet!$D$9))+$R$11*SIN($R$7*(K449-Mode1_Parameter_sheet!$D$9))</f>
        <v>2.1151776877499459E-2</v>
      </c>
      <c r="M449" s="32">
        <f>L449+Mode1_Parameter_sheet!$D$7</f>
        <v>0.19811193624004947</v>
      </c>
      <c r="N449" s="32">
        <f>$R$8*COS($R$6*(K449-Mode1_Parameter_sheet!$D$9))+$R$10*SIN($R$6*(K449-Mode1_Parameter_sheet!$D$9))-$R$9*COS($R$7*(K449-Mode1_Parameter_sheet!$D$9))-$R$11*SIN($R$7*(K449-Mode1_Parameter_sheet!$D$9))</f>
        <v>-2.1325203529429706E-2</v>
      </c>
      <c r="O449" s="32">
        <f>N449+Mode1_Parameter_sheet!$D$8</f>
        <v>0.55286138727993228</v>
      </c>
    </row>
    <row r="450" spans="2:15">
      <c r="B450" s="29">
        <v>444</v>
      </c>
      <c r="C450" s="26">
        <v>14.8</v>
      </c>
      <c r="D450" s="26">
        <v>0.19600000000000001</v>
      </c>
      <c r="E450" s="26">
        <v>-7.1099999999999997E-2</v>
      </c>
      <c r="F450" s="26">
        <f>D450-Mode1_Parameter_sheet!D$7</f>
        <v>1.9039840637450012E-2</v>
      </c>
      <c r="G450" s="26">
        <v>0.55493450070000006</v>
      </c>
      <c r="H450" s="26">
        <v>7.0790016410000003E-2</v>
      </c>
      <c r="I450" s="26">
        <f>G450-Mode1_Parameter_sheet!D$8</f>
        <v>-1.9252090109361908E-2</v>
      </c>
      <c r="K450" s="26">
        <v>14.8</v>
      </c>
      <c r="L450" s="32">
        <f>$R$8*COS($R$6*(K450-Mode1_Parameter_sheet!$D$9))+$R$10*SIN($R$6*(K450-Mode1_Parameter_sheet!$D$9))+$R$9*COS($R$7*(K450-Mode1_Parameter_sheet!$D$9))+$R$11*SIN($R$7*(K450-Mode1_Parameter_sheet!$D$9))</f>
        <v>1.886452106711466E-2</v>
      </c>
      <c r="M450" s="32">
        <f>L450+Mode1_Parameter_sheet!$D$7</f>
        <v>0.19582468042966467</v>
      </c>
      <c r="N450" s="32">
        <f>$R$8*COS($R$6*(K450-Mode1_Parameter_sheet!$D$9))+$R$10*SIN($R$6*(K450-Mode1_Parameter_sheet!$D$9))-$R$9*COS($R$7*(K450-Mode1_Parameter_sheet!$D$9))-$R$11*SIN($R$7*(K450-Mode1_Parameter_sheet!$D$9))</f>
        <v>-1.9114043233857948E-2</v>
      </c>
      <c r="O450" s="32">
        <f>N450+Mode1_Parameter_sheet!$D$8</f>
        <v>0.55507254757550406</v>
      </c>
    </row>
    <row r="451" spans="2:15">
      <c r="B451" s="29">
        <v>445</v>
      </c>
      <c r="C451" s="26">
        <v>14.83333333</v>
      </c>
      <c r="D451" s="26">
        <v>0.19400000000000001</v>
      </c>
      <c r="E451" s="26">
        <v>-7.8799999999999995E-2</v>
      </c>
      <c r="F451" s="26">
        <f>D451-Mode1_Parameter_sheet!D$7</f>
        <v>1.703984063745001E-2</v>
      </c>
      <c r="G451" s="26">
        <v>0.55732850030000003</v>
      </c>
      <c r="H451" s="26">
        <v>7.503943314E-2</v>
      </c>
      <c r="I451" s="26">
        <f>G451-Mode1_Parameter_sheet!D$8</f>
        <v>-1.6858090509361934E-2</v>
      </c>
      <c r="K451" s="26">
        <v>14.83333333</v>
      </c>
      <c r="L451" s="32">
        <f>$R$8*COS($R$6*(K451-Mode1_Parameter_sheet!$D$9))+$R$10*SIN($R$6*(K451-Mode1_Parameter_sheet!$D$9))+$R$9*COS($R$7*(K451-Mode1_Parameter_sheet!$D$9))+$R$11*SIN($R$7*(K451-Mode1_Parameter_sheet!$D$9))</f>
        <v>1.6377487116882163E-2</v>
      </c>
      <c r="M451" s="32">
        <f>L451+Mode1_Parameter_sheet!$D$7</f>
        <v>0.19333764647943216</v>
      </c>
      <c r="N451" s="32">
        <f>$R$8*COS($R$6*(K451-Mode1_Parameter_sheet!$D$9))+$R$10*SIN($R$6*(K451-Mode1_Parameter_sheet!$D$9))-$R$9*COS($R$7*(K451-Mode1_Parameter_sheet!$D$9))-$R$11*SIN($R$7*(K451-Mode1_Parameter_sheet!$D$9))</f>
        <v>-1.6701553021253587E-2</v>
      </c>
      <c r="O451" s="32">
        <f>N451+Mode1_Parameter_sheet!$D$8</f>
        <v>0.55748503778810843</v>
      </c>
    </row>
    <row r="452" spans="2:15">
      <c r="B452" s="29">
        <v>446</v>
      </c>
      <c r="C452" s="26">
        <v>14.866666670000001</v>
      </c>
      <c r="D452" s="26">
        <v>0.191</v>
      </c>
      <c r="E452" s="26">
        <v>-8.4000000000000005E-2</v>
      </c>
      <c r="F452" s="26">
        <f>D452-Mode1_Parameter_sheet!D$7</f>
        <v>1.4039840637450007E-2</v>
      </c>
      <c r="G452" s="26">
        <v>0.55993712959999997</v>
      </c>
      <c r="H452" s="26">
        <v>8.1775598939999999E-2</v>
      </c>
      <c r="I452" s="26">
        <f>G452-Mode1_Parameter_sheet!D$8</f>
        <v>-1.4249461209361991E-2</v>
      </c>
      <c r="K452" s="26">
        <v>14.866666670000001</v>
      </c>
      <c r="L452" s="32">
        <f>$R$8*COS($R$6*(K452-Mode1_Parameter_sheet!$D$9))+$R$10*SIN($R$6*(K452-Mode1_Parameter_sheet!$D$9))+$R$9*COS($R$7*(K452-Mode1_Parameter_sheet!$D$9))+$R$11*SIN($R$7*(K452-Mode1_Parameter_sheet!$D$9))</f>
        <v>1.3716778996607774E-2</v>
      </c>
      <c r="M452" s="32">
        <f>L452+Mode1_Parameter_sheet!$D$7</f>
        <v>0.19067693835915778</v>
      </c>
      <c r="N452" s="32">
        <f>$R$8*COS($R$6*(K452-Mode1_Parameter_sheet!$D$9))+$R$10*SIN($R$6*(K452-Mode1_Parameter_sheet!$D$9))-$R$9*COS($R$7*(K452-Mode1_Parameter_sheet!$D$9))-$R$11*SIN($R$7*(K452-Mode1_Parameter_sheet!$D$9))</f>
        <v>-1.4113373295678442E-2</v>
      </c>
      <c r="O452" s="32">
        <f>N452+Mode1_Parameter_sheet!$D$8</f>
        <v>0.56007321751368355</v>
      </c>
    </row>
    <row r="453" spans="2:15">
      <c r="B453" s="29">
        <v>447</v>
      </c>
      <c r="C453" s="26">
        <v>14.9</v>
      </c>
      <c r="D453" s="26">
        <v>0.188</v>
      </c>
      <c r="E453" s="26">
        <v>-8.7599999999999997E-2</v>
      </c>
      <c r="F453" s="26">
        <f>D453-Mode1_Parameter_sheet!D$7</f>
        <v>1.1039840637450005E-2</v>
      </c>
      <c r="G453" s="26">
        <v>0.56278020689999997</v>
      </c>
      <c r="H453" s="26">
        <v>8.4463428399999999E-2</v>
      </c>
      <c r="I453" s="26">
        <f>G453-Mode1_Parameter_sheet!D$8</f>
        <v>-1.1406383909361995E-2</v>
      </c>
      <c r="K453" s="26">
        <v>14.9</v>
      </c>
      <c r="L453" s="32">
        <f>$R$8*COS($R$6*(K453-Mode1_Parameter_sheet!$D$9))+$R$10*SIN($R$6*(K453-Mode1_Parameter_sheet!$D$9))+$R$9*COS($R$7*(K453-Mode1_Parameter_sheet!$D$9))+$R$11*SIN($R$7*(K453-Mode1_Parameter_sheet!$D$9))</f>
        <v>1.0910341716470453E-2</v>
      </c>
      <c r="M453" s="32">
        <f>L453+Mode1_Parameter_sheet!$D$7</f>
        <v>0.18787050107902045</v>
      </c>
      <c r="N453" s="32">
        <f>$R$8*COS($R$6*(K453-Mode1_Parameter_sheet!$D$9))+$R$10*SIN($R$6*(K453-Mode1_Parameter_sheet!$D$9))-$R$9*COS($R$7*(K453-Mode1_Parameter_sheet!$D$9))-$R$11*SIN($R$7*(K453-Mode1_Parameter_sheet!$D$9))</f>
        <v>-1.1376997970070472E-2</v>
      </c>
      <c r="O453" s="32">
        <f>N453+Mode1_Parameter_sheet!$D$8</f>
        <v>0.56280959283929144</v>
      </c>
    </row>
    <row r="454" spans="2:15">
      <c r="B454" s="29">
        <v>448</v>
      </c>
      <c r="C454" s="26">
        <v>14.93333333</v>
      </c>
      <c r="D454" s="26">
        <v>0.185</v>
      </c>
      <c r="E454" s="26">
        <v>-9.0999999999999998E-2</v>
      </c>
      <c r="F454" s="26">
        <f>D454-Mode1_Parameter_sheet!D$7</f>
        <v>8.039840637450002E-3</v>
      </c>
      <c r="G454" s="26">
        <v>0.56556802480000001</v>
      </c>
      <c r="H454" s="26">
        <v>8.6011900779999997E-2</v>
      </c>
      <c r="I454" s="26">
        <f>G454-Mode1_Parameter_sheet!D$8</f>
        <v>-8.6185660093619498E-3</v>
      </c>
      <c r="K454" s="26">
        <v>14.93333333</v>
      </c>
      <c r="L454" s="32">
        <f>$R$8*COS($R$6*(K454-Mode1_Parameter_sheet!$D$9))+$R$10*SIN($R$6*(K454-Mode1_Parameter_sheet!$D$9))+$R$9*COS($R$7*(K454-Mode1_Parameter_sheet!$D$9))+$R$11*SIN($R$7*(K454-Mode1_Parameter_sheet!$D$9))</f>
        <v>7.9876623820261915E-3</v>
      </c>
      <c r="M454" s="32">
        <f>L454+Mode1_Parameter_sheet!$D$7</f>
        <v>0.18494782174457619</v>
      </c>
      <c r="N454" s="32">
        <f>$R$8*COS($R$6*(K454-Mode1_Parameter_sheet!$D$9))+$R$10*SIN($R$6*(K454-Mode1_Parameter_sheet!$D$9))-$R$9*COS($R$7*(K454-Mode1_Parameter_sheet!$D$9))-$R$11*SIN($R$7*(K454-Mode1_Parameter_sheet!$D$9))</f>
        <v>-8.5214784571027106E-3</v>
      </c>
      <c r="O454" s="32">
        <f>N454+Mode1_Parameter_sheet!$D$8</f>
        <v>0.56566511235225925</v>
      </c>
    </row>
    <row r="455" spans="2:15">
      <c r="B455" s="29">
        <v>449</v>
      </c>
      <c r="C455" s="26">
        <v>14.96666667</v>
      </c>
      <c r="D455" s="26">
        <v>0.182</v>
      </c>
      <c r="E455" s="26">
        <v>-9.0899999999999995E-2</v>
      </c>
      <c r="F455" s="26">
        <f>D455-Mode1_Parameter_sheet!D$7</f>
        <v>5.0398406374499993E-3</v>
      </c>
      <c r="G455" s="26">
        <v>0.56851433360000003</v>
      </c>
      <c r="H455" s="26">
        <v>9.3836447140000001E-2</v>
      </c>
      <c r="I455" s="26">
        <f>G455-Mode1_Parameter_sheet!D$8</f>
        <v>-5.6722572093619306E-3</v>
      </c>
      <c r="K455" s="26">
        <v>14.96666667</v>
      </c>
      <c r="L455" s="32">
        <f>$R$8*COS($R$6*(K455-Mode1_Parameter_sheet!$D$9))+$R$10*SIN($R$6*(K455-Mode1_Parameter_sheet!$D$9))+$R$9*COS($R$7*(K455-Mode1_Parameter_sheet!$D$9))+$R$11*SIN($R$7*(K455-Mode1_Parameter_sheet!$D$9))</f>
        <v>4.9794619440212294E-3</v>
      </c>
      <c r="M455" s="32">
        <f>L455+Mode1_Parameter_sheet!$D$7</f>
        <v>0.18193962130657124</v>
      </c>
      <c r="N455" s="32">
        <f>$R$8*COS($R$6*(K455-Mode1_Parameter_sheet!$D$9))+$R$10*SIN($R$6*(K455-Mode1_Parameter_sheet!$D$9))-$R$9*COS($R$7*(K455-Mode1_Parameter_sheet!$D$9))-$R$11*SIN($R$7*(K455-Mode1_Parameter_sheet!$D$9))</f>
        <v>-5.5771180595203486E-3</v>
      </c>
      <c r="O455" s="32">
        <f>N455+Mode1_Parameter_sheet!$D$8</f>
        <v>0.56860947274984164</v>
      </c>
    </row>
    <row r="456" spans="2:15">
      <c r="B456" s="29">
        <v>450</v>
      </c>
      <c r="C456" s="26">
        <v>15</v>
      </c>
      <c r="D456" s="26">
        <v>0.17899999999999999</v>
      </c>
      <c r="E456" s="26">
        <v>-9.11E-2</v>
      </c>
      <c r="F456" s="26">
        <f>D456-Mode1_Parameter_sheet!D$7</f>
        <v>2.0398406374499967E-3</v>
      </c>
      <c r="G456" s="26">
        <v>0.57182378789999999</v>
      </c>
      <c r="H456" s="26">
        <v>9.5492402030000006E-2</v>
      </c>
      <c r="I456" s="26">
        <f>G456-Mode1_Parameter_sheet!D$8</f>
        <v>-2.3628029093619718E-3</v>
      </c>
      <c r="K456" s="26">
        <v>15</v>
      </c>
      <c r="L456" s="32">
        <f>$R$8*COS($R$6*(K456-Mode1_Parameter_sheet!$D$9))+$R$10*SIN($R$6*(K456-Mode1_Parameter_sheet!$D$9))+$R$9*COS($R$7*(K456-Mode1_Parameter_sheet!$D$9))+$R$11*SIN($R$7*(K456-Mode1_Parameter_sheet!$D$9))</f>
        <v>1.9173745020453295E-3</v>
      </c>
      <c r="M456" s="32">
        <f>L456+Mode1_Parameter_sheet!$D$7</f>
        <v>0.17887753386459532</v>
      </c>
      <c r="N456" s="32">
        <f>$R$8*COS($R$6*(K456-Mode1_Parameter_sheet!$D$9))+$R$10*SIN($R$6*(K456-Mode1_Parameter_sheet!$D$9))-$R$9*COS($R$7*(K456-Mode1_Parameter_sheet!$D$9))-$R$11*SIN($R$7*(K456-Mode1_Parameter_sheet!$D$9))</f>
        <v>-2.5751538177169681E-3</v>
      </c>
      <c r="O456" s="32">
        <f>N456+Mode1_Parameter_sheet!$D$8</f>
        <v>0.57161143699164496</v>
      </c>
    </row>
    <row r="457" spans="2:15">
      <c r="B457" s="29">
        <v>451</v>
      </c>
      <c r="C457" s="26">
        <v>15.03333333</v>
      </c>
      <c r="D457" s="26">
        <v>0.17599999999999999</v>
      </c>
      <c r="E457" s="26">
        <v>-9.5399999999999999E-2</v>
      </c>
      <c r="F457" s="26">
        <f>D457-Mode1_Parameter_sheet!D$7</f>
        <v>-9.60159362550006E-4</v>
      </c>
      <c r="G457" s="26">
        <v>0.57488049379999995</v>
      </c>
      <c r="H457" s="26">
        <v>9.3096198020000007E-2</v>
      </c>
      <c r="I457" s="26">
        <f>G457-Mode1_Parameter_sheet!D$8</f>
        <v>6.9390299063798455E-4</v>
      </c>
      <c r="K457" s="26">
        <v>15.03333333</v>
      </c>
      <c r="L457" s="32">
        <f>$R$8*COS($R$6*(K457-Mode1_Parameter_sheet!$D$9))+$R$10*SIN($R$6*(K457-Mode1_Parameter_sheet!$D$9))+$R$9*COS($R$7*(K457-Mode1_Parameter_sheet!$D$9))+$R$11*SIN($R$7*(K457-Mode1_Parameter_sheet!$D$9))</f>
        <v>-1.1663913447950433E-3</v>
      </c>
      <c r="M457" s="32">
        <f>L457+Mode1_Parameter_sheet!$D$7</f>
        <v>0.17579376801775495</v>
      </c>
      <c r="N457" s="32">
        <f>$R$8*COS($R$6*(K457-Mode1_Parameter_sheet!$D$9))+$R$10*SIN($R$6*(K457-Mode1_Parameter_sheet!$D$9))-$R$9*COS($R$7*(K457-Mode1_Parameter_sheet!$D$9))-$R$11*SIN($R$7*(K457-Mode1_Parameter_sheet!$D$9))</f>
        <v>4.5257955543052866E-4</v>
      </c>
      <c r="O457" s="32">
        <f>N457+Mode1_Parameter_sheet!$D$8</f>
        <v>0.57463917036479251</v>
      </c>
    </row>
    <row r="458" spans="2:15">
      <c r="B458" s="29">
        <v>452</v>
      </c>
      <c r="C458" s="26">
        <v>15.06666667</v>
      </c>
      <c r="D458" s="26">
        <v>0.17299999999999999</v>
      </c>
      <c r="E458" s="26">
        <v>-9.5299999999999996E-2</v>
      </c>
      <c r="F458" s="26">
        <f>D458-Mode1_Parameter_sheet!D$7</f>
        <v>-3.9601593625500087E-3</v>
      </c>
      <c r="G458" s="26">
        <v>0.57803020110000003</v>
      </c>
      <c r="H458" s="26">
        <v>9.2425890799999993E-2</v>
      </c>
      <c r="I458" s="26">
        <f>G458-Mode1_Parameter_sheet!D$8</f>
        <v>3.8436102906380665E-3</v>
      </c>
      <c r="K458" s="26">
        <v>15.06666667</v>
      </c>
      <c r="L458" s="32">
        <f>$R$8*COS($R$6*(K458-Mode1_Parameter_sheet!$D$9))+$R$10*SIN($R$6*(K458-Mode1_Parameter_sheet!$D$9))+$R$9*COS($R$7*(K458-Mode1_Parameter_sheet!$D$9))+$R$11*SIN($R$7*(K458-Mode1_Parameter_sheet!$D$9))</f>
        <v>-4.2393891863615751E-3</v>
      </c>
      <c r="M458" s="32">
        <f>L458+Mode1_Parameter_sheet!$D$7</f>
        <v>0.17272077017618842</v>
      </c>
      <c r="N458" s="32">
        <f>$R$8*COS($R$6*(K458-Mode1_Parameter_sheet!$D$9))+$R$10*SIN($R$6*(K458-Mode1_Parameter_sheet!$D$9))-$R$9*COS($R$7*(K458-Mode1_Parameter_sheet!$D$9))-$R$11*SIN($R$7*(K458-Mode1_Parameter_sheet!$D$9))</f>
        <v>3.4739841006956717E-3</v>
      </c>
      <c r="O458" s="32">
        <f>N458+Mode1_Parameter_sheet!$D$8</f>
        <v>0.57766057491005762</v>
      </c>
    </row>
    <row r="459" spans="2:15">
      <c r="B459" s="29">
        <v>453</v>
      </c>
      <c r="C459" s="26">
        <v>15.1</v>
      </c>
      <c r="D459" s="26">
        <v>0.17</v>
      </c>
      <c r="E459" s="26">
        <v>-9.11E-2</v>
      </c>
      <c r="F459" s="26">
        <f>D459-Mode1_Parameter_sheet!D$7</f>
        <v>-6.9601593625499836E-3</v>
      </c>
      <c r="G459" s="26">
        <v>0.58104221980000004</v>
      </c>
      <c r="H459" s="26">
        <v>8.9485441639999996E-2</v>
      </c>
      <c r="I459" s="26">
        <f>G459-Mode1_Parameter_sheet!D$8</f>
        <v>6.8556289906380741E-3</v>
      </c>
      <c r="K459" s="26">
        <v>15.1</v>
      </c>
      <c r="L459" s="32">
        <f>$R$8*COS($R$6*(K459-Mode1_Parameter_sheet!$D$9))+$R$10*SIN($R$6*(K459-Mode1_Parameter_sheet!$D$9))+$R$9*COS($R$7*(K459-Mode1_Parameter_sheet!$D$9))+$R$11*SIN($R$7*(K459-Mode1_Parameter_sheet!$D$9))</f>
        <v>-7.2692739404338607E-3</v>
      </c>
      <c r="M459" s="32">
        <f>L459+Mode1_Parameter_sheet!$D$7</f>
        <v>0.16969088542211613</v>
      </c>
      <c r="N459" s="32">
        <f>$R$8*COS($R$6*(K459-Mode1_Parameter_sheet!$D$9))+$R$10*SIN($R$6*(K459-Mode1_Parameter_sheet!$D$9))-$R$9*COS($R$7*(K459-Mode1_Parameter_sheet!$D$9))-$R$11*SIN($R$7*(K459-Mode1_Parameter_sheet!$D$9))</f>
        <v>6.4570356252657392E-3</v>
      </c>
      <c r="O459" s="32">
        <f>N459+Mode1_Parameter_sheet!$D$8</f>
        <v>0.58064362643462775</v>
      </c>
    </row>
    <row r="460" spans="2:15">
      <c r="B460" s="29">
        <v>454</v>
      </c>
      <c r="C460" s="26">
        <v>15.133333329999999</v>
      </c>
      <c r="D460" s="26">
        <v>0.16700000000000001</v>
      </c>
      <c r="E460" s="26">
        <v>-8.9099999999999999E-2</v>
      </c>
      <c r="F460" s="26">
        <f>D460-Mode1_Parameter_sheet!D$7</f>
        <v>-9.9601593625499862E-3</v>
      </c>
      <c r="G460" s="26">
        <v>0.5839958972</v>
      </c>
      <c r="H460" s="26">
        <v>8.7999584780000001E-2</v>
      </c>
      <c r="I460" s="26">
        <f>G460-Mode1_Parameter_sheet!D$8</f>
        <v>9.8093063906380396E-3</v>
      </c>
      <c r="K460" s="26">
        <v>15.133333329999999</v>
      </c>
      <c r="L460" s="32">
        <f>$R$8*COS($R$6*(K460-Mode1_Parameter_sheet!$D$9))+$R$10*SIN($R$6*(K460-Mode1_Parameter_sheet!$D$9))+$R$9*COS($R$7*(K460-Mode1_Parameter_sheet!$D$9))+$R$11*SIN($R$7*(K460-Mode1_Parameter_sheet!$D$9))</f>
        <v>-1.0224148292941378E-2</v>
      </c>
      <c r="M460" s="32">
        <f>L460+Mode1_Parameter_sheet!$D$7</f>
        <v>0.16673601106960861</v>
      </c>
      <c r="N460" s="32">
        <f>$R$8*COS($R$6*(K460-Mode1_Parameter_sheet!$D$9))+$R$10*SIN($R$6*(K460-Mode1_Parameter_sheet!$D$9))-$R$9*COS($R$7*(K460-Mode1_Parameter_sheet!$D$9))-$R$11*SIN($R$7*(K460-Mode1_Parameter_sheet!$D$9))</f>
        <v>9.3701280545442495E-3</v>
      </c>
      <c r="O460" s="32">
        <f>N460+Mode1_Parameter_sheet!$D$8</f>
        <v>0.58355671886390625</v>
      </c>
    </row>
    <row r="461" spans="2:15">
      <c r="B461" s="29">
        <v>455</v>
      </c>
      <c r="C461" s="26">
        <v>15.16666667</v>
      </c>
      <c r="D461" s="26">
        <v>0.16400000000000001</v>
      </c>
      <c r="E461" s="26">
        <v>-8.5699999999999998E-2</v>
      </c>
      <c r="F461" s="26">
        <f>D461-Mode1_Parameter_sheet!D$7</f>
        <v>-1.2960159362549989E-2</v>
      </c>
      <c r="G461" s="26">
        <v>0.58690885879999999</v>
      </c>
      <c r="H461" s="26">
        <v>8.5276921850000006E-2</v>
      </c>
      <c r="I461" s="26">
        <f>G461-Mode1_Parameter_sheet!D$8</f>
        <v>1.2722267990638025E-2</v>
      </c>
      <c r="K461" s="26">
        <v>15.16666667</v>
      </c>
      <c r="L461" s="32">
        <f>$R$8*COS($R$6*(K461-Mode1_Parameter_sheet!$D$9))+$R$10*SIN($R$6*(K461-Mode1_Parameter_sheet!$D$9))+$R$9*COS($R$7*(K461-Mode1_Parameter_sheet!$D$9))+$R$11*SIN($R$7*(K461-Mode1_Parameter_sheet!$D$9))</f>
        <v>-1.3072896090176313E-2</v>
      </c>
      <c r="M461" s="32">
        <f>L461+Mode1_Parameter_sheet!$D$7</f>
        <v>0.16388726327237368</v>
      </c>
      <c r="N461" s="32">
        <f>$R$8*COS($R$6*(K461-Mode1_Parameter_sheet!$D$9))+$R$10*SIN($R$6*(K461-Mode1_Parameter_sheet!$D$9))-$R$9*COS($R$7*(K461-Mode1_Parameter_sheet!$D$9))-$R$11*SIN($R$7*(K461-Mode1_Parameter_sheet!$D$9))</f>
        <v>1.2182405066286987E-2</v>
      </c>
      <c r="O461" s="32">
        <f>N461+Mode1_Parameter_sheet!$D$8</f>
        <v>0.58636899587564895</v>
      </c>
    </row>
    <row r="462" spans="2:15">
      <c r="B462" s="29">
        <v>456</v>
      </c>
      <c r="C462" s="26">
        <v>15.2</v>
      </c>
      <c r="D462" s="26">
        <v>0.161</v>
      </c>
      <c r="E462" s="26">
        <v>-7.9600000000000004E-2</v>
      </c>
      <c r="F462" s="26">
        <f>D462-Mode1_Parameter_sheet!D$7</f>
        <v>-1.5960159362549992E-2</v>
      </c>
      <c r="G462" s="26">
        <v>0.5896810254</v>
      </c>
      <c r="H462" s="26">
        <v>7.955627086E-2</v>
      </c>
      <c r="I462" s="26">
        <f>G462-Mode1_Parameter_sheet!D$8</f>
        <v>1.549443459063804E-2</v>
      </c>
      <c r="K462" s="26">
        <v>15.2</v>
      </c>
      <c r="L462" s="32">
        <f>$R$8*COS($R$6*(K462-Mode1_Parameter_sheet!$D$9))+$R$10*SIN($R$6*(K462-Mode1_Parameter_sheet!$D$9))+$R$9*COS($R$7*(K462-Mode1_Parameter_sheet!$D$9))+$R$11*SIN($R$7*(K462-Mode1_Parameter_sheet!$D$9))</f>
        <v>-1.5785507951858485E-2</v>
      </c>
      <c r="M462" s="32">
        <f>L462+Mode1_Parameter_sheet!$D$7</f>
        <v>0.16117465141069151</v>
      </c>
      <c r="N462" s="32">
        <f>$R$8*COS($R$6*(K462-Mode1_Parameter_sheet!$D$9))+$R$10*SIN($R$6*(K462-Mode1_Parameter_sheet!$D$9))-$R$9*COS($R$7*(K462-Mode1_Parameter_sheet!$D$9))-$R$11*SIN($R$7*(K462-Mode1_Parameter_sheet!$D$9))</f>
        <v>1.4864084113728849E-2</v>
      </c>
      <c r="O462" s="32">
        <f>N462+Mode1_Parameter_sheet!$D$8</f>
        <v>0.58905067492309082</v>
      </c>
    </row>
    <row r="463" spans="2:15">
      <c r="B463" s="29">
        <v>457</v>
      </c>
      <c r="C463" s="26">
        <v>15.233333330000001</v>
      </c>
      <c r="D463" s="26">
        <v>0.159</v>
      </c>
      <c r="E463" s="26">
        <v>-7.3499999999999996E-2</v>
      </c>
      <c r="F463" s="26">
        <f>D463-Mode1_Parameter_sheet!D$7</f>
        <v>-1.7960159362549993E-2</v>
      </c>
      <c r="G463" s="26">
        <v>0.59221261020000004</v>
      </c>
      <c r="H463" s="26">
        <v>7.3695173320000001E-2</v>
      </c>
      <c r="I463" s="26">
        <f>G463-Mode1_Parameter_sheet!D$8</f>
        <v>1.8026019390638082E-2</v>
      </c>
      <c r="K463" s="26">
        <v>15.233333330000001</v>
      </c>
      <c r="L463" s="32">
        <f>$R$8*COS($R$6*(K463-Mode1_Parameter_sheet!$D$9))+$R$10*SIN($R$6*(K463-Mode1_Parameter_sheet!$D$9))+$R$9*COS($R$7*(K463-Mode1_Parameter_sheet!$D$9))+$R$11*SIN($R$7*(K463-Mode1_Parameter_sheet!$D$9))</f>
        <v>-1.8333402843924713E-2</v>
      </c>
      <c r="M463" s="32">
        <f>L463+Mode1_Parameter_sheet!$D$7</f>
        <v>0.15862675651862529</v>
      </c>
      <c r="N463" s="32">
        <f>$R$8*COS($R$6*(K463-Mode1_Parameter_sheet!$D$9))+$R$10*SIN($R$6*(K463-Mode1_Parameter_sheet!$D$9))-$R$9*COS($R$7*(K463-Mode1_Parameter_sheet!$D$9))-$R$11*SIN($R$7*(K463-Mode1_Parameter_sheet!$D$9))</f>
        <v>1.7386776522083272E-2</v>
      </c>
      <c r="O463" s="32">
        <f>N463+Mode1_Parameter_sheet!$D$8</f>
        <v>0.59157336733144528</v>
      </c>
    </row>
    <row r="464" spans="2:15">
      <c r="B464" s="29">
        <v>458</v>
      </c>
      <c r="C464" s="26">
        <v>15.266666669999999</v>
      </c>
      <c r="D464" s="26">
        <v>0.156</v>
      </c>
      <c r="E464" s="26">
        <v>-6.83E-2</v>
      </c>
      <c r="F464" s="26">
        <f>D464-Mode1_Parameter_sheet!D$7</f>
        <v>-2.0960159362549996E-2</v>
      </c>
      <c r="G464" s="26">
        <v>0.59459403690000001</v>
      </c>
      <c r="H464" s="26">
        <v>6.7668008360000004E-2</v>
      </c>
      <c r="I464" s="26">
        <f>G464-Mode1_Parameter_sheet!D$8</f>
        <v>2.0407446090638048E-2</v>
      </c>
      <c r="K464" s="26">
        <v>15.266666669999999</v>
      </c>
      <c r="L464" s="32">
        <f>$R$8*COS($R$6*(K464-Mode1_Parameter_sheet!$D$9))+$R$10*SIN($R$6*(K464-Mode1_Parameter_sheet!$D$9))+$R$9*COS($R$7*(K464-Mode1_Parameter_sheet!$D$9))+$R$11*SIN($R$7*(K464-Mode1_Parameter_sheet!$D$9))</f>
        <v>-2.0689726741273E-2</v>
      </c>
      <c r="M464" s="32">
        <f>L464+Mode1_Parameter_sheet!$D$7</f>
        <v>0.15627043262127699</v>
      </c>
      <c r="N464" s="32">
        <f>$R$8*COS($R$6*(K464-Mode1_Parameter_sheet!$D$9))+$R$10*SIN($R$6*(K464-Mode1_Parameter_sheet!$D$9))-$R$9*COS($R$7*(K464-Mode1_Parameter_sheet!$D$9))-$R$11*SIN($R$7*(K464-Mode1_Parameter_sheet!$D$9))</f>
        <v>1.9723784995477656E-2</v>
      </c>
      <c r="O464" s="32">
        <f>N464+Mode1_Parameter_sheet!$D$8</f>
        <v>0.59391037580483963</v>
      </c>
    </row>
    <row r="465" spans="2:15">
      <c r="B465" s="29">
        <v>459</v>
      </c>
      <c r="C465" s="26">
        <v>15.3</v>
      </c>
      <c r="D465" s="26">
        <v>0.154</v>
      </c>
      <c r="E465" s="26">
        <v>-6.3700000000000007E-2</v>
      </c>
      <c r="F465" s="26">
        <f>D465-Mode1_Parameter_sheet!D$7</f>
        <v>-2.2960159362549998E-2</v>
      </c>
      <c r="G465" s="26">
        <v>0.59672381080000003</v>
      </c>
      <c r="H465" s="26">
        <v>6.2607178989999998E-2</v>
      </c>
      <c r="I465" s="26">
        <f>G465-Mode1_Parameter_sheet!D$8</f>
        <v>2.2537219990638069E-2</v>
      </c>
      <c r="K465" s="26">
        <v>15.3</v>
      </c>
      <c r="L465" s="32">
        <f>$R$8*COS($R$6*(K465-Mode1_Parameter_sheet!$D$9))+$R$10*SIN($R$6*(K465-Mode1_Parameter_sheet!$D$9))+$R$9*COS($R$7*(K465-Mode1_Parameter_sheet!$D$9))+$R$11*SIN($R$7*(K465-Mode1_Parameter_sheet!$D$9))</f>
        <v>-2.2829634012732466E-2</v>
      </c>
      <c r="M465" s="32">
        <f>L465+Mode1_Parameter_sheet!$D$7</f>
        <v>0.15413052534981753</v>
      </c>
      <c r="N465" s="32">
        <f>$R$8*COS($R$6*(K465-Mode1_Parameter_sheet!$D$9))+$R$10*SIN($R$6*(K465-Mode1_Parameter_sheet!$D$9))-$R$9*COS($R$7*(K465-Mode1_Parameter_sheet!$D$9))-$R$11*SIN($R$7*(K465-Mode1_Parameter_sheet!$D$9))</f>
        <v>2.1850384036855356E-2</v>
      </c>
      <c r="O465" s="32">
        <f>N465+Mode1_Parameter_sheet!$D$8</f>
        <v>0.59603697484621732</v>
      </c>
    </row>
    <row r="466" spans="2:15">
      <c r="B466" s="29">
        <v>460</v>
      </c>
      <c r="C466" s="26">
        <v>15.33333333</v>
      </c>
      <c r="D466" s="26">
        <v>0.152</v>
      </c>
      <c r="E466" s="26">
        <v>-5.5E-2</v>
      </c>
      <c r="F466" s="26">
        <f>D466-Mode1_Parameter_sheet!D$7</f>
        <v>-2.496015936255E-2</v>
      </c>
      <c r="G466" s="26">
        <v>0.5987678488</v>
      </c>
      <c r="H466" s="26">
        <v>5.4118373460000001E-2</v>
      </c>
      <c r="I466" s="26">
        <f>G466-Mode1_Parameter_sheet!D$8</f>
        <v>2.4581257990638039E-2</v>
      </c>
      <c r="K466" s="26">
        <v>15.33333333</v>
      </c>
      <c r="L466" s="32">
        <f>$R$8*COS($R$6*(K466-Mode1_Parameter_sheet!$D$9))+$R$10*SIN($R$6*(K466-Mode1_Parameter_sheet!$D$9))+$R$9*COS($R$7*(K466-Mode1_Parameter_sheet!$D$9))+$R$11*SIN($R$7*(K466-Mode1_Parameter_sheet!$D$9))</f>
        <v>-2.4730553803341458E-2</v>
      </c>
      <c r="M466" s="32">
        <f>L466+Mode1_Parameter_sheet!$D$7</f>
        <v>0.15222960555920853</v>
      </c>
      <c r="N466" s="32">
        <f>$R$8*COS($R$6*(K466-Mode1_Parameter_sheet!$D$9))+$R$10*SIN($R$6*(K466-Mode1_Parameter_sheet!$D$9))-$R$9*COS($R$7*(K466-Mode1_Parameter_sheet!$D$9))-$R$11*SIN($R$7*(K466-Mode1_Parameter_sheet!$D$9))</f>
        <v>2.3744085548390578E-2</v>
      </c>
      <c r="O466" s="32">
        <f>N466+Mode1_Parameter_sheet!$D$8</f>
        <v>0.59793067635775254</v>
      </c>
    </row>
    <row r="467" spans="2:15">
      <c r="B467" s="29">
        <v>461</v>
      </c>
      <c r="C467" s="26">
        <v>15.366666670000001</v>
      </c>
      <c r="D467" s="26">
        <v>0.15</v>
      </c>
      <c r="E467" s="26">
        <v>-4.3799999999999999E-2</v>
      </c>
      <c r="F467" s="26">
        <f>D467-Mode1_Parameter_sheet!D$7</f>
        <v>-2.6960159362550001E-2</v>
      </c>
      <c r="G467" s="26">
        <v>0.60033170229999999</v>
      </c>
      <c r="H467" s="26">
        <v>4.479191372E-2</v>
      </c>
      <c r="I467" s="26">
        <f>G467-Mode1_Parameter_sheet!D$8</f>
        <v>2.6145111490638029E-2</v>
      </c>
      <c r="K467" s="26">
        <v>15.366666670000001</v>
      </c>
      <c r="L467" s="32">
        <f>$R$8*COS($R$6*(K467-Mode1_Parameter_sheet!$D$9))+$R$10*SIN($R$6*(K467-Mode1_Parameter_sheet!$D$9))+$R$9*COS($R$7*(K467-Mode1_Parameter_sheet!$D$9))+$R$11*SIN($R$7*(K467-Mode1_Parameter_sheet!$D$9))</f>
        <v>-2.6372425800727087E-2</v>
      </c>
      <c r="M467" s="32">
        <f>L467+Mode1_Parameter_sheet!$D$7</f>
        <v>0.15058773356182292</v>
      </c>
      <c r="N467" s="32">
        <f>$R$8*COS($R$6*(K467-Mode1_Parameter_sheet!$D$9))+$R$10*SIN($R$6*(K467-Mode1_Parameter_sheet!$D$9))-$R$9*COS($R$7*(K467-Mode1_Parameter_sheet!$D$9))-$R$11*SIN($R$7*(K467-Mode1_Parameter_sheet!$D$9))</f>
        <v>2.5384874108750961E-2</v>
      </c>
      <c r="O467" s="32">
        <f>N467+Mode1_Parameter_sheet!$D$8</f>
        <v>0.59957146491811297</v>
      </c>
    </row>
    <row r="468" spans="2:15">
      <c r="B468" s="29">
        <v>462</v>
      </c>
      <c r="C468" s="26">
        <v>15.4</v>
      </c>
      <c r="D468" s="26">
        <v>0.14899999999999999</v>
      </c>
      <c r="E468" s="26">
        <v>-3.49E-2</v>
      </c>
      <c r="F468" s="26">
        <f>D468-Mode1_Parameter_sheet!D$7</f>
        <v>-2.7960159362550002E-2</v>
      </c>
      <c r="G468" s="26">
        <v>0.60175397639999995</v>
      </c>
      <c r="H468" s="26">
        <v>3.529772187E-2</v>
      </c>
      <c r="I468" s="26">
        <f>G468-Mode1_Parameter_sheet!D$8</f>
        <v>2.7567385590637983E-2</v>
      </c>
      <c r="K468" s="26">
        <v>15.4</v>
      </c>
      <c r="L468" s="32">
        <f>$R$8*COS($R$6*(K468-Mode1_Parameter_sheet!$D$9))+$R$10*SIN($R$6*(K468-Mode1_Parameter_sheet!$D$9))+$R$9*COS($R$7*(K468-Mode1_Parameter_sheet!$D$9))+$R$11*SIN($R$7*(K468-Mode1_Parameter_sheet!$D$9))</f>
        <v>-2.7737910852152242E-2</v>
      </c>
      <c r="M468" s="32">
        <f>L468+Mode1_Parameter_sheet!$D$7</f>
        <v>0.14922224851039775</v>
      </c>
      <c r="N468" s="32">
        <f>$R$8*COS($R$6*(K468-Mode1_Parameter_sheet!$D$9))+$R$10*SIN($R$6*(K468-Mode1_Parameter_sheet!$D$9))-$R$9*COS($R$7*(K468-Mode1_Parameter_sheet!$D$9))-$R$11*SIN($R$7*(K468-Mode1_Parameter_sheet!$D$9))</f>
        <v>2.6755417303738913E-2</v>
      </c>
      <c r="O468" s="32">
        <f>N468+Mode1_Parameter_sheet!$D$8</f>
        <v>0.60094200811310083</v>
      </c>
    </row>
    <row r="469" spans="2:15">
      <c r="B469" s="29">
        <v>463</v>
      </c>
      <c r="C469" s="26">
        <v>15.43333333</v>
      </c>
      <c r="D469" s="26">
        <v>0.14799999999999999</v>
      </c>
      <c r="E469" s="26">
        <v>-2.6499999999999999E-2</v>
      </c>
      <c r="F469" s="26">
        <f>D469-Mode1_Parameter_sheet!D$7</f>
        <v>-2.8960159362550003E-2</v>
      </c>
      <c r="G469" s="26">
        <v>0.60268488379999996</v>
      </c>
      <c r="H469" s="26">
        <v>2.765996746E-2</v>
      </c>
      <c r="I469" s="26">
        <f>G469-Mode1_Parameter_sheet!D$8</f>
        <v>2.8498292990637997E-2</v>
      </c>
      <c r="K469" s="26">
        <v>15.43333333</v>
      </c>
      <c r="L469" s="32">
        <f>$R$8*COS($R$6*(K469-Mode1_Parameter_sheet!$D$9))+$R$10*SIN($R$6*(K469-Mode1_Parameter_sheet!$D$9))+$R$9*COS($R$7*(K469-Mode1_Parameter_sheet!$D$9))+$R$11*SIN($R$7*(K469-Mode1_Parameter_sheet!$D$9))</f>
        <v>-2.8812577028948173E-2</v>
      </c>
      <c r="M469" s="32">
        <f>L469+Mode1_Parameter_sheet!$D$7</f>
        <v>0.14814758233360181</v>
      </c>
      <c r="N469" s="32">
        <f>$R$8*COS($R$6*(K469-Mode1_Parameter_sheet!$D$9))+$R$10*SIN($R$6*(K469-Mode1_Parameter_sheet!$D$9))-$R$9*COS($R$7*(K469-Mode1_Parameter_sheet!$D$9))-$R$11*SIN($R$7*(K469-Mode1_Parameter_sheet!$D$9))</f>
        <v>2.7841251746868023E-2</v>
      </c>
      <c r="O469" s="32">
        <f>N469+Mode1_Parameter_sheet!$D$8</f>
        <v>0.60202784255622999</v>
      </c>
    </row>
    <row r="470" spans="2:15">
      <c r="B470" s="29">
        <v>464</v>
      </c>
      <c r="C470" s="26">
        <v>15.46666667</v>
      </c>
      <c r="D470" s="26">
        <v>0.14699999999999999</v>
      </c>
      <c r="E470" s="26">
        <v>-1.9599999999999999E-2</v>
      </c>
      <c r="F470" s="26">
        <f>D470-Mode1_Parameter_sheet!D$7</f>
        <v>-2.9960159362550004E-2</v>
      </c>
      <c r="G470" s="26">
        <v>0.60359797429999995</v>
      </c>
      <c r="H470" s="26">
        <v>2.1646618539999999E-2</v>
      </c>
      <c r="I470" s="26">
        <f>G470-Mode1_Parameter_sheet!D$8</f>
        <v>2.9411383490637988E-2</v>
      </c>
      <c r="K470" s="26">
        <v>15.46666667</v>
      </c>
      <c r="L470" s="32">
        <f>$R$8*COS($R$6*(K470-Mode1_Parameter_sheet!$D$9))+$R$10*SIN($R$6*(K470-Mode1_Parameter_sheet!$D$9))+$R$9*COS($R$7*(K470-Mode1_Parameter_sheet!$D$9))+$R$11*SIN($R$7*(K470-Mode1_Parameter_sheet!$D$9))</f>
        <v>-2.9585050253207578E-2</v>
      </c>
      <c r="M470" s="32">
        <f>L470+Mode1_Parameter_sheet!$D$7</f>
        <v>0.14737510910934243</v>
      </c>
      <c r="N470" s="32">
        <f>$R$8*COS($R$6*(K470-Mode1_Parameter_sheet!$D$9))+$R$10*SIN($R$6*(K470-Mode1_Parameter_sheet!$D$9))-$R$9*COS($R$7*(K470-Mode1_Parameter_sheet!$D$9))-$R$11*SIN($R$7*(K470-Mode1_Parameter_sheet!$D$9))</f>
        <v>2.8630933910894048E-2</v>
      </c>
      <c r="O470" s="32">
        <f>N470+Mode1_Parameter_sheet!$D$8</f>
        <v>0.60281752472025596</v>
      </c>
    </row>
    <row r="471" spans="2:15">
      <c r="B471" s="29">
        <v>465</v>
      </c>
      <c r="C471" s="26">
        <v>15.5</v>
      </c>
      <c r="D471" s="26">
        <v>0.14699999999999999</v>
      </c>
      <c r="E471" s="26">
        <v>-0.01</v>
      </c>
      <c r="F471" s="26">
        <f>D471-Mode1_Parameter_sheet!D$7</f>
        <v>-2.9960159362550004E-2</v>
      </c>
      <c r="G471" s="26">
        <v>0.60412799169999998</v>
      </c>
      <c r="H471" s="26">
        <v>1.0044699250000001E-2</v>
      </c>
      <c r="I471" s="26">
        <f>G471-Mode1_Parameter_sheet!D$8</f>
        <v>2.9941400890638015E-2</v>
      </c>
      <c r="K471" s="26">
        <v>15.5</v>
      </c>
      <c r="L471" s="32">
        <f>$R$8*COS($R$6*(K471-Mode1_Parameter_sheet!$D$9))+$R$10*SIN($R$6*(K471-Mode1_Parameter_sheet!$D$9))+$R$9*COS($R$7*(K471-Mode1_Parameter_sheet!$D$9))+$R$11*SIN($R$7*(K471-Mode1_Parameter_sheet!$D$9))</f>
        <v>-3.004713427339166E-2</v>
      </c>
      <c r="M471" s="32">
        <f>L471+Mode1_Parameter_sheet!$D$7</f>
        <v>0.14691302508915832</v>
      </c>
      <c r="N471" s="32">
        <f>$R$8*COS($R$6*(K471-Mode1_Parameter_sheet!$D$9))+$R$10*SIN($R$6*(K471-Mode1_Parameter_sheet!$D$9))-$R$9*COS($R$7*(K471-Mode1_Parameter_sheet!$D$9))-$R$11*SIN($R$7*(K471-Mode1_Parameter_sheet!$D$9))</f>
        <v>2.9116160511642473E-2</v>
      </c>
      <c r="O471" s="32">
        <f>N471+Mode1_Parameter_sheet!$D$8</f>
        <v>0.60330275132100442</v>
      </c>
    </row>
    <row r="472" spans="2:15">
      <c r="B472" s="29">
        <v>466</v>
      </c>
      <c r="C472" s="26">
        <v>15.53333333</v>
      </c>
      <c r="D472" s="26">
        <v>0.14699999999999999</v>
      </c>
      <c r="E472" s="26">
        <v>-4.7200000000000002E-5</v>
      </c>
      <c r="F472" s="26">
        <f>D472-Mode1_Parameter_sheet!D$7</f>
        <v>-2.9960159362550004E-2</v>
      </c>
      <c r="G472" s="26">
        <v>0.60426762089999997</v>
      </c>
      <c r="H472" s="26">
        <v>-7.2913881020000002E-4</v>
      </c>
      <c r="I472" s="26">
        <f>G472-Mode1_Parameter_sheet!D$8</f>
        <v>3.0081030090638006E-2</v>
      </c>
      <c r="K472" s="26">
        <v>15.53333333</v>
      </c>
      <c r="L472" s="32">
        <f>$R$8*COS($R$6*(K472-Mode1_Parameter_sheet!$D$9))+$R$10*SIN($R$6*(K472-Mode1_Parameter_sheet!$D$9))+$R$9*COS($R$7*(K472-Mode1_Parameter_sheet!$D$9))+$R$11*SIN($R$7*(K472-Mode1_Parameter_sheet!$D$9))</f>
        <v>-3.0193898850102634E-2</v>
      </c>
      <c r="M472" s="32">
        <f>L472+Mode1_Parameter_sheet!$D$7</f>
        <v>0.14676626051244737</v>
      </c>
      <c r="N472" s="32">
        <f>$R$8*COS($R$6*(K472-Mode1_Parameter_sheet!$D$9))+$R$10*SIN($R$6*(K472-Mode1_Parameter_sheet!$D$9))-$R$9*COS($R$7*(K472-Mode1_Parameter_sheet!$D$9))-$R$11*SIN($R$7*(K472-Mode1_Parameter_sheet!$D$9))</f>
        <v>2.9291857390376503E-2</v>
      </c>
      <c r="O472" s="32">
        <f>N472+Mode1_Parameter_sheet!$D$8</f>
        <v>0.6034784481997385</v>
      </c>
    </row>
    <row r="473" spans="2:15">
      <c r="B473" s="29">
        <v>467</v>
      </c>
      <c r="C473" s="26">
        <v>15.56666667</v>
      </c>
      <c r="D473" s="26">
        <v>0.14699999999999999</v>
      </c>
      <c r="E473" s="26">
        <v>1.0800000000000001E-2</v>
      </c>
      <c r="F473" s="26">
        <f>D473-Mode1_Parameter_sheet!D$7</f>
        <v>-2.9960159362550004E-2</v>
      </c>
      <c r="G473" s="26">
        <v>0.60407938240000003</v>
      </c>
      <c r="H473" s="26">
        <v>-1.1314948159999999E-2</v>
      </c>
      <c r="I473" s="26">
        <f>G473-Mode1_Parameter_sheet!D$8</f>
        <v>2.9892791590638068E-2</v>
      </c>
      <c r="K473" s="26">
        <v>15.56666667</v>
      </c>
      <c r="L473" s="32">
        <f>$R$8*COS($R$6*(K473-Mode1_Parameter_sheet!$D$9))+$R$10*SIN($R$6*(K473-Mode1_Parameter_sheet!$D$9))+$R$9*COS($R$7*(K473-Mode1_Parameter_sheet!$D$9))+$R$11*SIN($R$7*(K473-Mode1_Parameter_sheet!$D$9))</f>
        <v>-3.0023731022259179E-2</v>
      </c>
      <c r="M473" s="32">
        <f>L473+Mode1_Parameter_sheet!$D$7</f>
        <v>0.1469364283402908</v>
      </c>
      <c r="N473" s="32">
        <f>$R$8*COS($R$6*(K473-Mode1_Parameter_sheet!$D$9))+$R$10*SIN($R$6*(K473-Mode1_Parameter_sheet!$D$9))-$R$9*COS($R$7*(K473-Mode1_Parameter_sheet!$D$9))-$R$11*SIN($R$7*(K473-Mode1_Parameter_sheet!$D$9))</f>
        <v>2.9156231667347678E-2</v>
      </c>
      <c r="O473" s="32">
        <f>N473+Mode1_Parameter_sheet!$D$8</f>
        <v>0.60334282247670967</v>
      </c>
    </row>
    <row r="474" spans="2:15">
      <c r="B474" s="29">
        <v>468</v>
      </c>
      <c r="C474" s="26">
        <v>15.6</v>
      </c>
      <c r="D474" s="26">
        <v>0.14699999999999999</v>
      </c>
      <c r="E474" s="26">
        <v>2.06E-2</v>
      </c>
      <c r="F474" s="26">
        <f>D474-Mode1_Parameter_sheet!D$7</f>
        <v>-2.9960159362550004E-2</v>
      </c>
      <c r="G474" s="26">
        <v>0.60351329099999995</v>
      </c>
      <c r="H474" s="26">
        <v>-2.0442898630000001E-2</v>
      </c>
      <c r="I474" s="26">
        <f>G474-Mode1_Parameter_sheet!D$8</f>
        <v>2.9326700190637989E-2</v>
      </c>
      <c r="K474" s="26">
        <v>15.6</v>
      </c>
      <c r="L474" s="32">
        <f>$R$8*COS($R$6*(K474-Mode1_Parameter_sheet!$D$9))+$R$10*SIN($R$6*(K474-Mode1_Parameter_sheet!$D$9))+$R$9*COS($R$7*(K474-Mode1_Parameter_sheet!$D$9))+$R$11*SIN($R$7*(K474-Mode1_Parameter_sheet!$D$9))</f>
        <v>-2.9538353109497574E-2</v>
      </c>
      <c r="M474" s="32">
        <f>L474+Mode1_Parameter_sheet!$D$7</f>
        <v>0.14742180625305243</v>
      </c>
      <c r="N474" s="32">
        <f>$R$8*COS($R$6*(K474-Mode1_Parameter_sheet!$D$9))+$R$10*SIN($R$6*(K474-Mode1_Parameter_sheet!$D$9))-$R$9*COS($R$7*(K474-Mode1_Parameter_sheet!$D$9))-$R$11*SIN($R$7*(K474-Mode1_Parameter_sheet!$D$9))</f>
        <v>2.87107908242899E-2</v>
      </c>
      <c r="O474" s="32">
        <f>N474+Mode1_Parameter_sheet!$D$8</f>
        <v>0.60289738163365181</v>
      </c>
    </row>
    <row r="475" spans="2:15">
      <c r="B475" s="29">
        <v>469</v>
      </c>
      <c r="C475" s="26">
        <v>15.633333329999999</v>
      </c>
      <c r="D475" s="26">
        <v>0.14799999999999999</v>
      </c>
      <c r="E475" s="26">
        <v>2.53E-2</v>
      </c>
      <c r="F475" s="26">
        <f>D475-Mode1_Parameter_sheet!D$7</f>
        <v>-2.8960159362550003E-2</v>
      </c>
      <c r="G475" s="26">
        <v>0.60271652249999996</v>
      </c>
      <c r="H475" s="26">
        <v>-2.7410499800000002E-2</v>
      </c>
      <c r="I475" s="26">
        <f>G475-Mode1_Parameter_sheet!D$8</f>
        <v>2.8529931690638E-2</v>
      </c>
      <c r="K475" s="26">
        <v>15.633333329999999</v>
      </c>
      <c r="L475" s="32">
        <f>$R$8*COS($R$6*(K475-Mode1_Parameter_sheet!$D$9))+$R$10*SIN($R$6*(K475-Mode1_Parameter_sheet!$D$9))+$R$9*COS($R$7*(K475-Mode1_Parameter_sheet!$D$9))+$R$11*SIN($R$7*(K475-Mode1_Parameter_sheet!$D$9))</f>
        <v>-2.8742804682425141E-2</v>
      </c>
      <c r="M475" s="32">
        <f>L475+Mode1_Parameter_sheet!$D$7</f>
        <v>0.14821735468012487</v>
      </c>
      <c r="N475" s="32">
        <f>$R$8*COS($R$6*(K475-Mode1_Parameter_sheet!$D$9))+$R$10*SIN($R$6*(K475-Mode1_Parameter_sheet!$D$9))-$R$9*COS($R$7*(K475-Mode1_Parameter_sheet!$D$9))-$R$11*SIN($R$7*(K475-Mode1_Parameter_sheet!$D$9))</f>
        <v>2.7960326072892325E-2</v>
      </c>
      <c r="O475" s="32">
        <f>N475+Mode1_Parameter_sheet!$D$8</f>
        <v>0.6021469168822543</v>
      </c>
    </row>
    <row r="476" spans="2:15">
      <c r="B476" s="29">
        <v>470</v>
      </c>
      <c r="C476" s="26">
        <v>15.66666667</v>
      </c>
      <c r="D476" s="26">
        <v>0.14899999999999999</v>
      </c>
      <c r="E476" s="26">
        <v>3.5099999999999999E-2</v>
      </c>
      <c r="F476" s="26">
        <f>D476-Mode1_Parameter_sheet!D$7</f>
        <v>-2.7960159362550002E-2</v>
      </c>
      <c r="G476" s="26">
        <v>0.60168592430000001</v>
      </c>
      <c r="H476" s="26">
        <v>-3.5549106929999998E-2</v>
      </c>
      <c r="I476" s="26">
        <f>G476-Mode1_Parameter_sheet!D$8</f>
        <v>2.7499333490638045E-2</v>
      </c>
      <c r="K476" s="26">
        <v>15.66666667</v>
      </c>
      <c r="L476" s="32">
        <f>$R$8*COS($R$6*(K476-Mode1_Parameter_sheet!$D$9))+$R$10*SIN($R$6*(K476-Mode1_Parameter_sheet!$D$9))+$R$9*COS($R$7*(K476-Mode1_Parameter_sheet!$D$9))+$R$11*SIN($R$7*(K476-Mode1_Parameter_sheet!$D$9))</f>
        <v>-2.7645389612382085E-2</v>
      </c>
      <c r="M476" s="32">
        <f>L476+Mode1_Parameter_sheet!$D$7</f>
        <v>0.14931476975016791</v>
      </c>
      <c r="N476" s="32">
        <f>$R$8*COS($R$6*(K476-Mode1_Parameter_sheet!$D$9))+$R$10*SIN($R$6*(K476-Mode1_Parameter_sheet!$D$9))-$R$9*COS($R$7*(K476-Mode1_Parameter_sheet!$D$9))-$R$11*SIN($R$7*(K476-Mode1_Parameter_sheet!$D$9))</f>
        <v>2.6912860925012116E-2</v>
      </c>
      <c r="O476" s="32">
        <f>N476+Mode1_Parameter_sheet!$D$8</f>
        <v>0.60109945173437407</v>
      </c>
    </row>
    <row r="477" spans="2:15">
      <c r="B477" s="29">
        <v>471</v>
      </c>
      <c r="C477" s="26">
        <v>15.7</v>
      </c>
      <c r="D477" s="26">
        <v>0.15</v>
      </c>
      <c r="E477" s="26">
        <v>4.6100000000000002E-2</v>
      </c>
      <c r="F477" s="26">
        <f>D477-Mode1_Parameter_sheet!D$7</f>
        <v>-2.6960159362550001E-2</v>
      </c>
      <c r="G477" s="26">
        <v>0.60034658210000003</v>
      </c>
      <c r="H477" s="26">
        <v>-4.3543295400000001E-2</v>
      </c>
      <c r="I477" s="26">
        <f>G477-Mode1_Parameter_sheet!D$8</f>
        <v>2.6159991290638063E-2</v>
      </c>
      <c r="K477" s="26">
        <v>15.7</v>
      </c>
      <c r="L477" s="32">
        <f>$R$8*COS($R$6*(K477-Mode1_Parameter_sheet!$D$9))+$R$10*SIN($R$6*(K477-Mode1_Parameter_sheet!$D$9))+$R$9*COS($R$7*(K477-Mode1_Parameter_sheet!$D$9))+$R$11*SIN($R$7*(K477-Mode1_Parameter_sheet!$D$9))</f>
        <v>-2.6257590380612771E-2</v>
      </c>
      <c r="M477" s="32">
        <f>L477+Mode1_Parameter_sheet!$D$7</f>
        <v>0.15070256898193723</v>
      </c>
      <c r="N477" s="32">
        <f>$R$8*COS($R$6*(K477-Mode1_Parameter_sheet!$D$9))+$R$10*SIN($R$6*(K477-Mode1_Parameter_sheet!$D$9))-$R$9*COS($R$7*(K477-Mode1_Parameter_sheet!$D$9))-$R$11*SIN($R$7*(K477-Mode1_Parameter_sheet!$D$9))</f>
        <v>2.557956719360753E-2</v>
      </c>
      <c r="O477" s="32">
        <f>N477+Mode1_Parameter_sheet!$D$8</f>
        <v>0.59976615800296951</v>
      </c>
    </row>
    <row r="478" spans="2:15">
      <c r="B478" s="29">
        <v>472</v>
      </c>
      <c r="C478" s="26">
        <v>15.733333330000001</v>
      </c>
      <c r="D478" s="26">
        <v>0.152</v>
      </c>
      <c r="E478" s="26">
        <v>5.5899999999999998E-2</v>
      </c>
      <c r="F478" s="26">
        <f>D478-Mode1_Parameter_sheet!D$7</f>
        <v>-2.496015936255E-2</v>
      </c>
      <c r="G478" s="26">
        <v>0.59878303799999999</v>
      </c>
      <c r="H478" s="26">
        <v>-5.4114168230000002E-2</v>
      </c>
      <c r="I478" s="26">
        <f>G478-Mode1_Parameter_sheet!D$8</f>
        <v>2.4596447190638027E-2</v>
      </c>
      <c r="K478" s="26">
        <v>15.733333330000001</v>
      </c>
      <c r="L478" s="32">
        <f>$R$8*COS($R$6*(K478-Mode1_Parameter_sheet!$D$9))+$R$10*SIN($R$6*(K478-Mode1_Parameter_sheet!$D$9))+$R$9*COS($R$7*(K478-Mode1_Parameter_sheet!$D$9))+$R$11*SIN($R$7*(K478-Mode1_Parameter_sheet!$D$9))</f>
        <v>-2.4593945507716961E-2</v>
      </c>
      <c r="M478" s="32">
        <f>L478+Mode1_Parameter_sheet!$D$7</f>
        <v>0.15236621385483304</v>
      </c>
      <c r="N478" s="32">
        <f>$R$8*COS($R$6*(K478-Mode1_Parameter_sheet!$D$9))+$R$10*SIN($R$6*(K478-Mode1_Parameter_sheet!$D$9))-$R$9*COS($R$7*(K478-Mode1_Parameter_sheet!$D$9))-$R$11*SIN($R$7*(K478-Mode1_Parameter_sheet!$D$9))</f>
        <v>2.3974644444096992E-2</v>
      </c>
      <c r="O478" s="32">
        <f>N478+Mode1_Parameter_sheet!$D$8</f>
        <v>0.59816123525345899</v>
      </c>
    </row>
    <row r="479" spans="2:15">
      <c r="B479" s="29">
        <v>473</v>
      </c>
      <c r="C479" s="26">
        <v>15.766666669999999</v>
      </c>
      <c r="D479" s="26">
        <v>0.154</v>
      </c>
      <c r="E479" s="26">
        <v>6.4199999999999993E-2</v>
      </c>
      <c r="F479" s="26">
        <f>D479-Mode1_Parameter_sheet!D$7</f>
        <v>-2.2960159362549998E-2</v>
      </c>
      <c r="G479" s="26">
        <v>0.59673897080000005</v>
      </c>
      <c r="H479" s="26">
        <v>-6.3164559810000007E-2</v>
      </c>
      <c r="I479" s="26">
        <f>G479-Mode1_Parameter_sheet!D$8</f>
        <v>2.2552379990638083E-2</v>
      </c>
      <c r="K479" s="26">
        <v>15.766666669999999</v>
      </c>
      <c r="L479" s="32">
        <f>$R$8*COS($R$6*(K479-Mode1_Parameter_sheet!$D$9))+$R$10*SIN($R$6*(K479-Mode1_Parameter_sheet!$D$9))+$R$9*COS($R$7*(K479-Mode1_Parameter_sheet!$D$9))+$R$11*SIN($R$7*(K479-Mode1_Parameter_sheet!$D$9))</f>
        <v>-2.2671897355318285E-2</v>
      </c>
      <c r="M479" s="32">
        <f>L479+Mode1_Parameter_sheet!$D$7</f>
        <v>0.15428826200723172</v>
      </c>
      <c r="N479" s="32">
        <f>$R$8*COS($R$6*(K479-Mode1_Parameter_sheet!$D$9))+$R$10*SIN($R$6*(K479-Mode1_Parameter_sheet!$D$9))-$R$9*COS($R$7*(K479-Mode1_Parameter_sheet!$D$9))-$R$11*SIN($R$7*(K479-Mode1_Parameter_sheet!$D$9))</f>
        <v>2.2115169864805582E-2</v>
      </c>
      <c r="O479" s="32">
        <f>N479+Mode1_Parameter_sheet!$D$8</f>
        <v>0.59630176067416751</v>
      </c>
    </row>
    <row r="480" spans="2:15">
      <c r="B480" s="29">
        <v>474</v>
      </c>
      <c r="C480" s="26">
        <v>15.8</v>
      </c>
      <c r="D480" s="26">
        <v>0.156</v>
      </c>
      <c r="E480" s="26">
        <v>6.88E-2</v>
      </c>
      <c r="F480" s="26">
        <f>D480-Mode1_Parameter_sheet!D$7</f>
        <v>-2.0960159362549996E-2</v>
      </c>
      <c r="G480" s="26">
        <v>0.59457206730000001</v>
      </c>
      <c r="H480" s="26">
        <v>-6.8126274550000004E-2</v>
      </c>
      <c r="I480" s="26">
        <f>G480-Mode1_Parameter_sheet!D$8</f>
        <v>2.0385476490638044E-2</v>
      </c>
      <c r="K480" s="26">
        <v>15.8</v>
      </c>
      <c r="L480" s="32">
        <f>$R$8*COS($R$6*(K480-Mode1_Parameter_sheet!$D$9))+$R$10*SIN($R$6*(K480-Mode1_Parameter_sheet!$D$9))+$R$9*COS($R$7*(K480-Mode1_Parameter_sheet!$D$9))+$R$11*SIN($R$7*(K480-Mode1_Parameter_sheet!$D$9))</f>
        <v>-2.0511610797229227E-2</v>
      </c>
      <c r="M480" s="32">
        <f>L480+Mode1_Parameter_sheet!$D$7</f>
        <v>0.15644854856532076</v>
      </c>
      <c r="N480" s="32">
        <f>$R$8*COS($R$6*(K480-Mode1_Parameter_sheet!$D$9))+$R$10*SIN($R$6*(K480-Mode1_Parameter_sheet!$D$9))-$R$9*COS($R$7*(K480-Mode1_Parameter_sheet!$D$9))-$R$11*SIN($R$7*(K480-Mode1_Parameter_sheet!$D$9))</f>
        <v>2.0020919147263404E-2</v>
      </c>
      <c r="O480" s="32">
        <f>N480+Mode1_Parameter_sheet!$D$8</f>
        <v>0.59420750995662541</v>
      </c>
    </row>
    <row r="481" spans="2:16">
      <c r="B481" s="29">
        <v>475</v>
      </c>
      <c r="C481" s="26">
        <v>15.83333333</v>
      </c>
      <c r="D481" s="26">
        <v>0.159</v>
      </c>
      <c r="E481" s="26">
        <v>7.5899999999999995E-2</v>
      </c>
      <c r="F481" s="26">
        <f>D481-Mode1_Parameter_sheet!D$7</f>
        <v>-1.7960159362549993E-2</v>
      </c>
      <c r="G481" s="26">
        <v>0.59219721920000001</v>
      </c>
      <c r="H481" s="26">
        <v>-7.2510788679999993E-2</v>
      </c>
      <c r="I481" s="26">
        <f>G481-Mode1_Parameter_sheet!D$8</f>
        <v>1.801062839063805E-2</v>
      </c>
      <c r="K481" s="26">
        <v>15.83333333</v>
      </c>
      <c r="L481" s="32">
        <f>$R$8*COS($R$6*(K481-Mode1_Parameter_sheet!$D$9))+$R$10*SIN($R$6*(K481-Mode1_Parameter_sheet!$D$9))+$R$9*COS($R$7*(K481-Mode1_Parameter_sheet!$D$9))+$R$11*SIN($R$7*(K481-Mode1_Parameter_sheet!$D$9))</f>
        <v>-1.8135757637833014E-2</v>
      </c>
      <c r="M481" s="32">
        <f>L481+Mode1_Parameter_sheet!$D$7</f>
        <v>0.15882440172471698</v>
      </c>
      <c r="N481" s="32">
        <f>$R$8*COS($R$6*(K481-Mode1_Parameter_sheet!$D$9))+$R$10*SIN($R$6*(K481-Mode1_Parameter_sheet!$D$9))-$R$9*COS($R$7*(K481-Mode1_Parameter_sheet!$D$9))-$R$11*SIN($R$7*(K481-Mode1_Parameter_sheet!$D$9))</f>
        <v>1.7714153437484212E-2</v>
      </c>
      <c r="O481" s="32">
        <f>N481+Mode1_Parameter_sheet!$D$8</f>
        <v>0.59190074424684613</v>
      </c>
    </row>
    <row r="482" spans="2:16">
      <c r="B482" s="29">
        <v>476</v>
      </c>
      <c r="C482" s="26">
        <v>15.866666670000001</v>
      </c>
      <c r="D482" s="26">
        <v>0.161</v>
      </c>
      <c r="E482" s="26">
        <v>8.2799999999999999E-2</v>
      </c>
      <c r="F482" s="26">
        <f>D482-Mode1_Parameter_sheet!D$7</f>
        <v>-1.5960159362549992E-2</v>
      </c>
      <c r="G482" s="26">
        <v>0.58973801479999999</v>
      </c>
      <c r="H482" s="26">
        <v>-7.8003986100000006E-2</v>
      </c>
      <c r="I482" s="26">
        <f>G482-Mode1_Parameter_sheet!D$8</f>
        <v>1.5551423990638025E-2</v>
      </c>
      <c r="K482" s="26">
        <v>15.866666670000001</v>
      </c>
      <c r="L482" s="32">
        <f>$R$8*COS($R$6*(K482-Mode1_Parameter_sheet!$D$9))+$R$10*SIN($R$6*(K482-Mode1_Parameter_sheet!$D$9))+$R$9*COS($R$7*(K482-Mode1_Parameter_sheet!$D$9))+$R$11*SIN($R$7*(K482-Mode1_Parameter_sheet!$D$9))</f>
        <v>-1.5569279490895637E-2</v>
      </c>
      <c r="M482" s="32">
        <f>L482+Mode1_Parameter_sheet!$D$7</f>
        <v>0.16139087987165435</v>
      </c>
      <c r="N482" s="32">
        <f>$R$8*COS($R$6*(K482-Mode1_Parameter_sheet!$D$9))+$R$10*SIN($R$6*(K482-Mode1_Parameter_sheet!$D$9))-$R$9*COS($R$7*(K482-Mode1_Parameter_sheet!$D$9))-$R$11*SIN($R$7*(K482-Mode1_Parameter_sheet!$D$9))</f>
        <v>1.5219384716570689E-2</v>
      </c>
      <c r="O482" s="32">
        <f>N482+Mode1_Parameter_sheet!$D$8</f>
        <v>0.58940597552593266</v>
      </c>
    </row>
    <row r="483" spans="2:16">
      <c r="B483" s="29">
        <v>477</v>
      </c>
      <c r="C483" s="26">
        <v>15.9</v>
      </c>
      <c r="D483" s="26">
        <v>0.16400000000000001</v>
      </c>
      <c r="E483" s="26">
        <v>8.5199999999999998E-2</v>
      </c>
      <c r="F483" s="26">
        <f>D483-Mode1_Parameter_sheet!D$7</f>
        <v>-1.2960159362549989E-2</v>
      </c>
      <c r="G483" s="26">
        <v>0.58699695350000003</v>
      </c>
      <c r="H483" s="26">
        <v>-8.5247852070000005E-2</v>
      </c>
      <c r="I483" s="26">
        <f>G483-Mode1_Parameter_sheet!D$8</f>
        <v>1.2810362690638066E-2</v>
      </c>
      <c r="K483" s="26">
        <v>15.9</v>
      </c>
      <c r="L483" s="32">
        <f>$R$8*COS($R$6*(K483-Mode1_Parameter_sheet!$D$9))+$R$10*SIN($R$6*(K483-Mode1_Parameter_sheet!$D$9))+$R$9*COS($R$7*(K483-Mode1_Parameter_sheet!$D$9))+$R$11*SIN($R$7*(K483-Mode1_Parameter_sheet!$D$9))</f>
        <v>-1.2839127884731424E-2</v>
      </c>
      <c r="M483" s="32">
        <f>L483+Mode1_Parameter_sheet!$D$7</f>
        <v>0.16412103147781856</v>
      </c>
      <c r="N483" s="32">
        <f>$R$8*COS($R$6*(K483-Mode1_Parameter_sheet!$D$9))+$R$10*SIN($R$6*(K483-Mode1_Parameter_sheet!$D$9))-$R$9*COS($R$7*(K483-Mode1_Parameter_sheet!$D$9))-$R$11*SIN($R$7*(K483-Mode1_Parameter_sheet!$D$9))</f>
        <v>1.2563118509249648E-2</v>
      </c>
      <c r="O483" s="32">
        <f>N483+Mode1_Parameter_sheet!$D$8</f>
        <v>0.58674970931861159</v>
      </c>
    </row>
    <row r="484" spans="2:16">
      <c r="B484" s="29">
        <v>478</v>
      </c>
      <c r="C484" s="26">
        <v>15.93333333</v>
      </c>
      <c r="D484" s="26">
        <v>0.16700000000000001</v>
      </c>
      <c r="E484" s="26">
        <v>8.8499999999999995E-2</v>
      </c>
      <c r="F484" s="26">
        <f>D484-Mode1_Parameter_sheet!D$7</f>
        <v>-9.9601593625499862E-3</v>
      </c>
      <c r="G484" s="26">
        <v>0.58405482460000002</v>
      </c>
      <c r="H484" s="26">
        <v>-8.8429601930000004E-2</v>
      </c>
      <c r="I484" s="26">
        <f>G484-Mode1_Parameter_sheet!D$8</f>
        <v>9.8682337906380591E-3</v>
      </c>
      <c r="K484" s="26">
        <v>15.93333333</v>
      </c>
      <c r="L484" s="32">
        <f>$R$8*COS($R$6*(K484-Mode1_Parameter_sheet!$D$9))+$R$10*SIN($R$6*(K484-Mode1_Parameter_sheet!$D$9))+$R$9*COS($R$7*(K484-Mode1_Parameter_sheet!$D$9))+$R$11*SIN($R$7*(K484-Mode1_Parameter_sheet!$D$9))</f>
        <v>-9.9739759682042593E-3</v>
      </c>
      <c r="M484" s="32">
        <f>L484+Mode1_Parameter_sheet!$D$7</f>
        <v>0.16698618339434573</v>
      </c>
      <c r="N484" s="32">
        <f>$R$8*COS($R$6*(K484-Mode1_Parameter_sheet!$D$9))+$R$10*SIN($R$6*(K484-Mode1_Parameter_sheet!$D$9))-$R$9*COS($R$7*(K484-Mode1_Parameter_sheet!$D$9))-$R$11*SIN($R$7*(K484-Mode1_Parameter_sheet!$D$9))</f>
        <v>9.7735684925774908E-3</v>
      </c>
      <c r="O484" s="32">
        <f>N484+Mode1_Parameter_sheet!$D$8</f>
        <v>0.58396015930193945</v>
      </c>
    </row>
    <row r="485" spans="2:16">
      <c r="B485" s="29">
        <v>479</v>
      </c>
      <c r="C485" s="26">
        <v>15.96666667</v>
      </c>
      <c r="D485" s="26">
        <v>0.17</v>
      </c>
      <c r="E485" s="26">
        <v>9.3700000000000006E-2</v>
      </c>
      <c r="F485" s="26">
        <f>D485-Mode1_Parameter_sheet!D$7</f>
        <v>-6.9601593625499836E-3</v>
      </c>
      <c r="G485" s="26">
        <v>0.58110164669999997</v>
      </c>
      <c r="H485" s="26">
        <v>-8.9310255529999993E-2</v>
      </c>
      <c r="I485" s="26">
        <f>G485-Mode1_Parameter_sheet!D$8</f>
        <v>6.9150558906380111E-3</v>
      </c>
      <c r="K485" s="26">
        <v>15.96666667</v>
      </c>
      <c r="L485" s="32">
        <f>$R$8*COS($R$6*(K485-Mode1_Parameter_sheet!$D$9))+$R$10*SIN($R$6*(K485-Mode1_Parameter_sheet!$D$9))+$R$9*COS($R$7*(K485-Mode1_Parameter_sheet!$D$9))+$R$11*SIN($R$7*(K485-Mode1_Parameter_sheet!$D$9))</f>
        <v>-7.0039187989868554E-3</v>
      </c>
      <c r="M485" s="32">
        <f>L485+Mode1_Parameter_sheet!$D$7</f>
        <v>0.16995624056356315</v>
      </c>
      <c r="N485" s="32">
        <f>$R$8*COS($R$6*(K485-Mode1_Parameter_sheet!$D$9))+$R$10*SIN($R$6*(K485-Mode1_Parameter_sheet!$D$9))-$R$9*COS($R$7*(K485-Mode1_Parameter_sheet!$D$9))-$R$11*SIN($R$7*(K485-Mode1_Parameter_sheet!$D$9))</f>
        <v>6.8803595795600293E-3</v>
      </c>
      <c r="O485" s="32">
        <f>N485+Mode1_Parameter_sheet!$D$8</f>
        <v>0.58106695038892198</v>
      </c>
    </row>
    <row r="486" spans="2:16">
      <c r="B486" s="31">
        <v>480</v>
      </c>
      <c r="C486" s="32">
        <v>16</v>
      </c>
      <c r="D486" s="32">
        <v>0.17299999999999999</v>
      </c>
      <c r="E486" s="32">
        <v>9.2100000000000001E-2</v>
      </c>
      <c r="F486" s="26">
        <f>D486-Mode1_Parameter_sheet!D$7</f>
        <v>-3.9601593625500087E-3</v>
      </c>
      <c r="G486" s="32">
        <v>0.57810080760000004</v>
      </c>
      <c r="H486" s="32">
        <v>-8.9764793649999994E-2</v>
      </c>
      <c r="I486" s="26">
        <f>G486-Mode1_Parameter_sheet!D$8</f>
        <v>3.9142167906380809E-3</v>
      </c>
      <c r="J486" s="33"/>
      <c r="K486" s="32">
        <v>16</v>
      </c>
      <c r="L486" s="32">
        <f>$R$8*COS($R$6*(K486-Mode1_Parameter_sheet!$D$9))+$R$10*SIN($R$6*(K486-Mode1_Parameter_sheet!$D$9))+$R$9*COS($R$7*(K486-Mode1_Parameter_sheet!$D$9))+$R$11*SIN($R$7*(K486-Mode1_Parameter_sheet!$D$9))</f>
        <v>-3.9601593625500087E-3</v>
      </c>
      <c r="M486" s="32">
        <f>L486+Mode1_Parameter_sheet!$D$7</f>
        <v>0.17299999999999999</v>
      </c>
      <c r="N486" s="32">
        <f>$R$8*COS($R$6*(K486-Mode1_Parameter_sheet!$D$9))+$R$10*SIN($R$6*(K486-Mode1_Parameter_sheet!$D$9))-$R$9*COS($R$7*(K486-Mode1_Parameter_sheet!$D$9))-$R$11*SIN($R$7*(K486-Mode1_Parameter_sheet!$D$9))</f>
        <v>3.9142167906380809E-3</v>
      </c>
      <c r="O486" s="32">
        <f>N486+Mode1_Parameter_sheet!$D$8</f>
        <v>0.57810080760000004</v>
      </c>
      <c r="P486" s="33"/>
    </row>
    <row r="487" spans="2:16">
      <c r="B487" s="29">
        <v>481</v>
      </c>
      <c r="C487" s="26">
        <v>16.033333330000001</v>
      </c>
      <c r="D487" s="26">
        <v>0.17599999999999999</v>
      </c>
      <c r="E487" s="26">
        <v>9.1800000000000007E-2</v>
      </c>
      <c r="F487" s="26">
        <f>D487-Mode1_Parameter_sheet!D$7</f>
        <v>-9.60159362550006E-4</v>
      </c>
      <c r="G487" s="26">
        <v>0.57511732709999996</v>
      </c>
      <c r="H487" s="26">
        <v>-8.9862510349999994E-2</v>
      </c>
      <c r="I487" s="26">
        <f>G487-Mode1_Parameter_sheet!D$8</f>
        <v>9.3073629063800123E-4</v>
      </c>
      <c r="K487" s="26">
        <v>16.033333330000001</v>
      </c>
      <c r="L487" s="32">
        <f>$R$8*COS($R$6*(K487-Mode1_Parameter_sheet!$D$9))+$R$10*SIN($R$6*(K487-Mode1_Parameter_sheet!$D$9))+$R$9*COS($R$7*(K487-Mode1_Parameter_sheet!$D$9))+$R$11*SIN($R$7*(K487-Mode1_Parameter_sheet!$D$9))</f>
        <v>-8.7467472027593371E-4</v>
      </c>
      <c r="M487" s="32">
        <f>L487+Mode1_Parameter_sheet!$D$7</f>
        <v>0.17608548464227405</v>
      </c>
      <c r="N487" s="32">
        <f>$R$8*COS($R$6*(K487-Mode1_Parameter_sheet!$D$9))+$R$10*SIN($R$6*(K487-Mode1_Parameter_sheet!$D$9))-$R$9*COS($R$7*(K487-Mode1_Parameter_sheet!$D$9))-$R$11*SIN($R$7*(K487-Mode1_Parameter_sheet!$D$9))</f>
        <v>9.0663451251818969E-4</v>
      </c>
      <c r="O487" s="32">
        <f>N487+Mode1_Parameter_sheet!$D$8</f>
        <v>0.57509322532188012</v>
      </c>
    </row>
    <row r="488" spans="2:16">
      <c r="B488" s="29">
        <v>482</v>
      </c>
      <c r="C488" s="26">
        <v>16.06666667</v>
      </c>
      <c r="D488" s="26">
        <v>0.18</v>
      </c>
      <c r="E488" s="26">
        <v>9.1499999999999998E-2</v>
      </c>
      <c r="F488" s="26">
        <f>D488-Mode1_Parameter_sheet!D$7</f>
        <v>3.0398406374499976E-3</v>
      </c>
      <c r="G488" s="26">
        <v>0.57210997360000004</v>
      </c>
      <c r="H488" s="26">
        <v>-9.1081779180000003E-2</v>
      </c>
      <c r="I488" s="26">
        <f>G488-Mode1_Parameter_sheet!D$8</f>
        <v>-2.0766172093619195E-3</v>
      </c>
      <c r="K488" s="26">
        <v>16.06666667</v>
      </c>
      <c r="L488" s="32">
        <f>$R$8*COS($R$6*(K488-Mode1_Parameter_sheet!$D$9))+$R$10*SIN($R$6*(K488-Mode1_Parameter_sheet!$D$9))+$R$9*COS($R$7*(K488-Mode1_Parameter_sheet!$D$9))+$R$11*SIN($R$7*(K488-Mode1_Parameter_sheet!$D$9))</f>
        <v>2.2201180586083344E-3</v>
      </c>
      <c r="M488" s="32">
        <f>L488+Mode1_Parameter_sheet!$D$7</f>
        <v>0.17918027742115833</v>
      </c>
      <c r="N488" s="32">
        <f>$R$8*COS($R$6*(K488-Mode1_Parameter_sheet!$D$9))+$R$10*SIN($R$6*(K488-Mode1_Parameter_sheet!$D$9))-$R$9*COS($R$7*(K488-Mode1_Parameter_sheet!$D$9))-$R$11*SIN($R$7*(K488-Mode1_Parameter_sheet!$D$9))</f>
        <v>-2.1104546367771157E-3</v>
      </c>
      <c r="O488" s="32">
        <f>N488+Mode1_Parameter_sheet!$D$8</f>
        <v>0.57207613617258479</v>
      </c>
    </row>
    <row r="489" spans="2:16">
      <c r="B489" s="29">
        <v>483</v>
      </c>
      <c r="C489" s="26">
        <v>16.100000000000001</v>
      </c>
      <c r="D489" s="26">
        <v>0.182</v>
      </c>
      <c r="E489" s="26">
        <v>8.8999999999999996E-2</v>
      </c>
      <c r="F489" s="26">
        <f>D489-Mode1_Parameter_sheet!D$7</f>
        <v>5.0398406374499993E-3</v>
      </c>
      <c r="G489" s="26">
        <v>0.56904520849999995</v>
      </c>
      <c r="H489" s="26">
        <v>-9.1122739950000003E-2</v>
      </c>
      <c r="I489" s="26">
        <f>G489-Mode1_Parameter_sheet!D$8</f>
        <v>-5.1413823093620081E-3</v>
      </c>
      <c r="K489" s="26">
        <v>16.100000000000001</v>
      </c>
      <c r="L489" s="32">
        <f>$R$8*COS($R$6*(K489-Mode1_Parameter_sheet!$D$9))+$R$10*SIN($R$6*(K489-Mode1_Parameter_sheet!$D$9))+$R$9*COS($R$7*(K489-Mode1_Parameter_sheet!$D$9))+$R$11*SIN($R$7*(K489-Mode1_Parameter_sheet!$D$9))</f>
        <v>5.291700384293491E-3</v>
      </c>
      <c r="M489" s="32">
        <f>L489+Mode1_Parameter_sheet!$D$7</f>
        <v>0.18225185974684349</v>
      </c>
      <c r="N489" s="32">
        <f>$R$8*COS($R$6*(K489-Mode1_Parameter_sheet!$D$9))+$R$10*SIN($R$6*(K489-Mode1_Parameter_sheet!$D$9))-$R$9*COS($R$7*(K489-Mode1_Parameter_sheet!$D$9))-$R$11*SIN($R$7*(K489-Mode1_Parameter_sheet!$D$9))</f>
        <v>-5.1050153525445483E-3</v>
      </c>
      <c r="O489" s="32">
        <f>N489+Mode1_Parameter_sheet!$D$8</f>
        <v>0.56908157545681737</v>
      </c>
    </row>
    <row r="490" spans="2:16">
      <c r="B490" s="29">
        <v>484</v>
      </c>
      <c r="C490" s="26">
        <v>16.133333329999999</v>
      </c>
      <c r="D490" s="26">
        <v>0.185</v>
      </c>
      <c r="E490" s="26">
        <v>9.0300000000000005E-2</v>
      </c>
      <c r="F490" s="26">
        <f>D490-Mode1_Parameter_sheet!D$7</f>
        <v>8.039840637450002E-3</v>
      </c>
      <c r="G490" s="26">
        <v>0.56603512420000002</v>
      </c>
      <c r="H490" s="26">
        <v>-8.849455749E-2</v>
      </c>
      <c r="I490" s="26">
        <f>G490-Mode1_Parameter_sheet!D$8</f>
        <v>-8.1514666093619459E-3</v>
      </c>
      <c r="K490" s="26">
        <v>16.133333329999999</v>
      </c>
      <c r="L490" s="32">
        <f>$R$8*COS($R$6*(K490-Mode1_Parameter_sheet!$D$9))+$R$10*SIN($R$6*(K490-Mode1_Parameter_sheet!$D$9))+$R$9*COS($R$7*(K490-Mode1_Parameter_sheet!$D$9))+$R$11*SIN($R$7*(K490-Mode1_Parameter_sheet!$D$9))</f>
        <v>8.3078001057143979E-3</v>
      </c>
      <c r="M490" s="32">
        <f>L490+Mode1_Parameter_sheet!$D$7</f>
        <v>0.18526795946826438</v>
      </c>
      <c r="N490" s="32">
        <f>$R$8*COS($R$6*(K490-Mode1_Parameter_sheet!$D$9))+$R$10*SIN($R$6*(K490-Mode1_Parameter_sheet!$D$9))-$R$9*COS($R$7*(K490-Mode1_Parameter_sheet!$D$9))-$R$11*SIN($R$7*(K490-Mode1_Parameter_sheet!$D$9))</f>
        <v>-8.0452544573847689E-3</v>
      </c>
      <c r="O490" s="32">
        <f>N490+Mode1_Parameter_sheet!$D$8</f>
        <v>0.56614133635197716</v>
      </c>
    </row>
    <row r="491" spans="2:16">
      <c r="B491" s="29">
        <v>485</v>
      </c>
      <c r="C491" s="26">
        <v>16.166666670000001</v>
      </c>
      <c r="D491" s="26">
        <v>0.188</v>
      </c>
      <c r="E491" s="26">
        <v>8.77E-2</v>
      </c>
      <c r="F491" s="26">
        <f>D491-Mode1_Parameter_sheet!D$7</f>
        <v>1.1039840637450005E-2</v>
      </c>
      <c r="G491" s="26">
        <v>0.56314557129999998</v>
      </c>
      <c r="H491" s="26">
        <v>-8.6902172979999998E-2</v>
      </c>
      <c r="I491" s="26">
        <f>G491-Mode1_Parameter_sheet!D$8</f>
        <v>-1.1041019509361982E-2</v>
      </c>
      <c r="K491" s="26">
        <v>16.166666670000001</v>
      </c>
      <c r="L491" s="32">
        <f>$R$8*COS($R$6*(K491-Mode1_Parameter_sheet!$D$9))+$R$10*SIN($R$6*(K491-Mode1_Parameter_sheet!$D$9))+$R$9*COS($R$7*(K491-Mode1_Parameter_sheet!$D$9))+$R$11*SIN($R$7*(K491-Mode1_Parameter_sheet!$D$9))</f>
        <v>1.12367284606654E-2</v>
      </c>
      <c r="M491" s="32">
        <f>L491+Mode1_Parameter_sheet!$D$7</f>
        <v>0.18819688782321539</v>
      </c>
      <c r="N491" s="32">
        <f>$R$8*COS($R$6*(K491-Mode1_Parameter_sheet!$D$9))+$R$10*SIN($R$6*(K491-Mode1_Parameter_sheet!$D$9))-$R$9*COS($R$7*(K491-Mode1_Parameter_sheet!$D$9))-$R$11*SIN($R$7*(K491-Mode1_Parameter_sheet!$D$9))</f>
        <v>-1.08999549439339E-2</v>
      </c>
      <c r="O491" s="32">
        <f>N491+Mode1_Parameter_sheet!$D$8</f>
        <v>0.56328663586542804</v>
      </c>
    </row>
    <row r="492" spans="2:16">
      <c r="B492" s="29">
        <v>486</v>
      </c>
      <c r="C492" s="26">
        <v>16.2</v>
      </c>
      <c r="D492" s="26">
        <v>0.191</v>
      </c>
      <c r="E492" s="26">
        <v>8.4199999999999997E-2</v>
      </c>
      <c r="F492" s="26">
        <f>D492-Mode1_Parameter_sheet!D$7</f>
        <v>1.4039840637450007E-2</v>
      </c>
      <c r="G492" s="26">
        <v>0.56024164600000004</v>
      </c>
      <c r="H492" s="26">
        <v>-8.1624038730000001E-2</v>
      </c>
      <c r="I492" s="26">
        <f>G492-Mode1_Parameter_sheet!D$8</f>
        <v>-1.3944944809361925E-2</v>
      </c>
      <c r="K492" s="26">
        <v>16.2</v>
      </c>
      <c r="L492" s="32">
        <f>$R$8*COS($R$6*(K492-Mode1_Parameter_sheet!$D$9))+$R$10*SIN($R$6*(K492-Mode1_Parameter_sheet!$D$9))+$R$9*COS($R$7*(K492-Mode1_Parameter_sheet!$D$9))+$R$11*SIN($R$7*(K492-Mode1_Parameter_sheet!$D$9))</f>
        <v>1.4047711178106093E-2</v>
      </c>
      <c r="M492" s="32">
        <f>L492+Mode1_Parameter_sheet!$D$7</f>
        <v>0.1910078705406561</v>
      </c>
      <c r="N492" s="32">
        <f>$R$8*COS($R$6*(K492-Mode1_Parameter_sheet!$D$9))+$R$10*SIN($R$6*(K492-Mode1_Parameter_sheet!$D$9))-$R$9*COS($R$7*(K492-Mode1_Parameter_sheet!$D$9))-$R$11*SIN($R$7*(K492-Mode1_Parameter_sheet!$D$9))</f>
        <v>-1.3638804208430694E-2</v>
      </c>
      <c r="O492" s="32">
        <f>N492+Mode1_Parameter_sheet!$D$8</f>
        <v>0.5605477866009313</v>
      </c>
    </row>
    <row r="493" spans="2:16">
      <c r="B493" s="29">
        <v>487</v>
      </c>
      <c r="C493" s="26">
        <v>16.233333330000001</v>
      </c>
      <c r="D493" s="26">
        <v>0.19400000000000001</v>
      </c>
      <c r="E493" s="26">
        <v>7.8200000000000006E-2</v>
      </c>
      <c r="F493" s="26">
        <f>D493-Mode1_Parameter_sheet!D$7</f>
        <v>1.703984063745001E-2</v>
      </c>
      <c r="G493" s="26">
        <v>0.55770396870000005</v>
      </c>
      <c r="H493" s="26">
        <v>-7.627338082E-2</v>
      </c>
      <c r="I493" s="26">
        <f>G493-Mode1_Parameter_sheet!D$8</f>
        <v>-1.6482622109361911E-2</v>
      </c>
      <c r="K493" s="26">
        <v>16.233333330000001</v>
      </c>
      <c r="L493" s="32">
        <f>$R$8*COS($R$6*(K493-Mode1_Parameter_sheet!$D$9))+$R$10*SIN($R$6*(K493-Mode1_Parameter_sheet!$D$9))+$R$9*COS($R$7*(K493-Mode1_Parameter_sheet!$D$9))+$R$11*SIN($R$7*(K493-Mode1_Parameter_sheet!$D$9))</f>
        <v>1.671121776363016E-2</v>
      </c>
      <c r="M493" s="32">
        <f>L493+Mode1_Parameter_sheet!$D$7</f>
        <v>0.19367137712618016</v>
      </c>
      <c r="N493" s="32">
        <f>$R$8*COS($R$6*(K493-Mode1_Parameter_sheet!$D$9))+$R$10*SIN($R$6*(K493-Mode1_Parameter_sheet!$D$9))-$R$9*COS($R$7*(K493-Mode1_Parameter_sheet!$D$9))-$R$11*SIN($R$7*(K493-Mode1_Parameter_sheet!$D$9))</f>
        <v>-1.6232720331537782E-2</v>
      </c>
      <c r="O493" s="32">
        <f>N493+Mode1_Parameter_sheet!$D$8</f>
        <v>0.55795387047782419</v>
      </c>
    </row>
    <row r="494" spans="2:16">
      <c r="B494" s="29">
        <v>488</v>
      </c>
      <c r="C494" s="26">
        <v>16.266666669999999</v>
      </c>
      <c r="D494" s="26">
        <v>0.19700000000000001</v>
      </c>
      <c r="E494" s="26">
        <v>6.93E-2</v>
      </c>
      <c r="F494" s="26">
        <f>D494-Mode1_Parameter_sheet!D$7</f>
        <v>2.0039840637450013E-2</v>
      </c>
      <c r="G494" s="26">
        <v>0.55515675399999997</v>
      </c>
      <c r="H494" s="26">
        <v>-7.2500677789999995E-2</v>
      </c>
      <c r="I494" s="26">
        <f>G494-Mode1_Parameter_sheet!D$8</f>
        <v>-1.9029836809361989E-2</v>
      </c>
      <c r="K494" s="26">
        <v>16.266666669999999</v>
      </c>
      <c r="L494" s="32">
        <f>$R$8*COS($R$6*(K494-Mode1_Parameter_sheet!$D$9))+$R$10*SIN($R$6*(K494-Mode1_Parameter_sheet!$D$9))+$R$9*COS($R$7*(K494-Mode1_Parameter_sheet!$D$9))+$R$11*SIN($R$7*(K494-Mode1_Parameter_sheet!$D$9))</f>
        <v>1.9199269584821006E-2</v>
      </c>
      <c r="M494" s="32">
        <f>L494+Mode1_Parameter_sheet!$D$7</f>
        <v>0.19615942894737101</v>
      </c>
      <c r="N494" s="32">
        <f>$R$8*COS($R$6*(K494-Mode1_Parameter_sheet!$D$9))+$R$10*SIN($R$6*(K494-Mode1_Parameter_sheet!$D$9))-$R$9*COS($R$7*(K494-Mode1_Parameter_sheet!$D$9))-$R$11*SIN($R$7*(K494-Mode1_Parameter_sheet!$D$9))</f>
        <v>-1.8654157444101913E-2</v>
      </c>
      <c r="O494" s="32">
        <f>N494+Mode1_Parameter_sheet!$D$8</f>
        <v>0.55553243336526004</v>
      </c>
    </row>
    <row r="495" spans="2:16">
      <c r="B495" s="29">
        <v>489</v>
      </c>
      <c r="C495" s="26">
        <v>16.3</v>
      </c>
      <c r="D495" s="26">
        <v>0.19900000000000001</v>
      </c>
      <c r="E495" s="26">
        <v>6.5299999999999997E-2</v>
      </c>
      <c r="F495" s="26">
        <f>D495-Mode1_Parameter_sheet!D$7</f>
        <v>2.2039840637450014E-2</v>
      </c>
      <c r="G495" s="26">
        <v>0.55287059019999996</v>
      </c>
      <c r="H495" s="26">
        <v>-6.3319070130000002E-2</v>
      </c>
      <c r="I495" s="26">
        <f>G495-Mode1_Parameter_sheet!D$8</f>
        <v>-2.1316000609362007E-2</v>
      </c>
      <c r="K495" s="26">
        <v>16.3</v>
      </c>
      <c r="L495" s="32">
        <f>$R$8*COS($R$6*(K495-Mode1_Parameter_sheet!$D$9))+$R$10*SIN($R$6*(K495-Mode1_Parameter_sheet!$D$9))+$R$9*COS($R$7*(K495-Mode1_Parameter_sheet!$D$9))+$R$11*SIN($R$7*(K495-Mode1_Parameter_sheet!$D$9))</f>
        <v>2.1485732393007266E-2</v>
      </c>
      <c r="M495" s="32">
        <f>L495+Mode1_Parameter_sheet!$D$7</f>
        <v>0.19844589175555727</v>
      </c>
      <c r="N495" s="32">
        <f>$R$8*COS($R$6*(K495-Mode1_Parameter_sheet!$D$9))+$R$10*SIN($R$6*(K495-Mode1_Parameter_sheet!$D$9))-$R$9*COS($R$7*(K495-Mode1_Parameter_sheet!$D$9))-$R$11*SIN($R$7*(K495-Mode1_Parameter_sheet!$D$9))</f>
        <v>-2.0877395613960372E-2</v>
      </c>
      <c r="O495" s="32">
        <f>N495+Mode1_Parameter_sheet!$D$8</f>
        <v>0.55330919519540156</v>
      </c>
    </row>
    <row r="496" spans="2:16">
      <c r="B496" s="29">
        <v>490</v>
      </c>
      <c r="C496" s="26">
        <v>16.333333329999999</v>
      </c>
      <c r="D496" s="26">
        <v>0.20100000000000001</v>
      </c>
      <c r="E496" s="26">
        <v>5.8999999999999997E-2</v>
      </c>
      <c r="F496" s="26">
        <f>D496-Mode1_Parameter_sheet!D$7</f>
        <v>2.4039840637450016E-2</v>
      </c>
      <c r="G496" s="26">
        <v>0.55093548260000003</v>
      </c>
      <c r="H496" s="26">
        <v>-5.604979358E-2</v>
      </c>
      <c r="I496" s="26">
        <f>G496-Mode1_Parameter_sheet!D$8</f>
        <v>-2.3251108209361937E-2</v>
      </c>
      <c r="K496" s="26">
        <v>16.333333329999999</v>
      </c>
      <c r="L496" s="32">
        <f>$R$8*COS($R$6*(K496-Mode1_Parameter_sheet!$D$9))+$R$10*SIN($R$6*(K496-Mode1_Parameter_sheet!$D$9))+$R$9*COS($R$7*(K496-Mode1_Parameter_sheet!$D$9))+$R$11*SIN($R$7*(K496-Mode1_Parameter_sheet!$D$9))</f>
        <v>2.3546595913370244E-2</v>
      </c>
      <c r="M496" s="32">
        <f>L496+Mode1_Parameter_sheet!$D$7</f>
        <v>0.20050675527592024</v>
      </c>
      <c r="N496" s="32">
        <f>$R$8*COS($R$6*(K496-Mode1_Parameter_sheet!$D$9))+$R$10*SIN($R$6*(K496-Mode1_Parameter_sheet!$D$9))-$R$9*COS($R$7*(K496-Mode1_Parameter_sheet!$D$9))-$R$11*SIN($R$7*(K496-Mode1_Parameter_sheet!$D$9))</f>
        <v>-2.2878817739571785E-2</v>
      </c>
      <c r="O496" s="32">
        <f>N496+Mode1_Parameter_sheet!$D$8</f>
        <v>0.55130777306979017</v>
      </c>
    </row>
    <row r="497" spans="2:15">
      <c r="B497" s="29">
        <v>491</v>
      </c>
      <c r="C497" s="26">
        <v>16.366666670000001</v>
      </c>
      <c r="D497" s="26">
        <v>0.20300000000000001</v>
      </c>
      <c r="E497" s="26">
        <v>4.87E-2</v>
      </c>
      <c r="F497" s="26">
        <f>D497-Mode1_Parameter_sheet!D$7</f>
        <v>2.6039840637450018E-2</v>
      </c>
      <c r="G497" s="26">
        <v>0.54913393730000004</v>
      </c>
      <c r="H497" s="26">
        <v>-5.0332036410000003E-2</v>
      </c>
      <c r="I497" s="26">
        <f>G497-Mode1_Parameter_sheet!D$8</f>
        <v>-2.5052653509361922E-2</v>
      </c>
      <c r="K497" s="26">
        <v>16.366666670000001</v>
      </c>
      <c r="L497" s="32">
        <f>$R$8*COS($R$6*(K497-Mode1_Parameter_sheet!$D$9))+$R$10*SIN($R$6*(K497-Mode1_Parameter_sheet!$D$9))+$R$9*COS($R$7*(K497-Mode1_Parameter_sheet!$D$9))+$R$11*SIN($R$7*(K497-Mode1_Parameter_sheet!$D$9))</f>
        <v>2.5360224039515589E-2</v>
      </c>
      <c r="M497" s="32">
        <f>L497+Mode1_Parameter_sheet!$D$7</f>
        <v>0.2023203834020656</v>
      </c>
      <c r="N497" s="32">
        <f>$R$8*COS($R$6*(K497-Mode1_Parameter_sheet!$D$9))+$R$10*SIN($R$6*(K497-Mode1_Parameter_sheet!$D$9))-$R$9*COS($R$7*(K497-Mode1_Parameter_sheet!$D$9))-$R$11*SIN($R$7*(K497-Mode1_Parameter_sheet!$D$9))</f>
        <v>-2.4637157364368455E-2</v>
      </c>
      <c r="O497" s="32">
        <f>N497+Mode1_Parameter_sheet!$D$8</f>
        <v>0.54954943344499352</v>
      </c>
    </row>
    <row r="498" spans="2:15">
      <c r="B498" s="29">
        <v>492</v>
      </c>
      <c r="C498" s="26">
        <v>16.399999999999999</v>
      </c>
      <c r="D498" s="26">
        <v>0.20399999999999999</v>
      </c>
      <c r="E498" s="26">
        <v>4.0399999999999998E-2</v>
      </c>
      <c r="F498" s="26">
        <f>D498-Mode1_Parameter_sheet!D$7</f>
        <v>2.7039840637449991E-2</v>
      </c>
      <c r="G498" s="26">
        <v>0.54758001349999996</v>
      </c>
      <c r="H498" s="26">
        <v>-4.0307713369999998E-2</v>
      </c>
      <c r="I498" s="26">
        <f>G498-Mode1_Parameter_sheet!D$8</f>
        <v>-2.6606577309362001E-2</v>
      </c>
      <c r="K498" s="26">
        <v>16.399999999999999</v>
      </c>
      <c r="L498" s="32">
        <f>$R$8*COS($R$6*(K498-Mode1_Parameter_sheet!$D$9))+$R$10*SIN($R$6*(K498-Mode1_Parameter_sheet!$D$9))+$R$9*COS($R$7*(K498-Mode1_Parameter_sheet!$D$9))+$R$11*SIN($R$7*(K498-Mode1_Parameter_sheet!$D$9))</f>
        <v>2.6907581215968611E-2</v>
      </c>
      <c r="M498" s="32">
        <f>L498+Mode1_Parameter_sheet!$D$7</f>
        <v>0.20386774057851861</v>
      </c>
      <c r="N498" s="32">
        <f>$R$8*COS($R$6*(K498-Mode1_Parameter_sheet!$D$9))+$R$10*SIN($R$6*(K498-Mode1_Parameter_sheet!$D$9))-$R$9*COS($R$7*(K498-Mode1_Parameter_sheet!$D$9))-$R$11*SIN($R$7*(K498-Mode1_Parameter_sheet!$D$9))</f>
        <v>-2.6133722804962223E-2</v>
      </c>
      <c r="O498" s="32">
        <f>N498+Mode1_Parameter_sheet!$D$8</f>
        <v>0.54805286800439978</v>
      </c>
    </row>
    <row r="499" spans="2:15">
      <c r="B499" s="29">
        <v>493</v>
      </c>
      <c r="C499" s="26">
        <v>16.43333333</v>
      </c>
      <c r="D499" s="26">
        <v>0.20499999999999999</v>
      </c>
      <c r="E499" s="26">
        <v>3.2000000000000001E-2</v>
      </c>
      <c r="F499" s="26">
        <f>D499-Mode1_Parameter_sheet!D$7</f>
        <v>2.8039840637449992E-2</v>
      </c>
      <c r="G499" s="26">
        <v>0.54644675639999996</v>
      </c>
      <c r="H499" s="26">
        <v>-3.1851710470000003E-2</v>
      </c>
      <c r="I499" s="26">
        <f>G499-Mode1_Parameter_sheet!D$8</f>
        <v>-2.7739834409362008E-2</v>
      </c>
      <c r="K499" s="26">
        <v>16.43333333</v>
      </c>
      <c r="L499" s="32">
        <f>$R$8*COS($R$6*(K499-Mode1_Parameter_sheet!$D$9))+$R$10*SIN($R$6*(K499-Mode1_Parameter_sheet!$D$9))+$R$9*COS($R$7*(K499-Mode1_Parameter_sheet!$D$9))+$R$11*SIN($R$7*(K499-Mode1_Parameter_sheet!$D$9))</f>
        <v>2.8172435995967408E-2</v>
      </c>
      <c r="M499" s="32">
        <f>L499+Mode1_Parameter_sheet!$D$7</f>
        <v>0.20513259535851741</v>
      </c>
      <c r="N499" s="32">
        <f>$R$8*COS($R$6*(K499-Mode1_Parameter_sheet!$D$9))+$R$10*SIN($R$6*(K499-Mode1_Parameter_sheet!$D$9))-$R$9*COS($R$7*(K499-Mode1_Parameter_sheet!$D$9))-$R$11*SIN($R$7*(K499-Mode1_Parameter_sheet!$D$9))</f>
        <v>-2.7352598470930963E-2</v>
      </c>
      <c r="O499" s="32">
        <f>N499+Mode1_Parameter_sheet!$D$8</f>
        <v>0.546833992338431</v>
      </c>
    </row>
    <row r="500" spans="2:15">
      <c r="B500" s="29">
        <v>494</v>
      </c>
      <c r="C500" s="26">
        <v>16.466666669999999</v>
      </c>
      <c r="D500" s="26">
        <v>0.20599999999999999</v>
      </c>
      <c r="E500" s="26">
        <v>2.2800000000000001E-2</v>
      </c>
      <c r="F500" s="26">
        <f>D500-Mode1_Parameter_sheet!D$7</f>
        <v>2.9039840637449993E-2</v>
      </c>
      <c r="G500" s="26">
        <v>0.54545656620000005</v>
      </c>
      <c r="H500" s="26">
        <v>-2.5410030090000001E-2</v>
      </c>
      <c r="I500" s="26">
        <f>G500-Mode1_Parameter_sheet!D$8</f>
        <v>-2.8730024609361915E-2</v>
      </c>
      <c r="K500" s="26">
        <v>16.466666669999999</v>
      </c>
      <c r="L500" s="32">
        <f>$R$8*COS($R$6*(K500-Mode1_Parameter_sheet!$D$9))+$R$10*SIN($R$6*(K500-Mode1_Parameter_sheet!$D$9))+$R$9*COS($R$7*(K500-Mode1_Parameter_sheet!$D$9))+$R$11*SIN($R$7*(K500-Mode1_Parameter_sheet!$D$9))</f>
        <v>2.9141529776663812E-2</v>
      </c>
      <c r="M500" s="32">
        <f>L500+Mode1_Parameter_sheet!$D$7</f>
        <v>0.20610168913921381</v>
      </c>
      <c r="N500" s="32">
        <f>$R$8*COS($R$6*(K500-Mode1_Parameter_sheet!$D$9))+$R$10*SIN($R$6*(K500-Mode1_Parameter_sheet!$D$9))-$R$9*COS($R$7*(K500-Mode1_Parameter_sheet!$D$9))-$R$11*SIN($R$7*(K500-Mode1_Parameter_sheet!$D$9))</f>
        <v>-2.8280811691847926E-2</v>
      </c>
      <c r="O500" s="32">
        <f>N500+Mode1_Parameter_sheet!$D$8</f>
        <v>0.54590577911751403</v>
      </c>
    </row>
    <row r="501" spans="2:15">
      <c r="B501" s="29">
        <v>495</v>
      </c>
      <c r="C501" s="26">
        <v>16.5</v>
      </c>
      <c r="D501" s="26">
        <v>0.20699999999999999</v>
      </c>
      <c r="E501" s="26">
        <v>1.2200000000000001E-2</v>
      </c>
      <c r="F501" s="26">
        <f>D501-Mode1_Parameter_sheet!D$7</f>
        <v>3.0039840637449994E-2</v>
      </c>
      <c r="G501" s="26">
        <v>0.54475275440000004</v>
      </c>
      <c r="H501" s="26">
        <v>-1.33356046E-2</v>
      </c>
      <c r="I501" s="26">
        <f>G501-Mode1_Parameter_sheet!D$8</f>
        <v>-2.9433836409361924E-2</v>
      </c>
      <c r="K501" s="26">
        <v>16.5</v>
      </c>
      <c r="L501" s="32">
        <f>$R$8*COS($R$6*(K501-Mode1_Parameter_sheet!$D$9))+$R$10*SIN($R$6*(K501-Mode1_Parameter_sheet!$D$9))+$R$9*COS($R$7*(K501-Mode1_Parameter_sheet!$D$9))+$R$11*SIN($R$7*(K501-Mode1_Parameter_sheet!$D$9))</f>
        <v>2.9804715718851297E-2</v>
      </c>
      <c r="M501" s="32">
        <f>L501+Mode1_Parameter_sheet!$D$7</f>
        <v>0.20676487508140129</v>
      </c>
      <c r="N501" s="32">
        <f>$R$8*COS($R$6*(K501-Mode1_Parameter_sheet!$D$9))+$R$10*SIN($R$6*(K501-Mode1_Parameter_sheet!$D$9))-$R$9*COS($R$7*(K501-Mode1_Parameter_sheet!$D$9))-$R$11*SIN($R$7*(K501-Mode1_Parameter_sheet!$D$9))</f>
        <v>-2.890846988903175E-2</v>
      </c>
      <c r="O501" s="32">
        <f>N501+Mode1_Parameter_sheet!$D$8</f>
        <v>0.54527812092033023</v>
      </c>
    </row>
    <row r="502" spans="2:15">
      <c r="B502" s="29">
        <v>496</v>
      </c>
      <c r="C502" s="26">
        <v>16.533333330000001</v>
      </c>
      <c r="D502" s="26">
        <v>0.20699999999999999</v>
      </c>
      <c r="E502" s="26">
        <v>2.6199999999999999E-3</v>
      </c>
      <c r="F502" s="26">
        <f>D502-Mode1_Parameter_sheet!D$7</f>
        <v>3.0039840637449994E-2</v>
      </c>
      <c r="G502" s="26">
        <v>0.54456752590000002</v>
      </c>
      <c r="H502" s="26">
        <v>-2.3517612910000001E-3</v>
      </c>
      <c r="I502" s="26">
        <f>G502-Mode1_Parameter_sheet!D$8</f>
        <v>-2.9619064909361947E-2</v>
      </c>
      <c r="K502" s="26">
        <v>16.533333330000001</v>
      </c>
      <c r="L502" s="32">
        <f>$R$8*COS($R$6*(K502-Mode1_Parameter_sheet!$D$9))+$R$10*SIN($R$6*(K502-Mode1_Parameter_sheet!$D$9))+$R$9*COS($R$7*(K502-Mode1_Parameter_sheet!$D$9))+$R$11*SIN($R$7*(K502-Mode1_Parameter_sheet!$D$9))</f>
        <v>3.0155067102915021E-2</v>
      </c>
      <c r="M502" s="32">
        <f>L502+Mode1_Parameter_sheet!$D$7</f>
        <v>0.20711522646546501</v>
      </c>
      <c r="N502" s="32">
        <f>$R$8*COS($R$6*(K502-Mode1_Parameter_sheet!$D$9))+$R$10*SIN($R$6*(K502-Mode1_Parameter_sheet!$D$9))-$R$9*COS($R$7*(K502-Mode1_Parameter_sheet!$D$9))-$R$11*SIN($R$7*(K502-Mode1_Parameter_sheet!$D$9))</f>
        <v>-2.9228867276704706E-2</v>
      </c>
      <c r="O502" s="32">
        <f>N502+Mode1_Parameter_sheet!$D$8</f>
        <v>0.54495772353265726</v>
      </c>
    </row>
    <row r="503" spans="2:15">
      <c r="B503" s="29">
        <v>497</v>
      </c>
      <c r="C503" s="26">
        <v>16.56666667</v>
      </c>
      <c r="D503" s="26">
        <v>0.20699999999999999</v>
      </c>
      <c r="E503" s="26">
        <v>-4.3899999999999998E-3</v>
      </c>
      <c r="F503" s="26">
        <f>D503-Mode1_Parameter_sheet!D$7</f>
        <v>3.0039840637449994E-2</v>
      </c>
      <c r="G503" s="26">
        <v>0.54459597029999995</v>
      </c>
      <c r="H503" s="26">
        <v>3.9326869469999996E-3</v>
      </c>
      <c r="I503" s="26">
        <f>G503-Mode1_Parameter_sheet!D$8</f>
        <v>-2.9590620509362009E-2</v>
      </c>
      <c r="K503" s="26">
        <v>16.56666667</v>
      </c>
      <c r="L503" s="32">
        <f>$R$8*COS($R$6*(K503-Mode1_Parameter_sheet!$D$9))+$R$10*SIN($R$6*(K503-Mode1_Parameter_sheet!$D$9))+$R$9*COS($R$7*(K503-Mode1_Parameter_sheet!$D$9))+$R$11*SIN($R$7*(K503-Mode1_Parameter_sheet!$D$9))</f>
        <v>3.0188948715495066E-2</v>
      </c>
      <c r="M503" s="32">
        <f>L503+Mode1_Parameter_sheet!$D$7</f>
        <v>0.20714910807804507</v>
      </c>
      <c r="N503" s="32">
        <f>$R$8*COS($R$6*(K503-Mode1_Parameter_sheet!$D$9))+$R$10*SIN($R$6*(K503-Mode1_Parameter_sheet!$D$9))-$R$9*COS($R$7*(K503-Mode1_Parameter_sheet!$D$9))-$R$11*SIN($R$7*(K503-Mode1_Parameter_sheet!$D$9))</f>
        <v>-2.923855491889174E-2</v>
      </c>
      <c r="O503" s="32">
        <f>N503+Mode1_Parameter_sheet!$D$8</f>
        <v>0.54494803589047025</v>
      </c>
    </row>
    <row r="504" spans="2:15">
      <c r="B504" s="29">
        <v>498</v>
      </c>
      <c r="C504" s="26">
        <v>16.600000000000001</v>
      </c>
      <c r="D504" s="26">
        <v>0.20699999999999999</v>
      </c>
      <c r="E504" s="26">
        <v>-1.3899999999999999E-2</v>
      </c>
      <c r="F504" s="26">
        <f>D504-Mode1_Parameter_sheet!D$7</f>
        <v>3.0039840637449994E-2</v>
      </c>
      <c r="G504" s="26">
        <v>0.54482970500000005</v>
      </c>
      <c r="H504" s="26">
        <v>1.2949488449999999E-2</v>
      </c>
      <c r="I504" s="26">
        <f>G504-Mode1_Parameter_sheet!D$8</f>
        <v>-2.935688580936191E-2</v>
      </c>
      <c r="K504" s="26">
        <v>16.600000000000001</v>
      </c>
      <c r="L504" s="32">
        <f>$R$8*COS($R$6*(K504-Mode1_Parameter_sheet!$D$9))+$R$10*SIN($R$6*(K504-Mode1_Parameter_sheet!$D$9))+$R$9*COS($R$7*(K504-Mode1_Parameter_sheet!$D$9))+$R$11*SIN($R$7*(K504-Mode1_Parameter_sheet!$D$9))</f>
        <v>2.9906055228304116E-2</v>
      </c>
      <c r="M504" s="32">
        <f>L504+Mode1_Parameter_sheet!$D$7</f>
        <v>0.20686621459085411</v>
      </c>
      <c r="N504" s="32">
        <f>$R$8*COS($R$6*(K504-Mode1_Parameter_sheet!$D$9))+$R$10*SIN($R$6*(K504-Mode1_Parameter_sheet!$D$9))-$R$9*COS($R$7*(K504-Mode1_Parameter_sheet!$D$9))-$R$11*SIN($R$7*(K504-Mode1_Parameter_sheet!$D$9))</f>
        <v>-2.8937377964002808E-2</v>
      </c>
      <c r="O504" s="32">
        <f>N504+Mode1_Parameter_sheet!$D$8</f>
        <v>0.54524921284535921</v>
      </c>
    </row>
    <row r="505" spans="2:15">
      <c r="B505" s="29">
        <v>499</v>
      </c>
      <c r="C505" s="26">
        <v>16.633333329999999</v>
      </c>
      <c r="D505" s="26">
        <v>0.20599999999999999</v>
      </c>
      <c r="E505" s="26">
        <v>-2.3300000000000001E-2</v>
      </c>
      <c r="F505" s="26">
        <f>D505-Mode1_Parameter_sheet!D$7</f>
        <v>2.9039840637449993E-2</v>
      </c>
      <c r="G505" s="26">
        <v>0.54545926960000002</v>
      </c>
      <c r="H505" s="26">
        <v>2.477872364E-2</v>
      </c>
      <c r="I505" s="26">
        <f>G505-Mode1_Parameter_sheet!D$8</f>
        <v>-2.8727321209361945E-2</v>
      </c>
      <c r="K505" s="26">
        <v>16.633333329999999</v>
      </c>
      <c r="L505" s="32">
        <f>$R$8*COS($R$6*(K505-Mode1_Parameter_sheet!$D$9))+$R$10*SIN($R$6*(K505-Mode1_Parameter_sheet!$D$9))+$R$9*COS($R$7*(K505-Mode1_Parameter_sheet!$D$9))+$R$11*SIN($R$7*(K505-Mode1_Parameter_sheet!$D$9))</f>
        <v>2.9309414157054934E-2</v>
      </c>
      <c r="M505" s="32">
        <f>L505+Mode1_Parameter_sheet!$D$7</f>
        <v>0.20626957351960493</v>
      </c>
      <c r="N505" s="32">
        <f>$R$8*COS($R$6*(K505-Mode1_Parameter_sheet!$D$9))+$R$10*SIN($R$6*(K505-Mode1_Parameter_sheet!$D$9))-$R$9*COS($R$7*(K505-Mode1_Parameter_sheet!$D$9))-$R$11*SIN($R$7*(K505-Mode1_Parameter_sheet!$D$9))</f>
        <v>-2.8328477624419927E-2</v>
      </c>
      <c r="O505" s="32">
        <f>N505+Mode1_Parameter_sheet!$D$8</f>
        <v>0.54585811318494204</v>
      </c>
    </row>
    <row r="506" spans="2:15">
      <c r="B506" s="29">
        <v>500</v>
      </c>
      <c r="C506" s="26">
        <v>16.666666670000001</v>
      </c>
      <c r="D506" s="26">
        <v>0.20499999999999999</v>
      </c>
      <c r="E506" s="26">
        <v>-3.4299999999999997E-2</v>
      </c>
      <c r="F506" s="26">
        <f>D506-Mode1_Parameter_sheet!D$7</f>
        <v>2.8039840637449992E-2</v>
      </c>
      <c r="G506" s="26">
        <v>0.54648161989999999</v>
      </c>
      <c r="H506" s="26">
        <v>3.4872158299999997E-2</v>
      </c>
      <c r="I506" s="26">
        <f>G506-Mode1_Parameter_sheet!D$8</f>
        <v>-2.770497090936197E-2</v>
      </c>
      <c r="K506" s="26">
        <v>16.666666670000001</v>
      </c>
      <c r="L506" s="32">
        <f>$R$8*COS($R$6*(K506-Mode1_Parameter_sheet!$D$9))+$R$10*SIN($R$6*(K506-Mode1_Parameter_sheet!$D$9))+$R$9*COS($R$7*(K506-Mode1_Parameter_sheet!$D$9))+$R$11*SIN($R$7*(K506-Mode1_Parameter_sheet!$D$9))</f>
        <v>2.8405353187460292E-2</v>
      </c>
      <c r="M506" s="32">
        <f>L506+Mode1_Parameter_sheet!$D$7</f>
        <v>0.20536551255001029</v>
      </c>
      <c r="N506" s="32">
        <f>$R$8*COS($R$6*(K506-Mode1_Parameter_sheet!$D$9))+$R$10*SIN($R$6*(K506-Mode1_Parameter_sheet!$D$9))-$R$9*COS($R$7*(K506-Mode1_Parameter_sheet!$D$9))-$R$11*SIN($R$7*(K506-Mode1_Parameter_sheet!$D$9))</f>
        <v>-2.7418257825260348E-2</v>
      </c>
      <c r="O506" s="32">
        <f>N506+Mode1_Parameter_sheet!$D$8</f>
        <v>0.54676833298410166</v>
      </c>
    </row>
    <row r="507" spans="2:15">
      <c r="B507" s="29">
        <v>501</v>
      </c>
      <c r="C507" s="26">
        <v>16.7</v>
      </c>
      <c r="D507" s="26">
        <v>0.20399999999999999</v>
      </c>
      <c r="E507" s="26">
        <v>-4.4200000000000003E-2</v>
      </c>
      <c r="F507" s="26">
        <f>D507-Mode1_Parameter_sheet!D$7</f>
        <v>2.7039840637449991E-2</v>
      </c>
      <c r="G507" s="26">
        <v>0.54778408010000001</v>
      </c>
      <c r="H507" s="26">
        <v>4.4307097820000002E-2</v>
      </c>
      <c r="I507" s="26">
        <f>G507-Mode1_Parameter_sheet!D$8</f>
        <v>-2.6402510709361948E-2</v>
      </c>
      <c r="K507" s="26">
        <v>16.7</v>
      </c>
      <c r="L507" s="32">
        <f>$R$8*COS($R$6*(K507-Mode1_Parameter_sheet!$D$9))+$R$10*SIN($R$6*(K507-Mode1_Parameter_sheet!$D$9))+$R$9*COS($R$7*(K507-Mode1_Parameter_sheet!$D$9))+$R$11*SIN($R$7*(K507-Mode1_Parameter_sheet!$D$9))</f>
        <v>2.7203434412873952E-2</v>
      </c>
      <c r="M507" s="32">
        <f>L507+Mode1_Parameter_sheet!$D$7</f>
        <v>0.20416359377542395</v>
      </c>
      <c r="N507" s="32">
        <f>$R$8*COS($R$6*(K507-Mode1_Parameter_sheet!$D$9))+$R$10*SIN($R$6*(K507-Mode1_Parameter_sheet!$D$9))-$R$9*COS($R$7*(K507-Mode1_Parameter_sheet!$D$9))-$R$11*SIN($R$7*(K507-Mode1_Parameter_sheet!$D$9))</f>
        <v>-2.6216318965303402E-2</v>
      </c>
      <c r="O507" s="32">
        <f>N507+Mode1_Parameter_sheet!$D$8</f>
        <v>0.54797027184405855</v>
      </c>
    </row>
    <row r="508" spans="2:15">
      <c r="B508" s="29">
        <v>502</v>
      </c>
      <c r="C508" s="26">
        <v>16.733333330000001</v>
      </c>
      <c r="D508" s="26">
        <v>0.20200000000000001</v>
      </c>
      <c r="E508" s="26">
        <v>-5.3900000000000003E-2</v>
      </c>
      <c r="F508" s="26">
        <f>D508-Mode1_Parameter_sheet!D$7</f>
        <v>2.5039840637450017E-2</v>
      </c>
      <c r="G508" s="26">
        <v>0.54943542639999998</v>
      </c>
      <c r="H508" s="26">
        <v>4.8437784470000002E-2</v>
      </c>
      <c r="I508" s="26">
        <f>G508-Mode1_Parameter_sheet!D$8</f>
        <v>-2.4751164409361981E-2</v>
      </c>
      <c r="K508" s="26">
        <v>16.733333330000001</v>
      </c>
      <c r="L508" s="32">
        <f>$R$8*COS($R$6*(K508-Mode1_Parameter_sheet!$D$9))+$R$10*SIN($R$6*(K508-Mode1_Parameter_sheet!$D$9))+$R$9*COS($R$7*(K508-Mode1_Parameter_sheet!$D$9))+$R$11*SIN($R$7*(K508-Mode1_Parameter_sheet!$D$9))</f>
        <v>2.5716351635839699E-2</v>
      </c>
      <c r="M508" s="32">
        <f>L508+Mode1_Parameter_sheet!$D$7</f>
        <v>0.20267651099838968</v>
      </c>
      <c r="N508" s="32">
        <f>$R$8*COS($R$6*(K508-Mode1_Parameter_sheet!$D$9))+$R$10*SIN($R$6*(K508-Mode1_Parameter_sheet!$D$9))-$R$9*COS($R$7*(K508-Mode1_Parameter_sheet!$D$9))-$R$11*SIN($R$7*(K508-Mode1_Parameter_sheet!$D$9))</f>
        <v>-2.4735354969238108E-2</v>
      </c>
      <c r="O508" s="32">
        <f>N508+Mode1_Parameter_sheet!$D$8</f>
        <v>0.5494512358401239</v>
      </c>
    </row>
    <row r="509" spans="2:15">
      <c r="B509" s="29">
        <v>503</v>
      </c>
      <c r="C509" s="26">
        <v>16.766666669999999</v>
      </c>
      <c r="D509" s="26">
        <v>0.2</v>
      </c>
      <c r="E509" s="26">
        <v>-6.2199999999999998E-2</v>
      </c>
      <c r="F509" s="26">
        <f>D509-Mode1_Parameter_sheet!D$7</f>
        <v>2.3039840637450015E-2</v>
      </c>
      <c r="G509" s="26">
        <v>0.55101326569999998</v>
      </c>
      <c r="H509" s="26">
        <v>5.3560018270000002E-2</v>
      </c>
      <c r="I509" s="26">
        <f>G509-Mode1_Parameter_sheet!D$8</f>
        <v>-2.3173325109361986E-2</v>
      </c>
      <c r="K509" s="26">
        <v>16.766666669999999</v>
      </c>
      <c r="L509" s="32">
        <f>$R$8*COS($R$6*(K509-Mode1_Parameter_sheet!$D$9))+$R$10*SIN($R$6*(K509-Mode1_Parameter_sheet!$D$9))+$R$9*COS($R$7*(K509-Mode1_Parameter_sheet!$D$9))+$R$11*SIN($R$7*(K509-Mode1_Parameter_sheet!$D$9))</f>
        <v>2.3959796730445935E-2</v>
      </c>
      <c r="M509" s="32">
        <f>L509+Mode1_Parameter_sheet!$D$7</f>
        <v>0.20091995609299593</v>
      </c>
      <c r="N509" s="32">
        <f>$R$8*COS($R$6*(K509-Mode1_Parameter_sheet!$D$9))+$R$10*SIN($R$6*(K509-Mode1_Parameter_sheet!$D$9))-$R$9*COS($R$7*(K509-Mode1_Parameter_sheet!$D$9))-$R$11*SIN($R$7*(K509-Mode1_Parameter_sheet!$D$9))</f>
        <v>-2.2991019663057072E-2</v>
      </c>
      <c r="O509" s="32">
        <f>N509+Mode1_Parameter_sheet!$D$8</f>
        <v>0.55119557114630491</v>
      </c>
    </row>
    <row r="510" spans="2:15">
      <c r="B510" s="29">
        <v>504</v>
      </c>
      <c r="C510" s="26">
        <v>16.8</v>
      </c>
      <c r="D510" s="26">
        <v>0.19800000000000001</v>
      </c>
      <c r="E510" s="26">
        <v>-6.5699999999999995E-2</v>
      </c>
      <c r="F510" s="26">
        <f>D510-Mode1_Parameter_sheet!D$7</f>
        <v>2.1039840637450014E-2</v>
      </c>
      <c r="G510" s="26">
        <v>0.55300609430000003</v>
      </c>
      <c r="H510" s="26">
        <v>6.3215880850000003E-2</v>
      </c>
      <c r="I510" s="26">
        <f>G510-Mode1_Parameter_sheet!D$8</f>
        <v>-2.1180496509361935E-2</v>
      </c>
      <c r="K510" s="26">
        <v>16.8</v>
      </c>
      <c r="L510" s="32">
        <f>$R$8*COS($R$6*(K510-Mode1_Parameter_sheet!$D$9))+$R$10*SIN($R$6*(K510-Mode1_Parameter_sheet!$D$9))+$R$9*COS($R$7*(K510-Mode1_Parameter_sheet!$D$9))+$R$11*SIN($R$7*(K510-Mode1_Parameter_sheet!$D$9))</f>
        <v>2.1952295954968094E-2</v>
      </c>
      <c r="M510" s="32">
        <f>L510+Mode1_Parameter_sheet!$D$7</f>
        <v>0.19891245531751808</v>
      </c>
      <c r="N510" s="32">
        <f>$R$8*COS($R$6*(K510-Mode1_Parameter_sheet!$D$9))+$R$10*SIN($R$6*(K510-Mode1_Parameter_sheet!$D$9))-$R$9*COS($R$7*(K510-Mode1_Parameter_sheet!$D$9))-$R$11*SIN($R$7*(K510-Mode1_Parameter_sheet!$D$9))</f>
        <v>-2.1001763304077565E-2</v>
      </c>
      <c r="O510" s="32">
        <f>N510+Mode1_Parameter_sheet!$D$8</f>
        <v>0.55318482750528442</v>
      </c>
    </row>
    <row r="511" spans="2:15">
      <c r="B511" s="29">
        <v>505</v>
      </c>
      <c r="C511" s="26">
        <v>16.833333329999999</v>
      </c>
      <c r="D511" s="26">
        <v>0.19600000000000001</v>
      </c>
      <c r="E511" s="26">
        <v>-7.0800000000000002E-2</v>
      </c>
      <c r="F511" s="26">
        <f>D511-Mode1_Parameter_sheet!D$7</f>
        <v>1.9039840637450012E-2</v>
      </c>
      <c r="G511" s="26">
        <v>0.55522765780000005</v>
      </c>
      <c r="H511" s="26">
        <v>7.4461644339999994E-2</v>
      </c>
      <c r="I511" s="26">
        <f>G511-Mode1_Parameter_sheet!D$8</f>
        <v>-1.8958933009361911E-2</v>
      </c>
      <c r="K511" s="26">
        <v>16.833333329999999</v>
      </c>
      <c r="L511" s="32">
        <f>$R$8*COS($R$6*(K511-Mode1_Parameter_sheet!$D$9))+$R$10*SIN($R$6*(K511-Mode1_Parameter_sheet!$D$9))+$R$9*COS($R$7*(K511-Mode1_Parameter_sheet!$D$9))+$R$11*SIN($R$7*(K511-Mode1_Parameter_sheet!$D$9))</f>
        <v>1.9715011294035217E-2</v>
      </c>
      <c r="M511" s="32">
        <f>L511+Mode1_Parameter_sheet!$D$7</f>
        <v>0.19667517065658521</v>
      </c>
      <c r="N511" s="32">
        <f>$R$8*COS($R$6*(K511-Mode1_Parameter_sheet!$D$9))+$R$10*SIN($R$6*(K511-Mode1_Parameter_sheet!$D$9))-$R$9*COS($R$7*(K511-Mode1_Parameter_sheet!$D$9))-$R$11*SIN($R$7*(K511-Mode1_Parameter_sheet!$D$9))</f>
        <v>-1.8788634417741583E-2</v>
      </c>
      <c r="O511" s="32">
        <f>N511+Mode1_Parameter_sheet!$D$8</f>
        <v>0.55539795639162037</v>
      </c>
    </row>
    <row r="512" spans="2:15">
      <c r="B512" s="29">
        <v>506</v>
      </c>
      <c r="C512" s="26">
        <v>16.866666670000001</v>
      </c>
      <c r="D512" s="26">
        <v>0.193</v>
      </c>
      <c r="E512" s="26">
        <v>-7.9699999999999993E-2</v>
      </c>
      <c r="F512" s="26">
        <f>D512-Mode1_Parameter_sheet!D$7</f>
        <v>1.6039840637450009E-2</v>
      </c>
      <c r="G512" s="26">
        <v>0.55797020389999996</v>
      </c>
      <c r="H512" s="26">
        <v>7.7547002729999995E-2</v>
      </c>
      <c r="I512" s="26">
        <f>G512-Mode1_Parameter_sheet!D$8</f>
        <v>-1.6216386909362002E-2</v>
      </c>
      <c r="K512" s="26">
        <v>16.866666670000001</v>
      </c>
      <c r="L512" s="32">
        <f>$R$8*COS($R$6*(K512-Mode1_Parameter_sheet!$D$9))+$R$10*SIN($R$6*(K512-Mode1_Parameter_sheet!$D$9))+$R$9*COS($R$7*(K512-Mode1_Parameter_sheet!$D$9))+$R$11*SIN($R$7*(K512-Mode1_Parameter_sheet!$D$9))</f>
        <v>1.7271518470449755E-2</v>
      </c>
      <c r="M512" s="32">
        <f>L512+Mode1_Parameter_sheet!$D$7</f>
        <v>0.19423167783299974</v>
      </c>
      <c r="N512" s="32">
        <f>$R$8*COS($R$6*(K512-Mode1_Parameter_sheet!$D$9))+$R$10*SIN($R$6*(K512-Mode1_Parameter_sheet!$D$9))-$R$9*COS($R$7*(K512-Mode1_Parameter_sheet!$D$9))-$R$11*SIN($R$7*(K512-Mode1_Parameter_sheet!$D$9))</f>
        <v>-1.6375058512024161E-2</v>
      </c>
      <c r="O512" s="32">
        <f>N512+Mode1_Parameter_sheet!$D$8</f>
        <v>0.55781153229733782</v>
      </c>
    </row>
    <row r="513" spans="2:15">
      <c r="B513" s="29">
        <v>507</v>
      </c>
      <c r="C513" s="26">
        <v>16.899999999999999</v>
      </c>
      <c r="D513" s="26">
        <v>0.191</v>
      </c>
      <c r="E513" s="26">
        <v>-8.5699999999999998E-2</v>
      </c>
      <c r="F513" s="26">
        <f>D513-Mode1_Parameter_sheet!D$7</f>
        <v>1.4039840637450007E-2</v>
      </c>
      <c r="G513" s="26">
        <v>0.56039745799999996</v>
      </c>
      <c r="H513" s="26">
        <v>7.9060217690000004E-2</v>
      </c>
      <c r="I513" s="26">
        <f>G513-Mode1_Parameter_sheet!D$8</f>
        <v>-1.3789132809362004E-2</v>
      </c>
      <c r="K513" s="26">
        <v>16.899999999999999</v>
      </c>
      <c r="L513" s="32">
        <f>$R$8*COS($R$6*(K513-Mode1_Parameter_sheet!$D$9))+$R$10*SIN($R$6*(K513-Mode1_Parameter_sheet!$D$9))+$R$9*COS($R$7*(K513-Mode1_Parameter_sheet!$D$9))+$R$11*SIN($R$7*(K513-Mode1_Parameter_sheet!$D$9))</f>
        <v>1.46475607782391E-2</v>
      </c>
      <c r="M513" s="32">
        <f>L513+Mode1_Parameter_sheet!$D$7</f>
        <v>0.19160772014078908</v>
      </c>
      <c r="N513" s="32">
        <f>$R$8*COS($R$6*(K513-Mode1_Parameter_sheet!$D$9))+$R$10*SIN($R$6*(K513-Mode1_Parameter_sheet!$D$9))-$R$9*COS($R$7*(K513-Mode1_Parameter_sheet!$D$9))-$R$11*SIN($R$7*(K513-Mode1_Parameter_sheet!$D$9))</f>
        <v>-1.3786592809839907E-2</v>
      </c>
      <c r="O513" s="32">
        <f>N513+Mode1_Parameter_sheet!$D$8</f>
        <v>0.560399997999522</v>
      </c>
    </row>
    <row r="514" spans="2:15">
      <c r="B514" s="29">
        <v>508</v>
      </c>
      <c r="C514" s="26">
        <v>16.93333333</v>
      </c>
      <c r="D514" s="26">
        <v>0.188</v>
      </c>
      <c r="E514" s="26">
        <v>-8.7300000000000003E-2</v>
      </c>
      <c r="F514" s="26">
        <f>D514-Mode1_Parameter_sheet!D$7</f>
        <v>1.1039840637450005E-2</v>
      </c>
      <c r="G514" s="26">
        <v>0.56324088510000003</v>
      </c>
      <c r="H514" s="26">
        <v>8.7148004400000006E-2</v>
      </c>
      <c r="I514" s="26">
        <f>G514-Mode1_Parameter_sheet!D$8</f>
        <v>-1.094570570936193E-2</v>
      </c>
      <c r="K514" s="26">
        <v>16.93333333</v>
      </c>
      <c r="L514" s="32">
        <f>$R$8*COS($R$6*(K514-Mode1_Parameter_sheet!$D$9))+$R$10*SIN($R$6*(K514-Mode1_Parameter_sheet!$D$9))+$R$9*COS($R$7*(K514-Mode1_Parameter_sheet!$D$9))+$R$11*SIN($R$7*(K514-Mode1_Parameter_sheet!$D$9))</f>
        <v>1.1870773206162064E-2</v>
      </c>
      <c r="M514" s="32">
        <f>L514+Mode1_Parameter_sheet!$D$7</f>
        <v>0.18883093256871206</v>
      </c>
      <c r="N514" s="32">
        <f>$R$8*COS($R$6*(K514-Mode1_Parameter_sheet!$D$9))+$R$10*SIN($R$6*(K514-Mode1_Parameter_sheet!$D$9))-$R$9*COS($R$7*(K514-Mode1_Parameter_sheet!$D$9))-$R$11*SIN($R$7*(K514-Mode1_Parameter_sheet!$D$9))</f>
        <v>-1.1050651583547426E-2</v>
      </c>
      <c r="O514" s="32">
        <f>N514+Mode1_Parameter_sheet!$D$8</f>
        <v>0.56313593922581451</v>
      </c>
    </row>
    <row r="515" spans="2:15">
      <c r="B515" s="29">
        <v>509</v>
      </c>
      <c r="C515" s="26">
        <v>16.966666669999999</v>
      </c>
      <c r="D515" s="26">
        <v>0.185</v>
      </c>
      <c r="E515" s="26">
        <v>-9.0700000000000003E-2</v>
      </c>
      <c r="F515" s="26">
        <f>D515-Mode1_Parameter_sheet!D$7</f>
        <v>8.039840637450002E-3</v>
      </c>
      <c r="G515" s="26">
        <v>0.56620732490000003</v>
      </c>
      <c r="H515" s="26">
        <v>8.8778968489999999E-2</v>
      </c>
      <c r="I515" s="26">
        <f>G515-Mode1_Parameter_sheet!D$8</f>
        <v>-7.9792659093619323E-3</v>
      </c>
      <c r="K515" s="26">
        <v>16.966666669999999</v>
      </c>
      <c r="L515" s="32">
        <f>$R$8*COS($R$6*(K515-Mode1_Parameter_sheet!$D$9))+$R$10*SIN($R$6*(K515-Mode1_Parameter_sheet!$D$9))+$R$9*COS($R$7*(K515-Mode1_Parameter_sheet!$D$9))+$R$11*SIN($R$7*(K515-Mode1_Parameter_sheet!$D$9))</f>
        <v>8.970393037740821E-3</v>
      </c>
      <c r="M515" s="32">
        <f>L515+Mode1_Parameter_sheet!$D$7</f>
        <v>0.18593055240029083</v>
      </c>
      <c r="N515" s="32">
        <f>$R$8*COS($R$6*(K515-Mode1_Parameter_sheet!$D$9))+$R$10*SIN($R$6*(K515-Mode1_Parameter_sheet!$D$9))-$R$9*COS($R$7*(K515-Mode1_Parameter_sheet!$D$9))-$R$11*SIN($R$7*(K515-Mode1_Parameter_sheet!$D$9))</f>
        <v>-8.1962181079572351E-3</v>
      </c>
      <c r="O515" s="32">
        <f>N515+Mode1_Parameter_sheet!$D$8</f>
        <v>0.56599037270140473</v>
      </c>
    </row>
    <row r="516" spans="2:15">
      <c r="B516" s="29">
        <v>510</v>
      </c>
      <c r="C516" s="26">
        <v>17</v>
      </c>
      <c r="D516" s="26">
        <v>0.182</v>
      </c>
      <c r="E516" s="26">
        <v>-9.11E-2</v>
      </c>
      <c r="F516" s="26">
        <f>D516-Mode1_Parameter_sheet!D$7</f>
        <v>5.0398406374499993E-3</v>
      </c>
      <c r="G516" s="26">
        <v>0.56915948299999997</v>
      </c>
      <c r="H516" s="26">
        <v>9.0246411479999997E-2</v>
      </c>
      <c r="I516" s="26">
        <f>G516-Mode1_Parameter_sheet!D$8</f>
        <v>-5.027107809361997E-3</v>
      </c>
      <c r="K516" s="26">
        <v>17</v>
      </c>
      <c r="L516" s="32">
        <f>$R$8*COS($R$6*(K516-Mode1_Parameter_sheet!$D$9))+$R$10*SIN($R$6*(K516-Mode1_Parameter_sheet!$D$9))+$R$9*COS($R$7*(K516-Mode1_Parameter_sheet!$D$9))+$R$11*SIN($R$7*(K516-Mode1_Parameter_sheet!$D$9))</f>
        <v>5.9769544217617284E-3</v>
      </c>
      <c r="M516" s="32">
        <f>L516+Mode1_Parameter_sheet!$D$7</f>
        <v>0.18293711378431171</v>
      </c>
      <c r="N516" s="32">
        <f>$R$8*COS($R$6*(K516-Mode1_Parameter_sheet!$D$9))+$R$10*SIN($R$6*(K516-Mode1_Parameter_sheet!$D$9))-$R$9*COS($R$7*(K516-Mode1_Parameter_sheet!$D$9))-$R$11*SIN($R$7*(K516-Mode1_Parameter_sheet!$D$9))</f>
        <v>-5.2535407620347271E-3</v>
      </c>
      <c r="O516" s="32">
        <f>N516+Mode1_Parameter_sheet!$D$8</f>
        <v>0.56893305004732719</v>
      </c>
    </row>
    <row r="517" spans="2:15">
      <c r="B517" s="29">
        <v>511</v>
      </c>
      <c r="C517" s="26">
        <v>17.033333330000001</v>
      </c>
      <c r="D517" s="26">
        <v>0.17899999999999999</v>
      </c>
      <c r="E517" s="26">
        <v>-9.06E-2</v>
      </c>
      <c r="F517" s="26">
        <f>D517-Mode1_Parameter_sheet!D$7</f>
        <v>2.0398406374499967E-3</v>
      </c>
      <c r="G517" s="26">
        <v>0.57222375240000001</v>
      </c>
      <c r="H517" s="26">
        <v>9.072278298E-2</v>
      </c>
      <c r="I517" s="26">
        <f>G517-Mode1_Parameter_sheet!D$8</f>
        <v>-1.9628384093619555E-3</v>
      </c>
      <c r="K517" s="26">
        <v>17.033333330000001</v>
      </c>
      <c r="L517" s="32">
        <f>$R$8*COS($R$6*(K517-Mode1_Parameter_sheet!$D$9))+$R$10*SIN($R$6*(K517-Mode1_Parameter_sheet!$D$9))+$R$9*COS($R$7*(K517-Mode1_Parameter_sheet!$D$9))+$R$11*SIN($R$7*(K517-Mode1_Parameter_sheet!$D$9))</f>
        <v>2.9219612922850293E-3</v>
      </c>
      <c r="M517" s="32">
        <f>L517+Mode1_Parameter_sheet!$D$7</f>
        <v>0.17988212065483503</v>
      </c>
      <c r="N517" s="32">
        <f>$R$8*COS($R$6*(K517-Mode1_Parameter_sheet!$D$9))+$R$10*SIN($R$6*(K517-Mode1_Parameter_sheet!$D$9))-$R$9*COS($R$7*(K517-Mode1_Parameter_sheet!$D$9))-$R$11*SIN($R$7*(K517-Mode1_Parameter_sheet!$D$9))</f>
        <v>-2.2538078087721595E-3</v>
      </c>
      <c r="O517" s="32">
        <f>N517+Mode1_Parameter_sheet!$D$8</f>
        <v>0.57193278300058981</v>
      </c>
    </row>
    <row r="518" spans="2:15">
      <c r="B518" s="29">
        <v>512</v>
      </c>
      <c r="C518" s="26">
        <v>17.06666667</v>
      </c>
      <c r="D518" s="26">
        <v>0.17599999999999999</v>
      </c>
      <c r="E518" s="26">
        <v>-9.2100000000000001E-2</v>
      </c>
      <c r="F518" s="26">
        <f>D518-Mode1_Parameter_sheet!D$7</f>
        <v>-9.60159362550006E-4</v>
      </c>
      <c r="G518" s="26">
        <v>0.57520766850000005</v>
      </c>
      <c r="H518" s="26">
        <v>8.9539531130000002E-2</v>
      </c>
      <c r="I518" s="26">
        <f>G518-Mode1_Parameter_sheet!D$8</f>
        <v>1.0210776906380836E-3</v>
      </c>
      <c r="K518" s="26">
        <v>17.06666667</v>
      </c>
      <c r="L518" s="32">
        <f>$R$8*COS($R$6*(K518-Mode1_Parameter_sheet!$D$9))+$R$10*SIN($R$6*(K518-Mode1_Parameter_sheet!$D$9))+$R$9*COS($R$7*(K518-Mode1_Parameter_sheet!$D$9))+$R$11*SIN($R$7*(K518-Mode1_Parameter_sheet!$D$9))</f>
        <v>-1.6244215429461403E-4</v>
      </c>
      <c r="M518" s="32">
        <f>L518+Mode1_Parameter_sheet!$D$7</f>
        <v>0.17679771720825538</v>
      </c>
      <c r="N518" s="32">
        <f>$R$8*COS($R$6*(K518-Mode1_Parameter_sheet!$D$9))+$R$10*SIN($R$6*(K518-Mode1_Parameter_sheet!$D$9))-$R$9*COS($R$7*(K518-Mode1_Parameter_sheet!$D$9))-$R$11*SIN($R$7*(K518-Mode1_Parameter_sheet!$D$9))</f>
        <v>7.711801998009785E-4</v>
      </c>
      <c r="O518" s="32">
        <f>N518+Mode1_Parameter_sheet!$D$8</f>
        <v>0.5749577710091629</v>
      </c>
    </row>
    <row r="519" spans="2:15">
      <c r="B519" s="29">
        <v>513</v>
      </c>
      <c r="C519" s="26">
        <v>17.100000000000001</v>
      </c>
      <c r="D519" s="26">
        <v>0.17299999999999999</v>
      </c>
      <c r="E519" s="26">
        <v>-9.6500000000000002E-2</v>
      </c>
      <c r="F519" s="26">
        <f>D519-Mode1_Parameter_sheet!D$7</f>
        <v>-3.9601593625500087E-3</v>
      </c>
      <c r="G519" s="26">
        <v>0.57819305440000002</v>
      </c>
      <c r="H519" s="26">
        <v>9.0291555960000006E-2</v>
      </c>
      <c r="I519" s="26">
        <f>G519-Mode1_Parameter_sheet!D$8</f>
        <v>4.0064635906380541E-3</v>
      </c>
      <c r="K519" s="26">
        <v>17.100000000000001</v>
      </c>
      <c r="L519" s="32">
        <f>$R$8*COS($R$6*(K519-Mode1_Parameter_sheet!$D$9))+$R$10*SIN($R$6*(K519-Mode1_Parameter_sheet!$D$9))+$R$9*COS($R$7*(K519-Mode1_Parameter_sheet!$D$9))+$R$11*SIN($R$7*(K519-Mode1_Parameter_sheet!$D$9))</f>
        <v>-3.2438073529686756E-3</v>
      </c>
      <c r="M519" s="32">
        <f>L519+Mode1_Parameter_sheet!$D$7</f>
        <v>0.17371635200958133</v>
      </c>
      <c r="N519" s="32">
        <f>$R$8*COS($R$6*(K519-Mode1_Parameter_sheet!$D$9))+$R$10*SIN($R$6*(K519-Mode1_Parameter_sheet!$D$9))-$R$9*COS($R$7*(K519-Mode1_Parameter_sheet!$D$9))-$R$11*SIN($R$7*(K519-Mode1_Parameter_sheet!$D$9))</f>
        <v>3.7893442386372662E-3</v>
      </c>
      <c r="O519" s="32">
        <f>N519+Mode1_Parameter_sheet!$D$8</f>
        <v>0.57797593504799927</v>
      </c>
    </row>
    <row r="520" spans="2:15">
      <c r="B520" s="29">
        <v>514</v>
      </c>
      <c r="C520" s="26">
        <v>17.133333329999999</v>
      </c>
      <c r="D520" s="26">
        <v>0.16900000000000001</v>
      </c>
      <c r="E520" s="26">
        <v>-8.9899999999999994E-2</v>
      </c>
      <c r="F520" s="26">
        <f>D520-Mode1_Parameter_sheet!D$7</f>
        <v>-7.9601593625499845E-3</v>
      </c>
      <c r="G520" s="26">
        <v>0.58122710560000002</v>
      </c>
      <c r="H520" s="26">
        <v>8.9034147349999995E-2</v>
      </c>
      <c r="I520" s="26">
        <f>G520-Mode1_Parameter_sheet!D$8</f>
        <v>7.0405147906380527E-3</v>
      </c>
      <c r="K520" s="26">
        <v>17.133333329999999</v>
      </c>
      <c r="L520" s="32">
        <f>$R$8*COS($R$6*(K520-Mode1_Parameter_sheet!$D$9))+$R$10*SIN($R$6*(K520-Mode1_Parameter_sheet!$D$9))+$R$9*COS($R$7*(K520-Mode1_Parameter_sheet!$D$9))+$R$11*SIN($R$7*(K520-Mode1_Parameter_sheet!$D$9))</f>
        <v>-6.2897288181544024E-3</v>
      </c>
      <c r="M520" s="32">
        <f>L520+Mode1_Parameter_sheet!$D$7</f>
        <v>0.1706704305443956</v>
      </c>
      <c r="N520" s="32">
        <f>$R$8*COS($R$6*(K520-Mode1_Parameter_sheet!$D$9))+$R$10*SIN($R$6*(K520-Mode1_Parameter_sheet!$D$9))-$R$9*COS($R$7*(K520-Mode1_Parameter_sheet!$D$9))-$R$11*SIN($R$7*(K520-Mode1_Parameter_sheet!$D$9))</f>
        <v>6.7686718526514342E-3</v>
      </c>
      <c r="O520" s="32">
        <f>N520+Mode1_Parameter_sheet!$D$8</f>
        <v>0.58095526266201336</v>
      </c>
    </row>
    <row r="521" spans="2:15">
      <c r="B521" s="29">
        <v>515</v>
      </c>
      <c r="C521" s="26">
        <v>17.166666670000001</v>
      </c>
      <c r="D521" s="26">
        <v>0.16700000000000001</v>
      </c>
      <c r="E521" s="26">
        <v>-8.2699999999999996E-2</v>
      </c>
      <c r="F521" s="26">
        <f>D521-Mode1_Parameter_sheet!D$7</f>
        <v>-9.9601593625499862E-3</v>
      </c>
      <c r="G521" s="26">
        <v>0.58412866429999999</v>
      </c>
      <c r="H521" s="26">
        <v>8.6947093490000002E-2</v>
      </c>
      <c r="I521" s="26">
        <f>G521-Mode1_Parameter_sheet!D$8</f>
        <v>9.9420734906380259E-3</v>
      </c>
      <c r="K521" s="26">
        <v>17.166666670000001</v>
      </c>
      <c r="L521" s="32">
        <f>$R$8*COS($R$6*(K521-Mode1_Parameter_sheet!$D$9))+$R$10*SIN($R$6*(K521-Mode1_Parameter_sheet!$D$9))+$R$9*COS($R$7*(K521-Mode1_Parameter_sheet!$D$9))+$R$11*SIN($R$7*(K521-Mode1_Parameter_sheet!$D$9))</f>
        <v>-9.2681827248914436E-3</v>
      </c>
      <c r="M521" s="32">
        <f>L521+Mode1_Parameter_sheet!$D$7</f>
        <v>0.16769197663765856</v>
      </c>
      <c r="N521" s="32">
        <f>$R$8*COS($R$6*(K521-Mode1_Parameter_sheet!$D$9))+$R$10*SIN($R$6*(K521-Mode1_Parameter_sheet!$D$9))-$R$9*COS($R$7*(K521-Mode1_Parameter_sheet!$D$9))-$R$11*SIN($R$7*(K521-Mode1_Parameter_sheet!$D$9))</f>
        <v>9.6775533424556127E-3</v>
      </c>
      <c r="O521" s="32">
        <f>N521+Mode1_Parameter_sheet!$D$8</f>
        <v>0.58386414415181753</v>
      </c>
    </row>
    <row r="522" spans="2:15">
      <c r="B522" s="29">
        <v>516</v>
      </c>
      <c r="C522" s="26">
        <v>17.2</v>
      </c>
      <c r="D522" s="26">
        <v>0.16400000000000001</v>
      </c>
      <c r="E522" s="26">
        <v>-8.5699999999999998E-2</v>
      </c>
      <c r="F522" s="26">
        <f>D522-Mode1_Parameter_sheet!D$7</f>
        <v>-1.2960159362549989E-2</v>
      </c>
      <c r="G522" s="26">
        <v>0.58702357849999998</v>
      </c>
      <c r="H522" s="26">
        <v>8.5196392519999997E-2</v>
      </c>
      <c r="I522" s="26">
        <f>G522-Mode1_Parameter_sheet!D$8</f>
        <v>1.2836987690638013E-2</v>
      </c>
      <c r="K522" s="26">
        <v>17.2</v>
      </c>
      <c r="L522" s="32">
        <f>$R$8*COS($R$6*(K522-Mode1_Parameter_sheet!$D$9))+$R$10*SIN($R$6*(K522-Mode1_Parameter_sheet!$D$9))+$R$9*COS($R$7*(K522-Mode1_Parameter_sheet!$D$9))+$R$11*SIN($R$7*(K522-Mode1_Parameter_sheet!$D$9))</f>
        <v>-1.2147861603657233E-2</v>
      </c>
      <c r="M522" s="32">
        <f>L522+Mode1_Parameter_sheet!$D$7</f>
        <v>0.16481229775889275</v>
      </c>
      <c r="N522" s="32">
        <f>$R$8*COS($R$6*(K522-Mode1_Parameter_sheet!$D$9))+$R$10*SIN($R$6*(K522-Mode1_Parameter_sheet!$D$9))-$R$9*COS($R$7*(K522-Mode1_Parameter_sheet!$D$9))-$R$11*SIN($R$7*(K522-Mode1_Parameter_sheet!$D$9))</f>
        <v>1.2485113950783711E-2</v>
      </c>
      <c r="O522" s="32">
        <f>N522+Mode1_Parameter_sheet!$D$8</f>
        <v>0.58667170476014563</v>
      </c>
    </row>
    <row r="523" spans="2:15">
      <c r="B523" s="29">
        <v>517</v>
      </c>
      <c r="C523" s="26">
        <v>17.233333330000001</v>
      </c>
      <c r="D523" s="26">
        <v>0.161</v>
      </c>
      <c r="E523" s="26">
        <v>-7.9899999999999999E-2</v>
      </c>
      <c r="F523" s="26">
        <f>D523-Mode1_Parameter_sheet!D$7</f>
        <v>-1.5960159362549992E-2</v>
      </c>
      <c r="G523" s="26">
        <v>0.58980842379999998</v>
      </c>
      <c r="H523" s="26">
        <v>7.7926015479999999E-2</v>
      </c>
      <c r="I523" s="26">
        <f>G523-Mode1_Parameter_sheet!D$8</f>
        <v>1.5621832990638018E-2</v>
      </c>
      <c r="K523" s="26">
        <v>17.233333330000001</v>
      </c>
      <c r="L523" s="32">
        <f>$R$8*COS($R$6*(K523-Mode1_Parameter_sheet!$D$9))+$R$10*SIN($R$6*(K523-Mode1_Parameter_sheet!$D$9))+$R$9*COS($R$7*(K523-Mode1_Parameter_sheet!$D$9))+$R$11*SIN($R$7*(K523-Mode1_Parameter_sheet!$D$9))</f>
        <v>-1.4898509409109376E-2</v>
      </c>
      <c r="M523" s="32">
        <f>L523+Mode1_Parameter_sheet!$D$7</f>
        <v>0.16206164995344063</v>
      </c>
      <c r="N523" s="32">
        <f>$R$8*COS($R$6*(K523-Mode1_Parameter_sheet!$D$9))+$R$10*SIN($R$6*(K523-Mode1_Parameter_sheet!$D$9))-$R$9*COS($R$7*(K523-Mode1_Parameter_sheet!$D$9))-$R$11*SIN($R$7*(K523-Mode1_Parameter_sheet!$D$9))</f>
        <v>1.5161546115032849E-2</v>
      </c>
      <c r="O523" s="32">
        <f>N523+Mode1_Parameter_sheet!$D$8</f>
        <v>0.58934813692439481</v>
      </c>
    </row>
    <row r="524" spans="2:15">
      <c r="B524" s="29">
        <v>518</v>
      </c>
      <c r="C524" s="26">
        <v>17.266666669999999</v>
      </c>
      <c r="D524" s="26">
        <v>0.158</v>
      </c>
      <c r="E524" s="26">
        <v>-7.3499999999999996E-2</v>
      </c>
      <c r="F524" s="26">
        <f>D524-Mode1_Parameter_sheet!D$7</f>
        <v>-1.8960159362549994E-2</v>
      </c>
      <c r="G524" s="26">
        <v>0.59221864619999998</v>
      </c>
      <c r="H524" s="26">
        <v>7.0678493149999994E-2</v>
      </c>
      <c r="I524" s="26">
        <f>G524-Mode1_Parameter_sheet!D$8</f>
        <v>1.8032055390638013E-2</v>
      </c>
      <c r="K524" s="26">
        <v>17.266666669999999</v>
      </c>
      <c r="L524" s="32">
        <f>$R$8*COS($R$6*(K524-Mode1_Parameter_sheet!$D$9))+$R$10*SIN($R$6*(K524-Mode1_Parameter_sheet!$D$9))+$R$9*COS($R$7*(K524-Mode1_Parameter_sheet!$D$9))+$R$11*SIN($R$7*(K524-Mode1_Parameter_sheet!$D$9))</f>
        <v>-1.7491237248891584E-2</v>
      </c>
      <c r="M524" s="32">
        <f>L524+Mode1_Parameter_sheet!$D$7</f>
        <v>0.1594689221136584</v>
      </c>
      <c r="N524" s="32">
        <f>$R$8*COS($R$6*(K524-Mode1_Parameter_sheet!$D$9))+$R$10*SIN($R$6*(K524-Mode1_Parameter_sheet!$D$9))-$R$9*COS($R$7*(K524-Mode1_Parameter_sheet!$D$9))-$R$11*SIN($R$7*(K524-Mode1_Parameter_sheet!$D$9))</f>
        <v>1.7678422466617522E-2</v>
      </c>
      <c r="O524" s="32">
        <f>N524+Mode1_Parameter_sheet!$D$8</f>
        <v>0.59186501327597951</v>
      </c>
    </row>
    <row r="525" spans="2:15">
      <c r="B525" s="29">
        <v>519</v>
      </c>
      <c r="C525" s="26">
        <v>17.3</v>
      </c>
      <c r="D525" s="26">
        <v>0.156</v>
      </c>
      <c r="E525" s="26">
        <v>-6.8400000000000002E-2</v>
      </c>
      <c r="F525" s="26">
        <f>D525-Mode1_Parameter_sheet!D$7</f>
        <v>-2.0960159362549996E-2</v>
      </c>
      <c r="G525" s="26">
        <v>0.59452032330000004</v>
      </c>
      <c r="H525" s="26">
        <v>6.6682940189999998E-2</v>
      </c>
      <c r="I525" s="26">
        <f>G525-Mode1_Parameter_sheet!D$8</f>
        <v>2.0333732490638079E-2</v>
      </c>
      <c r="K525" s="26">
        <v>17.3</v>
      </c>
      <c r="L525" s="32">
        <f>$R$8*COS($R$6*(K525-Mode1_Parameter_sheet!$D$9))+$R$10*SIN($R$6*(K525-Mode1_Parameter_sheet!$D$9))+$R$9*COS($R$7*(K525-Mode1_Parameter_sheet!$D$9))+$R$11*SIN($R$7*(K525-Mode1_Parameter_sheet!$D$9))</f>
        <v>-1.9898825337908335E-2</v>
      </c>
      <c r="M525" s="32">
        <f>L525+Mode1_Parameter_sheet!$D$7</f>
        <v>0.15706133402464167</v>
      </c>
      <c r="N525" s="32">
        <f>$R$8*COS($R$6*(K525-Mode1_Parameter_sheet!$D$9))+$R$10*SIN($R$6*(K525-Mode1_Parameter_sheet!$D$9))-$R$9*COS($R$7*(K525-Mode1_Parameter_sheet!$D$9))-$R$11*SIN($R$7*(K525-Mode1_Parameter_sheet!$D$9))</f>
        <v>2.0008994985978891E-2</v>
      </c>
      <c r="O525" s="32">
        <f>N525+Mode1_Parameter_sheet!$D$8</f>
        <v>0.59419558579534082</v>
      </c>
    </row>
    <row r="526" spans="2:15">
      <c r="B526" s="29">
        <v>520</v>
      </c>
      <c r="C526" s="26">
        <v>17.333333329999999</v>
      </c>
      <c r="D526" s="26">
        <v>0.154</v>
      </c>
      <c r="E526" s="26">
        <v>-6.0299999999999999E-2</v>
      </c>
      <c r="F526" s="26">
        <f>D526-Mode1_Parameter_sheet!D$7</f>
        <v>-2.2960159362549998E-2</v>
      </c>
      <c r="G526" s="26">
        <v>0.59666417549999995</v>
      </c>
      <c r="H526" s="26">
        <v>5.9111082699999998E-2</v>
      </c>
      <c r="I526" s="26">
        <f>G526-Mode1_Parameter_sheet!D$8</f>
        <v>2.2477584690637986E-2</v>
      </c>
      <c r="K526" s="26">
        <v>17.333333329999999</v>
      </c>
      <c r="L526" s="32">
        <f>$R$8*COS($R$6*(K526-Mode1_Parameter_sheet!$D$9))+$R$10*SIN($R$6*(K526-Mode1_Parameter_sheet!$D$9))+$R$9*COS($R$7*(K526-Mode1_Parameter_sheet!$D$9))+$R$11*SIN($R$7*(K526-Mode1_Parameter_sheet!$D$9))</f>
        <v>-2.2096014116771666E-2</v>
      </c>
      <c r="M526" s="32">
        <f>L526+Mode1_Parameter_sheet!$D$7</f>
        <v>0.15486414524577832</v>
      </c>
      <c r="N526" s="32">
        <f>$R$8*COS($R$6*(K526-Mode1_Parameter_sheet!$D$9))+$R$10*SIN($R$6*(K526-Mode1_Parameter_sheet!$D$9))-$R$9*COS($R$7*(K526-Mode1_Parameter_sheet!$D$9))-$R$11*SIN($R$7*(K526-Mode1_Parameter_sheet!$D$9))</f>
        <v>2.2128483050662107E-2</v>
      </c>
      <c r="O526" s="32">
        <f>N526+Mode1_Parameter_sheet!$D$8</f>
        <v>0.59631507386002403</v>
      </c>
    </row>
    <row r="527" spans="2:15">
      <c r="B527" s="29">
        <v>521</v>
      </c>
      <c r="C527" s="26">
        <v>17.366666670000001</v>
      </c>
      <c r="D527" s="26">
        <v>0.152</v>
      </c>
      <c r="E527" s="26">
        <v>-5.2699999999999997E-2</v>
      </c>
      <c r="F527" s="26">
        <f>D527-Mode1_Parameter_sheet!D$7</f>
        <v>-2.496015936255E-2</v>
      </c>
      <c r="G527" s="26">
        <v>0.59846106219999995</v>
      </c>
      <c r="H527" s="26">
        <v>4.9434004560000001E-2</v>
      </c>
      <c r="I527" s="26">
        <f>G527-Mode1_Parameter_sheet!D$8</f>
        <v>2.4274471390637986E-2</v>
      </c>
      <c r="K527" s="26">
        <v>17.366666670000001</v>
      </c>
      <c r="L527" s="32">
        <f>$R$8*COS($R$6*(K527-Mode1_Parameter_sheet!$D$9))+$R$10*SIN($R$6*(K527-Mode1_Parameter_sheet!$D$9))+$R$9*COS($R$7*(K527-Mode1_Parameter_sheet!$D$9))+$R$11*SIN($R$7*(K527-Mode1_Parameter_sheet!$D$9))</f>
        <v>-2.4059767380957029E-2</v>
      </c>
      <c r="M527" s="32">
        <f>L527+Mode1_Parameter_sheet!$D$7</f>
        <v>0.15290039198159297</v>
      </c>
      <c r="N527" s="32">
        <f>$R$8*COS($R$6*(K527-Mode1_Parameter_sheet!$D$9))+$R$10*SIN($R$6*(K527-Mode1_Parameter_sheet!$D$9))-$R$9*COS($R$7*(K527-Mode1_Parameter_sheet!$D$9))-$R$11*SIN($R$7*(K527-Mode1_Parameter_sheet!$D$9))</f>
        <v>2.401433365316712E-2</v>
      </c>
      <c r="O527" s="32">
        <f>N527+Mode1_Parameter_sheet!$D$8</f>
        <v>0.59820092446252904</v>
      </c>
    </row>
    <row r="528" spans="2:15">
      <c r="B528" s="29">
        <v>522</v>
      </c>
      <c r="C528" s="26">
        <v>17.399999999999999</v>
      </c>
      <c r="D528" s="26">
        <v>0.15</v>
      </c>
      <c r="E528" s="26">
        <v>-4.3400000000000001E-2</v>
      </c>
      <c r="F528" s="26">
        <f>D528-Mode1_Parameter_sheet!D$7</f>
        <v>-2.6960159362550001E-2</v>
      </c>
      <c r="G528" s="26">
        <v>0.59995977590000005</v>
      </c>
      <c r="H528" s="26">
        <v>4.2456366039999999E-2</v>
      </c>
      <c r="I528" s="26">
        <f>G528-Mode1_Parameter_sheet!D$8</f>
        <v>2.5773185090638084E-2</v>
      </c>
      <c r="K528" s="26">
        <v>17.399999999999999</v>
      </c>
      <c r="L528" s="32">
        <f>$R$8*COS($R$6*(K528-Mode1_Parameter_sheet!$D$9))+$R$10*SIN($R$6*(K528-Mode1_Parameter_sheet!$D$9))+$R$9*COS($R$7*(K528-Mode1_Parameter_sheet!$D$9))+$R$11*SIN($R$7*(K528-Mode1_Parameter_sheet!$D$9))</f>
        <v>-2.5769513048715404E-2</v>
      </c>
      <c r="M528" s="32">
        <f>L528+Mode1_Parameter_sheet!$D$7</f>
        <v>0.15119064631383458</v>
      </c>
      <c r="N528" s="32">
        <f>$R$8*COS($R$6*(K528-Mode1_Parameter_sheet!$D$9))+$R$10*SIN($R$6*(K528-Mode1_Parameter_sheet!$D$9))-$R$9*COS($R$7*(K528-Mode1_Parameter_sheet!$D$9))-$R$11*SIN($R$7*(K528-Mode1_Parameter_sheet!$D$9))</f>
        <v>2.5646459234749956E-2</v>
      </c>
      <c r="O528" s="32">
        <f>N528+Mode1_Parameter_sheet!$D$8</f>
        <v>0.59983305004411192</v>
      </c>
    </row>
    <row r="529" spans="2:15">
      <c r="B529" s="29">
        <v>523</v>
      </c>
      <c r="C529" s="26">
        <v>17.43333333</v>
      </c>
      <c r="D529" s="26">
        <v>0.14899999999999999</v>
      </c>
      <c r="E529" s="26">
        <v>-3.39E-2</v>
      </c>
      <c r="F529" s="26">
        <f>D529-Mode1_Parameter_sheet!D$7</f>
        <v>-2.7960159362550002E-2</v>
      </c>
      <c r="G529" s="26">
        <v>0.60129148659999998</v>
      </c>
      <c r="H529" s="26">
        <v>3.6688948139999997E-2</v>
      </c>
      <c r="I529" s="26">
        <f>G529-Mode1_Parameter_sheet!D$8</f>
        <v>2.7104895790638017E-2</v>
      </c>
      <c r="K529" s="26">
        <v>17.43333333</v>
      </c>
      <c r="L529" s="32">
        <f>$R$8*COS($R$6*(K529-Mode1_Parameter_sheet!$D$9))+$R$10*SIN($R$6*(K529-Mode1_Parameter_sheet!$D$9))+$R$9*COS($R$7*(K529-Mode1_Parameter_sheet!$D$9))+$R$11*SIN($R$7*(K529-Mode1_Parameter_sheet!$D$9))</f>
        <v>-2.720736291139619E-2</v>
      </c>
      <c r="M529" s="32">
        <f>L529+Mode1_Parameter_sheet!$D$7</f>
        <v>0.1497527964511538</v>
      </c>
      <c r="N529" s="32">
        <f>$R$8*COS($R$6*(K529-Mode1_Parameter_sheet!$D$9))+$R$10*SIN($R$6*(K529-Mode1_Parameter_sheet!$D$9))-$R$9*COS($R$7*(K529-Mode1_Parameter_sheet!$D$9))-$R$11*SIN($R$7*(K529-Mode1_Parameter_sheet!$D$9))</f>
        <v>2.7007454282347212E-2</v>
      </c>
      <c r="O529" s="32">
        <f>N529+Mode1_Parameter_sheet!$D$8</f>
        <v>0.60119404509170915</v>
      </c>
    </row>
    <row r="530" spans="2:15">
      <c r="B530" s="29">
        <v>524</v>
      </c>
      <c r="C530" s="26">
        <v>17.466666669999999</v>
      </c>
      <c r="D530" s="26">
        <v>0.14799999999999999</v>
      </c>
      <c r="E530" s="26">
        <v>-2.5600000000000001E-2</v>
      </c>
      <c r="F530" s="26">
        <f>D530-Mode1_Parameter_sheet!D$7</f>
        <v>-2.8960159362550003E-2</v>
      </c>
      <c r="G530" s="26">
        <v>0.60240570569999996</v>
      </c>
      <c r="H530" s="26">
        <v>2.8001959069999999E-2</v>
      </c>
      <c r="I530" s="26">
        <f>G530-Mode1_Parameter_sheet!D$8</f>
        <v>2.8219114890637997E-2</v>
      </c>
      <c r="K530" s="26">
        <v>17.466666669999999</v>
      </c>
      <c r="L530" s="32">
        <f>$R$8*COS($R$6*(K530-Mode1_Parameter_sheet!$D$9))+$R$10*SIN($R$6*(K530-Mode1_Parameter_sheet!$D$9))+$R$9*COS($R$7*(K530-Mode1_Parameter_sheet!$D$9))+$R$11*SIN($R$7*(K530-Mode1_Parameter_sheet!$D$9))</f>
        <v>-2.8358298383799375E-2</v>
      </c>
      <c r="M530" s="32">
        <f>L530+Mode1_Parameter_sheet!$D$7</f>
        <v>0.14860186097875061</v>
      </c>
      <c r="N530" s="32">
        <f>$R$8*COS($R$6*(K530-Mode1_Parameter_sheet!$D$9))+$R$10*SIN($R$6*(K530-Mode1_Parameter_sheet!$D$9))-$R$9*COS($R$7*(K530-Mode1_Parameter_sheet!$D$9))-$R$11*SIN($R$7*(K530-Mode1_Parameter_sheet!$D$9))</f>
        <v>2.8082778148043764E-2</v>
      </c>
      <c r="O530" s="32">
        <f>N530+Mode1_Parameter_sheet!$D$8</f>
        <v>0.60226936895740568</v>
      </c>
    </row>
    <row r="531" spans="2:15">
      <c r="B531" s="29">
        <v>525</v>
      </c>
      <c r="C531" s="26">
        <v>17.5</v>
      </c>
      <c r="D531" s="26">
        <v>0.14699999999999999</v>
      </c>
      <c r="E531" s="26">
        <v>-1.7999999999999999E-2</v>
      </c>
      <c r="F531" s="26">
        <f>D531-Mode1_Parameter_sheet!D$7</f>
        <v>-2.9960159362550004E-2</v>
      </c>
      <c r="G531" s="26">
        <v>0.60315828380000003</v>
      </c>
      <c r="H531" s="26">
        <v>1.6444425450000001E-2</v>
      </c>
      <c r="I531" s="26">
        <f>G531-Mode1_Parameter_sheet!D$8</f>
        <v>2.8971692990638065E-2</v>
      </c>
      <c r="K531" s="26">
        <v>17.5</v>
      </c>
      <c r="L531" s="32">
        <f>$R$8*COS($R$6*(K531-Mode1_Parameter_sheet!$D$9))+$R$10*SIN($R$6*(K531-Mode1_Parameter_sheet!$D$9))+$R$9*COS($R$7*(K531-Mode1_Parameter_sheet!$D$9))+$R$11*SIN($R$7*(K531-Mode1_Parameter_sheet!$D$9))</f>
        <v>-2.9210327417589315E-2</v>
      </c>
      <c r="M531" s="32">
        <f>L531+Mode1_Parameter_sheet!$D$7</f>
        <v>0.14774983194496069</v>
      </c>
      <c r="N531" s="32">
        <f>$R$8*COS($R$6*(K531-Mode1_Parameter_sheet!$D$9))+$R$10*SIN($R$6*(K531-Mode1_Parameter_sheet!$D$9))-$R$9*COS($R$7*(K531-Mode1_Parameter_sheet!$D$9))-$R$11*SIN($R$7*(K531-Mode1_Parameter_sheet!$D$9))</f>
        <v>2.8860909057074936E-2</v>
      </c>
      <c r="O531" s="32">
        <f>N531+Mode1_Parameter_sheet!$D$8</f>
        <v>0.60304749986643691</v>
      </c>
    </row>
    <row r="532" spans="2:15">
      <c r="B532" s="29">
        <v>526</v>
      </c>
      <c r="C532" s="26">
        <v>17.533333330000001</v>
      </c>
      <c r="D532" s="26">
        <v>0.14699999999999999</v>
      </c>
      <c r="E532" s="26">
        <v>-7.9500000000000005E-3</v>
      </c>
      <c r="F532" s="26">
        <f>D532-Mode1_Parameter_sheet!D$7</f>
        <v>-2.9960159362550004E-2</v>
      </c>
      <c r="G532" s="26">
        <v>0.60350200080000005</v>
      </c>
      <c r="H532" s="26">
        <v>6.2235848859999998E-3</v>
      </c>
      <c r="I532" s="26">
        <f>G532-Mode1_Parameter_sheet!D$8</f>
        <v>2.9315409990638086E-2</v>
      </c>
      <c r="K532" s="26">
        <v>17.533333330000001</v>
      </c>
      <c r="L532" s="32">
        <f>$R$8*COS($R$6*(K532-Mode1_Parameter_sheet!$D$9))+$R$10*SIN($R$6*(K532-Mode1_Parameter_sheet!$D$9))+$R$9*COS($R$7*(K532-Mode1_Parameter_sheet!$D$9))+$R$11*SIN($R$7*(K532-Mode1_Parameter_sheet!$D$9))</f>
        <v>-2.9754612203323323E-2</v>
      </c>
      <c r="M532" s="32">
        <f>L532+Mode1_Parameter_sheet!$D$7</f>
        <v>0.14720554715922668</v>
      </c>
      <c r="N532" s="32">
        <f>$R$8*COS($R$6*(K532-Mode1_Parameter_sheet!$D$9))+$R$10*SIN($R$6*(K532-Mode1_Parameter_sheet!$D$9))-$R$9*COS($R$7*(K532-Mode1_Parameter_sheet!$D$9))-$R$11*SIN($R$7*(K532-Mode1_Parameter_sheet!$D$9))</f>
        <v>2.933346874919569E-2</v>
      </c>
      <c r="O532" s="32">
        <f>N532+Mode1_Parameter_sheet!$D$8</f>
        <v>0.6035200595585577</v>
      </c>
    </row>
    <row r="533" spans="2:15">
      <c r="B533" s="29">
        <v>527</v>
      </c>
      <c r="C533" s="26">
        <v>17.56666667</v>
      </c>
      <c r="D533" s="26">
        <v>0.14699999999999999</v>
      </c>
      <c r="E533" s="26">
        <v>1.7899999999999999E-3</v>
      </c>
      <c r="F533" s="26">
        <f>D533-Mode1_Parameter_sheet!D$7</f>
        <v>-2.9960159362550004E-2</v>
      </c>
      <c r="G533" s="26">
        <v>0.60357318950000005</v>
      </c>
      <c r="H533" s="26">
        <v>-1.0492775050000001E-3</v>
      </c>
      <c r="I533" s="26">
        <f>G533-Mode1_Parameter_sheet!D$8</f>
        <v>2.9386598690638088E-2</v>
      </c>
      <c r="K533" s="26">
        <v>17.56666667</v>
      </c>
      <c r="L533" s="32">
        <f>$R$8*COS($R$6*(K533-Mode1_Parameter_sheet!$D$9))+$R$10*SIN($R$6*(K533-Mode1_Parameter_sheet!$D$9))+$R$9*COS($R$7*(K533-Mode1_Parameter_sheet!$D$9))+$R$11*SIN($R$7*(K533-Mode1_Parameter_sheet!$D$9))</f>
        <v>-2.9985560066623163E-2</v>
      </c>
      <c r="M533" s="32">
        <f>L533+Mode1_Parameter_sheet!$D$7</f>
        <v>0.14697459929592682</v>
      </c>
      <c r="N533" s="32">
        <f>$R$8*COS($R$6*(K533-Mode1_Parameter_sheet!$D$9))+$R$10*SIN($R$6*(K533-Mode1_Parameter_sheet!$D$9))-$R$9*COS($R$7*(K533-Mode1_Parameter_sheet!$D$9))-$R$11*SIN($R$7*(K533-Mode1_Parameter_sheet!$D$9))</f>
        <v>2.9495310587753121E-2</v>
      </c>
      <c r="O533" s="32">
        <f>N533+Mode1_Parameter_sheet!$D$8</f>
        <v>0.60368190139711508</v>
      </c>
    </row>
    <row r="534" spans="2:15">
      <c r="B534" s="29">
        <v>528</v>
      </c>
      <c r="C534" s="26">
        <v>17.600000000000001</v>
      </c>
      <c r="D534" s="26">
        <v>0.14699999999999999</v>
      </c>
      <c r="E534" s="26">
        <v>1.01E-2</v>
      </c>
      <c r="F534" s="26">
        <f>D534-Mode1_Parameter_sheet!D$7</f>
        <v>-2.9960159362550004E-2</v>
      </c>
      <c r="G534" s="26">
        <v>0.60343204890000002</v>
      </c>
      <c r="H534" s="26">
        <v>-1.0435492249999999E-2</v>
      </c>
      <c r="I534" s="26">
        <f>G534-Mode1_Parameter_sheet!D$8</f>
        <v>2.9245458090638055E-2</v>
      </c>
      <c r="K534" s="26">
        <v>17.600000000000001</v>
      </c>
      <c r="L534" s="32">
        <f>$R$8*COS($R$6*(K534-Mode1_Parameter_sheet!$D$9))+$R$10*SIN($R$6*(K534-Mode1_Parameter_sheet!$D$9))+$R$9*COS($R$7*(K534-Mode1_Parameter_sheet!$D$9))+$R$11*SIN($R$7*(K534-Mode1_Parameter_sheet!$D$9))</f>
        <v>-2.9900881772981253E-2</v>
      </c>
      <c r="M534" s="32">
        <f>L534+Mode1_Parameter_sheet!$D$7</f>
        <v>0.14705927758956874</v>
      </c>
      <c r="N534" s="32">
        <f>$R$8*COS($R$6*(K534-Mode1_Parameter_sheet!$D$9))+$R$10*SIN($R$6*(K534-Mode1_Parameter_sheet!$D$9))-$R$9*COS($R$7*(K534-Mode1_Parameter_sheet!$D$9))-$R$11*SIN($R$7*(K534-Mode1_Parameter_sheet!$D$9))</f>
        <v>2.934457514972556E-2</v>
      </c>
      <c r="O534" s="32">
        <f>N534+Mode1_Parameter_sheet!$D$8</f>
        <v>0.60353116595908751</v>
      </c>
    </row>
    <row r="535" spans="2:15">
      <c r="B535" s="29">
        <v>529</v>
      </c>
      <c r="C535" s="26">
        <v>17.633333329999999</v>
      </c>
      <c r="D535" s="26">
        <v>0.14699999999999999</v>
      </c>
      <c r="E535" s="26">
        <v>2.1499999999999998E-2</v>
      </c>
      <c r="F535" s="26">
        <f>D535-Mode1_Parameter_sheet!D$7</f>
        <v>-2.9960159362550004E-2</v>
      </c>
      <c r="G535" s="26">
        <v>0.60287749000000002</v>
      </c>
      <c r="H535" s="26">
        <v>-2.193382872E-2</v>
      </c>
      <c r="I535" s="26">
        <f>G535-Mode1_Parameter_sheet!D$8</f>
        <v>2.8690899190638053E-2</v>
      </c>
      <c r="K535" s="26">
        <v>17.633333329999999</v>
      </c>
      <c r="L535" s="32">
        <f>$R$8*COS($R$6*(K535-Mode1_Parameter_sheet!$D$9))+$R$10*SIN($R$6*(K535-Mode1_Parameter_sheet!$D$9))+$R$9*COS($R$7*(K535-Mode1_Parameter_sheet!$D$9))+$R$11*SIN($R$7*(K535-Mode1_Parameter_sheet!$D$9))</f>
        <v>-2.9501615187504732E-2</v>
      </c>
      <c r="M535" s="32">
        <f>L535+Mode1_Parameter_sheet!$D$7</f>
        <v>0.14745854417504525</v>
      </c>
      <c r="N535" s="32">
        <f>$R$8*COS($R$6*(K535-Mode1_Parameter_sheet!$D$9))+$R$10*SIN($R$6*(K535-Mode1_Parameter_sheet!$D$9))-$R$9*COS($R$7*(K535-Mode1_Parameter_sheet!$D$9))-$R$11*SIN($R$7*(K535-Mode1_Parameter_sheet!$D$9))</f>
        <v>2.888271108814474E-2</v>
      </c>
      <c r="O535" s="32">
        <f>N535+Mode1_Parameter_sheet!$D$8</f>
        <v>0.60306930189750674</v>
      </c>
    </row>
    <row r="536" spans="2:15">
      <c r="B536" s="29">
        <v>530</v>
      </c>
      <c r="C536" s="26">
        <v>17.666666670000001</v>
      </c>
      <c r="D536" s="26">
        <v>0.14799999999999999</v>
      </c>
      <c r="E536" s="26">
        <v>3.1300000000000001E-2</v>
      </c>
      <c r="F536" s="26">
        <f>D536-Mode1_Parameter_sheet!D$7</f>
        <v>-2.8960159362550003E-2</v>
      </c>
      <c r="G536" s="26">
        <v>0.60196979370000003</v>
      </c>
      <c r="H536" s="26">
        <v>-2.9614166130000001E-2</v>
      </c>
      <c r="I536" s="26">
        <f>G536-Mode1_Parameter_sheet!D$8</f>
        <v>2.778320289063807E-2</v>
      </c>
      <c r="K536" s="26">
        <v>17.666666670000001</v>
      </c>
      <c r="L536" s="32">
        <f>$R$8*COS($R$6*(K536-Mode1_Parameter_sheet!$D$9))+$R$10*SIN($R$6*(K536-Mode1_Parameter_sheet!$D$9))+$R$9*COS($R$7*(K536-Mode1_Parameter_sheet!$D$9))+$R$11*SIN($R$7*(K536-Mode1_Parameter_sheet!$D$9))</f>
        <v>-2.879211279153886E-2</v>
      </c>
      <c r="M536" s="32">
        <f>L536+Mode1_Parameter_sheet!$D$7</f>
        <v>0.14816804657101112</v>
      </c>
      <c r="N536" s="32">
        <f>$R$8*COS($R$6*(K536-Mode1_Parameter_sheet!$D$9))+$R$10*SIN($R$6*(K536-Mode1_Parameter_sheet!$D$9))-$R$9*COS($R$7*(K536-Mode1_Parameter_sheet!$D$9))-$R$11*SIN($R$7*(K536-Mode1_Parameter_sheet!$D$9))</f>
        <v>2.8114460160756218E-2</v>
      </c>
      <c r="O536" s="32">
        <f>N536+Mode1_Parameter_sheet!$D$8</f>
        <v>0.60230105097011821</v>
      </c>
    </row>
    <row r="537" spans="2:15">
      <c r="B537" s="29">
        <v>531</v>
      </c>
      <c r="C537" s="26">
        <v>17.7</v>
      </c>
      <c r="D537" s="26">
        <v>0.15</v>
      </c>
      <c r="E537" s="26">
        <v>3.8600000000000002E-2</v>
      </c>
      <c r="F537" s="26">
        <f>D537-Mode1_Parameter_sheet!D$7</f>
        <v>-2.6960159362550001E-2</v>
      </c>
      <c r="G537" s="26">
        <v>0.60090321229999999</v>
      </c>
      <c r="H537" s="26">
        <v>-3.6398215210000001E-2</v>
      </c>
      <c r="I537" s="26">
        <f>G537-Mode1_Parameter_sheet!D$8</f>
        <v>2.6716621490638026E-2</v>
      </c>
      <c r="K537" s="26">
        <v>17.7</v>
      </c>
      <c r="L537" s="32">
        <f>$R$8*COS($R$6*(K537-Mode1_Parameter_sheet!$D$9))+$R$10*SIN($R$6*(K537-Mode1_Parameter_sheet!$D$9))+$R$9*COS($R$7*(K537-Mode1_Parameter_sheet!$D$9))+$R$11*SIN($R$7*(K537-Mode1_Parameter_sheet!$D$9))</f>
        <v>-2.7779995928235119E-2</v>
      </c>
      <c r="M537" s="32">
        <f>L537+Mode1_Parameter_sheet!$D$7</f>
        <v>0.14918016343431487</v>
      </c>
      <c r="N537" s="32">
        <f>$R$8*COS($R$6*(K537-Mode1_Parameter_sheet!$D$9))+$R$10*SIN($R$6*(K537-Mode1_Parameter_sheet!$D$9))-$R$9*COS($R$7*(K537-Mode1_Parameter_sheet!$D$9))-$R$11*SIN($R$7*(K537-Mode1_Parameter_sheet!$D$9))</f>
        <v>2.7047809102783749E-2</v>
      </c>
      <c r="O537" s="32">
        <f>N537+Mode1_Parameter_sheet!$D$8</f>
        <v>0.60123439991214567</v>
      </c>
    </row>
    <row r="538" spans="2:15">
      <c r="B538" s="29">
        <v>532</v>
      </c>
      <c r="C538" s="26">
        <v>17.733333330000001</v>
      </c>
      <c r="D538" s="26">
        <v>0.151</v>
      </c>
      <c r="E538" s="26">
        <v>4.6699999999999998E-2</v>
      </c>
      <c r="F538" s="26">
        <f>D538-Mode1_Parameter_sheet!D$7</f>
        <v>-2.596015936255E-2</v>
      </c>
      <c r="G538" s="26">
        <v>0.59954324599999997</v>
      </c>
      <c r="H538" s="26">
        <v>-4.3510545509999998E-2</v>
      </c>
      <c r="I538" s="26">
        <f>G538-Mode1_Parameter_sheet!D$8</f>
        <v>2.5356655190638011E-2</v>
      </c>
      <c r="K538" s="26">
        <v>17.733333330000001</v>
      </c>
      <c r="L538" s="32">
        <f>$R$8*COS($R$6*(K538-Mode1_Parameter_sheet!$D$9))+$R$10*SIN($R$6*(K538-Mode1_Parameter_sheet!$D$9))+$R$9*COS($R$7*(K538-Mode1_Parameter_sheet!$D$9))+$R$11*SIN($R$7*(K538-Mode1_Parameter_sheet!$D$9))</f>
        <v>-2.6476072240940708E-2</v>
      </c>
      <c r="M538" s="32">
        <f>L538+Mode1_Parameter_sheet!$D$7</f>
        <v>0.15048408712160929</v>
      </c>
      <c r="N538" s="32">
        <f>$R$8*COS($R$6*(K538-Mode1_Parameter_sheet!$D$9))+$R$10*SIN($R$6*(K538-Mode1_Parameter_sheet!$D$9))-$R$9*COS($R$7*(K538-Mode1_Parameter_sheet!$D$9))-$R$11*SIN($R$7*(K538-Mode1_Parameter_sheet!$D$9))</f>
        <v>2.5693904687254653E-2</v>
      </c>
      <c r="O538" s="32">
        <f>N538+Mode1_Parameter_sheet!$D$8</f>
        <v>0.59988049549661659</v>
      </c>
    </row>
    <row r="539" spans="2:15">
      <c r="B539" s="29">
        <v>533</v>
      </c>
      <c r="C539" s="26">
        <v>17.766666669999999</v>
      </c>
      <c r="D539" s="26">
        <v>0.153</v>
      </c>
      <c r="E539" s="26">
        <v>5.6000000000000001E-2</v>
      </c>
      <c r="F539" s="26">
        <f>D539-Mode1_Parameter_sheet!D$7</f>
        <v>-2.3960159362549999E-2</v>
      </c>
      <c r="G539" s="26">
        <v>0.59800250919999998</v>
      </c>
      <c r="H539" s="26">
        <v>-5.3881933180000001E-2</v>
      </c>
      <c r="I539" s="26">
        <f>G539-Mode1_Parameter_sheet!D$8</f>
        <v>2.3815918390638013E-2</v>
      </c>
      <c r="K539" s="26">
        <v>17.766666669999999</v>
      </c>
      <c r="L539" s="32">
        <f>$R$8*COS($R$6*(K539-Mode1_Parameter_sheet!$D$9))+$R$10*SIN($R$6*(K539-Mode1_Parameter_sheet!$D$9))+$R$9*COS($R$7*(K539-Mode1_Parameter_sheet!$D$9))+$R$11*SIN($R$7*(K539-Mode1_Parameter_sheet!$D$9))</f>
        <v>-2.4894221036591228E-2</v>
      </c>
      <c r="M539" s="32">
        <f>L539+Mode1_Parameter_sheet!$D$7</f>
        <v>0.15206593832595877</v>
      </c>
      <c r="N539" s="32">
        <f>$R$8*COS($R$6*(K539-Mode1_Parameter_sheet!$D$9))+$R$10*SIN($R$6*(K539-Mode1_Parameter_sheet!$D$9))-$R$9*COS($R$7*(K539-Mode1_Parameter_sheet!$D$9))-$R$11*SIN($R$7*(K539-Mode1_Parameter_sheet!$D$9))</f>
        <v>2.4066937038242614E-2</v>
      </c>
      <c r="O539" s="32">
        <f>N539+Mode1_Parameter_sheet!$D$8</f>
        <v>0.59825352784760455</v>
      </c>
    </row>
    <row r="540" spans="2:15">
      <c r="B540" s="29">
        <v>534</v>
      </c>
      <c r="C540" s="26">
        <v>17.8</v>
      </c>
      <c r="D540" s="26">
        <v>0.155</v>
      </c>
      <c r="E540" s="26">
        <v>6.5000000000000002E-2</v>
      </c>
      <c r="F540" s="26">
        <f>D540-Mode1_Parameter_sheet!D$7</f>
        <v>-2.1960159362549997E-2</v>
      </c>
      <c r="G540" s="26">
        <v>0.59595111710000004</v>
      </c>
      <c r="H540" s="26">
        <v>-6.464255361E-2</v>
      </c>
      <c r="I540" s="26">
        <f>G540-Mode1_Parameter_sheet!D$8</f>
        <v>2.1764526290638075E-2</v>
      </c>
      <c r="K540" s="26">
        <v>17.8</v>
      </c>
      <c r="L540" s="32">
        <f>$R$8*COS($R$6*(K540-Mode1_Parameter_sheet!$D$9))+$R$10*SIN($R$6*(K540-Mode1_Parameter_sheet!$D$9))+$R$9*COS($R$7*(K540-Mode1_Parameter_sheet!$D$9))+$R$11*SIN($R$7*(K540-Mode1_Parameter_sheet!$D$9))</f>
        <v>-2.3051247836412402E-2</v>
      </c>
      <c r="M540" s="32">
        <f>L540+Mode1_Parameter_sheet!$D$7</f>
        <v>0.15390891152613759</v>
      </c>
      <c r="N540" s="32">
        <f>$R$8*COS($R$6*(K540-Mode1_Parameter_sheet!$D$9))+$R$10*SIN($R$6*(K540-Mode1_Parameter_sheet!$D$9))-$R$9*COS($R$7*(K540-Mode1_Parameter_sheet!$D$9))-$R$11*SIN($R$7*(K540-Mode1_Parameter_sheet!$D$9))</f>
        <v>2.218399228298696E-2</v>
      </c>
      <c r="O540" s="32">
        <f>N540+Mode1_Parameter_sheet!$D$8</f>
        <v>0.59637058309234892</v>
      </c>
    </row>
    <row r="541" spans="2:15">
      <c r="B541" s="29">
        <v>535</v>
      </c>
      <c r="C541" s="26">
        <v>17.833333329999999</v>
      </c>
      <c r="D541" s="26">
        <v>0.157</v>
      </c>
      <c r="E541" s="26">
        <v>6.9599999999999995E-2</v>
      </c>
      <c r="F541" s="26">
        <f>D541-Mode1_Parameter_sheet!D$7</f>
        <v>-1.9960159362549995E-2</v>
      </c>
      <c r="G541" s="26">
        <v>0.59369300570000005</v>
      </c>
      <c r="H541" s="26">
        <v>-6.7584206310000006E-2</v>
      </c>
      <c r="I541" s="26">
        <f>G541-Mode1_Parameter_sheet!D$8</f>
        <v>1.9506414890638091E-2</v>
      </c>
      <c r="K541" s="26">
        <v>17.833333329999999</v>
      </c>
      <c r="L541" s="32">
        <f>$R$8*COS($R$6*(K541-Mode1_Parameter_sheet!$D$9))+$R$10*SIN($R$6*(K541-Mode1_Parameter_sheet!$D$9))+$R$9*COS($R$7*(K541-Mode1_Parameter_sheet!$D$9))+$R$11*SIN($R$7*(K541-Mode1_Parameter_sheet!$D$9))</f>
        <v>-2.0966703431471882E-2</v>
      </c>
      <c r="M541" s="32">
        <f>L541+Mode1_Parameter_sheet!$D$7</f>
        <v>0.15599345593107811</v>
      </c>
      <c r="N541" s="32">
        <f>$R$8*COS($R$6*(K541-Mode1_Parameter_sheet!$D$9))+$R$10*SIN($R$6*(K541-Mode1_Parameter_sheet!$D$9))-$R$9*COS($R$7*(K541-Mode1_Parameter_sheet!$D$9))-$R$11*SIN($R$7*(K541-Mode1_Parameter_sheet!$D$9))</f>
        <v>2.0064869781189553E-2</v>
      </c>
      <c r="O541" s="32">
        <f>N541+Mode1_Parameter_sheet!$D$8</f>
        <v>0.59425146059055156</v>
      </c>
    </row>
    <row r="542" spans="2:15">
      <c r="B542" s="29">
        <v>536</v>
      </c>
      <c r="C542" s="26">
        <v>17.866666670000001</v>
      </c>
      <c r="D542" s="26">
        <v>0.159</v>
      </c>
      <c r="E542" s="26">
        <v>7.5499999999999998E-2</v>
      </c>
      <c r="F542" s="26">
        <f>D542-Mode1_Parameter_sheet!D$7</f>
        <v>-1.7960159362549993E-2</v>
      </c>
      <c r="G542" s="26">
        <v>0.59144550340000002</v>
      </c>
      <c r="H542" s="26">
        <v>-7.1593353770000007E-2</v>
      </c>
      <c r="I542" s="26">
        <f>G542-Mode1_Parameter_sheet!D$8</f>
        <v>1.7258912590638054E-2</v>
      </c>
      <c r="K542" s="26">
        <v>17.866666670000001</v>
      </c>
      <c r="L542" s="32">
        <f>$R$8*COS($R$6*(K542-Mode1_Parameter_sheet!$D$9))+$R$10*SIN($R$6*(K542-Mode1_Parameter_sheet!$D$9))+$R$9*COS($R$7*(K542-Mode1_Parameter_sheet!$D$9))+$R$11*SIN($R$7*(K542-Mode1_Parameter_sheet!$D$9))</f>
        <v>-1.8662677952409185E-2</v>
      </c>
      <c r="M542" s="32">
        <f>L542+Mode1_Parameter_sheet!$D$7</f>
        <v>0.1582974814101408</v>
      </c>
      <c r="N542" s="32">
        <f>$R$8*COS($R$6*(K542-Mode1_Parameter_sheet!$D$9))+$R$10*SIN($R$6*(K542-Mode1_Parameter_sheet!$D$9))-$R$9*COS($R$7*(K542-Mode1_Parameter_sheet!$D$9))-$R$11*SIN($R$7*(K542-Mode1_Parameter_sheet!$D$9))</f>
        <v>1.7731874696681419E-2</v>
      </c>
      <c r="O542" s="32">
        <f>N542+Mode1_Parameter_sheet!$D$8</f>
        <v>0.59191846550604343</v>
      </c>
    </row>
    <row r="543" spans="2:15">
      <c r="B543" s="29">
        <v>537</v>
      </c>
      <c r="C543" s="26">
        <v>17.899999999999999</v>
      </c>
      <c r="D543" s="26">
        <v>0.16200000000000001</v>
      </c>
      <c r="E543" s="26">
        <v>7.9899999999999999E-2</v>
      </c>
      <c r="F543" s="26">
        <f>D543-Mode1_Parameter_sheet!D$7</f>
        <v>-1.4960159362549991E-2</v>
      </c>
      <c r="G543" s="26">
        <v>0.5889201154</v>
      </c>
      <c r="H543" s="26">
        <v>-7.8194904339999996E-2</v>
      </c>
      <c r="I543" s="26">
        <f>G543-Mode1_Parameter_sheet!D$8</f>
        <v>1.4733524590638036E-2</v>
      </c>
      <c r="K543" s="26">
        <v>17.899999999999999</v>
      </c>
      <c r="L543" s="32">
        <f>$R$8*COS($R$6*(K543-Mode1_Parameter_sheet!$D$9))+$R$10*SIN($R$6*(K543-Mode1_Parameter_sheet!$D$9))+$R$9*COS($R$7*(K543-Mode1_Parameter_sheet!$D$9))+$R$11*SIN($R$7*(K543-Mode1_Parameter_sheet!$D$9))</f>
        <v>-1.6163569490168624E-2</v>
      </c>
      <c r="M543" s="32">
        <f>L543+Mode1_Parameter_sheet!$D$7</f>
        <v>0.16079658987238138</v>
      </c>
      <c r="N543" s="32">
        <f>$R$8*COS($R$6*(K543-Mode1_Parameter_sheet!$D$9))+$R$10*SIN($R$6*(K543-Mode1_Parameter_sheet!$D$9))-$R$9*COS($R$7*(K543-Mode1_Parameter_sheet!$D$9))-$R$11*SIN($R$7*(K543-Mode1_Parameter_sheet!$D$9))</f>
        <v>1.5209585299620037E-2</v>
      </c>
      <c r="O543" s="32">
        <f>N543+Mode1_Parameter_sheet!$D$8</f>
        <v>0.58939617610898198</v>
      </c>
    </row>
    <row r="544" spans="2:15">
      <c r="B544" s="29">
        <v>538</v>
      </c>
      <c r="C544" s="26">
        <v>17.93333333</v>
      </c>
      <c r="D544" s="26">
        <v>0.16500000000000001</v>
      </c>
      <c r="E544" s="26">
        <v>8.3500000000000005E-2</v>
      </c>
      <c r="F544" s="26">
        <f>D544-Mode1_Parameter_sheet!D$7</f>
        <v>-1.1960159362549988E-2</v>
      </c>
      <c r="G544" s="26">
        <v>0.58623250969999996</v>
      </c>
      <c r="H544" s="26">
        <v>-8.3948953209999996E-2</v>
      </c>
      <c r="I544" s="26">
        <f>G544-Mode1_Parameter_sheet!D$8</f>
        <v>1.2045918890637997E-2</v>
      </c>
      <c r="K544" s="26">
        <v>17.93333333</v>
      </c>
      <c r="L544" s="32">
        <f>$R$8*COS($R$6*(K544-Mode1_Parameter_sheet!$D$9))+$R$10*SIN($R$6*(K544-Mode1_Parameter_sheet!$D$9))+$R$9*COS($R$7*(K544-Mode1_Parameter_sheet!$D$9))+$R$11*SIN($R$7*(K544-Mode1_Parameter_sheet!$D$9))</f>
        <v>-1.3495821882407345E-2</v>
      </c>
      <c r="M544" s="32">
        <f>L544+Mode1_Parameter_sheet!$D$7</f>
        <v>0.16346433748014266</v>
      </c>
      <c r="N544" s="32">
        <f>$R$8*COS($R$6*(K544-Mode1_Parameter_sheet!$D$9))+$R$10*SIN($R$6*(K544-Mode1_Parameter_sheet!$D$9))-$R$9*COS($R$7*(K544-Mode1_Parameter_sheet!$D$9))-$R$11*SIN($R$7*(K544-Mode1_Parameter_sheet!$D$9))</f>
        <v>1.2524589580245445E-2</v>
      </c>
      <c r="O544" s="32">
        <f>N544+Mode1_Parameter_sheet!$D$8</f>
        <v>0.58671118038960746</v>
      </c>
    </row>
    <row r="545" spans="2:15">
      <c r="B545" s="29">
        <v>539</v>
      </c>
      <c r="C545" s="26">
        <v>17.966666669999999</v>
      </c>
      <c r="D545" s="26">
        <v>0.16800000000000001</v>
      </c>
      <c r="E545" s="26">
        <v>8.9099999999999999E-2</v>
      </c>
      <c r="F545" s="26">
        <f>D545-Mode1_Parameter_sheet!D$7</f>
        <v>-8.9601593625499854E-3</v>
      </c>
      <c r="G545" s="26">
        <v>0.58332351849999997</v>
      </c>
      <c r="H545" s="26">
        <v>-8.8118600749999998E-2</v>
      </c>
      <c r="I545" s="26">
        <f>G545-Mode1_Parameter_sheet!D$8</f>
        <v>9.1369276906380081E-3</v>
      </c>
      <c r="K545" s="26">
        <v>17.966666669999999</v>
      </c>
      <c r="L545" s="32">
        <f>$R$8*COS($R$6*(K545-Mode1_Parameter_sheet!$D$9))+$R$10*SIN($R$6*(K545-Mode1_Parameter_sheet!$D$9))+$R$9*COS($R$7*(K545-Mode1_Parameter_sheet!$D$9))+$R$11*SIN($R$7*(K545-Mode1_Parameter_sheet!$D$9))</f>
        <v>-1.0687646955209004E-2</v>
      </c>
      <c r="M545" s="32">
        <f>L545+Mode1_Parameter_sheet!$D$7</f>
        <v>0.16627251240734098</v>
      </c>
      <c r="N545" s="32">
        <f>$R$8*COS($R$6*(K545-Mode1_Parameter_sheet!$D$9))+$R$10*SIN($R$6*(K545-Mode1_Parameter_sheet!$D$9))-$R$9*COS($R$7*(K545-Mode1_Parameter_sheet!$D$9))-$R$11*SIN($R$7*(K545-Mode1_Parameter_sheet!$D$9))</f>
        <v>9.7052066281180759E-3</v>
      </c>
      <c r="O545" s="32">
        <f>N545+Mode1_Parameter_sheet!$D$8</f>
        <v>0.58389179743747999</v>
      </c>
    </row>
    <row r="546" spans="2:15">
      <c r="B546" s="29">
        <v>540</v>
      </c>
      <c r="C546" s="26">
        <v>18</v>
      </c>
      <c r="D546" s="26">
        <v>0.17100000000000001</v>
      </c>
      <c r="E546" s="26">
        <v>0.09</v>
      </c>
      <c r="F546" s="26">
        <f>D546-Mode1_Parameter_sheet!D$7</f>
        <v>-5.9601593625499827E-3</v>
      </c>
      <c r="G546" s="26">
        <v>0.5803579364</v>
      </c>
      <c r="H546" s="26">
        <v>-9.0085293019999998E-2</v>
      </c>
      <c r="I546" s="26">
        <f>G546-Mode1_Parameter_sheet!D$8</f>
        <v>6.1713455906380332E-3</v>
      </c>
      <c r="K546" s="26">
        <v>18</v>
      </c>
      <c r="L546" s="32">
        <f>$R$8*COS($R$6*(K546-Mode1_Parameter_sheet!$D$9))+$R$10*SIN($R$6*(K546-Mode1_Parameter_sheet!$D$9))+$R$9*COS($R$7*(K546-Mode1_Parameter_sheet!$D$9))+$R$11*SIN($R$7*(K546-Mode1_Parameter_sheet!$D$9))</f>
        <v>-7.7687290780112921E-3</v>
      </c>
      <c r="M546" s="32">
        <f>L546+Mode1_Parameter_sheet!$D$7</f>
        <v>0.1691914302845387</v>
      </c>
      <c r="N546" s="32">
        <f>$R$8*COS($R$6*(K546-Mode1_Parameter_sheet!$D$9))+$R$10*SIN($R$6*(K546-Mode1_Parameter_sheet!$D$9))-$R$9*COS($R$7*(K546-Mode1_Parameter_sheet!$D$9))-$R$11*SIN($R$7*(K546-Mode1_Parameter_sheet!$D$9))</f>
        <v>6.7811905220514154E-3</v>
      </c>
      <c r="O546" s="32">
        <f>N546+Mode1_Parameter_sheet!$D$8</f>
        <v>0.58096778133141336</v>
      </c>
    </row>
    <row r="547" spans="2:15">
      <c r="B547" s="29">
        <v>541</v>
      </c>
      <c r="C547" s="26">
        <v>18.033333330000001</v>
      </c>
      <c r="D547" s="26">
        <v>0.17399999999999999</v>
      </c>
      <c r="E547" s="26">
        <v>9.1700000000000004E-2</v>
      </c>
      <c r="F547" s="26">
        <f>D547-Mode1_Parameter_sheet!D$7</f>
        <v>-2.9601593625500078E-3</v>
      </c>
      <c r="G547" s="26">
        <v>0.5773178323</v>
      </c>
      <c r="H547" s="26">
        <v>-8.9891512559999998E-2</v>
      </c>
      <c r="I547" s="26">
        <f>G547-Mode1_Parameter_sheet!D$8</f>
        <v>3.131241490638037E-3</v>
      </c>
      <c r="K547" s="26">
        <v>18.033333330000001</v>
      </c>
      <c r="L547" s="32">
        <f>$R$8*COS($R$6*(K547-Mode1_Parameter_sheet!$D$9))+$R$10*SIN($R$6*(K547-Mode1_Parameter_sheet!$D$9))+$R$9*COS($R$7*(K547-Mode1_Parameter_sheet!$D$9))+$R$11*SIN($R$7*(K547-Mode1_Parameter_sheet!$D$9))</f>
        <v>-4.7699064525218125E-3</v>
      </c>
      <c r="M547" s="32">
        <f>L547+Mode1_Parameter_sheet!$D$7</f>
        <v>0.17219025291002818</v>
      </c>
      <c r="N547" s="32">
        <f>$R$8*COS($R$6*(K547-Mode1_Parameter_sheet!$D$9))+$R$10*SIN($R$6*(K547-Mode1_Parameter_sheet!$D$9))-$R$9*COS($R$7*(K547-Mode1_Parameter_sheet!$D$9))-$R$11*SIN($R$7*(K547-Mode1_Parameter_sheet!$D$9))</f>
        <v>3.7834111653416488E-3</v>
      </c>
      <c r="O547" s="32">
        <f>N547+Mode1_Parameter_sheet!$D$8</f>
        <v>0.57797000197470361</v>
      </c>
    </row>
    <row r="548" spans="2:15">
      <c r="B548" s="29">
        <v>542</v>
      </c>
      <c r="C548" s="26">
        <v>18.06666667</v>
      </c>
      <c r="D548" s="26">
        <v>0.17699999999999999</v>
      </c>
      <c r="E548" s="26">
        <v>9.5899999999999999E-2</v>
      </c>
      <c r="F548" s="26">
        <f>D548-Mode1_Parameter_sheet!D$7</f>
        <v>3.9840637449994887E-5</v>
      </c>
      <c r="G548" s="26">
        <v>0.5743651689</v>
      </c>
      <c r="H548" s="26">
        <v>-8.9831217850000006E-2</v>
      </c>
      <c r="I548" s="26">
        <f>G548-Mode1_Parameter_sheet!D$8</f>
        <v>1.7857809063803742E-4</v>
      </c>
      <c r="K548" s="26">
        <v>18.06666667</v>
      </c>
      <c r="L548" s="32">
        <f>$R$8*COS($R$6*(K548-Mode1_Parameter_sheet!$D$9))+$R$10*SIN($R$6*(K548-Mode1_Parameter_sheet!$D$9))+$R$9*COS($R$7*(K548-Mode1_Parameter_sheet!$D$9))+$R$11*SIN($R$7*(K548-Mode1_Parameter_sheet!$D$9))</f>
        <v>-1.7228477592426059E-3</v>
      </c>
      <c r="M548" s="32">
        <f>L548+Mode1_Parameter_sheet!$D$7</f>
        <v>0.17523731160330738</v>
      </c>
      <c r="N548" s="32">
        <f>$R$8*COS($R$6*(K548-Mode1_Parameter_sheet!$D$9))+$R$10*SIN($R$6*(K548-Mode1_Parameter_sheet!$D$9))-$R$9*COS($R$7*(K548-Mode1_Parameter_sheet!$D$9))-$R$11*SIN($R$7*(K548-Mode1_Parameter_sheet!$D$9))</f>
        <v>7.4353075347739035E-4</v>
      </c>
      <c r="O548" s="32">
        <f>N548+Mode1_Parameter_sheet!$D$8</f>
        <v>0.5749301215628394</v>
      </c>
    </row>
    <row r="549" spans="2:15">
      <c r="B549" s="29">
        <v>543</v>
      </c>
      <c r="C549" s="26">
        <v>18.100000000000001</v>
      </c>
      <c r="D549" s="26">
        <v>0.18</v>
      </c>
      <c r="E549" s="26">
        <v>9.4600000000000004E-2</v>
      </c>
      <c r="F549" s="26">
        <f>D549-Mode1_Parameter_sheet!D$7</f>
        <v>3.0398406374499976E-3</v>
      </c>
      <c r="G549" s="26">
        <v>0.57132908449999997</v>
      </c>
      <c r="H549" s="26">
        <v>-9.0003224399999998E-2</v>
      </c>
      <c r="I549" s="26">
        <f>G549-Mode1_Parameter_sheet!D$8</f>
        <v>-2.8575063093619901E-3</v>
      </c>
      <c r="K549" s="26">
        <v>18.100000000000001</v>
      </c>
      <c r="L549" s="32">
        <f>$R$8*COS($R$6*(K549-Mode1_Parameter_sheet!$D$9))+$R$10*SIN($R$6*(K549-Mode1_Parameter_sheet!$D$9))+$R$9*COS($R$7*(K549-Mode1_Parameter_sheet!$D$9))+$R$11*SIN($R$7*(K549-Mode1_Parameter_sheet!$D$9))</f>
        <v>1.3402794550200796E-3</v>
      </c>
      <c r="M549" s="32">
        <f>L549+Mode1_Parameter_sheet!$D$7</f>
        <v>0.17830043881757007</v>
      </c>
      <c r="N549" s="32">
        <f>$R$8*COS($R$6*(K549-Mode1_Parameter_sheet!$D$9))+$R$10*SIN($R$6*(K549-Mode1_Parameter_sheet!$D$9))-$R$9*COS($R$7*(K549-Mode1_Parameter_sheet!$D$9))-$R$11*SIN($R$7*(K549-Mode1_Parameter_sheet!$D$9))</f>
        <v>-2.3063278127383054E-3</v>
      </c>
      <c r="O549" s="32">
        <f>N549+Mode1_Parameter_sheet!$D$8</f>
        <v>0.57188026299662365</v>
      </c>
    </row>
    <row r="550" spans="2:15">
      <c r="B550" s="29">
        <v>544</v>
      </c>
      <c r="C550" s="26">
        <v>18.133333329999999</v>
      </c>
      <c r="D550" s="26">
        <v>0.183</v>
      </c>
      <c r="E550" s="26">
        <v>9.0399999999999994E-2</v>
      </c>
      <c r="F550" s="26">
        <f>D550-Mode1_Parameter_sheet!D$7</f>
        <v>6.0398406374500002E-3</v>
      </c>
      <c r="G550" s="26">
        <v>0.56836495389999997</v>
      </c>
      <c r="H550" s="26">
        <v>-8.8517837459999998E-2</v>
      </c>
      <c r="I550" s="26">
        <f>G550-Mode1_Parameter_sheet!D$8</f>
        <v>-5.8216369093619935E-3</v>
      </c>
      <c r="K550" s="26">
        <v>18.133333329999999</v>
      </c>
      <c r="L550" s="32">
        <f>$R$8*COS($R$6*(K550-Mode1_Parameter_sheet!$D$9))+$R$10*SIN($R$6*(K550-Mode1_Parameter_sheet!$D$9))+$R$9*COS($R$7*(K550-Mode1_Parameter_sheet!$D$9))+$R$11*SIN($R$7*(K550-Mode1_Parameter_sheet!$D$9))</f>
        <v>4.3871538954780628E-3</v>
      </c>
      <c r="M550" s="32">
        <f>L550+Mode1_Parameter_sheet!$D$7</f>
        <v>0.18134731325802805</v>
      </c>
      <c r="N550" s="32">
        <f>$R$8*COS($R$6*(K550-Mode1_Parameter_sheet!$D$9))+$R$10*SIN($R$6*(K550-Mode1_Parameter_sheet!$D$9))-$R$9*COS($R$7*(K550-Mode1_Parameter_sheet!$D$9))-$R$11*SIN($R$7*(K550-Mode1_Parameter_sheet!$D$9))</f>
        <v>-5.3339257549427305E-3</v>
      </c>
      <c r="O550" s="32">
        <f>N550+Mode1_Parameter_sheet!$D$8</f>
        <v>0.56885266505441923</v>
      </c>
    </row>
    <row r="551" spans="2:15">
      <c r="B551" s="29">
        <v>545</v>
      </c>
      <c r="C551" s="26">
        <v>18.166666670000001</v>
      </c>
      <c r="D551" s="26">
        <v>0.186</v>
      </c>
      <c r="E551" s="26">
        <v>8.9499999999999996E-2</v>
      </c>
      <c r="F551" s="26">
        <f>D551-Mode1_Parameter_sheet!D$7</f>
        <v>9.0398406374500029E-3</v>
      </c>
      <c r="G551" s="26">
        <v>0.56542789530000004</v>
      </c>
      <c r="H551" s="26">
        <v>-8.8104036550000001E-2</v>
      </c>
      <c r="I551" s="26">
        <f>G551-Mode1_Parameter_sheet!D$8</f>
        <v>-8.7586955093619245E-3</v>
      </c>
      <c r="K551" s="26">
        <v>18.166666670000001</v>
      </c>
      <c r="L551" s="32">
        <f>$R$8*COS($R$6*(K551-Mode1_Parameter_sheet!$D$9))+$R$10*SIN($R$6*(K551-Mode1_Parameter_sheet!$D$9))+$R$9*COS($R$7*(K551-Mode1_Parameter_sheet!$D$9))+$R$11*SIN($R$7*(K551-Mode1_Parameter_sheet!$D$9))</f>
        <v>7.3856389449068341E-3</v>
      </c>
      <c r="M551" s="32">
        <f>L551+Mode1_Parameter_sheet!$D$7</f>
        <v>0.18434579830745684</v>
      </c>
      <c r="N551" s="32">
        <f>$R$8*COS($R$6*(K551-Mode1_Parameter_sheet!$D$9))+$R$10*SIN($R$6*(K551-Mode1_Parameter_sheet!$D$9))-$R$9*COS($R$7*(K551-Mode1_Parameter_sheet!$D$9))-$R$11*SIN($R$7*(K551-Mode1_Parameter_sheet!$D$9))</f>
        <v>-8.3072463279458275E-3</v>
      </c>
      <c r="O551" s="32">
        <f>N551+Mode1_Parameter_sheet!$D$8</f>
        <v>0.56587934448141608</v>
      </c>
    </row>
    <row r="552" spans="2:15">
      <c r="B552" s="29">
        <v>546</v>
      </c>
      <c r="C552" s="26">
        <v>18.2</v>
      </c>
      <c r="D552" s="26">
        <v>0.189</v>
      </c>
      <c r="E552" s="26">
        <v>8.5599999999999996E-2</v>
      </c>
      <c r="F552" s="26">
        <f>D552-Mode1_Parameter_sheet!D$7</f>
        <v>1.2039840637450006E-2</v>
      </c>
      <c r="G552" s="26">
        <v>0.56249135149999996</v>
      </c>
      <c r="H552" s="26">
        <v>-8.5161293090000006E-2</v>
      </c>
      <c r="I552" s="26">
        <f>G552-Mode1_Parameter_sheet!D$8</f>
        <v>-1.1695239309362004E-2</v>
      </c>
      <c r="K552" s="26">
        <v>18.2</v>
      </c>
      <c r="L552" s="32">
        <f>$R$8*COS($R$6*(K552-Mode1_Parameter_sheet!$D$9))+$R$10*SIN($R$6*(K552-Mode1_Parameter_sheet!$D$9))+$R$9*COS($R$7*(K552-Mode1_Parameter_sheet!$D$9))+$R$11*SIN($R$7*(K552-Mode1_Parameter_sheet!$D$9))</f>
        <v>1.0304119144857776E-2</v>
      </c>
      <c r="M552" s="32">
        <f>L552+Mode1_Parameter_sheet!$D$7</f>
        <v>0.18726427850740776</v>
      </c>
      <c r="N552" s="32">
        <f>$R$8*COS($R$6*(K552-Mode1_Parameter_sheet!$D$9))+$R$10*SIN($R$6*(K552-Mode1_Parameter_sheet!$D$9))-$R$9*COS($R$7*(K552-Mode1_Parameter_sheet!$D$9))-$R$11*SIN($R$7*(K552-Mode1_Parameter_sheet!$D$9))</f>
        <v>-1.1194830586150726E-2</v>
      </c>
      <c r="O552" s="32">
        <f>N552+Mode1_Parameter_sheet!$D$8</f>
        <v>0.56299176022321129</v>
      </c>
    </row>
    <row r="553" spans="2:15">
      <c r="B553" s="29">
        <v>547</v>
      </c>
      <c r="C553" s="26">
        <v>18.233333330000001</v>
      </c>
      <c r="D553" s="26">
        <v>0.192</v>
      </c>
      <c r="E553" s="26">
        <v>0.08</v>
      </c>
      <c r="F553" s="26">
        <f>D553-Mode1_Parameter_sheet!D$7</f>
        <v>1.5039840637450008E-2</v>
      </c>
      <c r="G553" s="26">
        <v>0.55975047580000004</v>
      </c>
      <c r="H553" s="26">
        <v>-7.8575005150000002E-2</v>
      </c>
      <c r="I553" s="26">
        <f>G553-Mode1_Parameter_sheet!D$8</f>
        <v>-1.4436115009361927E-2</v>
      </c>
      <c r="K553" s="26">
        <v>18.233333330000001</v>
      </c>
      <c r="L553" s="32">
        <f>$R$8*COS($R$6*(K553-Mode1_Parameter_sheet!$D$9))+$R$10*SIN($R$6*(K553-Mode1_Parameter_sheet!$D$9))+$R$9*COS($R$7*(K553-Mode1_Parameter_sheet!$D$9))+$R$11*SIN($R$7*(K553-Mode1_Parameter_sheet!$D$9))</f>
        <v>1.3111839152904316E-2</v>
      </c>
      <c r="M553" s="32">
        <f>L553+Mode1_Parameter_sheet!$D$7</f>
        <v>0.19007199851545431</v>
      </c>
      <c r="N553" s="32">
        <f>$R$8*COS($R$6*(K553-Mode1_Parameter_sheet!$D$9))+$R$10*SIN($R$6*(K553-Mode1_Parameter_sheet!$D$9))-$R$9*COS($R$7*(K553-Mode1_Parameter_sheet!$D$9))-$R$11*SIN($R$7*(K553-Mode1_Parameter_sheet!$D$9))</f>
        <v>-1.3966115322174621E-2</v>
      </c>
      <c r="O553" s="32">
        <f>N553+Mode1_Parameter_sheet!$D$8</f>
        <v>0.56022047548718734</v>
      </c>
    </row>
    <row r="554" spans="2:15">
      <c r="B554" s="29">
        <v>548</v>
      </c>
      <c r="C554" s="26">
        <v>18.266666669999999</v>
      </c>
      <c r="D554" s="26">
        <v>0.19400000000000001</v>
      </c>
      <c r="E554" s="26">
        <v>7.5399999999999995E-2</v>
      </c>
      <c r="F554" s="26">
        <f>D554-Mode1_Parameter_sheet!D$7</f>
        <v>1.703984063745001E-2</v>
      </c>
      <c r="G554" s="26">
        <v>0.55725301780000003</v>
      </c>
      <c r="H554" s="26">
        <v>-7.3005702379999995E-2</v>
      </c>
      <c r="I554" s="26">
        <f>G554-Mode1_Parameter_sheet!D$8</f>
        <v>-1.6933573009361935E-2</v>
      </c>
      <c r="K554" s="26">
        <v>18.266666669999999</v>
      </c>
      <c r="L554" s="32">
        <f>$R$8*COS($R$6*(K554-Mode1_Parameter_sheet!$D$9))+$R$10*SIN($R$6*(K554-Mode1_Parameter_sheet!$D$9))+$R$9*COS($R$7*(K554-Mode1_Parameter_sheet!$D$9))+$R$11*SIN($R$7*(K554-Mode1_Parameter_sheet!$D$9))</f>
        <v>1.5779225307961046E-2</v>
      </c>
      <c r="M554" s="32">
        <f>L554+Mode1_Parameter_sheet!$D$7</f>
        <v>0.19273938467051105</v>
      </c>
      <c r="N554" s="32">
        <f>$R$8*COS($R$6*(K554-Mode1_Parameter_sheet!$D$9))+$R$10*SIN($R$6*(K554-Mode1_Parameter_sheet!$D$9))-$R$9*COS($R$7*(K554-Mode1_Parameter_sheet!$D$9))-$R$11*SIN($R$7*(K554-Mode1_Parameter_sheet!$D$9))</f>
        <v>-1.6591753452421809E-2</v>
      </c>
      <c r="O554" s="32">
        <f>N554+Mode1_Parameter_sheet!$D$8</f>
        <v>0.55759483735694015</v>
      </c>
    </row>
    <row r="555" spans="2:15">
      <c r="B555" s="29">
        <v>549</v>
      </c>
      <c r="C555" s="26">
        <v>18.3</v>
      </c>
      <c r="D555" s="26">
        <v>0.19700000000000001</v>
      </c>
      <c r="E555" s="26">
        <v>6.88E-2</v>
      </c>
      <c r="F555" s="26">
        <f>D555-Mode1_Parameter_sheet!D$7</f>
        <v>2.0039840637450013E-2</v>
      </c>
      <c r="G555" s="26">
        <v>0.55488342889999998</v>
      </c>
      <c r="H555" s="26">
        <v>-6.8153759359999996E-2</v>
      </c>
      <c r="I555" s="26">
        <f>G555-Mode1_Parameter_sheet!D$8</f>
        <v>-1.9303161909361988E-2</v>
      </c>
      <c r="K555" s="26">
        <v>18.3</v>
      </c>
      <c r="L555" s="32">
        <f>$R$8*COS($R$6*(K555-Mode1_Parameter_sheet!$D$9))+$R$10*SIN($R$6*(K555-Mode1_Parameter_sheet!$D$9))+$R$9*COS($R$7*(K555-Mode1_Parameter_sheet!$D$9))+$R$11*SIN($R$7*(K555-Mode1_Parameter_sheet!$D$9))</f>
        <v>1.8278195235316715E-2</v>
      </c>
      <c r="M555" s="32">
        <f>L555+Mode1_Parameter_sheet!$D$7</f>
        <v>0.1952383545978667</v>
      </c>
      <c r="N555" s="32">
        <f>$R$8*COS($R$6*(K555-Mode1_Parameter_sheet!$D$9))+$R$10*SIN($R$6*(K555-Mode1_Parameter_sheet!$D$9))-$R$9*COS($R$7*(K555-Mode1_Parameter_sheet!$D$9))-$R$11*SIN($R$7*(K555-Mode1_Parameter_sheet!$D$9))</f>
        <v>-1.9043922257987372E-2</v>
      </c>
      <c r="O555" s="32">
        <f>N555+Mode1_Parameter_sheet!$D$8</f>
        <v>0.55514266855137462</v>
      </c>
    </row>
    <row r="556" spans="2:15">
      <c r="B556" s="29">
        <v>550</v>
      </c>
      <c r="C556" s="26">
        <v>18.333333329999999</v>
      </c>
      <c r="D556" s="26">
        <v>0.19900000000000001</v>
      </c>
      <c r="E556" s="26">
        <v>6.3200000000000006E-2</v>
      </c>
      <c r="F556" s="26">
        <f>D556-Mode1_Parameter_sheet!D$7</f>
        <v>2.2039840637450014E-2</v>
      </c>
      <c r="G556" s="26">
        <v>0.55270943380000004</v>
      </c>
      <c r="H556" s="26">
        <v>-6.3095295940000004E-2</v>
      </c>
      <c r="I556" s="26">
        <f>G556-Mode1_Parameter_sheet!D$8</f>
        <v>-2.1477157009361925E-2</v>
      </c>
      <c r="K556" s="26">
        <v>18.333333329999999</v>
      </c>
      <c r="L556" s="32">
        <f>$R$8*COS($R$6*(K556-Mode1_Parameter_sheet!$D$9))+$R$10*SIN($R$6*(K556-Mode1_Parameter_sheet!$D$9))+$R$9*COS($R$7*(K556-Mode1_Parameter_sheet!$D$9))+$R$11*SIN($R$7*(K556-Mode1_Parameter_sheet!$D$9))</f>
        <v>2.0582458670055277E-2</v>
      </c>
      <c r="M556" s="32">
        <f>L556+Mode1_Parameter_sheet!$D$7</f>
        <v>0.19754261803260528</v>
      </c>
      <c r="N556" s="32">
        <f>$R$8*COS($R$6*(K556-Mode1_Parameter_sheet!$D$9))+$R$10*SIN($R$6*(K556-Mode1_Parameter_sheet!$D$9))-$R$9*COS($R$7*(K556-Mode1_Parameter_sheet!$D$9))-$R$11*SIN($R$7*(K556-Mode1_Parameter_sheet!$D$9))</f>
        <v>-2.1296622518172565E-2</v>
      </c>
      <c r="O556" s="32">
        <f>N556+Mode1_Parameter_sheet!$D$8</f>
        <v>0.55288996829118942</v>
      </c>
    </row>
    <row r="557" spans="2:15">
      <c r="B557" s="29">
        <v>551</v>
      </c>
      <c r="C557" s="26">
        <v>18.366666670000001</v>
      </c>
      <c r="D557" s="26">
        <v>0.20100000000000001</v>
      </c>
      <c r="E557" s="26">
        <v>5.6500000000000002E-2</v>
      </c>
      <c r="F557" s="26">
        <f>D557-Mode1_Parameter_sheet!D$7</f>
        <v>2.4039840637450016E-2</v>
      </c>
      <c r="G557" s="26">
        <v>0.55067707590000003</v>
      </c>
      <c r="H557" s="26">
        <v>-5.452361369E-2</v>
      </c>
      <c r="I557" s="26">
        <f>G557-Mode1_Parameter_sheet!D$8</f>
        <v>-2.3509514909361928E-2</v>
      </c>
      <c r="K557" s="26">
        <v>18.366666670000001</v>
      </c>
      <c r="L557" s="32">
        <f>$R$8*COS($R$6*(K557-Mode1_Parameter_sheet!$D$9))+$R$10*SIN($R$6*(K557-Mode1_Parameter_sheet!$D$9))+$R$9*COS($R$7*(K557-Mode1_Parameter_sheet!$D$9))+$R$11*SIN($R$7*(K557-Mode1_Parameter_sheet!$D$9))</f>
        <v>2.266779183406669E-2</v>
      </c>
      <c r="M557" s="32">
        <f>L557+Mode1_Parameter_sheet!$D$7</f>
        <v>0.19962795119661669</v>
      </c>
      <c r="N557" s="32">
        <f>$R$8*COS($R$6*(K557-Mode1_Parameter_sheet!$D$9))+$R$10*SIN($R$6*(K557-Mode1_Parameter_sheet!$D$9))-$R$9*COS($R$7*(K557-Mode1_Parameter_sheet!$D$9))-$R$11*SIN($R$7*(K557-Mode1_Parameter_sheet!$D$9))</f>
        <v>-2.3325951108574675E-2</v>
      </c>
      <c r="O557" s="32">
        <f>N557+Mode1_Parameter_sheet!$D$8</f>
        <v>0.55086063970078725</v>
      </c>
    </row>
    <row r="558" spans="2:15">
      <c r="B558" s="29">
        <v>552</v>
      </c>
      <c r="C558" s="26">
        <v>18.399999999999999</v>
      </c>
      <c r="D558" s="26">
        <v>0.20300000000000001</v>
      </c>
      <c r="E558" s="26">
        <v>4.7E-2</v>
      </c>
      <c r="F558" s="26">
        <f>D558-Mode1_Parameter_sheet!D$7</f>
        <v>2.6039840637450018E-2</v>
      </c>
      <c r="G558" s="26">
        <v>0.54907452619999997</v>
      </c>
      <c r="H558" s="26">
        <v>-4.5421424879999998E-2</v>
      </c>
      <c r="I558" s="26">
        <f>G558-Mode1_Parameter_sheet!D$8</f>
        <v>-2.5112064609361995E-2</v>
      </c>
      <c r="K558" s="26">
        <v>18.399999999999999</v>
      </c>
      <c r="L558" s="32">
        <f>$R$8*COS($R$6*(K558-Mode1_Parameter_sheet!$D$9))+$R$10*SIN($R$6*(K558-Mode1_Parameter_sheet!$D$9))+$R$9*COS($R$7*(K558-Mode1_Parameter_sheet!$D$9))+$R$11*SIN($R$7*(K558-Mode1_Parameter_sheet!$D$9))</f>
        <v>2.4512290969231902E-2</v>
      </c>
      <c r="M558" s="32">
        <f>L558+Mode1_Parameter_sheet!$D$7</f>
        <v>0.2014724503317819</v>
      </c>
      <c r="N558" s="32">
        <f>$R$8*COS($R$6*(K558-Mode1_Parameter_sheet!$D$9))+$R$10*SIN($R$6*(K558-Mode1_Parameter_sheet!$D$9))-$R$9*COS($R$7*(K558-Mode1_Parameter_sheet!$D$9))-$R$11*SIN($R$7*(K558-Mode1_Parameter_sheet!$D$9))</f>
        <v>-2.5110352596840628E-2</v>
      </c>
      <c r="O558" s="32">
        <f>N558+Mode1_Parameter_sheet!$D$8</f>
        <v>0.54907623821252138</v>
      </c>
    </row>
    <row r="559" spans="2:15">
      <c r="B559" s="29">
        <v>553</v>
      </c>
      <c r="C559" s="26">
        <v>18.43333333</v>
      </c>
      <c r="D559" s="26">
        <v>0.20399999999999999</v>
      </c>
      <c r="E559" s="26">
        <v>3.9300000000000002E-2</v>
      </c>
      <c r="F559" s="26">
        <f>D559-Mode1_Parameter_sheet!D$7</f>
        <v>2.7039840637449991E-2</v>
      </c>
      <c r="G559" s="26">
        <v>0.54764898090000003</v>
      </c>
      <c r="H559" s="26">
        <v>-3.9030374620000002E-2</v>
      </c>
      <c r="I559" s="26">
        <f>G559-Mode1_Parameter_sheet!D$8</f>
        <v>-2.6537609909361937E-2</v>
      </c>
      <c r="K559" s="26">
        <v>18.43333333</v>
      </c>
      <c r="L559" s="32">
        <f>$R$8*COS($R$6*(K559-Mode1_Parameter_sheet!$D$9))+$R$10*SIN($R$6*(K559-Mode1_Parameter_sheet!$D$9))+$R$9*COS($R$7*(K559-Mode1_Parameter_sheet!$D$9))+$R$11*SIN($R$7*(K559-Mode1_Parameter_sheet!$D$9))</f>
        <v>2.6096606666514251E-2</v>
      </c>
      <c r="M559" s="32">
        <f>L559+Mode1_Parameter_sheet!$D$7</f>
        <v>0.20305676602906425</v>
      </c>
      <c r="N559" s="32">
        <f>$R$8*COS($R$6*(K559-Mode1_Parameter_sheet!$D$9))+$R$10*SIN($R$6*(K559-Mode1_Parameter_sheet!$D$9))-$R$9*COS($R$7*(K559-Mode1_Parameter_sheet!$D$9))-$R$11*SIN($R$7*(K559-Mode1_Parameter_sheet!$D$9))</f>
        <v>-2.6630851304766098E-2</v>
      </c>
      <c r="O559" s="32">
        <f>N559+Mode1_Parameter_sheet!$D$8</f>
        <v>0.54755573950459591</v>
      </c>
    </row>
    <row r="560" spans="2:15">
      <c r="B560" s="29">
        <v>554</v>
      </c>
      <c r="C560" s="26">
        <v>18.466666669999999</v>
      </c>
      <c r="D560" s="26">
        <v>0.20499999999999999</v>
      </c>
      <c r="E560" s="26">
        <v>3.1699999999999999E-2</v>
      </c>
      <c r="F560" s="26">
        <f>D560-Mode1_Parameter_sheet!D$7</f>
        <v>2.8039840637449992E-2</v>
      </c>
      <c r="G560" s="26">
        <v>0.54647250130000002</v>
      </c>
      <c r="H560" s="26">
        <v>-3.2499984959999999E-2</v>
      </c>
      <c r="I560" s="26">
        <f>G560-Mode1_Parameter_sheet!D$8</f>
        <v>-2.7714089509361939E-2</v>
      </c>
      <c r="K560" s="26">
        <v>18.466666669999999</v>
      </c>
      <c r="L560" s="32">
        <f>$R$8*COS($R$6*(K560-Mode1_Parameter_sheet!$D$9))+$R$10*SIN($R$6*(K560-Mode1_Parameter_sheet!$D$9))+$R$9*COS($R$7*(K560-Mode1_Parameter_sheet!$D$9))+$R$11*SIN($R$7*(K560-Mode1_Parameter_sheet!$D$9))</f>
        <v>2.7404145192000098E-2</v>
      </c>
      <c r="M560" s="32">
        <f>L560+Mode1_Parameter_sheet!$D$7</f>
        <v>0.2043643045545501</v>
      </c>
      <c r="N560" s="32">
        <f>$R$8*COS($R$6*(K560-Mode1_Parameter_sheet!$D$9))+$R$10*SIN($R$6*(K560-Mode1_Parameter_sheet!$D$9))-$R$9*COS($R$7*(K560-Mode1_Parameter_sheet!$D$9))-$R$11*SIN($R$7*(K560-Mode1_Parameter_sheet!$D$9))</f>
        <v>-2.7871250355396074E-2</v>
      </c>
      <c r="O560" s="32">
        <f>N560+Mode1_Parameter_sheet!$D$8</f>
        <v>0.5463153404539659</v>
      </c>
    </row>
    <row r="561" spans="2:15">
      <c r="B561" s="29">
        <v>555</v>
      </c>
      <c r="C561" s="26">
        <v>18.5</v>
      </c>
      <c r="D561" s="26">
        <v>0.20599999999999999</v>
      </c>
      <c r="E561" s="26">
        <v>2.0400000000000001E-2</v>
      </c>
      <c r="F561" s="26">
        <f>D561-Mode1_Parameter_sheet!D$7</f>
        <v>2.9039840637449993E-2</v>
      </c>
      <c r="G561" s="26">
        <v>0.54548231520000001</v>
      </c>
      <c r="H561" s="26">
        <v>-2.043870155E-2</v>
      </c>
      <c r="I561" s="26">
        <f>G561-Mode1_Parameter_sheet!D$8</f>
        <v>-2.8704275609361951E-2</v>
      </c>
      <c r="K561" s="26">
        <v>18.5</v>
      </c>
      <c r="L561" s="32">
        <f>$R$8*COS($R$6*(K561-Mode1_Parameter_sheet!$D$9))+$R$10*SIN($R$6*(K561-Mode1_Parameter_sheet!$D$9))+$R$9*COS($R$7*(K561-Mode1_Parameter_sheet!$D$9))+$R$11*SIN($R$7*(K561-Mode1_Parameter_sheet!$D$9))</f>
        <v>2.8421242055993612E-2</v>
      </c>
      <c r="M561" s="32">
        <f>L561+Mode1_Parameter_sheet!$D$7</f>
        <v>0.20538140141854361</v>
      </c>
      <c r="N561" s="32">
        <f>$R$8*COS($R$6*(K561-Mode1_Parameter_sheet!$D$9))+$R$10*SIN($R$6*(K561-Mode1_Parameter_sheet!$D$9))-$R$9*COS($R$7*(K561-Mode1_Parameter_sheet!$D$9))-$R$11*SIN($R$7*(K561-Mode1_Parameter_sheet!$D$9))</f>
        <v>-2.8818302839376801E-2</v>
      </c>
      <c r="O561" s="32">
        <f>N561+Mode1_Parameter_sheet!$D$8</f>
        <v>0.54536828796998515</v>
      </c>
    </row>
    <row r="562" spans="2:15">
      <c r="B562" s="29">
        <v>556</v>
      </c>
      <c r="C562" s="26">
        <v>18.533333330000001</v>
      </c>
      <c r="D562" s="26">
        <v>0.20699999999999999</v>
      </c>
      <c r="E562" s="26">
        <v>1.1299999999999999E-2</v>
      </c>
      <c r="F562" s="26">
        <f>D562-Mode1_Parameter_sheet!D$7</f>
        <v>3.0039840637449994E-2</v>
      </c>
      <c r="G562" s="26">
        <v>0.54510992120000001</v>
      </c>
      <c r="H562" s="26">
        <v>-1.058945027E-2</v>
      </c>
      <c r="I562" s="26">
        <f>G562-Mode1_Parameter_sheet!D$8</f>
        <v>-2.9076669609361949E-2</v>
      </c>
      <c r="K562" s="26">
        <v>18.533333330000001</v>
      </c>
      <c r="L562" s="32">
        <f>$R$8*COS($R$6*(K562-Mode1_Parameter_sheet!$D$9))+$R$10*SIN($R$6*(K562-Mode1_Parameter_sheet!$D$9))+$R$9*COS($R$7*(K562-Mode1_Parameter_sheet!$D$9))+$R$11*SIN($R$7*(K562-Mode1_Parameter_sheet!$D$9))</f>
        <v>2.913730777446525E-2</v>
      </c>
      <c r="M562" s="32">
        <f>L562+Mode1_Parameter_sheet!$D$7</f>
        <v>0.20609746713701524</v>
      </c>
      <c r="N562" s="32">
        <f>$R$8*COS($R$6*(K562-Mode1_Parameter_sheet!$D$9))+$R$10*SIN($R$6*(K562-Mode1_Parameter_sheet!$D$9))-$R$9*COS($R$7*(K562-Mode1_Parameter_sheet!$D$9))-$R$11*SIN($R$7*(K562-Mode1_Parameter_sheet!$D$9))</f>
        <v>-2.9461854858685726E-2</v>
      </c>
      <c r="O562" s="32">
        <f>N562+Mode1_Parameter_sheet!$D$8</f>
        <v>0.54472473595067628</v>
      </c>
    </row>
    <row r="563" spans="2:15">
      <c r="B563" s="29">
        <v>557</v>
      </c>
      <c r="C563" s="26">
        <v>18.56666667</v>
      </c>
      <c r="D563" s="26">
        <v>0.20699999999999999</v>
      </c>
      <c r="E563" s="26">
        <v>2.4199999999999998E-3</v>
      </c>
      <c r="F563" s="26">
        <f>D563-Mode1_Parameter_sheet!D$7</f>
        <v>3.0039840637449994E-2</v>
      </c>
      <c r="G563" s="26">
        <v>0.54477635189999996</v>
      </c>
      <c r="H563" s="26">
        <v>-4.9330404820000003E-3</v>
      </c>
      <c r="I563" s="26">
        <f>G563-Mode1_Parameter_sheet!D$8</f>
        <v>-2.9410238909362008E-2</v>
      </c>
      <c r="K563" s="26">
        <v>18.56666667</v>
      </c>
      <c r="L563" s="32">
        <f>$R$8*COS($R$6*(K563-Mode1_Parameter_sheet!$D$9))+$R$10*SIN($R$6*(K563-Mode1_Parameter_sheet!$D$9))+$R$9*COS($R$7*(K563-Mode1_Parameter_sheet!$D$9))+$R$11*SIN($R$7*(K563-Mode1_Parameter_sheet!$D$9))</f>
        <v>2.9544937186039538E-2</v>
      </c>
      <c r="M563" s="32">
        <f>L563+Mode1_Parameter_sheet!$D$7</f>
        <v>0.20650509654858953</v>
      </c>
      <c r="N563" s="32">
        <f>$R$8*COS($R$6*(K563-Mode1_Parameter_sheet!$D$9))+$R$10*SIN($R$6*(K563-Mode1_Parameter_sheet!$D$9))-$R$9*COS($R$7*(K563-Mode1_Parameter_sheet!$D$9))-$R$11*SIN($R$7*(K563-Mode1_Parameter_sheet!$D$9))</f>
        <v>-2.9794952191686142E-2</v>
      </c>
      <c r="O563" s="32">
        <f>N563+Mode1_Parameter_sheet!$D$8</f>
        <v>0.54439163861767581</v>
      </c>
    </row>
    <row r="564" spans="2:15">
      <c r="B564" s="29">
        <v>558</v>
      </c>
      <c r="C564" s="26">
        <v>18.600000000000001</v>
      </c>
      <c r="D564" s="26">
        <v>0.20699999999999999</v>
      </c>
      <c r="E564" s="26">
        <v>-6.1599999999999997E-3</v>
      </c>
      <c r="F564" s="26">
        <f>D564-Mode1_Parameter_sheet!D$7</f>
        <v>3.0039840637449994E-2</v>
      </c>
      <c r="G564" s="26">
        <v>0.54478105180000003</v>
      </c>
      <c r="H564" s="26">
        <v>8.1937370310000007E-3</v>
      </c>
      <c r="I564" s="26">
        <f>G564-Mode1_Parameter_sheet!D$8</f>
        <v>-2.9405539009361936E-2</v>
      </c>
      <c r="K564" s="26">
        <v>18.600000000000001</v>
      </c>
      <c r="L564" s="32">
        <f>$R$8*COS($R$6*(K564-Mode1_Parameter_sheet!$D$9))+$R$10*SIN($R$6*(K564-Mode1_Parameter_sheet!$D$9))+$R$9*COS($R$7*(K564-Mode1_Parameter_sheet!$D$9))+$R$11*SIN($R$7*(K564-Mode1_Parameter_sheet!$D$9))</f>
        <v>2.9639986721133545E-2</v>
      </c>
      <c r="M564" s="32">
        <f>L564+Mode1_Parameter_sheet!$D$7</f>
        <v>0.20660014608368354</v>
      </c>
      <c r="N564" s="32">
        <f>$R$8*COS($R$6*(K564-Mode1_Parameter_sheet!$D$9))+$R$10*SIN($R$6*(K564-Mode1_Parameter_sheet!$D$9))-$R$9*COS($R$7*(K564-Mode1_Parameter_sheet!$D$9))-$R$11*SIN($R$7*(K564-Mode1_Parameter_sheet!$D$9))</f>
        <v>-2.9813914828138305E-2</v>
      </c>
      <c r="O564" s="32">
        <f>N564+Mode1_Parameter_sheet!$D$8</f>
        <v>0.54437267598122363</v>
      </c>
    </row>
    <row r="565" spans="2:15">
      <c r="B565" s="29">
        <v>559</v>
      </c>
      <c r="C565" s="26">
        <v>18.633333329999999</v>
      </c>
      <c r="D565" s="26">
        <v>0.20599999999999999</v>
      </c>
      <c r="E565" s="26">
        <v>-1.5100000000000001E-2</v>
      </c>
      <c r="F565" s="26">
        <f>D565-Mode1_Parameter_sheet!D$7</f>
        <v>2.9039840637449993E-2</v>
      </c>
      <c r="G565" s="26">
        <v>0.54532260099999996</v>
      </c>
      <c r="H565" s="26">
        <v>1.9350547490000002E-2</v>
      </c>
      <c r="I565" s="26">
        <f>G565-Mode1_Parameter_sheet!D$8</f>
        <v>-2.8863989809362001E-2</v>
      </c>
      <c r="K565" s="26">
        <v>18.633333329999999</v>
      </c>
      <c r="L565" s="32">
        <f>$R$8*COS($R$6*(K565-Mode1_Parameter_sheet!$D$9))+$R$10*SIN($R$6*(K565-Mode1_Parameter_sheet!$D$9))+$R$9*COS($R$7*(K565-Mode1_Parameter_sheet!$D$9))+$R$11*SIN($R$7*(K565-Mode1_Parameter_sheet!$D$9))</f>
        <v>2.9421617890610562E-2</v>
      </c>
      <c r="M565" s="32">
        <f>L565+Mode1_Parameter_sheet!$D$7</f>
        <v>0.20638177725316056</v>
      </c>
      <c r="N565" s="32">
        <f>$R$8*COS($R$6*(K565-Mode1_Parameter_sheet!$D$9))+$R$10*SIN($R$6*(K565-Mode1_Parameter_sheet!$D$9))-$R$9*COS($R$7*(K565-Mode1_Parameter_sheet!$D$9))-$R$11*SIN($R$7*(K565-Mode1_Parameter_sheet!$D$9))</f>
        <v>-2.9518377440891617E-2</v>
      </c>
      <c r="O565" s="32">
        <f>N565+Mode1_Parameter_sheet!$D$8</f>
        <v>0.54466821336847038</v>
      </c>
    </row>
    <row r="566" spans="2:15">
      <c r="B566" s="29">
        <v>560</v>
      </c>
      <c r="C566" s="26">
        <v>18.666666670000001</v>
      </c>
      <c r="D566" s="26">
        <v>0.20599999999999999</v>
      </c>
      <c r="E566" s="26">
        <v>-2.64E-2</v>
      </c>
      <c r="F566" s="26">
        <f>D566-Mode1_Parameter_sheet!D$7</f>
        <v>2.9039840637449993E-2</v>
      </c>
      <c r="G566" s="26">
        <v>0.54607108829999995</v>
      </c>
      <c r="H566" s="26">
        <v>2.518992527E-2</v>
      </c>
      <c r="I566" s="26">
        <f>G566-Mode1_Parameter_sheet!D$8</f>
        <v>-2.8115502509362011E-2</v>
      </c>
      <c r="K566" s="26">
        <v>18.666666670000001</v>
      </c>
      <c r="L566" s="32">
        <f>$R$8*COS($R$6*(K566-Mode1_Parameter_sheet!$D$9))+$R$10*SIN($R$6*(K566-Mode1_Parameter_sheet!$D$9))+$R$9*COS($R$7*(K566-Mode1_Parameter_sheet!$D$9))+$R$11*SIN($R$7*(K566-Mode1_Parameter_sheet!$D$9))</f>
        <v>2.8892304327090095E-2</v>
      </c>
      <c r="M566" s="32">
        <f>L566+Mode1_Parameter_sheet!$D$7</f>
        <v>0.20585246368964008</v>
      </c>
      <c r="N566" s="32">
        <f>$R$8*COS($R$6*(K566-Mode1_Parameter_sheet!$D$9))+$R$10*SIN($R$6*(K566-Mode1_Parameter_sheet!$D$9))-$R$9*COS($R$7*(K566-Mode1_Parameter_sheet!$D$9))-$R$11*SIN($R$7*(K566-Mode1_Parameter_sheet!$D$9))</f>
        <v>-2.8911293550084937E-2</v>
      </c>
      <c r="O566" s="32">
        <f>N566+Mode1_Parameter_sheet!$D$8</f>
        <v>0.54527529725927704</v>
      </c>
    </row>
    <row r="567" spans="2:15">
      <c r="B567" s="29">
        <v>561</v>
      </c>
      <c r="C567" s="26">
        <v>18.7</v>
      </c>
      <c r="D567" s="26">
        <v>0.20499999999999999</v>
      </c>
      <c r="E567" s="26">
        <v>-3.5299999999999998E-2</v>
      </c>
      <c r="F567" s="26">
        <f>D567-Mode1_Parameter_sheet!D$7</f>
        <v>2.8039840637449992E-2</v>
      </c>
      <c r="G567" s="26">
        <v>0.54700192940000003</v>
      </c>
      <c r="H567" s="26">
        <v>3.4492465219999997E-2</v>
      </c>
      <c r="I567" s="26">
        <f>G567-Mode1_Parameter_sheet!D$8</f>
        <v>-2.7184661409361932E-2</v>
      </c>
      <c r="K567" s="26">
        <v>18.7</v>
      </c>
      <c r="L567" s="32">
        <f>$R$8*COS($R$6*(K567-Mode1_Parameter_sheet!$D$9))+$R$10*SIN($R$6*(K567-Mode1_Parameter_sheet!$D$9))+$R$9*COS($R$7*(K567-Mode1_Parameter_sheet!$D$9))+$R$11*SIN($R$7*(K567-Mode1_Parameter_sheet!$D$9))</f>
        <v>2.805780551392827E-2</v>
      </c>
      <c r="M567" s="32">
        <f>L567+Mode1_Parameter_sheet!$D$7</f>
        <v>0.20501796487647828</v>
      </c>
      <c r="N567" s="32">
        <f>$R$8*COS($R$6*(K567-Mode1_Parameter_sheet!$D$9))+$R$10*SIN($R$6*(K567-Mode1_Parameter_sheet!$D$9))-$R$9*COS($R$7*(K567-Mode1_Parameter_sheet!$D$9))-$R$11*SIN($R$7*(K567-Mode1_Parameter_sheet!$D$9))</f>
        <v>-2.7998906339013096E-2</v>
      </c>
      <c r="O567" s="32">
        <f>N567+Mode1_Parameter_sheet!$D$8</f>
        <v>0.54618768447034882</v>
      </c>
    </row>
    <row r="568" spans="2:15">
      <c r="B568" s="29">
        <v>562</v>
      </c>
      <c r="C568" s="26">
        <v>18.733333330000001</v>
      </c>
      <c r="D568" s="26">
        <v>0.20300000000000001</v>
      </c>
      <c r="E568" s="26">
        <v>-4.4699999999999997E-2</v>
      </c>
      <c r="F568" s="26">
        <f>D568-Mode1_Parameter_sheet!D$7</f>
        <v>2.6039840637450018E-2</v>
      </c>
      <c r="G568" s="26">
        <v>0.54837058599999999</v>
      </c>
      <c r="H568" s="26">
        <v>4.3832858760000003E-2</v>
      </c>
      <c r="I568" s="26">
        <f>G568-Mode1_Parameter_sheet!D$8</f>
        <v>-2.581600480936197E-2</v>
      </c>
      <c r="K568" s="26">
        <v>18.733333330000001</v>
      </c>
      <c r="L568" s="32">
        <f>$R$8*COS($R$6*(K568-Mode1_Parameter_sheet!$D$9))+$R$10*SIN($R$6*(K568-Mode1_Parameter_sheet!$D$9))+$R$9*COS($R$7*(K568-Mode1_Parameter_sheet!$D$9))+$R$11*SIN($R$7*(K568-Mode1_Parameter_sheet!$D$9))</f>
        <v>2.6927103954702731E-2</v>
      </c>
      <c r="M568" s="32">
        <f>L568+Mode1_Parameter_sheet!$D$7</f>
        <v>0.20388726331725274</v>
      </c>
      <c r="N568" s="32">
        <f>$R$8*COS($R$6*(K568-Mode1_Parameter_sheet!$D$9))+$R$10*SIN($R$6*(K568-Mode1_Parameter_sheet!$D$9))-$R$9*COS($R$7*(K568-Mode1_Parameter_sheet!$D$9))-$R$11*SIN($R$7*(K568-Mode1_Parameter_sheet!$D$9))</f>
        <v>-2.6790682675570138E-2</v>
      </c>
      <c r="O568" s="32">
        <f>N568+Mode1_Parameter_sheet!$D$8</f>
        <v>0.5473959081337918</v>
      </c>
    </row>
    <row r="569" spans="2:15">
      <c r="B569" s="29">
        <v>563</v>
      </c>
      <c r="C569" s="26">
        <v>18.766666669999999</v>
      </c>
      <c r="D569" s="26">
        <v>0.20200000000000001</v>
      </c>
      <c r="E569" s="26">
        <v>-5.4399999999999997E-2</v>
      </c>
      <c r="F569" s="26">
        <f>D569-Mode1_Parameter_sheet!D$7</f>
        <v>2.5039840637450017E-2</v>
      </c>
      <c r="G569" s="26">
        <v>0.54992411990000001</v>
      </c>
      <c r="H569" s="26">
        <v>5.111462596E-2</v>
      </c>
      <c r="I569" s="26">
        <f>G569-Mode1_Parameter_sheet!D$8</f>
        <v>-2.4262470909361955E-2</v>
      </c>
      <c r="K569" s="26">
        <v>18.766666669999999</v>
      </c>
      <c r="L569" s="32">
        <f>$R$8*COS($R$6*(K569-Mode1_Parameter_sheet!$D$9))+$R$10*SIN($R$6*(K569-Mode1_Parameter_sheet!$D$9))+$R$9*COS($R$7*(K569-Mode1_Parameter_sheet!$D$9))+$R$11*SIN($R$7*(K569-Mode1_Parameter_sheet!$D$9))</f>
        <v>2.5512309329847053E-2</v>
      </c>
      <c r="M569" s="32">
        <f>L569+Mode1_Parameter_sheet!$D$7</f>
        <v>0.20247246869239705</v>
      </c>
      <c r="N569" s="32">
        <f>$R$8*COS($R$6*(K569-Mode1_Parameter_sheet!$D$9))+$R$10*SIN($R$6*(K569-Mode1_Parameter_sheet!$D$9))-$R$9*COS($R$7*(K569-Mode1_Parameter_sheet!$D$9))-$R$11*SIN($R$7*(K569-Mode1_Parameter_sheet!$D$9))</f>
        <v>-2.5299214326965261E-2</v>
      </c>
      <c r="O569" s="32">
        <f>N569+Mode1_Parameter_sheet!$D$8</f>
        <v>0.54888737648239672</v>
      </c>
    </row>
    <row r="570" spans="2:15">
      <c r="B570" s="29">
        <v>564</v>
      </c>
      <c r="C570" s="26">
        <v>18.8</v>
      </c>
      <c r="D570" s="26">
        <v>0.2</v>
      </c>
      <c r="E570" s="26">
        <v>-5.91E-2</v>
      </c>
      <c r="F570" s="26">
        <f>D570-Mode1_Parameter_sheet!D$7</f>
        <v>2.3039840637450015E-2</v>
      </c>
      <c r="G570" s="26">
        <v>0.55177822769999996</v>
      </c>
      <c r="H570" s="26">
        <v>5.9586059830000003E-2</v>
      </c>
      <c r="I570" s="26">
        <f>G570-Mode1_Parameter_sheet!D$8</f>
        <v>-2.2408363109362006E-2</v>
      </c>
      <c r="K570" s="26">
        <v>18.8</v>
      </c>
      <c r="L570" s="32">
        <f>$R$8*COS($R$6*(K570-Mode1_Parameter_sheet!$D$9))+$R$10*SIN($R$6*(K570-Mode1_Parameter_sheet!$D$9))+$R$9*COS($R$7*(K570-Mode1_Parameter_sheet!$D$9))+$R$11*SIN($R$7*(K570-Mode1_Parameter_sheet!$D$9))</f>
        <v>2.3828531221347024E-2</v>
      </c>
      <c r="M570" s="32">
        <f>L570+Mode1_Parameter_sheet!$D$7</f>
        <v>0.20078869058389703</v>
      </c>
      <c r="N570" s="32">
        <f>$R$8*COS($R$6*(K570-Mode1_Parameter_sheet!$D$9))+$R$10*SIN($R$6*(K570-Mode1_Parameter_sheet!$D$9))-$R$9*COS($R$7*(K570-Mode1_Parameter_sheet!$D$9))-$R$11*SIN($R$7*(K570-Mode1_Parameter_sheet!$D$9))</f>
        <v>-2.3540087754693063E-2</v>
      </c>
      <c r="O570" s="32">
        <f>N570+Mode1_Parameter_sheet!$D$8</f>
        <v>0.55064650305466889</v>
      </c>
    </row>
    <row r="571" spans="2:15">
      <c r="B571" s="29">
        <v>565</v>
      </c>
      <c r="C571" s="26">
        <v>18.833333329999999</v>
      </c>
      <c r="D571" s="26">
        <v>0.19800000000000001</v>
      </c>
      <c r="E571" s="26">
        <v>-6.5100000000000005E-2</v>
      </c>
      <c r="F571" s="26">
        <f>D571-Mode1_Parameter_sheet!D$7</f>
        <v>2.1039840637450014E-2</v>
      </c>
      <c r="G571" s="26">
        <v>0.55389652389999999</v>
      </c>
      <c r="H571" s="26">
        <v>6.5927079920000006E-2</v>
      </c>
      <c r="I571" s="26">
        <f>G571-Mode1_Parameter_sheet!D$8</f>
        <v>-2.029006690936197E-2</v>
      </c>
      <c r="K571" s="26">
        <v>18.833333329999999</v>
      </c>
      <c r="L571" s="32">
        <f>$R$8*COS($R$6*(K571-Mode1_Parameter_sheet!$D$9))+$R$10*SIN($R$6*(K571-Mode1_Parameter_sheet!$D$9))+$R$9*COS($R$7*(K571-Mode1_Parameter_sheet!$D$9))+$R$11*SIN($R$7*(K571-Mode1_Parameter_sheet!$D$9))</f>
        <v>2.1893715954135196E-2</v>
      </c>
      <c r="M571" s="32">
        <f>L571+Mode1_Parameter_sheet!$D$7</f>
        <v>0.19885387531668519</v>
      </c>
      <c r="N571" s="32">
        <f>$R$8*COS($R$6*(K571-Mode1_Parameter_sheet!$D$9))+$R$10*SIN($R$6*(K571-Mode1_Parameter_sheet!$D$9))-$R$9*COS($R$7*(K571-Mode1_Parameter_sheet!$D$9))-$R$11*SIN($R$7*(K571-Mode1_Parameter_sheet!$D$9))</f>
        <v>-2.1531717852275596E-2</v>
      </c>
      <c r="O571" s="32">
        <f>N571+Mode1_Parameter_sheet!$D$8</f>
        <v>0.55265487295708637</v>
      </c>
    </row>
    <row r="572" spans="2:15">
      <c r="B572" s="29">
        <v>566</v>
      </c>
      <c r="C572" s="26">
        <v>18.866666670000001</v>
      </c>
      <c r="D572" s="26">
        <v>0.19500000000000001</v>
      </c>
      <c r="E572" s="26">
        <v>-7.46E-2</v>
      </c>
      <c r="F572" s="26">
        <f>D572-Mode1_Parameter_sheet!D$7</f>
        <v>1.8039840637450011E-2</v>
      </c>
      <c r="G572" s="26">
        <v>0.55617336640000004</v>
      </c>
      <c r="H572" s="26">
        <v>7.2222593730000006E-2</v>
      </c>
      <c r="I572" s="26">
        <f>G572-Mode1_Parameter_sheet!D$8</f>
        <v>-1.8013224409361928E-2</v>
      </c>
      <c r="K572" s="26">
        <v>18.866666670000001</v>
      </c>
      <c r="L572" s="32">
        <f>$R$8*COS($R$6*(K572-Mode1_Parameter_sheet!$D$9))+$R$10*SIN($R$6*(K572-Mode1_Parameter_sheet!$D$9))+$R$9*COS($R$7*(K572-Mode1_Parameter_sheet!$D$9))+$R$11*SIN($R$7*(K572-Mode1_Parameter_sheet!$D$9))</f>
        <v>1.9728456971052924E-2</v>
      </c>
      <c r="M572" s="32">
        <f>L572+Mode1_Parameter_sheet!$D$7</f>
        <v>0.19668861633360291</v>
      </c>
      <c r="N572" s="32">
        <f>$R$8*COS($R$6*(K572-Mode1_Parameter_sheet!$D$9))+$R$10*SIN($R$6*(K572-Mode1_Parameter_sheet!$D$9))-$R$9*COS($R$7*(K572-Mode1_Parameter_sheet!$D$9))-$R$11*SIN($R$7*(K572-Mode1_Parameter_sheet!$D$9))</f>
        <v>-1.9295155477477042E-2</v>
      </c>
      <c r="O572" s="32">
        <f>N572+Mode1_Parameter_sheet!$D$8</f>
        <v>0.5548914353318849</v>
      </c>
    </row>
    <row r="573" spans="2:15">
      <c r="B573" s="29">
        <v>567</v>
      </c>
      <c r="C573" s="26">
        <v>18.899999999999999</v>
      </c>
      <c r="D573" s="26">
        <v>0.193</v>
      </c>
      <c r="E573" s="26">
        <v>-7.8E-2</v>
      </c>
      <c r="F573" s="26">
        <f>D573-Mode1_Parameter_sheet!D$7</f>
        <v>1.6039840637450009E-2</v>
      </c>
      <c r="G573" s="26">
        <v>0.55871136349999995</v>
      </c>
      <c r="H573" s="26">
        <v>7.6246020560000002E-2</v>
      </c>
      <c r="I573" s="26">
        <f>G573-Mode1_Parameter_sheet!D$8</f>
        <v>-1.5475227309362016E-2</v>
      </c>
      <c r="K573" s="26">
        <v>18.899999999999999</v>
      </c>
      <c r="L573" s="32">
        <f>$R$8*COS($R$6*(K573-Mode1_Parameter_sheet!$D$9))+$R$10*SIN($R$6*(K573-Mode1_Parameter_sheet!$D$9))+$R$9*COS($R$7*(K573-Mode1_Parameter_sheet!$D$9))+$R$11*SIN($R$7*(K573-Mode1_Parameter_sheet!$D$9))</f>
        <v>1.7355778622734706E-2</v>
      </c>
      <c r="M573" s="32">
        <f>L573+Mode1_Parameter_sheet!$D$7</f>
        <v>0.19431593798528471</v>
      </c>
      <c r="N573" s="32">
        <f>$R$8*COS($R$6*(K573-Mode1_Parameter_sheet!$D$9))+$R$10*SIN($R$6*(K573-Mode1_Parameter_sheet!$D$9))-$R$9*COS($R$7*(K573-Mode1_Parameter_sheet!$D$9))-$R$11*SIN($R$7*(K573-Mode1_Parameter_sheet!$D$9))</f>
        <v>-1.6853868459150479E-2</v>
      </c>
      <c r="O573" s="32">
        <f>N573+Mode1_Parameter_sheet!$D$8</f>
        <v>0.55733272235021147</v>
      </c>
    </row>
    <row r="574" spans="2:15">
      <c r="B574" s="29">
        <v>568</v>
      </c>
      <c r="C574" s="26">
        <v>18.93333333</v>
      </c>
      <c r="D574" s="26">
        <v>0.19</v>
      </c>
      <c r="E574" s="26">
        <v>-8.1900000000000001E-2</v>
      </c>
      <c r="F574" s="26">
        <f>D574-Mode1_Parameter_sheet!D$7</f>
        <v>1.3039840637450006E-2</v>
      </c>
      <c r="G574" s="26">
        <v>0.56125643439999995</v>
      </c>
      <c r="H574" s="26">
        <v>7.9693997710000006E-2</v>
      </c>
      <c r="I574" s="26">
        <f>G574-Mode1_Parameter_sheet!D$8</f>
        <v>-1.2930156409362015E-2</v>
      </c>
      <c r="K574" s="26">
        <v>18.93333333</v>
      </c>
      <c r="L574" s="32">
        <f>$R$8*COS($R$6*(K574-Mode1_Parameter_sheet!$D$9))+$R$10*SIN($R$6*(K574-Mode1_Parameter_sheet!$D$9))+$R$9*COS($R$7*(K574-Mode1_Parameter_sheet!$D$9))+$R$11*SIN($R$7*(K574-Mode1_Parameter_sheet!$D$9))</f>
        <v>1.480088814057608E-2</v>
      </c>
      <c r="M574" s="32">
        <f>L574+Mode1_Parameter_sheet!$D$7</f>
        <v>0.19176104750312609</v>
      </c>
      <c r="N574" s="32">
        <f>$R$8*COS($R$6*(K574-Mode1_Parameter_sheet!$D$9))+$R$10*SIN($R$6*(K574-Mode1_Parameter_sheet!$D$9))-$R$9*COS($R$7*(K574-Mode1_Parameter_sheet!$D$9))-$R$11*SIN($R$7*(K574-Mode1_Parameter_sheet!$D$9))</f>
        <v>-1.4233490683937224E-2</v>
      </c>
      <c r="O574" s="32">
        <f>N574+Mode1_Parameter_sheet!$D$8</f>
        <v>0.55995310012542476</v>
      </c>
    </row>
    <row r="575" spans="2:15">
      <c r="B575" s="29">
        <v>569</v>
      </c>
      <c r="C575" s="26">
        <v>18.966666669999999</v>
      </c>
      <c r="D575" s="26">
        <v>0.187</v>
      </c>
      <c r="E575" s="26">
        <v>-8.6900000000000005E-2</v>
      </c>
      <c r="F575" s="26">
        <f>D575-Mode1_Parameter_sheet!D$7</f>
        <v>1.0039840637450004E-2</v>
      </c>
      <c r="G575" s="26">
        <v>0.56402429669999998</v>
      </c>
      <c r="H575" s="26">
        <v>8.5625487789999996E-2</v>
      </c>
      <c r="I575" s="26">
        <f>G575-Mode1_Parameter_sheet!D$8</f>
        <v>-1.016229410936198E-2</v>
      </c>
      <c r="K575" s="26">
        <v>18.966666669999999</v>
      </c>
      <c r="L575" s="32">
        <f>$R$8*COS($R$6*(K575-Mode1_Parameter_sheet!$D$9))+$R$10*SIN($R$6*(K575-Mode1_Parameter_sheet!$D$9))+$R$9*COS($R$7*(K575-Mode1_Parameter_sheet!$D$9))+$R$11*SIN($R$7*(K575-Mode1_Parameter_sheet!$D$9))</f>
        <v>1.2090910182685721E-2</v>
      </c>
      <c r="M575" s="32">
        <f>L575+Mode1_Parameter_sheet!$D$7</f>
        <v>0.18905106954523571</v>
      </c>
      <c r="N575" s="32">
        <f>$R$8*COS($R$6*(K575-Mode1_Parameter_sheet!$D$9))+$R$10*SIN($R$6*(K575-Mode1_Parameter_sheet!$D$9))-$R$9*COS($R$7*(K575-Mode1_Parameter_sheet!$D$9))-$R$11*SIN($R$7*(K575-Mode1_Parameter_sheet!$D$9))</f>
        <v>-1.1461554057095206E-2</v>
      </c>
      <c r="O575" s="32">
        <f>N575+Mode1_Parameter_sheet!$D$8</f>
        <v>0.56272503675226671</v>
      </c>
    </row>
    <row r="576" spans="2:15">
      <c r="B576" s="29">
        <v>570</v>
      </c>
      <c r="C576" s="26">
        <v>19</v>
      </c>
      <c r="D576" s="26">
        <v>0.184</v>
      </c>
      <c r="E576" s="26">
        <v>-8.8300000000000003E-2</v>
      </c>
      <c r="F576" s="26">
        <f>D576-Mode1_Parameter_sheet!D$7</f>
        <v>7.0398406374500011E-3</v>
      </c>
      <c r="G576" s="26">
        <v>0.56696480029999996</v>
      </c>
      <c r="H576" s="26">
        <v>8.8647856410000003E-2</v>
      </c>
      <c r="I576" s="26">
        <f>G576-Mode1_Parameter_sheet!D$8</f>
        <v>-7.2217905093620027E-3</v>
      </c>
      <c r="K576" s="26">
        <v>19</v>
      </c>
      <c r="L576" s="32">
        <f>$R$8*COS($R$6*(K576-Mode1_Parameter_sheet!$D$9))+$R$10*SIN($R$6*(K576-Mode1_Parameter_sheet!$D$9))+$R$9*COS($R$7*(K576-Mode1_Parameter_sheet!$D$9))+$R$11*SIN($R$7*(K576-Mode1_Parameter_sheet!$D$9))</f>
        <v>9.2546021496825205E-3</v>
      </c>
      <c r="M576" s="32">
        <f>L576+Mode1_Parameter_sheet!$D$7</f>
        <v>0.18621476151223251</v>
      </c>
      <c r="N576" s="32">
        <f>$R$8*COS($R$6*(K576-Mode1_Parameter_sheet!$D$9))+$R$10*SIN($R$6*(K576-Mode1_Parameter_sheet!$D$9))-$R$9*COS($R$7*(K576-Mode1_Parameter_sheet!$D$9))-$R$11*SIN($R$7*(K576-Mode1_Parameter_sheet!$D$9))</f>
        <v>-8.567201337070892E-3</v>
      </c>
      <c r="O576" s="32">
        <f>N576+Mode1_Parameter_sheet!$D$8</f>
        <v>0.56561938947229107</v>
      </c>
    </row>
    <row r="577" spans="2:15">
      <c r="B577" s="29">
        <v>571</v>
      </c>
      <c r="C577" s="26">
        <v>19.033333330000001</v>
      </c>
      <c r="D577" s="26">
        <v>0.18099999999999999</v>
      </c>
      <c r="E577" s="26">
        <v>-8.9700000000000002E-2</v>
      </c>
      <c r="F577" s="26">
        <f>D577-Mode1_Parameter_sheet!D$7</f>
        <v>4.0398406374499984E-3</v>
      </c>
      <c r="G577" s="26">
        <v>0.56993415380000001</v>
      </c>
      <c r="H577" s="26">
        <v>8.9532889909999996E-2</v>
      </c>
      <c r="I577" s="26">
        <f>G577-Mode1_Parameter_sheet!D$8</f>
        <v>-4.2524370093619535E-3</v>
      </c>
      <c r="K577" s="26">
        <v>19.033333330000001</v>
      </c>
      <c r="L577" s="32">
        <f>$R$8*COS($R$6*(K577-Mode1_Parameter_sheet!$D$9))+$R$10*SIN($R$6*(K577-Mode1_Parameter_sheet!$D$9))+$R$9*COS($R$7*(K577-Mode1_Parameter_sheet!$D$9))+$R$11*SIN($R$7*(K577-Mode1_Parameter_sheet!$D$9))</f>
        <v>6.3220447550037303E-3</v>
      </c>
      <c r="M577" s="32">
        <f>L577+Mode1_Parameter_sheet!$D$7</f>
        <v>0.18328220411755372</v>
      </c>
      <c r="N577" s="32">
        <f>$R$8*COS($R$6*(K577-Mode1_Parameter_sheet!$D$9))+$R$10*SIN($R$6*(K577-Mode1_Parameter_sheet!$D$9))-$R$9*COS($R$7*(K577-Mode1_Parameter_sheet!$D$9))-$R$11*SIN($R$7*(K577-Mode1_Parameter_sheet!$D$9))</f>
        <v>-5.5808741978011969E-3</v>
      </c>
      <c r="O577" s="32">
        <f>N577+Mode1_Parameter_sheet!$D$8</f>
        <v>0.56860571661156079</v>
      </c>
    </row>
    <row r="578" spans="2:15">
      <c r="B578" s="29">
        <v>572</v>
      </c>
      <c r="C578" s="26">
        <v>19.06666667</v>
      </c>
      <c r="D578" s="26">
        <v>0.17799999999999999</v>
      </c>
      <c r="E578" s="26">
        <v>-9.5100000000000004E-2</v>
      </c>
      <c r="F578" s="26">
        <f>D578-Mode1_Parameter_sheet!D$7</f>
        <v>1.0398406374499958E-3</v>
      </c>
      <c r="G578" s="26">
        <v>0.57293365959999998</v>
      </c>
      <c r="H578" s="26">
        <v>8.9513314410000003E-2</v>
      </c>
      <c r="I578" s="26">
        <f>G578-Mode1_Parameter_sheet!D$8</f>
        <v>-1.2529312093619849E-3</v>
      </c>
      <c r="K578" s="26">
        <v>19.06666667</v>
      </c>
      <c r="L578" s="32">
        <f>$R$8*COS($R$6*(K578-Mode1_Parameter_sheet!$D$9))+$R$10*SIN($R$6*(K578-Mode1_Parameter_sheet!$D$9))+$R$9*COS($R$7*(K578-Mode1_Parameter_sheet!$D$9))+$R$11*SIN($R$7*(K578-Mode1_Parameter_sheet!$D$9))</f>
        <v>3.3243258466277067E-3</v>
      </c>
      <c r="M578" s="32">
        <f>L578+Mode1_Parameter_sheet!$D$7</f>
        <v>0.1802844852091777</v>
      </c>
      <c r="N578" s="32">
        <f>$R$8*COS($R$6*(K578-Mode1_Parameter_sheet!$D$9))+$R$10*SIN($R$6*(K578-Mode1_Parameter_sheet!$D$9))-$R$9*COS($R$7*(K578-Mode1_Parameter_sheet!$D$9))-$R$11*SIN($R$7*(K578-Mode1_Parameter_sheet!$D$9))</f>
        <v>-2.5339948670285487E-3</v>
      </c>
      <c r="O578" s="32">
        <f>N578+Mode1_Parameter_sheet!$D$8</f>
        <v>0.57165259594233342</v>
      </c>
    </row>
    <row r="579" spans="2:15">
      <c r="B579" s="29">
        <v>573</v>
      </c>
      <c r="C579" s="26">
        <v>19.100000000000001</v>
      </c>
      <c r="D579" s="26">
        <v>0.17499999999999999</v>
      </c>
      <c r="E579" s="26">
        <v>-9.5799999999999996E-2</v>
      </c>
      <c r="F579" s="26">
        <f>D579-Mode1_Parameter_sheet!D$7</f>
        <v>-1.9601593625500069E-3</v>
      </c>
      <c r="G579" s="26">
        <v>0.57590170809999996</v>
      </c>
      <c r="H579" s="26">
        <v>8.9489564019999995E-2</v>
      </c>
      <c r="I579" s="26">
        <f>G579-Mode1_Parameter_sheet!D$8</f>
        <v>1.7151172906380019E-3</v>
      </c>
      <c r="K579" s="26">
        <v>19.100000000000001</v>
      </c>
      <c r="L579" s="32">
        <f>$R$8*COS($R$6*(K579-Mode1_Parameter_sheet!$D$9))+$R$10*SIN($R$6*(K579-Mode1_Parameter_sheet!$D$9))+$R$9*COS($R$7*(K579-Mode1_Parameter_sheet!$D$9))+$R$11*SIN($R$7*(K579-Mode1_Parameter_sheet!$D$9))</f>
        <v>2.9321416660267521E-4</v>
      </c>
      <c r="M579" s="32">
        <f>L579+Mode1_Parameter_sheet!$D$7</f>
        <v>0.17725337352915266</v>
      </c>
      <c r="N579" s="32">
        <f>$R$8*COS($R$6*(K579-Mode1_Parameter_sheet!$D$9))+$R$10*SIN($R$6*(K579-Mode1_Parameter_sheet!$D$9))-$R$9*COS($R$7*(K579-Mode1_Parameter_sheet!$D$9))-$R$11*SIN($R$7*(K579-Mode1_Parameter_sheet!$D$9))</f>
        <v>5.4136215528152731E-4</v>
      </c>
      <c r="O579" s="32">
        <f>N579+Mode1_Parameter_sheet!$D$8</f>
        <v>0.57472795296464352</v>
      </c>
    </row>
    <row r="580" spans="2:15">
      <c r="B580" s="29">
        <v>574</v>
      </c>
      <c r="C580" s="26">
        <v>19.133333329999999</v>
      </c>
      <c r="D580" s="26">
        <v>0.17199999999999999</v>
      </c>
      <c r="E580" s="26">
        <v>-9.1200000000000003E-2</v>
      </c>
      <c r="F580" s="26">
        <f>D580-Mode1_Parameter_sheet!D$7</f>
        <v>-4.9601593625500096E-3</v>
      </c>
      <c r="G580" s="26">
        <v>0.57889963050000004</v>
      </c>
      <c r="H580" s="26">
        <v>8.9725988610000001E-2</v>
      </c>
      <c r="I580" s="26">
        <f>G580-Mode1_Parameter_sheet!D$8</f>
        <v>4.7130396906380767E-3</v>
      </c>
      <c r="K580" s="26">
        <v>19.133333329999999</v>
      </c>
      <c r="L580" s="32">
        <f>$R$8*COS($R$6*(K580-Mode1_Parameter_sheet!$D$9))+$R$10*SIN($R$6*(K580-Mode1_Parameter_sheet!$D$9))+$R$9*COS($R$7*(K580-Mode1_Parameter_sheet!$D$9))+$R$11*SIN($R$7*(K580-Mode1_Parameter_sheet!$D$9))</f>
        <v>-2.7391822273776087E-3</v>
      </c>
      <c r="M580" s="32">
        <f>L580+Mode1_Parameter_sheet!$D$7</f>
        <v>0.1742209771351724</v>
      </c>
      <c r="N580" s="32">
        <f>$R$8*COS($R$6*(K580-Mode1_Parameter_sheet!$D$9))+$R$10*SIN($R$6*(K580-Mode1_Parameter_sheet!$D$9))-$R$9*COS($R$7*(K580-Mode1_Parameter_sheet!$D$9))-$R$11*SIN($R$7*(K580-Mode1_Parameter_sheet!$D$9))</f>
        <v>3.6128136653146214E-3</v>
      </c>
      <c r="O580" s="32">
        <f>N580+Mode1_Parameter_sheet!$D$8</f>
        <v>0.57779940447467659</v>
      </c>
    </row>
    <row r="581" spans="2:15">
      <c r="B581" s="29">
        <v>575</v>
      </c>
      <c r="C581" s="26">
        <v>19.166666670000001</v>
      </c>
      <c r="D581" s="26">
        <v>0.16900000000000001</v>
      </c>
      <c r="E581" s="26">
        <v>-8.9899999999999994E-2</v>
      </c>
      <c r="F581" s="26">
        <f>D581-Mode1_Parameter_sheet!D$7</f>
        <v>-7.9601593625499845E-3</v>
      </c>
      <c r="G581" s="26">
        <v>0.58188344069999998</v>
      </c>
      <c r="H581" s="26">
        <v>8.8438389980000004E-2</v>
      </c>
      <c r="I581" s="26">
        <f>G581-Mode1_Parameter_sheet!D$8</f>
        <v>7.6968498906380134E-3</v>
      </c>
      <c r="K581" s="26">
        <v>19.166666670000001</v>
      </c>
      <c r="L581" s="32">
        <f>$R$8*COS($R$6*(K581-Mode1_Parameter_sheet!$D$9))+$R$10*SIN($R$6*(K581-Mode1_Parameter_sheet!$D$9))+$R$9*COS($R$7*(K581-Mode1_Parameter_sheet!$D$9))+$R$11*SIN($R$7*(K581-Mode1_Parameter_sheet!$D$9))</f>
        <v>-5.740752979857185E-3</v>
      </c>
      <c r="M581" s="32">
        <f>L581+Mode1_Parameter_sheet!$D$7</f>
        <v>0.17121940638269281</v>
      </c>
      <c r="N581" s="32">
        <f>$R$8*COS($R$6*(K581-Mode1_Parameter_sheet!$D$9))+$R$10*SIN($R$6*(K581-Mode1_Parameter_sheet!$D$9))-$R$9*COS($R$7*(K581-Mode1_Parameter_sheet!$D$9))-$R$11*SIN($R$7*(K581-Mode1_Parameter_sheet!$D$9))</f>
        <v>6.6480064332810548E-3</v>
      </c>
      <c r="O581" s="32">
        <f>N581+Mode1_Parameter_sheet!$D$8</f>
        <v>0.58083459724264297</v>
      </c>
    </row>
    <row r="582" spans="2:15">
      <c r="B582" s="29">
        <v>576</v>
      </c>
      <c r="C582" s="26">
        <v>19.2</v>
      </c>
      <c r="D582" s="26">
        <v>0.16600000000000001</v>
      </c>
      <c r="E582" s="26">
        <v>-8.2500000000000004E-2</v>
      </c>
      <c r="F582" s="26">
        <f>D582-Mode1_Parameter_sheet!D$7</f>
        <v>-1.0960159362549987E-2</v>
      </c>
      <c r="G582" s="26">
        <v>0.58479552319999994</v>
      </c>
      <c r="H582" s="26">
        <v>8.7318541730000004E-2</v>
      </c>
      <c r="I582" s="26">
        <f>G582-Mode1_Parameter_sheet!D$8</f>
        <v>1.0608932390637982E-2</v>
      </c>
      <c r="K582" s="26">
        <v>19.2</v>
      </c>
      <c r="L582" s="32">
        <f>$R$8*COS($R$6*(K582-Mode1_Parameter_sheet!$D$9))+$R$10*SIN($R$6*(K582-Mode1_Parameter_sheet!$D$9))+$R$9*COS($R$7*(K582-Mode1_Parameter_sheet!$D$9))+$R$11*SIN($R$7*(K582-Mode1_Parameter_sheet!$D$9))</f>
        <v>-8.6797224027635941E-3</v>
      </c>
      <c r="M582" s="32">
        <f>L582+Mode1_Parameter_sheet!$D$7</f>
        <v>0.16828043695978639</v>
      </c>
      <c r="N582" s="32">
        <f>$R$8*COS($R$6*(K582-Mode1_Parameter_sheet!$D$9))+$R$10*SIN($R$6*(K582-Mode1_Parameter_sheet!$D$9))-$R$9*COS($R$7*(K582-Mode1_Parameter_sheet!$D$9))-$R$11*SIN($R$7*(K582-Mode1_Parameter_sheet!$D$9))</f>
        <v>9.6149556557889645E-3</v>
      </c>
      <c r="O582" s="32">
        <f>N582+Mode1_Parameter_sheet!$D$8</f>
        <v>0.58380154646515092</v>
      </c>
    </row>
    <row r="583" spans="2:15">
      <c r="B583" s="29">
        <v>577</v>
      </c>
      <c r="C583" s="26">
        <v>19.233333330000001</v>
      </c>
      <c r="D583" s="26">
        <v>0.16400000000000001</v>
      </c>
      <c r="E583" s="26">
        <v>-8.1100000000000005E-2</v>
      </c>
      <c r="F583" s="26">
        <f>D583-Mode1_Parameter_sheet!D$7</f>
        <v>-1.2960159362549989E-2</v>
      </c>
      <c r="G583" s="26">
        <v>0.58770467680000005</v>
      </c>
      <c r="H583" s="26">
        <v>8.0544247350000001E-2</v>
      </c>
      <c r="I583" s="26">
        <f>G583-Mode1_Parameter_sheet!D$8</f>
        <v>1.3518085990638085E-2</v>
      </c>
      <c r="K583" s="26">
        <v>19.233333330000001</v>
      </c>
      <c r="L583" s="32">
        <f>$R$8*COS($R$6*(K583-Mode1_Parameter_sheet!$D$9))+$R$10*SIN($R$6*(K583-Mode1_Parameter_sheet!$D$9))+$R$9*COS($R$7*(K583-Mode1_Parameter_sheet!$D$9))+$R$11*SIN($R$7*(K583-Mode1_Parameter_sheet!$D$9))</f>
        <v>-1.1524990924297384E-2</v>
      </c>
      <c r="M583" s="32">
        <f>L583+Mode1_Parameter_sheet!$D$7</f>
        <v>0.16543516843825262</v>
      </c>
      <c r="N583" s="32">
        <f>$R$8*COS($R$6*(K583-Mode1_Parameter_sheet!$D$9))+$R$10*SIN($R$6*(K583-Mode1_Parameter_sheet!$D$9))-$R$9*COS($R$7*(K583-Mode1_Parameter_sheet!$D$9))-$R$11*SIN($R$7*(K583-Mode1_Parameter_sheet!$D$9))</f>
        <v>1.2482387765709271E-2</v>
      </c>
      <c r="O583" s="32">
        <f>N583+Mode1_Parameter_sheet!$D$8</f>
        <v>0.58666897857507128</v>
      </c>
    </row>
    <row r="584" spans="2:15">
      <c r="B584" s="29">
        <v>578</v>
      </c>
      <c r="C584" s="26">
        <v>19.266666669999999</v>
      </c>
      <c r="D584" s="26">
        <v>0.161</v>
      </c>
      <c r="E584" s="26">
        <v>-8.1900000000000001E-2</v>
      </c>
      <c r="F584" s="26">
        <f>D584-Mode1_Parameter_sheet!D$7</f>
        <v>-1.5960159362549992E-2</v>
      </c>
      <c r="G584" s="26">
        <v>0.59016513969999995</v>
      </c>
      <c r="H584" s="26">
        <v>7.5126638179999997E-2</v>
      </c>
      <c r="I584" s="26">
        <f>G584-Mode1_Parameter_sheet!D$8</f>
        <v>1.5978548890637989E-2</v>
      </c>
      <c r="K584" s="26">
        <v>19.266666669999999</v>
      </c>
      <c r="L584" s="32">
        <f>$R$8*COS($R$6*(K584-Mode1_Parameter_sheet!$D$9))+$R$10*SIN($R$6*(K584-Mode1_Parameter_sheet!$D$9))+$R$9*COS($R$7*(K584-Mode1_Parameter_sheet!$D$9))+$R$11*SIN($R$7*(K584-Mode1_Parameter_sheet!$D$9))</f>
        <v>-1.4246461104963287E-2</v>
      </c>
      <c r="M584" s="32">
        <f>L584+Mode1_Parameter_sheet!$D$7</f>
        <v>0.16271369825758672</v>
      </c>
      <c r="N584" s="32">
        <f>$R$8*COS($R$6*(K584-Mode1_Parameter_sheet!$D$9))+$R$10*SIN($R$6*(K584-Mode1_Parameter_sheet!$D$9))-$R$9*COS($R$7*(K584-Mode1_Parameter_sheet!$D$9))-$R$11*SIN($R$7*(K584-Mode1_Parameter_sheet!$D$9))</f>
        <v>1.5220067492253197E-2</v>
      </c>
      <c r="O584" s="32">
        <f>N584+Mode1_Parameter_sheet!$D$8</f>
        <v>0.5894066583016152</v>
      </c>
    </row>
    <row r="585" spans="2:15">
      <c r="B585" s="29">
        <v>579</v>
      </c>
      <c r="C585" s="26">
        <v>19.3</v>
      </c>
      <c r="D585" s="26">
        <v>0.158</v>
      </c>
      <c r="E585" s="26">
        <v>-7.3400000000000007E-2</v>
      </c>
      <c r="F585" s="26">
        <f>D585-Mode1_Parameter_sheet!D$7</f>
        <v>-1.8960159362549994E-2</v>
      </c>
      <c r="G585" s="26">
        <v>0.59271311930000004</v>
      </c>
      <c r="H585" s="26">
        <v>7.1809432300000003E-2</v>
      </c>
      <c r="I585" s="26">
        <f>G585-Mode1_Parameter_sheet!D$8</f>
        <v>1.8526528490638072E-2</v>
      </c>
      <c r="K585" s="26">
        <v>19.3</v>
      </c>
      <c r="L585" s="32">
        <f>$R$8*COS($R$6*(K585-Mode1_Parameter_sheet!$D$9))+$R$10*SIN($R$6*(K585-Mode1_Parameter_sheet!$D$9))+$R$9*COS($R$7*(K585-Mode1_Parameter_sheet!$D$9))+$R$11*SIN($R$7*(K585-Mode1_Parameter_sheet!$D$9))</f>
        <v>-1.6815353494263829E-2</v>
      </c>
      <c r="M585" s="32">
        <f>L585+Mode1_Parameter_sheet!$D$7</f>
        <v>0.16014480586828617</v>
      </c>
      <c r="N585" s="32">
        <f>$R$8*COS($R$6*(K585-Mode1_Parameter_sheet!$D$9))+$R$10*SIN($R$6*(K585-Mode1_Parameter_sheet!$D$9))-$R$9*COS($R$7*(K585-Mode1_Parameter_sheet!$D$9))-$R$11*SIN($R$7*(K585-Mode1_Parameter_sheet!$D$9))</f>
        <v>1.7799114568112791E-2</v>
      </c>
      <c r="O585" s="32">
        <f>N585+Mode1_Parameter_sheet!$D$8</f>
        <v>0.59198570537747475</v>
      </c>
    </row>
    <row r="586" spans="2:15">
      <c r="B586" s="29">
        <v>580</v>
      </c>
      <c r="C586" s="26">
        <v>19.333333329999999</v>
      </c>
      <c r="D586" s="26">
        <v>0.156</v>
      </c>
      <c r="E586" s="26">
        <v>-6.4199999999999993E-2</v>
      </c>
      <c r="F586" s="26">
        <f>D586-Mode1_Parameter_sheet!D$7</f>
        <v>-2.0960159362549996E-2</v>
      </c>
      <c r="G586" s="26">
        <v>0.59495243519999996</v>
      </c>
      <c r="H586" s="26">
        <v>6.2776623779999999E-2</v>
      </c>
      <c r="I586" s="26">
        <f>G586-Mode1_Parameter_sheet!D$8</f>
        <v>2.0765844390638E-2</v>
      </c>
      <c r="K586" s="26">
        <v>19.333333329999999</v>
      </c>
      <c r="L586" s="32">
        <f>$R$8*COS($R$6*(K586-Mode1_Parameter_sheet!$D$9))+$R$10*SIN($R$6*(K586-Mode1_Parameter_sheet!$D$9))+$R$9*COS($R$7*(K586-Mode1_Parameter_sheet!$D$9))+$R$11*SIN($R$7*(K586-Mode1_Parameter_sheet!$D$9))</f>
        <v>-1.9204515696151087E-2</v>
      </c>
      <c r="M586" s="32">
        <f>L586+Mode1_Parameter_sheet!$D$7</f>
        <v>0.15775564366639891</v>
      </c>
      <c r="N586" s="32">
        <f>$R$8*COS($R$6*(K586-Mode1_Parameter_sheet!$D$9))+$R$10*SIN($R$6*(K586-Mode1_Parameter_sheet!$D$9))-$R$9*COS($R$7*(K586-Mode1_Parameter_sheet!$D$9))-$R$11*SIN($R$7*(K586-Mode1_Parameter_sheet!$D$9))</f>
        <v>2.0192313451053961E-2</v>
      </c>
      <c r="O586" s="32">
        <f>N586+Mode1_Parameter_sheet!$D$8</f>
        <v>0.59437890426041595</v>
      </c>
    </row>
    <row r="587" spans="2:15">
      <c r="B587" s="29">
        <v>581</v>
      </c>
      <c r="C587" s="26">
        <v>19.366666670000001</v>
      </c>
      <c r="D587" s="26">
        <v>0.154</v>
      </c>
      <c r="E587" s="26">
        <v>-5.8500000000000003E-2</v>
      </c>
      <c r="F587" s="26">
        <f>D587-Mode1_Parameter_sheet!D$7</f>
        <v>-2.2960159362549998E-2</v>
      </c>
      <c r="G587" s="26">
        <v>0.5968982276</v>
      </c>
      <c r="H587" s="26">
        <v>5.7942363970000001E-2</v>
      </c>
      <c r="I587" s="26">
        <f>G587-Mode1_Parameter_sheet!D$8</f>
        <v>2.2711636790638035E-2</v>
      </c>
      <c r="K587" s="26">
        <v>19.366666670000001</v>
      </c>
      <c r="L587" s="32">
        <f>$R$8*COS($R$6*(K587-Mode1_Parameter_sheet!$D$9))+$R$10*SIN($R$6*(K587-Mode1_Parameter_sheet!$D$9))+$R$9*COS($R$7*(K587-Mode1_Parameter_sheet!$D$9))+$R$11*SIN($R$7*(K587-Mode1_Parameter_sheet!$D$9))</f>
        <v>-2.1388706592074258E-2</v>
      </c>
      <c r="M587" s="32">
        <f>L587+Mode1_Parameter_sheet!$D$7</f>
        <v>0.15557145277047574</v>
      </c>
      <c r="N587" s="32">
        <f>$R$8*COS($R$6*(K587-Mode1_Parameter_sheet!$D$9))+$R$10*SIN($R$6*(K587-Mode1_Parameter_sheet!$D$9))-$R$9*COS($R$7*(K587-Mode1_Parameter_sheet!$D$9))-$R$11*SIN($R$7*(K587-Mode1_Parameter_sheet!$D$9))</f>
        <v>2.2374397916872343E-2</v>
      </c>
      <c r="O587" s="32">
        <f>N587+Mode1_Parameter_sheet!$D$8</f>
        <v>0.59656098872623431</v>
      </c>
    </row>
    <row r="588" spans="2:15">
      <c r="B588" s="29">
        <v>582</v>
      </c>
      <c r="C588" s="26">
        <v>19.399999999999999</v>
      </c>
      <c r="D588" s="26">
        <v>0.152</v>
      </c>
      <c r="E588" s="26">
        <v>-5.1900000000000002E-2</v>
      </c>
      <c r="F588" s="26">
        <f>D588-Mode1_Parameter_sheet!D$7</f>
        <v>-2.496015936255E-2</v>
      </c>
      <c r="G588" s="26">
        <v>0.59881525940000002</v>
      </c>
      <c r="H588" s="26">
        <v>5.1020878729999997E-2</v>
      </c>
      <c r="I588" s="26">
        <f>G588-Mode1_Parameter_sheet!D$8</f>
        <v>2.4628668590638059E-2</v>
      </c>
      <c r="K588" s="26">
        <v>19.399999999999999</v>
      </c>
      <c r="L588" s="32">
        <f>$R$8*COS($R$6*(K588-Mode1_Parameter_sheet!$D$9))+$R$10*SIN($R$6*(K588-Mode1_Parameter_sheet!$D$9))+$R$9*COS($R$7*(K588-Mode1_Parameter_sheet!$D$9))+$R$11*SIN($R$7*(K588-Mode1_Parameter_sheet!$D$9))</f>
        <v>-2.3344861260698787E-2</v>
      </c>
      <c r="M588" s="32">
        <f>L588+Mode1_Parameter_sheet!$D$7</f>
        <v>0.15361529810185121</v>
      </c>
      <c r="N588" s="32">
        <f>$R$8*COS($R$6*(K588-Mode1_Parameter_sheet!$D$9))+$R$10*SIN($R$6*(K588-Mode1_Parameter_sheet!$D$9))-$R$9*COS($R$7*(K588-Mode1_Parameter_sheet!$D$9))-$R$11*SIN($R$7*(K588-Mode1_Parameter_sheet!$D$9))</f>
        <v>2.4322316145375514E-2</v>
      </c>
      <c r="O588" s="32">
        <f>N588+Mode1_Parameter_sheet!$D$8</f>
        <v>0.59850890695473746</v>
      </c>
    </row>
    <row r="589" spans="2:15">
      <c r="B589" s="29">
        <v>583</v>
      </c>
      <c r="C589" s="26">
        <v>19.43333333</v>
      </c>
      <c r="D589" s="26">
        <v>0.15</v>
      </c>
      <c r="E589" s="26">
        <v>-4.2299999999999997E-2</v>
      </c>
      <c r="F589" s="26">
        <f>D589-Mode1_Parameter_sheet!D$7</f>
        <v>-2.6960159362550001E-2</v>
      </c>
      <c r="G589" s="26">
        <v>0.60029961949999999</v>
      </c>
      <c r="H589" s="26">
        <v>3.8737887169999999E-2</v>
      </c>
      <c r="I589" s="26">
        <f>G589-Mode1_Parameter_sheet!D$8</f>
        <v>2.6113028690638029E-2</v>
      </c>
      <c r="K589" s="26">
        <v>19.43333333</v>
      </c>
      <c r="L589" s="32">
        <f>$R$8*COS($R$6*(K589-Mode1_Parameter_sheet!$D$9))+$R$10*SIN($R$6*(K589-Mode1_Parameter_sheet!$D$9))+$R$9*COS($R$7*(K589-Mode1_Parameter_sheet!$D$9))+$R$11*SIN($R$7*(K589-Mode1_Parameter_sheet!$D$9))</f>
        <v>-2.5052338476160521E-2</v>
      </c>
      <c r="M589" s="32">
        <f>L589+Mode1_Parameter_sheet!$D$7</f>
        <v>0.15190782088638949</v>
      </c>
      <c r="N589" s="32">
        <f>$R$8*COS($R$6*(K589-Mode1_Parameter_sheet!$D$9))+$R$10*SIN($R$6*(K589-Mode1_Parameter_sheet!$D$9))-$R$9*COS($R$7*(K589-Mode1_Parameter_sheet!$D$9))-$R$11*SIN($R$7*(K589-Mode1_Parameter_sheet!$D$9))</f>
        <v>2.6015478133371649E-2</v>
      </c>
      <c r="O589" s="32">
        <f>N589+Mode1_Parameter_sheet!$D$8</f>
        <v>0.60020206894273365</v>
      </c>
    </row>
    <row r="590" spans="2:15">
      <c r="B590" s="29">
        <v>584</v>
      </c>
      <c r="C590" s="26">
        <v>19.466666669999999</v>
      </c>
      <c r="D590" s="26">
        <v>0.14899999999999999</v>
      </c>
      <c r="E590" s="26">
        <v>-3.3099999999999997E-2</v>
      </c>
      <c r="F590" s="26">
        <f>D590-Mode1_Parameter_sheet!D$7</f>
        <v>-2.7960159362550002E-2</v>
      </c>
      <c r="G590" s="26">
        <v>0.60139778519999998</v>
      </c>
      <c r="H590" s="26">
        <v>3.2778636899999998E-2</v>
      </c>
      <c r="I590" s="26">
        <f>G590-Mode1_Parameter_sheet!D$8</f>
        <v>2.7211194390638016E-2</v>
      </c>
      <c r="K590" s="26">
        <v>19.466666669999999</v>
      </c>
      <c r="L590" s="32">
        <f>$R$8*COS($R$6*(K590-Mode1_Parameter_sheet!$D$9))+$R$10*SIN($R$6*(K590-Mode1_Parameter_sheet!$D$9))+$R$9*COS($R$7*(K590-Mode1_Parameter_sheet!$D$9))+$R$11*SIN($R$7*(K590-Mode1_Parameter_sheet!$D$9))</f>
        <v>-2.6493136304630013E-2</v>
      </c>
      <c r="M590" s="32">
        <f>L590+Mode1_Parameter_sheet!$D$7</f>
        <v>0.15046702305791998</v>
      </c>
      <c r="N590" s="32">
        <f>$R$8*COS($R$6*(K590-Mode1_Parameter_sheet!$D$9))+$R$10*SIN($R$6*(K590-Mode1_Parameter_sheet!$D$9))-$R$9*COS($R$7*(K590-Mode1_Parameter_sheet!$D$9))-$R$11*SIN($R$7*(K590-Mode1_Parameter_sheet!$D$9))</f>
        <v>2.7435970966385535E-2</v>
      </c>
      <c r="O590" s="32">
        <f>N590+Mode1_Parameter_sheet!$D$8</f>
        <v>0.60162256177574747</v>
      </c>
    </row>
    <row r="591" spans="2:15">
      <c r="B591" s="29">
        <v>585</v>
      </c>
      <c r="C591" s="26">
        <v>19.5</v>
      </c>
      <c r="D591" s="26">
        <v>0.14799999999999999</v>
      </c>
      <c r="E591" s="26">
        <v>-2.4299999999999999E-2</v>
      </c>
      <c r="F591" s="26">
        <f>D591-Mode1_Parameter_sheet!D$7</f>
        <v>-2.8960159362550003E-2</v>
      </c>
      <c r="G591" s="26">
        <v>0.60248486189999995</v>
      </c>
      <c r="H591" s="26">
        <v>2.6019556159999999E-2</v>
      </c>
      <c r="I591" s="26">
        <f>G591-Mode1_Parameter_sheet!D$8</f>
        <v>2.8298271090637983E-2</v>
      </c>
      <c r="K591" s="26">
        <v>19.5</v>
      </c>
      <c r="L591" s="32">
        <f>$R$8*COS($R$6*(K591-Mode1_Parameter_sheet!$D$9))+$R$10*SIN($R$6*(K591-Mode1_Parameter_sheet!$D$9))+$R$9*COS($R$7*(K591-Mode1_Parameter_sheet!$D$9))+$R$11*SIN($R$7*(K591-Mode1_Parameter_sheet!$D$9))</f>
        <v>-2.7652081079449484E-2</v>
      </c>
      <c r="M591" s="32">
        <f>L591+Mode1_Parameter_sheet!$D$7</f>
        <v>0.1493080782831005</v>
      </c>
      <c r="N591" s="32">
        <f>$R$8*COS($R$6*(K591-Mode1_Parameter_sheet!$D$9))+$R$10*SIN($R$6*(K591-Mode1_Parameter_sheet!$D$9))-$R$9*COS($R$7*(K591-Mode1_Parameter_sheet!$D$9))-$R$11*SIN($R$7*(K591-Mode1_Parameter_sheet!$D$9))</f>
        <v>2.8568747266607589E-2</v>
      </c>
      <c r="O591" s="32">
        <f>N591+Mode1_Parameter_sheet!$D$8</f>
        <v>0.60275533807596959</v>
      </c>
    </row>
    <row r="592" spans="2:15">
      <c r="B592" s="29">
        <v>586</v>
      </c>
      <c r="C592" s="26">
        <v>19.533333330000001</v>
      </c>
      <c r="D592" s="26">
        <v>0.14699999999999999</v>
      </c>
      <c r="E592" s="26">
        <v>-1.4800000000000001E-2</v>
      </c>
      <c r="F592" s="26">
        <f>D592-Mode1_Parameter_sheet!D$7</f>
        <v>-2.9960159362550004E-2</v>
      </c>
      <c r="G592" s="26">
        <v>0.60313242229999997</v>
      </c>
      <c r="H592" s="26">
        <v>1.452083203E-2</v>
      </c>
      <c r="I592" s="26">
        <f>G592-Mode1_Parameter_sheet!D$8</f>
        <v>2.8945831490638008E-2</v>
      </c>
      <c r="K592" s="26">
        <v>19.533333330000001</v>
      </c>
      <c r="L592" s="32">
        <f>$R$8*COS($R$6*(K592-Mode1_Parameter_sheet!$D$9))+$R$10*SIN($R$6*(K592-Mode1_Parameter_sheet!$D$9))+$R$9*COS($R$7*(K592-Mode1_Parameter_sheet!$D$9))+$R$11*SIN($R$7*(K592-Mode1_Parameter_sheet!$D$9))</f>
        <v>-2.8516989973749914E-2</v>
      </c>
      <c r="M592" s="32">
        <f>L592+Mode1_Parameter_sheet!$D$7</f>
        <v>0.14844316938880009</v>
      </c>
      <c r="N592" s="32">
        <f>$R$8*COS($R$6*(K592-Mode1_Parameter_sheet!$D$9))+$R$10*SIN($R$6*(K592-Mode1_Parameter_sheet!$D$9))-$R$9*COS($R$7*(K592-Mode1_Parameter_sheet!$D$9))-$R$11*SIN($R$7*(K592-Mode1_Parameter_sheet!$D$9))</f>
        <v>2.9401786943591173E-2</v>
      </c>
      <c r="O592" s="32">
        <f>N592+Mode1_Parameter_sheet!$D$8</f>
        <v>0.60358837775295315</v>
      </c>
    </row>
    <row r="593" spans="2:15">
      <c r="B593" s="29">
        <v>587</v>
      </c>
      <c r="C593" s="26">
        <v>19.56666667</v>
      </c>
      <c r="D593" s="26">
        <v>0.14699999999999999</v>
      </c>
      <c r="E593" s="26">
        <v>-5.1900000000000002E-3</v>
      </c>
      <c r="F593" s="26">
        <f>D593-Mode1_Parameter_sheet!D$7</f>
        <v>-2.9960159362550004E-2</v>
      </c>
      <c r="G593" s="26">
        <v>0.60345291739999996</v>
      </c>
      <c r="H593" s="26">
        <v>4.7529985389999996E-3</v>
      </c>
      <c r="I593" s="26">
        <f>G593-Mode1_Parameter_sheet!D$8</f>
        <v>2.9266326590637992E-2</v>
      </c>
      <c r="K593" s="26">
        <v>19.56666667</v>
      </c>
      <c r="L593" s="32">
        <f>$R$8*COS($R$6*(K593-Mode1_Parameter_sheet!$D$9))+$R$10*SIN($R$6*(K593-Mode1_Parameter_sheet!$D$9))+$R$9*COS($R$7*(K593-Mode1_Parameter_sheet!$D$9))+$R$11*SIN($R$7*(K593-Mode1_Parameter_sheet!$D$9))</f>
        <v>-2.9078797627769784E-2</v>
      </c>
      <c r="M593" s="32">
        <f>L593+Mode1_Parameter_sheet!$D$7</f>
        <v>0.14788136173478023</v>
      </c>
      <c r="N593" s="32">
        <f>$R$8*COS($R$6*(K593-Mode1_Parameter_sheet!$D$9))+$R$10*SIN($R$6*(K593-Mode1_Parameter_sheet!$D$9))-$R$9*COS($R$7*(K593-Mode1_Parameter_sheet!$D$9))-$R$11*SIN($R$7*(K593-Mode1_Parameter_sheet!$D$9))</f>
        <v>2.9926222820073324E-2</v>
      </c>
      <c r="O593" s="32">
        <f>N593+Mode1_Parameter_sheet!$D$8</f>
        <v>0.60411281362943525</v>
      </c>
    </row>
    <row r="594" spans="2:15">
      <c r="B594" s="29">
        <v>588</v>
      </c>
      <c r="C594" s="26">
        <v>19.600000000000001</v>
      </c>
      <c r="D594" s="26">
        <v>0.14699999999999999</v>
      </c>
      <c r="E594" s="26">
        <v>2.3600000000000001E-3</v>
      </c>
      <c r="F594" s="26">
        <f>D594-Mode1_Parameter_sheet!D$7</f>
        <v>-2.9960159362550004E-2</v>
      </c>
      <c r="G594" s="26">
        <v>0.60344928890000005</v>
      </c>
      <c r="H594" s="26">
        <v>-2.3968737759999998E-3</v>
      </c>
      <c r="I594" s="26">
        <f>G594-Mode1_Parameter_sheet!D$8</f>
        <v>2.9262698090638084E-2</v>
      </c>
      <c r="K594" s="26">
        <v>19.600000000000001</v>
      </c>
      <c r="L594" s="32">
        <f>$R$8*COS($R$6*(K594-Mode1_Parameter_sheet!$D$9))+$R$10*SIN($R$6*(K594-Mode1_Parameter_sheet!$D$9))+$R$9*COS($R$7*(K594-Mode1_Parameter_sheet!$D$9))+$R$11*SIN($R$7*(K594-Mode1_Parameter_sheet!$D$9))</f>
        <v>-2.933165135320592E-2</v>
      </c>
      <c r="M594" s="32">
        <f>L594+Mode1_Parameter_sheet!$D$7</f>
        <v>0.14762850800934407</v>
      </c>
      <c r="N594" s="32">
        <f>$R$8*COS($R$6*(K594-Mode1_Parameter_sheet!$D$9))+$R$10*SIN($R$6*(K594-Mode1_Parameter_sheet!$D$9))-$R$9*COS($R$7*(K594-Mode1_Parameter_sheet!$D$9))-$R$11*SIN($R$7*(K594-Mode1_Parameter_sheet!$D$9))</f>
        <v>3.0136434645071545E-2</v>
      </c>
      <c r="O594" s="32">
        <f>N594+Mode1_Parameter_sheet!$D$8</f>
        <v>0.6043230254544335</v>
      </c>
    </row>
    <row r="595" spans="2:15">
      <c r="B595" s="29">
        <v>589</v>
      </c>
      <c r="C595" s="26">
        <v>19.633333329999999</v>
      </c>
      <c r="D595" s="26">
        <v>0.14699999999999999</v>
      </c>
      <c r="E595" s="26">
        <v>1.2800000000000001E-2</v>
      </c>
      <c r="F595" s="26">
        <f>D595-Mode1_Parameter_sheet!D$7</f>
        <v>-2.9960159362550004E-2</v>
      </c>
      <c r="G595" s="26">
        <v>0.60329312580000005</v>
      </c>
      <c r="H595" s="26">
        <v>-1.2084088579999999E-2</v>
      </c>
      <c r="I595" s="26">
        <f>G595-Mode1_Parameter_sheet!D$8</f>
        <v>2.9106534990638089E-2</v>
      </c>
      <c r="K595" s="26">
        <v>19.633333329999999</v>
      </c>
      <c r="L595" s="32">
        <f>$R$8*COS($R$6*(K595-Mode1_Parameter_sheet!$D$9))+$R$10*SIN($R$6*(K595-Mode1_Parameter_sheet!$D$9))+$R$9*COS($R$7*(K595-Mode1_Parameter_sheet!$D$9))+$R$11*SIN($R$7*(K595-Mode1_Parameter_sheet!$D$9))</f>
        <v>-2.9272973451690342E-2</v>
      </c>
      <c r="M595" s="32">
        <f>L595+Mode1_Parameter_sheet!$D$7</f>
        <v>0.14768718591085966</v>
      </c>
      <c r="N595" s="32">
        <f>$R$8*COS($R$6*(K595-Mode1_Parameter_sheet!$D$9))+$R$10*SIN($R$6*(K595-Mode1_Parameter_sheet!$D$9))-$R$9*COS($R$7*(K595-Mode1_Parameter_sheet!$D$9))-$R$11*SIN($R$7*(K595-Mode1_Parameter_sheet!$D$9))</f>
        <v>3.0030109899599811E-2</v>
      </c>
      <c r="O595" s="32">
        <f>N595+Mode1_Parameter_sheet!$D$8</f>
        <v>0.60421670070896183</v>
      </c>
    </row>
    <row r="596" spans="2:15">
      <c r="B596" s="29">
        <v>590</v>
      </c>
      <c r="C596" s="26">
        <v>19.666666670000001</v>
      </c>
      <c r="D596" s="26">
        <v>0.14799999999999999</v>
      </c>
      <c r="E596" s="26">
        <v>2.2700000000000001E-2</v>
      </c>
      <c r="F596" s="26">
        <f>D596-Mode1_Parameter_sheet!D$7</f>
        <v>-2.8960159362550003E-2</v>
      </c>
      <c r="G596" s="26">
        <v>0.60264368300000004</v>
      </c>
      <c r="H596" s="26">
        <v>-2.352807141E-2</v>
      </c>
      <c r="I596" s="26">
        <f>G596-Mode1_Parameter_sheet!D$8</f>
        <v>2.8457092190638078E-2</v>
      </c>
      <c r="K596" s="26">
        <v>19.666666670000001</v>
      </c>
      <c r="L596" s="32">
        <f>$R$8*COS($R$6*(K596-Mode1_Parameter_sheet!$D$9))+$R$10*SIN($R$6*(K596-Mode1_Parameter_sheet!$D$9))+$R$9*COS($R$7*(K596-Mode1_Parameter_sheet!$D$9))+$R$11*SIN($R$7*(K596-Mode1_Parameter_sheet!$D$9))</f>
        <v>-2.8903486940514738E-2</v>
      </c>
      <c r="M596" s="32">
        <f>L596+Mode1_Parameter_sheet!$D$7</f>
        <v>0.14805667242203527</v>
      </c>
      <c r="N596" s="32">
        <f>$R$8*COS($R$6*(K596-Mode1_Parameter_sheet!$D$9))+$R$10*SIN($R$6*(K596-Mode1_Parameter_sheet!$D$9))-$R$9*COS($R$7*(K596-Mode1_Parameter_sheet!$D$9))-$R$11*SIN($R$7*(K596-Mode1_Parameter_sheet!$D$9))</f>
        <v>2.9608267900067844E-2</v>
      </c>
      <c r="O596" s="32">
        <f>N596+Mode1_Parameter_sheet!$D$8</f>
        <v>0.60379485870942984</v>
      </c>
    </row>
    <row r="597" spans="2:15">
      <c r="B597" s="29">
        <v>591</v>
      </c>
      <c r="C597" s="26">
        <v>19.7</v>
      </c>
      <c r="D597" s="26">
        <v>0.14899999999999999</v>
      </c>
      <c r="E597" s="26">
        <v>3.1099999999999999E-2</v>
      </c>
      <c r="F597" s="26">
        <f>D597-Mode1_Parameter_sheet!D$7</f>
        <v>-2.7960159362550002E-2</v>
      </c>
      <c r="G597" s="26">
        <v>0.60172458770000004</v>
      </c>
      <c r="H597" s="26">
        <v>-3.2672259670000002E-2</v>
      </c>
      <c r="I597" s="26">
        <f>G597-Mode1_Parameter_sheet!D$8</f>
        <v>2.7537996890638072E-2</v>
      </c>
      <c r="K597" s="26">
        <v>19.7</v>
      </c>
      <c r="L597" s="32">
        <f>$R$8*COS($R$6*(K597-Mode1_Parameter_sheet!$D$9))+$R$10*SIN($R$6*(K597-Mode1_Parameter_sheet!$D$9))+$R$9*COS($R$7*(K597-Mode1_Parameter_sheet!$D$9))+$R$11*SIN($R$7*(K597-Mode1_Parameter_sheet!$D$9))</f>
        <v>-2.8227208023368686E-2</v>
      </c>
      <c r="M597" s="32">
        <f>L597+Mode1_Parameter_sheet!$D$7</f>
        <v>0.1487329513391813</v>
      </c>
      <c r="N597" s="32">
        <f>$R$8*COS($R$6*(K597-Mode1_Parameter_sheet!$D$9))+$R$10*SIN($R$6*(K597-Mode1_Parameter_sheet!$D$9))-$R$9*COS($R$7*(K597-Mode1_Parameter_sheet!$D$9))-$R$11*SIN($R$7*(K597-Mode1_Parameter_sheet!$D$9))</f>
        <v>2.887525048009881E-2</v>
      </c>
      <c r="O597" s="32">
        <f>N597+Mode1_Parameter_sheet!$D$8</f>
        <v>0.60306184128946072</v>
      </c>
    </row>
    <row r="598" spans="2:15">
      <c r="B598" s="29">
        <v>592</v>
      </c>
      <c r="C598" s="26">
        <v>19.733333330000001</v>
      </c>
      <c r="D598" s="26">
        <v>0.15</v>
      </c>
      <c r="E598" s="26">
        <v>3.9699999999999999E-2</v>
      </c>
      <c r="F598" s="26">
        <f>D598-Mode1_Parameter_sheet!D$7</f>
        <v>-2.6960159362550001E-2</v>
      </c>
      <c r="G598" s="26">
        <v>0.60046553229999999</v>
      </c>
      <c r="H598" s="26">
        <v>-4.0600511970000003E-2</v>
      </c>
      <c r="I598" s="26">
        <f>G598-Mode1_Parameter_sheet!D$8</f>
        <v>2.627894149063803E-2</v>
      </c>
      <c r="K598" s="26">
        <v>19.733333330000001</v>
      </c>
      <c r="L598" s="32">
        <f>$R$8*COS($R$6*(K598-Mode1_Parameter_sheet!$D$9))+$R$10*SIN($R$6*(K598-Mode1_Parameter_sheet!$D$9))+$R$9*COS($R$7*(K598-Mode1_Parameter_sheet!$D$9))+$R$11*SIN($R$7*(K598-Mode1_Parameter_sheet!$D$9))</f>
        <v>-2.7251402301987377E-2</v>
      </c>
      <c r="M598" s="32">
        <f>L598+Mode1_Parameter_sheet!$D$7</f>
        <v>0.14970875706056261</v>
      </c>
      <c r="N598" s="32">
        <f>$R$8*COS($R$6*(K598-Mode1_Parameter_sheet!$D$9))+$R$10*SIN($R$6*(K598-Mode1_Parameter_sheet!$D$9))-$R$9*COS($R$7*(K598-Mode1_Parameter_sheet!$D$9))-$R$11*SIN($R$7*(K598-Mode1_Parameter_sheet!$D$9))</f>
        <v>2.7838676082894972E-2</v>
      </c>
      <c r="O598" s="32">
        <f>N598+Mode1_Parameter_sheet!$D$8</f>
        <v>0.60202526689225688</v>
      </c>
    </row>
    <row r="599" spans="2:15">
      <c r="B599" s="29">
        <v>593</v>
      </c>
      <c r="C599" s="26">
        <v>19.766666669999999</v>
      </c>
      <c r="D599" s="26">
        <v>0.151</v>
      </c>
      <c r="E599" s="26">
        <v>4.7600000000000003E-2</v>
      </c>
      <c r="F599" s="26">
        <f>D599-Mode1_Parameter_sheet!D$7</f>
        <v>-2.596015936255E-2</v>
      </c>
      <c r="G599" s="26">
        <v>0.59901788690000002</v>
      </c>
      <c r="H599" s="26">
        <v>-4.6144140430000001E-2</v>
      </c>
      <c r="I599" s="26">
        <f>G599-Mode1_Parameter_sheet!D$8</f>
        <v>2.4831296090638055E-2</v>
      </c>
      <c r="K599" s="26">
        <v>19.766666669999999</v>
      </c>
      <c r="L599" s="32">
        <f>$R$8*COS($R$6*(K599-Mode1_Parameter_sheet!$D$9))+$R$10*SIN($R$6*(K599-Mode1_Parameter_sheet!$D$9))+$R$9*COS($R$7*(K599-Mode1_Parameter_sheet!$D$9))+$R$11*SIN($R$7*(K599-Mode1_Parameter_sheet!$D$9))</f>
        <v>-2.5986507203512449E-2</v>
      </c>
      <c r="M599" s="32">
        <f>L599+Mode1_Parameter_sheet!$D$7</f>
        <v>0.15097365215903755</v>
      </c>
      <c r="N599" s="32">
        <f>$R$8*COS($R$6*(K599-Mode1_Parameter_sheet!$D$9))+$R$10*SIN($R$6*(K599-Mode1_Parameter_sheet!$D$9))-$R$9*COS($R$7*(K599-Mode1_Parameter_sheet!$D$9))-$R$11*SIN($R$7*(K599-Mode1_Parameter_sheet!$D$9))</f>
        <v>2.6509360035873362E-2</v>
      </c>
      <c r="O599" s="32">
        <f>N599+Mode1_Parameter_sheet!$D$8</f>
        <v>0.6006959508452353</v>
      </c>
    </row>
    <row r="600" spans="2:15">
      <c r="B600" s="29">
        <v>594</v>
      </c>
      <c r="C600" s="26">
        <v>19.8</v>
      </c>
      <c r="D600" s="26">
        <v>0.153</v>
      </c>
      <c r="E600" s="26">
        <v>5.8299999999999998E-2</v>
      </c>
      <c r="F600" s="26">
        <f>D600-Mode1_Parameter_sheet!D$7</f>
        <v>-2.3960159362549999E-2</v>
      </c>
      <c r="G600" s="26">
        <v>0.59738925629999995</v>
      </c>
      <c r="H600" s="26">
        <v>-5.6199557660000003E-2</v>
      </c>
      <c r="I600" s="26">
        <f>G600-Mode1_Parameter_sheet!D$8</f>
        <v>2.3202665490637986E-2</v>
      </c>
      <c r="K600" s="26">
        <v>19.8</v>
      </c>
      <c r="L600" s="32">
        <f>$R$8*COS($R$6*(K600-Mode1_Parameter_sheet!$D$9))+$R$10*SIN($R$6*(K600-Mode1_Parameter_sheet!$D$9))+$R$9*COS($R$7*(K600-Mode1_Parameter_sheet!$D$9))+$R$11*SIN($R$7*(K600-Mode1_Parameter_sheet!$D$9))</f>
        <v>-2.4446022462831837E-2</v>
      </c>
      <c r="M600" s="32">
        <f>L600+Mode1_Parameter_sheet!$D$7</f>
        <v>0.15251413689971816</v>
      </c>
      <c r="N600" s="32">
        <f>$R$8*COS($R$6*(K600-Mode1_Parameter_sheet!$D$9))+$R$10*SIN($R$6*(K600-Mode1_Parameter_sheet!$D$9))-$R$9*COS($R$7*(K600-Mode1_Parameter_sheet!$D$9))-$R$11*SIN($R$7*(K600-Mode1_Parameter_sheet!$D$9))</f>
        <v>2.4901202746131352E-2</v>
      </c>
      <c r="O600" s="32">
        <f>N600+Mode1_Parameter_sheet!$D$8</f>
        <v>0.59908779355549335</v>
      </c>
    </row>
    <row r="601" spans="2:15">
      <c r="B601" s="29">
        <v>595</v>
      </c>
      <c r="C601" s="26">
        <v>19.833333329999999</v>
      </c>
      <c r="D601" s="26">
        <v>0.155</v>
      </c>
      <c r="E601" s="26">
        <v>6.5500000000000003E-2</v>
      </c>
      <c r="F601" s="26">
        <f>D601-Mode1_Parameter_sheet!D$7</f>
        <v>-2.1960159362549997E-2</v>
      </c>
      <c r="G601" s="26">
        <v>0.59527124980000001</v>
      </c>
      <c r="H601" s="26">
        <v>-6.5303989980000005E-2</v>
      </c>
      <c r="I601" s="26">
        <f>G601-Mode1_Parameter_sheet!D$8</f>
        <v>2.108465899063805E-2</v>
      </c>
      <c r="K601" s="26">
        <v>19.833333329999999</v>
      </c>
      <c r="L601" s="32">
        <f>$R$8*COS($R$6*(K601-Mode1_Parameter_sheet!$D$9))+$R$10*SIN($R$6*(K601-Mode1_Parameter_sheet!$D$9))+$R$9*COS($R$7*(K601-Mode1_Parameter_sheet!$D$9))+$R$11*SIN($R$7*(K601-Mode1_Parameter_sheet!$D$9))</f>
        <v>-2.2646364401306355E-2</v>
      </c>
      <c r="M601" s="32">
        <f>L601+Mode1_Parameter_sheet!$D$7</f>
        <v>0.15431379496124364</v>
      </c>
      <c r="N601" s="32">
        <f>$R$8*COS($R$6*(K601-Mode1_Parameter_sheet!$D$9))+$R$10*SIN($R$6*(K601-Mode1_Parameter_sheet!$D$9))-$R$9*COS($R$7*(K601-Mode1_Parameter_sheet!$D$9))-$R$11*SIN($R$7*(K601-Mode1_Parameter_sheet!$D$9))</f>
        <v>2.3031041371497106E-2</v>
      </c>
      <c r="O601" s="32">
        <f>N601+Mode1_Parameter_sheet!$D$8</f>
        <v>0.5972176321808591</v>
      </c>
    </row>
    <row r="602" spans="2:15">
      <c r="B602" s="29">
        <v>596</v>
      </c>
      <c r="C602" s="26">
        <v>19.866666670000001</v>
      </c>
      <c r="D602" s="26">
        <v>0.158</v>
      </c>
      <c r="E602" s="26">
        <v>6.83E-2</v>
      </c>
      <c r="F602" s="26">
        <f>D602-Mode1_Parameter_sheet!D$7</f>
        <v>-1.8960159362549994E-2</v>
      </c>
      <c r="G602" s="26">
        <v>0.59303565700000005</v>
      </c>
      <c r="H602" s="26">
        <v>-6.8001883959999995E-2</v>
      </c>
      <c r="I602" s="26">
        <f>G602-Mode1_Parameter_sheet!D$8</f>
        <v>1.8849066190638086E-2</v>
      </c>
      <c r="K602" s="26">
        <v>19.866666670000001</v>
      </c>
      <c r="L602" s="32">
        <f>$R$8*COS($R$6*(K602-Mode1_Parameter_sheet!$D$9))+$R$10*SIN($R$6*(K602-Mode1_Parameter_sheet!$D$9))+$R$9*COS($R$7*(K602-Mode1_Parameter_sheet!$D$9))+$R$11*SIN($R$7*(K602-Mode1_Parameter_sheet!$D$9))</f>
        <v>-2.0606692419041804E-2</v>
      </c>
      <c r="M602" s="32">
        <f>L602+Mode1_Parameter_sheet!$D$7</f>
        <v>0.15635346694350818</v>
      </c>
      <c r="N602" s="32">
        <f>$R$8*COS($R$6*(K602-Mode1_Parameter_sheet!$D$9))+$R$10*SIN($R$6*(K602-Mode1_Parameter_sheet!$D$9))-$R$9*COS($R$7*(K602-Mode1_Parameter_sheet!$D$9))-$R$11*SIN($R$7*(K602-Mode1_Parameter_sheet!$D$9))</f>
        <v>2.0918473749667502E-2</v>
      </c>
      <c r="O602" s="32">
        <f>N602+Mode1_Parameter_sheet!$D$8</f>
        <v>0.59510506455902945</v>
      </c>
    </row>
    <row r="603" spans="2:15">
      <c r="B603" s="29">
        <v>597</v>
      </c>
      <c r="C603" s="26">
        <v>19.899999999999999</v>
      </c>
      <c r="D603" s="26">
        <v>0.16</v>
      </c>
      <c r="E603" s="26">
        <v>7.3700000000000002E-2</v>
      </c>
      <c r="F603" s="26">
        <f>D603-Mode1_Parameter_sheet!D$7</f>
        <v>-1.6960159362549992E-2</v>
      </c>
      <c r="G603" s="26">
        <v>0.5907377908</v>
      </c>
      <c r="H603" s="26">
        <v>-7.1471734120000005E-2</v>
      </c>
      <c r="I603" s="26">
        <f>G603-Mode1_Parameter_sheet!D$8</f>
        <v>1.6551199990638032E-2</v>
      </c>
      <c r="K603" s="26">
        <v>19.899999999999999</v>
      </c>
      <c r="L603" s="32">
        <f>$R$8*COS($R$6*(K603-Mode1_Parameter_sheet!$D$9))+$R$10*SIN($R$6*(K603-Mode1_Parameter_sheet!$D$9))+$R$9*COS($R$7*(K603-Mode1_Parameter_sheet!$D$9))+$R$11*SIN($R$7*(K603-Mode1_Parameter_sheet!$D$9))</f>
        <v>-1.8348707869828174E-2</v>
      </c>
      <c r="M603" s="32">
        <f>L603+Mode1_Parameter_sheet!$D$7</f>
        <v>0.15861145149272182</v>
      </c>
      <c r="N603" s="32">
        <f>$R$8*COS($R$6*(K603-Mode1_Parameter_sheet!$D$9))+$R$10*SIN($R$6*(K603-Mode1_Parameter_sheet!$D$9))-$R$9*COS($R$7*(K603-Mode1_Parameter_sheet!$D$9))-$R$11*SIN($R$7*(K603-Mode1_Parameter_sheet!$D$9))</f>
        <v>1.8585654615787865E-2</v>
      </c>
      <c r="O603" s="32">
        <f>N603+Mode1_Parameter_sheet!$D$8</f>
        <v>0.59277224542514984</v>
      </c>
    </row>
    <row r="604" spans="2:15">
      <c r="B604" s="29">
        <v>598</v>
      </c>
      <c r="C604" s="26">
        <v>19.93333333</v>
      </c>
      <c r="D604" s="26">
        <v>0.16200000000000001</v>
      </c>
      <c r="E604" s="26">
        <v>7.9699999999999993E-2</v>
      </c>
      <c r="F604" s="26">
        <f>D604-Mode1_Parameter_sheet!D$7</f>
        <v>-1.4960159362549991E-2</v>
      </c>
      <c r="G604" s="26">
        <v>0.58827087469999995</v>
      </c>
      <c r="H604" s="26">
        <v>-7.8833791459999997E-2</v>
      </c>
      <c r="I604" s="26">
        <f>G604-Mode1_Parameter_sheet!D$8</f>
        <v>1.4084283890637983E-2</v>
      </c>
      <c r="K604" s="26">
        <v>19.93333333</v>
      </c>
      <c r="L604" s="32">
        <f>$R$8*COS($R$6*(K604-Mode1_Parameter_sheet!$D$9))+$R$10*SIN($R$6*(K604-Mode1_Parameter_sheet!$D$9))+$R$9*COS($R$7*(K604-Mode1_Parameter_sheet!$D$9))+$R$11*SIN($R$7*(K604-Mode1_Parameter_sheet!$D$9))</f>
        <v>-1.5896420211206207E-2</v>
      </c>
      <c r="M604" s="32">
        <f>L604+Mode1_Parameter_sheet!$D$7</f>
        <v>0.16106373915134378</v>
      </c>
      <c r="N604" s="32">
        <f>$R$8*COS($R$6*(K604-Mode1_Parameter_sheet!$D$9))+$R$10*SIN($R$6*(K604-Mode1_Parameter_sheet!$D$9))-$R$9*COS($R$7*(K604-Mode1_Parameter_sheet!$D$9))-$R$11*SIN($R$7*(K604-Mode1_Parameter_sheet!$D$9))</f>
        <v>1.6057058801797867E-2</v>
      </c>
      <c r="O604" s="32">
        <f>N604+Mode1_Parameter_sheet!$D$8</f>
        <v>0.59024364961115983</v>
      </c>
    </row>
    <row r="605" spans="2:15">
      <c r="B605" s="29">
        <v>599</v>
      </c>
      <c r="C605" s="26">
        <v>19.966666669999999</v>
      </c>
      <c r="D605" s="26">
        <v>0.16500000000000001</v>
      </c>
      <c r="E605" s="26">
        <v>8.5000000000000006E-2</v>
      </c>
      <c r="F605" s="26">
        <f>D605-Mode1_Parameter_sheet!D$7</f>
        <v>-1.1960159362549988E-2</v>
      </c>
      <c r="G605" s="26">
        <v>0.58548220470000001</v>
      </c>
      <c r="H605" s="26">
        <v>-8.5047692709999997E-2</v>
      </c>
      <c r="I605" s="26">
        <f>G605-Mode1_Parameter_sheet!D$8</f>
        <v>1.1295613890638045E-2</v>
      </c>
      <c r="K605" s="26">
        <v>19.966666669999999</v>
      </c>
      <c r="L605" s="32">
        <f>$R$8*COS($R$6*(K605-Mode1_Parameter_sheet!$D$9))+$R$10*SIN($R$6*(K605-Mode1_Parameter_sheet!$D$9))+$R$9*COS($R$7*(K605-Mode1_Parameter_sheet!$D$9))+$R$11*SIN($R$7*(K605-Mode1_Parameter_sheet!$D$9))</f>
        <v>-1.3275893987680053E-2</v>
      </c>
      <c r="M605" s="32">
        <f>L605+Mode1_Parameter_sheet!$D$7</f>
        <v>0.16368426537486994</v>
      </c>
      <c r="N605" s="32">
        <f>$R$8*COS($R$6*(K605-Mode1_Parameter_sheet!$D$9))+$R$10*SIN($R$6*(K605-Mode1_Parameter_sheet!$D$9))-$R$9*COS($R$7*(K605-Mode1_Parameter_sheet!$D$9))-$R$11*SIN($R$7*(K605-Mode1_Parameter_sheet!$D$9))</f>
        <v>1.3359225388968048E-2</v>
      </c>
      <c r="O605" s="32">
        <f>N605+Mode1_Parameter_sheet!$D$8</f>
        <v>0.58754581619833002</v>
      </c>
    </row>
    <row r="606" spans="2:15">
      <c r="B606" s="29">
        <v>600</v>
      </c>
      <c r="C606" s="26">
        <v>20</v>
      </c>
      <c r="D606" s="26">
        <v>0.16800000000000001</v>
      </c>
      <c r="E606" s="26">
        <v>8.7900000000000006E-2</v>
      </c>
      <c r="F606" s="26">
        <f>D606-Mode1_Parameter_sheet!D$7</f>
        <v>-8.9601593625499854E-3</v>
      </c>
      <c r="G606" s="26">
        <v>0.58260102849999995</v>
      </c>
      <c r="H606" s="26">
        <v>-8.7583882330000001E-2</v>
      </c>
      <c r="I606" s="26">
        <f>G606-Mode1_Parameter_sheet!D$8</f>
        <v>8.4144376906379881E-3</v>
      </c>
      <c r="K606" s="26">
        <v>20</v>
      </c>
      <c r="L606" s="32">
        <f>$R$8*COS($R$6*(K606-Mode1_Parameter_sheet!$D$9))+$R$10*SIN($R$6*(K606-Mode1_Parameter_sheet!$D$9))+$R$9*COS($R$7*(K606-Mode1_Parameter_sheet!$D$9))+$R$11*SIN($R$7*(K606-Mode1_Parameter_sheet!$D$9))</f>
        <v>-1.0514975132752199E-2</v>
      </c>
      <c r="M606" s="32">
        <f>L606+Mode1_Parameter_sheet!$D$7</f>
        <v>0.16644518422979779</v>
      </c>
      <c r="N606" s="32">
        <f>$R$8*COS($R$6*(K606-Mode1_Parameter_sheet!$D$9))+$R$10*SIN($R$6*(K606-Mode1_Parameter_sheet!$D$9))-$R$9*COS($R$7*(K606-Mode1_Parameter_sheet!$D$9))-$R$11*SIN($R$7*(K606-Mode1_Parameter_sheet!$D$9))</f>
        <v>1.0520481130208887E-2</v>
      </c>
      <c r="O606" s="32">
        <f>N606+Mode1_Parameter_sheet!$D$8</f>
        <v>0.58470707193957083</v>
      </c>
    </row>
    <row r="607" spans="2:15">
      <c r="B607" s="29">
        <v>601</v>
      </c>
      <c r="C607" s="26">
        <v>20.033333330000001</v>
      </c>
      <c r="D607" s="26">
        <v>0.17100000000000001</v>
      </c>
      <c r="E607" s="26">
        <v>8.9800000000000005E-2</v>
      </c>
      <c r="F607" s="26">
        <f>D607-Mode1_Parameter_sheet!D$7</f>
        <v>-5.9601593625499827E-3</v>
      </c>
      <c r="G607" s="26">
        <v>0.57964327920000003</v>
      </c>
      <c r="H607" s="26">
        <v>-8.9285852829999998E-2</v>
      </c>
      <c r="I607" s="26">
        <f>G607-Mode1_Parameter_sheet!D$8</f>
        <v>5.4566883906380648E-3</v>
      </c>
      <c r="K607" s="26">
        <v>20.033333330000001</v>
      </c>
      <c r="L607" s="32">
        <f>$R$8*COS($R$6*(K607-Mode1_Parameter_sheet!$D$9))+$R$10*SIN($R$6*(K607-Mode1_Parameter_sheet!$D$9))+$R$9*COS($R$7*(K607-Mode1_Parameter_sheet!$D$9))+$R$11*SIN($R$7*(K607-Mode1_Parameter_sheet!$D$9))</f>
        <v>-7.6429911192387769E-3</v>
      </c>
      <c r="M607" s="32">
        <f>L607+Mode1_Parameter_sheet!$D$7</f>
        <v>0.16931716824331122</v>
      </c>
      <c r="N607" s="32">
        <f>$R$8*COS($R$6*(K607-Mode1_Parameter_sheet!$D$9))+$R$10*SIN($R$6*(K607-Mode1_Parameter_sheet!$D$9))-$R$9*COS($R$7*(K607-Mode1_Parameter_sheet!$D$9))-$R$11*SIN($R$7*(K607-Mode1_Parameter_sheet!$D$9))</f>
        <v>7.5706374710917956E-3</v>
      </c>
      <c r="O607" s="32">
        <f>N607+Mode1_Parameter_sheet!$D$8</f>
        <v>0.58175722828045373</v>
      </c>
    </row>
    <row r="608" spans="2:15">
      <c r="B608" s="29">
        <v>602</v>
      </c>
      <c r="C608" s="26">
        <v>20.06666667</v>
      </c>
      <c r="D608" s="26">
        <v>0.17399999999999999</v>
      </c>
      <c r="E608" s="26">
        <v>9.1499999999999998E-2</v>
      </c>
      <c r="F608" s="26">
        <f>D608-Mode1_Parameter_sheet!D$7</f>
        <v>-2.9601593625500078E-3</v>
      </c>
      <c r="G608" s="26">
        <v>0.57664863830000002</v>
      </c>
      <c r="H608" s="26">
        <v>-8.9583521930000007E-2</v>
      </c>
      <c r="I608" s="26">
        <f>G608-Mode1_Parameter_sheet!D$8</f>
        <v>2.4620474906380529E-3</v>
      </c>
      <c r="K608" s="26">
        <v>20.06666667</v>
      </c>
      <c r="L608" s="32">
        <f>$R$8*COS($R$6*(K608-Mode1_Parameter_sheet!$D$9))+$R$10*SIN($R$6*(K608-Mode1_Parameter_sheet!$D$9))+$R$9*COS($R$7*(K608-Mode1_Parameter_sheet!$D$9))+$R$11*SIN($R$7*(K608-Mode1_Parameter_sheet!$D$9))</f>
        <v>-4.6904423690599766E-3</v>
      </c>
      <c r="M608" s="32">
        <f>L608+Mode1_Parameter_sheet!$D$7</f>
        <v>0.17226971699349003</v>
      </c>
      <c r="N608" s="32">
        <f>$R$8*COS($R$6*(K608-Mode1_Parameter_sheet!$D$9))+$R$10*SIN($R$6*(K608-Mode1_Parameter_sheet!$D$9))-$R$9*COS($R$7*(K608-Mode1_Parameter_sheet!$D$9))-$R$11*SIN($R$7*(K608-Mode1_Parameter_sheet!$D$9))</f>
        <v>4.5406790192007163E-3</v>
      </c>
      <c r="O608" s="32">
        <f>N608+Mode1_Parameter_sheet!$D$8</f>
        <v>0.57872726982856271</v>
      </c>
    </row>
    <row r="609" spans="2:15">
      <c r="B609" s="29">
        <v>603</v>
      </c>
      <c r="C609" s="26">
        <v>20.100000000000001</v>
      </c>
      <c r="D609" s="26">
        <v>0.17699999999999999</v>
      </c>
      <c r="E609" s="26">
        <v>9.1499999999999998E-2</v>
      </c>
      <c r="F609" s="26">
        <f>D609-Mode1_Parameter_sheet!D$7</f>
        <v>3.9840637449994887E-5</v>
      </c>
      <c r="G609" s="26">
        <v>0.57367104440000005</v>
      </c>
      <c r="H609" s="26">
        <v>-9.0755466539999996E-2</v>
      </c>
      <c r="I609" s="26">
        <f>G609-Mode1_Parameter_sheet!D$8</f>
        <v>-5.155464093619111E-4</v>
      </c>
      <c r="K609" s="26">
        <v>20.100000000000001</v>
      </c>
      <c r="L609" s="32">
        <f>$R$8*COS($R$6*(K609-Mode1_Parameter_sheet!$D$9))+$R$10*SIN($R$6*(K609-Mode1_Parameter_sheet!$D$9))+$R$9*COS($R$7*(K609-Mode1_Parameter_sheet!$D$9))+$R$11*SIN($R$7*(K609-Mode1_Parameter_sheet!$D$9))</f>
        <v>-1.6886818709553764E-3</v>
      </c>
      <c r="M609" s="32">
        <f>L609+Mode1_Parameter_sheet!$D$7</f>
        <v>0.17527147749159461</v>
      </c>
      <c r="N609" s="32">
        <f>$R$8*COS($R$6*(K609-Mode1_Parameter_sheet!$D$9))+$R$10*SIN($R$6*(K609-Mode1_Parameter_sheet!$D$9))-$R$9*COS($R$7*(K609-Mode1_Parameter_sheet!$D$9))-$R$11*SIN($R$7*(K609-Mode1_Parameter_sheet!$D$9))</f>
        <v>1.4624402202688923E-3</v>
      </c>
      <c r="O609" s="32">
        <f>N609+Mode1_Parameter_sheet!$D$8</f>
        <v>0.57564903102963083</v>
      </c>
    </row>
    <row r="610" spans="2:15">
      <c r="B610" s="29">
        <v>604</v>
      </c>
      <c r="C610" s="26">
        <v>20.133333329999999</v>
      </c>
      <c r="D610" s="26">
        <v>0.18</v>
      </c>
      <c r="E610" s="26">
        <v>8.9499999999999996E-2</v>
      </c>
      <c r="F610" s="26">
        <f>D610-Mode1_Parameter_sheet!D$7</f>
        <v>3.0398406374499976E-3</v>
      </c>
      <c r="G610" s="26">
        <v>0.57059827389999995</v>
      </c>
      <c r="H610" s="26">
        <v>-8.9746047420000002E-2</v>
      </c>
      <c r="I610" s="26">
        <f>G610-Mode1_Parameter_sheet!D$8</f>
        <v>-3.5883169093620104E-3</v>
      </c>
      <c r="K610" s="26">
        <v>20.133333329999999</v>
      </c>
      <c r="L610" s="32">
        <f>$R$8*COS($R$6*(K610-Mode1_Parameter_sheet!$D$9))+$R$10*SIN($R$6*(K610-Mode1_Parameter_sheet!$D$9))+$R$9*COS($R$7*(K610-Mode1_Parameter_sheet!$D$9))+$R$11*SIN($R$7*(K610-Mode1_Parameter_sheet!$D$9))</f>
        <v>1.3304223072270437E-3</v>
      </c>
      <c r="M610" s="32">
        <f>L610+Mode1_Parameter_sheet!$D$7</f>
        <v>0.17829058166977704</v>
      </c>
      <c r="N610" s="32">
        <f>$R$8*COS($R$6*(K610-Mode1_Parameter_sheet!$D$9))+$R$10*SIN($R$6*(K610-Mode1_Parameter_sheet!$D$9))-$R$9*COS($R$7*(K610-Mode1_Parameter_sheet!$D$9))-$R$11*SIN($R$7*(K610-Mode1_Parameter_sheet!$D$9))</f>
        <v>-1.6317352629760351E-3</v>
      </c>
      <c r="O610" s="32">
        <f>N610+Mode1_Parameter_sheet!$D$8</f>
        <v>0.57255485554638597</v>
      </c>
    </row>
    <row r="611" spans="2:15">
      <c r="B611" s="29">
        <v>605</v>
      </c>
      <c r="C611" s="26">
        <v>20.166666670000001</v>
      </c>
      <c r="D611" s="26">
        <v>0.183</v>
      </c>
      <c r="E611" s="26">
        <v>8.8499999999999995E-2</v>
      </c>
      <c r="F611" s="26">
        <f>D611-Mode1_Parameter_sheet!D$7</f>
        <v>6.0398406374500002E-3</v>
      </c>
      <c r="G611" s="26">
        <v>0.56768797459999998</v>
      </c>
      <c r="H611" s="26">
        <v>-8.7953067999999995E-2</v>
      </c>
      <c r="I611" s="26">
        <f>G611-Mode1_Parameter_sheet!D$8</f>
        <v>-6.4986162093619848E-3</v>
      </c>
      <c r="K611" s="26">
        <v>20.166666670000001</v>
      </c>
      <c r="L611" s="32">
        <f>$R$8*COS($R$6*(K611-Mode1_Parameter_sheet!$D$9))+$R$10*SIN($R$6*(K611-Mode1_Parameter_sheet!$D$9))+$R$9*COS($R$7*(K611-Mode1_Parameter_sheet!$D$9))+$R$11*SIN($R$7*(K611-Mode1_Parameter_sheet!$D$9))</f>
        <v>4.3348219991099814E-3</v>
      </c>
      <c r="M611" s="32">
        <f>L611+Mode1_Parameter_sheet!$D$7</f>
        <v>0.18129498136165997</v>
      </c>
      <c r="N611" s="32">
        <f>$R$8*COS($R$6*(K611-Mode1_Parameter_sheet!$D$9))+$R$10*SIN($R$6*(K611-Mode1_Parameter_sheet!$D$9))-$R$9*COS($R$7*(K611-Mode1_Parameter_sheet!$D$9))-$R$11*SIN($R$7*(K611-Mode1_Parameter_sheet!$D$9))</f>
        <v>-4.7093324176949291E-3</v>
      </c>
      <c r="O611" s="32">
        <f>N611+Mode1_Parameter_sheet!$D$8</f>
        <v>0.56947725839166707</v>
      </c>
    </row>
    <row r="612" spans="2:15">
      <c r="B612" s="29">
        <v>606</v>
      </c>
      <c r="C612" s="26">
        <v>20.2</v>
      </c>
      <c r="D612" s="26">
        <v>0.186</v>
      </c>
      <c r="E612" s="26">
        <v>8.8400000000000006E-2</v>
      </c>
      <c r="F612" s="26">
        <f>D612-Mode1_Parameter_sheet!D$7</f>
        <v>9.0398406374500029E-3</v>
      </c>
      <c r="G612" s="26">
        <v>0.56473473600000001</v>
      </c>
      <c r="H612" s="26">
        <v>-8.8369519179999995E-2</v>
      </c>
      <c r="I612" s="26">
        <f>G612-Mode1_Parameter_sheet!D$8</f>
        <v>-9.4518548093619481E-3</v>
      </c>
      <c r="K612" s="26">
        <v>20.2</v>
      </c>
      <c r="L612" s="32">
        <f>$R$8*COS($R$6*(K612-Mode1_Parameter_sheet!$D$9))+$R$10*SIN($R$6*(K612-Mode1_Parameter_sheet!$D$9))+$R$9*COS($R$7*(K612-Mode1_Parameter_sheet!$D$9))+$R$11*SIN($R$7*(K612-Mode1_Parameter_sheet!$D$9))</f>
        <v>7.292625710321651E-3</v>
      </c>
      <c r="M612" s="32">
        <f>L612+Mode1_Parameter_sheet!$D$7</f>
        <v>0.18425278507287166</v>
      </c>
      <c r="N612" s="32">
        <f>$R$8*COS($R$6*(K612-Mode1_Parameter_sheet!$D$9))+$R$10*SIN($R$6*(K612-Mode1_Parameter_sheet!$D$9))-$R$9*COS($R$7*(K612-Mode1_Parameter_sheet!$D$9))-$R$11*SIN($R$7*(K612-Mode1_Parameter_sheet!$D$9))</f>
        <v>-7.7380044909421599E-3</v>
      </c>
      <c r="O612" s="32">
        <f>N612+Mode1_Parameter_sheet!$D$8</f>
        <v>0.56644858631841977</v>
      </c>
    </row>
    <row r="613" spans="2:15">
      <c r="B613" s="29">
        <v>607</v>
      </c>
      <c r="C613" s="26">
        <v>20.233333330000001</v>
      </c>
      <c r="D613" s="26">
        <v>0.189</v>
      </c>
      <c r="E613" s="26">
        <v>8.6800000000000002E-2</v>
      </c>
      <c r="F613" s="26">
        <f>D613-Mode1_Parameter_sheet!D$7</f>
        <v>1.2039840637450006E-2</v>
      </c>
      <c r="G613" s="26">
        <v>0.56179667330000005</v>
      </c>
      <c r="H613" s="26">
        <v>-8.1278410549999999E-2</v>
      </c>
      <c r="I613" s="26">
        <f>G613-Mode1_Parameter_sheet!D$8</f>
        <v>-1.2389917509361914E-2</v>
      </c>
      <c r="K613" s="26">
        <v>20.233333330000001</v>
      </c>
      <c r="L613" s="32">
        <f>$R$8*COS($R$6*(K613-Mode1_Parameter_sheet!$D$9))+$R$10*SIN($R$6*(K613-Mode1_Parameter_sheet!$D$9))+$R$9*COS($R$7*(K613-Mode1_Parameter_sheet!$D$9))+$R$11*SIN($R$7*(K613-Mode1_Parameter_sheet!$D$9))</f>
        <v>1.0172441829971093E-2</v>
      </c>
      <c r="M613" s="32">
        <f>L613+Mode1_Parameter_sheet!$D$7</f>
        <v>0.18713260119252109</v>
      </c>
      <c r="N613" s="32">
        <f>$R$8*COS($R$6*(K613-Mode1_Parameter_sheet!$D$9))+$R$10*SIN($R$6*(K613-Mode1_Parameter_sheet!$D$9))-$R$9*COS($R$7*(K613-Mode1_Parameter_sheet!$D$9))-$R$11*SIN($R$7*(K613-Mode1_Parameter_sheet!$D$9))</f>
        <v>-1.0685919164079002E-2</v>
      </c>
      <c r="O613" s="32">
        <f>N613+Mode1_Parameter_sheet!$D$8</f>
        <v>0.56350067164528295</v>
      </c>
    </row>
    <row r="614" spans="2:15">
      <c r="B614" s="29">
        <v>608</v>
      </c>
      <c r="C614" s="26">
        <v>20.266666669999999</v>
      </c>
      <c r="D614" s="26">
        <v>0.192</v>
      </c>
      <c r="E614" s="26">
        <v>7.9799999999999996E-2</v>
      </c>
      <c r="F614" s="26">
        <f>D614-Mode1_Parameter_sheet!D$7</f>
        <v>1.5039840637450008E-2</v>
      </c>
      <c r="G614" s="26">
        <v>0.5593161753</v>
      </c>
      <c r="H614" s="26">
        <v>-7.7165492040000006E-2</v>
      </c>
      <c r="I614" s="26">
        <f>G614-Mode1_Parameter_sheet!D$8</f>
        <v>-1.4870415509361967E-2</v>
      </c>
      <c r="K614" s="26">
        <v>20.266666669999999</v>
      </c>
      <c r="L614" s="32">
        <f>$R$8*COS($R$6*(K614-Mode1_Parameter_sheet!$D$9))+$R$10*SIN($R$6*(K614-Mode1_Parameter_sheet!$D$9))+$R$9*COS($R$7*(K614-Mode1_Parameter_sheet!$D$9))+$R$11*SIN($R$7*(K614-Mode1_Parameter_sheet!$D$9))</f>
        <v>1.2943708328733688E-2</v>
      </c>
      <c r="M614" s="32">
        <f>L614+Mode1_Parameter_sheet!$D$7</f>
        <v>0.18990386769128367</v>
      </c>
      <c r="N614" s="32">
        <f>$R$8*COS($R$6*(K614-Mode1_Parameter_sheet!$D$9))+$R$10*SIN($R$6*(K614-Mode1_Parameter_sheet!$D$9))-$R$9*COS($R$7*(K614-Mode1_Parameter_sheet!$D$9))-$R$11*SIN($R$7*(K614-Mode1_Parameter_sheet!$D$9))</f>
        <v>-1.3522090922147692E-2</v>
      </c>
      <c r="O614" s="32">
        <f>N614+Mode1_Parameter_sheet!$D$8</f>
        <v>0.56066449988721423</v>
      </c>
    </row>
    <row r="615" spans="2:15">
      <c r="B615" s="29">
        <v>609</v>
      </c>
      <c r="C615" s="26">
        <v>20.3</v>
      </c>
      <c r="D615" s="26">
        <v>0.19400000000000001</v>
      </c>
      <c r="E615" s="26">
        <v>7.0199999999999999E-2</v>
      </c>
      <c r="F615" s="26">
        <f>D615-Mode1_Parameter_sheet!D$7</f>
        <v>1.703984063745001E-2</v>
      </c>
      <c r="G615" s="26">
        <v>0.55665230720000003</v>
      </c>
      <c r="H615" s="26">
        <v>-7.4368593750000003E-2</v>
      </c>
      <c r="I615" s="26">
        <f>G615-Mode1_Parameter_sheet!D$8</f>
        <v>-1.7534283609361934E-2</v>
      </c>
      <c r="K615" s="26">
        <v>20.3</v>
      </c>
      <c r="L615" s="32">
        <f>$R$8*COS($R$6*(K615-Mode1_Parameter_sheet!$D$9))+$R$10*SIN($R$6*(K615-Mode1_Parameter_sheet!$D$9))+$R$9*COS($R$7*(K615-Mode1_Parameter_sheet!$D$9))+$R$11*SIN($R$7*(K615-Mode1_Parameter_sheet!$D$9))</f>
        <v>1.5577014076748616E-2</v>
      </c>
      <c r="M615" s="32">
        <f>L615+Mode1_Parameter_sheet!$D$7</f>
        <v>0.1925371734392986</v>
      </c>
      <c r="N615" s="32">
        <f>$R$8*COS($R$6*(K615-Mode1_Parameter_sheet!$D$9))+$R$10*SIN($R$6*(K615-Mode1_Parameter_sheet!$D$9))-$R$9*COS($R$7*(K615-Mode1_Parameter_sheet!$D$9))-$R$11*SIN($R$7*(K615-Mode1_Parameter_sheet!$D$9))</f>
        <v>-1.6216704950861208E-2</v>
      </c>
      <c r="O615" s="32">
        <f>N615+Mode1_Parameter_sheet!$D$8</f>
        <v>0.55796988585850071</v>
      </c>
    </row>
    <row r="616" spans="2:15">
      <c r="B616" s="29">
        <v>610</v>
      </c>
      <c r="C616" s="26">
        <v>20.333333329999999</v>
      </c>
      <c r="D616" s="26">
        <v>0.19700000000000001</v>
      </c>
      <c r="E616" s="26">
        <v>6.6199999999999995E-2</v>
      </c>
      <c r="F616" s="26">
        <f>D616-Mode1_Parameter_sheet!D$7</f>
        <v>2.0039840637450013E-2</v>
      </c>
      <c r="G616" s="26">
        <v>0.55435826909999997</v>
      </c>
      <c r="H616" s="26">
        <v>-6.7514826190000002E-2</v>
      </c>
      <c r="I616" s="26">
        <f>G616-Mode1_Parameter_sheet!D$8</f>
        <v>-1.9828321709361996E-2</v>
      </c>
      <c r="K616" s="26">
        <v>20.333333329999999</v>
      </c>
      <c r="L616" s="32">
        <f>$R$8*COS($R$6*(K616-Mode1_Parameter_sheet!$D$9))+$R$10*SIN($R$6*(K616-Mode1_Parameter_sheet!$D$9))+$R$9*COS($R$7*(K616-Mode1_Parameter_sheet!$D$9))+$R$11*SIN($R$7*(K616-Mode1_Parameter_sheet!$D$9))</f>
        <v>1.804441532763985E-2</v>
      </c>
      <c r="M616" s="32">
        <f>L616+Mode1_Parameter_sheet!$D$7</f>
        <v>0.19500457469018984</v>
      </c>
      <c r="N616" s="32">
        <f>$R$8*COS($R$6*(K616-Mode1_Parameter_sheet!$D$9))+$R$10*SIN($R$6*(K616-Mode1_Parameter_sheet!$D$9))-$R$9*COS($R$7*(K616-Mode1_Parameter_sheet!$D$9))-$R$11*SIN($R$7*(K616-Mode1_Parameter_sheet!$D$9))</f>
        <v>-1.8741436247904617E-2</v>
      </c>
      <c r="O616" s="32">
        <f>N616+Mode1_Parameter_sheet!$D$8</f>
        <v>0.55544515456145738</v>
      </c>
    </row>
    <row r="617" spans="2:15">
      <c r="B617" s="29">
        <v>611</v>
      </c>
      <c r="C617" s="26">
        <v>20.366666670000001</v>
      </c>
      <c r="D617" s="26">
        <v>0.19900000000000001</v>
      </c>
      <c r="E617" s="26">
        <v>6.3600000000000004E-2</v>
      </c>
      <c r="F617" s="26">
        <f>D617-Mode1_Parameter_sheet!D$7</f>
        <v>2.2039840637450014E-2</v>
      </c>
      <c r="G617" s="26">
        <v>0.55215131880000001</v>
      </c>
      <c r="H617" s="26">
        <v>-5.8334442909999999E-2</v>
      </c>
      <c r="I617" s="26">
        <f>G617-Mode1_Parameter_sheet!D$8</f>
        <v>-2.203527200936195E-2</v>
      </c>
      <c r="K617" s="26">
        <v>20.366666670000001</v>
      </c>
      <c r="L617" s="32">
        <f>$R$8*COS($R$6*(K617-Mode1_Parameter_sheet!$D$9))+$R$10*SIN($R$6*(K617-Mode1_Parameter_sheet!$D$9))+$R$9*COS($R$7*(K617-Mode1_Parameter_sheet!$D$9))+$R$11*SIN($R$7*(K617-Mode1_Parameter_sheet!$D$9))</f>
        <v>2.0319728964003442E-2</v>
      </c>
      <c r="M617" s="32">
        <f>L617+Mode1_Parameter_sheet!$D$7</f>
        <v>0.19727988832655344</v>
      </c>
      <c r="N617" s="32">
        <f>$R$8*COS($R$6*(K617-Mode1_Parameter_sheet!$D$9))+$R$10*SIN($R$6*(K617-Mode1_Parameter_sheet!$D$9))-$R$9*COS($R$7*(K617-Mode1_Parameter_sheet!$D$9))-$R$11*SIN($R$7*(K617-Mode1_Parameter_sheet!$D$9))</f>
        <v>-2.1069745175800497E-2</v>
      </c>
      <c r="O617" s="32">
        <f>N617+Mode1_Parameter_sheet!$D$8</f>
        <v>0.55311684563356145</v>
      </c>
    </row>
    <row r="618" spans="2:15">
      <c r="B618" s="29">
        <v>612</v>
      </c>
      <c r="C618" s="26">
        <v>20.399999999999999</v>
      </c>
      <c r="D618" s="26">
        <v>0.20100000000000001</v>
      </c>
      <c r="E618" s="26">
        <v>5.62E-2</v>
      </c>
      <c r="F618" s="26">
        <f>D618-Mode1_Parameter_sheet!D$7</f>
        <v>2.4039840637450016E-2</v>
      </c>
      <c r="G618" s="26">
        <v>0.55046930620000001</v>
      </c>
      <c r="H618" s="26">
        <v>-4.926938535E-2</v>
      </c>
      <c r="I618" s="26">
        <f>G618-Mode1_Parameter_sheet!D$8</f>
        <v>-2.3717284609361955E-2</v>
      </c>
      <c r="K618" s="26">
        <v>20.399999999999999</v>
      </c>
      <c r="L618" s="32">
        <f>$R$8*COS($R$6*(K618-Mode1_Parameter_sheet!$D$9))+$R$10*SIN($R$6*(K618-Mode1_Parameter_sheet!$D$9))+$R$9*COS($R$7*(K618-Mode1_Parameter_sheet!$D$9))+$R$11*SIN($R$7*(K618-Mode1_Parameter_sheet!$D$9))</f>
        <v>2.2378807985287942E-2</v>
      </c>
      <c r="M618" s="32">
        <f>L618+Mode1_Parameter_sheet!$D$7</f>
        <v>0.19933896734783793</v>
      </c>
      <c r="N618" s="32">
        <f>$R$8*COS($R$6*(K618-Mode1_Parameter_sheet!$D$9))+$R$10*SIN($R$6*(K618-Mode1_Parameter_sheet!$D$9))-$R$9*COS($R$7*(K618-Mode1_Parameter_sheet!$D$9))-$R$11*SIN($R$7*(K618-Mode1_Parameter_sheet!$D$9))</f>
        <v>-2.3177155124747183E-2</v>
      </c>
      <c r="O618" s="32">
        <f>N618+Mode1_Parameter_sheet!$D$8</f>
        <v>0.5510094356846148</v>
      </c>
    </row>
    <row r="619" spans="2:15">
      <c r="B619" s="29">
        <v>613</v>
      </c>
      <c r="C619" s="26">
        <v>20.43333333</v>
      </c>
      <c r="D619" s="26">
        <v>0.20300000000000001</v>
      </c>
      <c r="E619" s="26">
        <v>4.58E-2</v>
      </c>
      <c r="F619" s="26">
        <f>D619-Mode1_Parameter_sheet!D$7</f>
        <v>2.6039840637450018E-2</v>
      </c>
      <c r="G619" s="26">
        <v>0.54886669310000002</v>
      </c>
      <c r="H619" s="26">
        <v>-4.5852768469999999E-2</v>
      </c>
      <c r="I619" s="26">
        <f>G619-Mode1_Parameter_sheet!D$8</f>
        <v>-2.5319897709361938E-2</v>
      </c>
      <c r="K619" s="26">
        <v>20.43333333</v>
      </c>
      <c r="L619" s="32">
        <f>$R$8*COS($R$6*(K619-Mode1_Parameter_sheet!$D$9))+$R$10*SIN($R$6*(K619-Mode1_Parameter_sheet!$D$9))+$R$9*COS($R$7*(K619-Mode1_Parameter_sheet!$D$9))+$R$11*SIN($R$7*(K619-Mode1_Parameter_sheet!$D$9))</f>
        <v>2.419980134231331E-2</v>
      </c>
      <c r="M619" s="32">
        <f>L619+Mode1_Parameter_sheet!$D$7</f>
        <v>0.20115996070486331</v>
      </c>
      <c r="N619" s="32">
        <f>$R$8*COS($R$6*(K619-Mode1_Parameter_sheet!$D$9))+$R$10*SIN($R$6*(K619-Mode1_Parameter_sheet!$D$9))-$R$9*COS($R$7*(K619-Mode1_Parameter_sheet!$D$9))-$R$11*SIN($R$7*(K619-Mode1_Parameter_sheet!$D$9))</f>
        <v>-2.5041514492318125E-2</v>
      </c>
      <c r="O619" s="32">
        <f>N619+Mode1_Parameter_sheet!$D$8</f>
        <v>0.54914507631704379</v>
      </c>
    </row>
    <row r="620" spans="2:15">
      <c r="B620" s="29">
        <v>614</v>
      </c>
      <c r="C620" s="26">
        <v>20.466666669999999</v>
      </c>
      <c r="D620" s="26">
        <v>0.20399999999999999</v>
      </c>
      <c r="E620" s="26">
        <v>3.8199999999999998E-2</v>
      </c>
      <c r="F620" s="26">
        <f>D620-Mode1_Parameter_sheet!D$7</f>
        <v>2.7039840637449991E-2</v>
      </c>
      <c r="G620" s="26">
        <v>0.54741245500000002</v>
      </c>
      <c r="H620" s="26">
        <v>-3.9032129839999999E-2</v>
      </c>
      <c r="I620" s="26">
        <f>G620-Mode1_Parameter_sheet!D$8</f>
        <v>-2.6774135809361943E-2</v>
      </c>
      <c r="K620" s="26">
        <v>20.466666669999999</v>
      </c>
      <c r="L620" s="32">
        <f>$R$8*COS($R$6*(K620-Mode1_Parameter_sheet!$D$9))+$R$10*SIN($R$6*(K620-Mode1_Parameter_sheet!$D$9))+$R$9*COS($R$7*(K620-Mode1_Parameter_sheet!$D$9))+$R$11*SIN($R$7*(K620-Mode1_Parameter_sheet!$D$9))</f>
        <v>2.5763383007641128E-2</v>
      </c>
      <c r="M620" s="32">
        <f>L620+Mode1_Parameter_sheet!$D$7</f>
        <v>0.20272354237019113</v>
      </c>
      <c r="N620" s="32">
        <f>$R$8*COS($R$6*(K620-Mode1_Parameter_sheet!$D$9))+$R$10*SIN($R$6*(K620-Mode1_Parameter_sheet!$D$9))-$R$9*COS($R$7*(K620-Mode1_Parameter_sheet!$D$9))-$R$11*SIN($R$7*(K620-Mode1_Parameter_sheet!$D$9))</f>
        <v>-2.6643227568688345E-2</v>
      </c>
      <c r="O620" s="32">
        <f>N620+Mode1_Parameter_sheet!$D$8</f>
        <v>0.54754336324067365</v>
      </c>
    </row>
    <row r="621" spans="2:15">
      <c r="B621" s="29">
        <v>615</v>
      </c>
      <c r="C621" s="26">
        <v>20.5</v>
      </c>
      <c r="D621" s="26">
        <v>0.20499999999999999</v>
      </c>
      <c r="E621" s="26">
        <v>3.04E-2</v>
      </c>
      <c r="F621" s="26">
        <f>D621-Mode1_Parameter_sheet!D$7</f>
        <v>2.8039840637449992E-2</v>
      </c>
      <c r="G621" s="26">
        <v>0.54626455110000005</v>
      </c>
      <c r="H621" s="26">
        <v>-2.928061773E-2</v>
      </c>
      <c r="I621" s="26">
        <f>G621-Mode1_Parameter_sheet!D$8</f>
        <v>-2.7922039709361912E-2</v>
      </c>
      <c r="K621" s="26">
        <v>20.5</v>
      </c>
      <c r="L621" s="32">
        <f>$R$8*COS($R$6*(K621-Mode1_Parameter_sheet!$D$9))+$R$10*SIN($R$6*(K621-Mode1_Parameter_sheet!$D$9))+$R$9*COS($R$7*(K621-Mode1_Parameter_sheet!$D$9))+$R$11*SIN($R$7*(K621-Mode1_Parameter_sheet!$D$9))</f>
        <v>2.7052955589542772E-2</v>
      </c>
      <c r="M621" s="32">
        <f>L621+Mode1_Parameter_sheet!$D$7</f>
        <v>0.20401311495209276</v>
      </c>
      <c r="N621" s="32">
        <f>$R$8*COS($R$6*(K621-Mode1_Parameter_sheet!$D$9))+$R$10*SIN($R$6*(K621-Mode1_Parameter_sheet!$D$9))-$R$9*COS($R$7*(K621-Mode1_Parameter_sheet!$D$9))-$R$11*SIN($R$7*(K621-Mode1_Parameter_sheet!$D$9))</f>
        <v>-2.796545980019579E-2</v>
      </c>
      <c r="O621" s="32">
        <f>N621+Mode1_Parameter_sheet!$D$8</f>
        <v>0.54622113100916614</v>
      </c>
    </row>
    <row r="622" spans="2:15">
      <c r="B622" s="29">
        <v>616</v>
      </c>
      <c r="C622" s="26">
        <v>20.533333330000001</v>
      </c>
      <c r="D622" s="26">
        <v>0.20599999999999999</v>
      </c>
      <c r="E622" s="26">
        <v>1.7399999999999999E-2</v>
      </c>
      <c r="F622" s="26">
        <f>D622-Mode1_Parameter_sheet!D$7</f>
        <v>2.9039840637449993E-2</v>
      </c>
      <c r="G622" s="26">
        <v>0.54546041379999999</v>
      </c>
      <c r="H622" s="26">
        <v>-1.9886801749999999E-2</v>
      </c>
      <c r="I622" s="26">
        <f>G622-Mode1_Parameter_sheet!D$8</f>
        <v>-2.8726177009361975E-2</v>
      </c>
      <c r="K622" s="26">
        <v>20.533333330000001</v>
      </c>
      <c r="L622" s="32">
        <f>$R$8*COS($R$6*(K622-Mode1_Parameter_sheet!$D$9))+$R$10*SIN($R$6*(K622-Mode1_Parameter_sheet!$D$9))+$R$9*COS($R$7*(K622-Mode1_Parameter_sheet!$D$9))+$R$11*SIN($R$7*(K622-Mode1_Parameter_sheet!$D$9))</f>
        <v>2.8054828951121633E-2</v>
      </c>
      <c r="M622" s="32">
        <f>L622+Mode1_Parameter_sheet!$D$7</f>
        <v>0.20501498831367163</v>
      </c>
      <c r="N622" s="32">
        <f>$R$8*COS($R$6*(K622-Mode1_Parameter_sheet!$D$9))+$R$10*SIN($R$6*(K622-Mode1_Parameter_sheet!$D$9))-$R$9*COS($R$7*(K622-Mode1_Parameter_sheet!$D$9))-$R$11*SIN($R$7*(K622-Mode1_Parameter_sheet!$D$9))</f>
        <v>-2.8994317951973395E-2</v>
      </c>
      <c r="O622" s="32">
        <f>N622+Mode1_Parameter_sheet!$D$8</f>
        <v>0.54519227285738858</v>
      </c>
    </row>
    <row r="623" spans="2:15">
      <c r="B623" s="29">
        <v>617</v>
      </c>
      <c r="C623" s="26">
        <v>20.56666667</v>
      </c>
      <c r="D623" s="26">
        <v>0.20599999999999999</v>
      </c>
      <c r="E623" s="26">
        <v>8.8100000000000001E-3</v>
      </c>
      <c r="F623" s="26">
        <f>D623-Mode1_Parameter_sheet!D$7</f>
        <v>2.9039840637449993E-2</v>
      </c>
      <c r="G623" s="26">
        <v>0.54493876429999999</v>
      </c>
      <c r="H623" s="26">
        <v>-1.046585327E-2</v>
      </c>
      <c r="I623" s="26">
        <f>G623-Mode1_Parameter_sheet!D$8</f>
        <v>-2.9247826509361974E-2</v>
      </c>
      <c r="K623" s="26">
        <v>20.56666667</v>
      </c>
      <c r="L623" s="32">
        <f>$R$8*COS($R$6*(K623-Mode1_Parameter_sheet!$D$9))+$R$10*SIN($R$6*(K623-Mode1_Parameter_sheet!$D$9))+$R$9*COS($R$7*(K623-Mode1_Parameter_sheet!$D$9))+$R$11*SIN($R$7*(K623-Mode1_Parameter_sheet!$D$9))</f>
        <v>2.8758363449736153E-2</v>
      </c>
      <c r="M623" s="32">
        <f>L623+Mode1_Parameter_sheet!$D$7</f>
        <v>0.20571852281228614</v>
      </c>
      <c r="N623" s="32">
        <f>$R$8*COS($R$6*(K623-Mode1_Parameter_sheet!$D$9))+$R$10*SIN($R$6*(K623-Mode1_Parameter_sheet!$D$9))-$R$9*COS($R$7*(K623-Mode1_Parameter_sheet!$D$9))-$R$11*SIN($R$7*(K623-Mode1_Parameter_sheet!$D$9))</f>
        <v>-2.9718994568548061E-2</v>
      </c>
      <c r="O623" s="32">
        <f>N623+Mode1_Parameter_sheet!$D$8</f>
        <v>0.54446759624081387</v>
      </c>
    </row>
    <row r="624" spans="2:15">
      <c r="B624" s="29">
        <v>618</v>
      </c>
      <c r="C624" s="26">
        <v>20.6</v>
      </c>
      <c r="D624" s="26">
        <v>0.20699999999999999</v>
      </c>
      <c r="E624" s="26">
        <v>1.25E-3</v>
      </c>
      <c r="F624" s="26">
        <f>D624-Mode1_Parameter_sheet!D$7</f>
        <v>3.0039840637449994E-2</v>
      </c>
      <c r="G624" s="26">
        <v>0.54476269030000002</v>
      </c>
      <c r="H624" s="26">
        <v>-1.2411601040000001E-3</v>
      </c>
      <c r="I624" s="26">
        <f>G624-Mode1_Parameter_sheet!D$8</f>
        <v>-2.9423900509361944E-2</v>
      </c>
      <c r="K624" s="26">
        <v>20.6</v>
      </c>
      <c r="L624" s="32">
        <f>$R$8*COS($R$6*(K624-Mode1_Parameter_sheet!$D$9))+$R$10*SIN($R$6*(K624-Mode1_Parameter_sheet!$D$9))+$R$9*COS($R$7*(K624-Mode1_Parameter_sheet!$D$9))+$R$11*SIN($R$7*(K624-Mode1_Parameter_sheet!$D$9))</f>
        <v>2.9156082427106735E-2</v>
      </c>
      <c r="M624" s="32">
        <f>L624+Mode1_Parameter_sheet!$D$7</f>
        <v>0.20611624178965673</v>
      </c>
      <c r="N624" s="32">
        <f>$R$8*COS($R$6*(K624-Mode1_Parameter_sheet!$D$9))+$R$10*SIN($R$6*(K624-Mode1_Parameter_sheet!$D$9))-$R$9*COS($R$7*(K624-Mode1_Parameter_sheet!$D$9))-$R$11*SIN($R$7*(K624-Mode1_Parameter_sheet!$D$9))</f>
        <v>-3.0131881496229043E-2</v>
      </c>
      <c r="O624" s="32">
        <f>N624+Mode1_Parameter_sheet!$D$8</f>
        <v>0.54405470931313293</v>
      </c>
    </row>
    <row r="625" spans="2:15">
      <c r="B625" s="29">
        <v>619</v>
      </c>
      <c r="C625" s="26">
        <v>20.633333329999999</v>
      </c>
      <c r="D625" s="26">
        <v>0.20599999999999999</v>
      </c>
      <c r="E625" s="26">
        <v>-7.9100000000000004E-3</v>
      </c>
      <c r="F625" s="26">
        <f>D625-Mode1_Parameter_sheet!D$7</f>
        <v>2.9039840637449993E-2</v>
      </c>
      <c r="G625" s="26">
        <v>0.54485602030000002</v>
      </c>
      <c r="H625" s="26">
        <v>9.3922843070000008E-3</v>
      </c>
      <c r="I625" s="26">
        <f>G625-Mode1_Parameter_sheet!D$8</f>
        <v>-2.9330570509361942E-2</v>
      </c>
      <c r="K625" s="26">
        <v>20.633333329999999</v>
      </c>
      <c r="L625" s="32">
        <f>$R$8*COS($R$6*(K625-Mode1_Parameter_sheet!$D$9))+$R$10*SIN($R$6*(K625-Mode1_Parameter_sheet!$D$9))+$R$9*COS($R$7*(K625-Mode1_Parameter_sheet!$D$9))+$R$11*SIN($R$7*(K625-Mode1_Parameter_sheet!$D$9))</f>
        <v>2.9243752724284304E-2</v>
      </c>
      <c r="M625" s="32">
        <f>L625+Mode1_Parameter_sheet!$D$7</f>
        <v>0.20620391208683431</v>
      </c>
      <c r="N625" s="32">
        <f>$R$8*COS($R$6*(K625-Mode1_Parameter_sheet!$D$9))+$R$10*SIN($R$6*(K625-Mode1_Parameter_sheet!$D$9))-$R$9*COS($R$7*(K625-Mode1_Parameter_sheet!$D$9))-$R$11*SIN($R$7*(K625-Mode1_Parameter_sheet!$D$9))</f>
        <v>-3.0228651253881945E-2</v>
      </c>
      <c r="O625" s="32">
        <f>N625+Mode1_Parameter_sheet!$D$8</f>
        <v>0.54395793955548</v>
      </c>
    </row>
    <row r="626" spans="2:15">
      <c r="B626" s="29">
        <v>620</v>
      </c>
      <c r="C626" s="26">
        <v>20.666666670000001</v>
      </c>
      <c r="D626" s="26">
        <v>0.20599999999999999</v>
      </c>
      <c r="E626" s="26">
        <v>-1.6799999999999999E-2</v>
      </c>
      <c r="F626" s="26">
        <f>D626-Mode1_Parameter_sheet!D$7</f>
        <v>2.9039840637449993E-2</v>
      </c>
      <c r="G626" s="26">
        <v>0.54538884249999997</v>
      </c>
      <c r="H626" s="26">
        <v>1.9841471069999998E-2</v>
      </c>
      <c r="I626" s="26">
        <f>G626-Mode1_Parameter_sheet!D$8</f>
        <v>-2.8797748309361992E-2</v>
      </c>
      <c r="K626" s="26">
        <v>20.666666670000001</v>
      </c>
      <c r="L626" s="32">
        <f>$R$8*COS($R$6*(K626-Mode1_Parameter_sheet!$D$9))+$R$10*SIN($R$6*(K626-Mode1_Parameter_sheet!$D$9))+$R$9*COS($R$7*(K626-Mode1_Parameter_sheet!$D$9))+$R$11*SIN($R$7*(K626-Mode1_Parameter_sheet!$D$9))</f>
        <v>2.9020428546898819E-2</v>
      </c>
      <c r="M626" s="32">
        <f>L626+Mode1_Parameter_sheet!$D$7</f>
        <v>0.20598058790944881</v>
      </c>
      <c r="N626" s="32">
        <f>$R$8*COS($R$6*(K626-Mode1_Parameter_sheet!$D$9))+$R$10*SIN($R$6*(K626-Mode1_Parameter_sheet!$D$9))-$R$9*COS($R$7*(K626-Mode1_Parameter_sheet!$D$9))-$R$11*SIN($R$7*(K626-Mode1_Parameter_sheet!$D$9))</f>
        <v>-3.0008301457605444E-2</v>
      </c>
      <c r="O626" s="32">
        <f>N626+Mode1_Parameter_sheet!$D$8</f>
        <v>0.54417828935175649</v>
      </c>
    </row>
    <row r="627" spans="2:15">
      <c r="B627" s="29">
        <v>621</v>
      </c>
      <c r="C627" s="26">
        <v>20.7</v>
      </c>
      <c r="D627" s="26">
        <v>0.20499999999999999</v>
      </c>
      <c r="E627" s="26">
        <v>-2.64E-2</v>
      </c>
      <c r="F627" s="26">
        <f>D627-Mode1_Parameter_sheet!D$7</f>
        <v>2.8039840637449992E-2</v>
      </c>
      <c r="G627" s="26">
        <v>0.54617878509999995</v>
      </c>
      <c r="H627" s="26">
        <v>2.9523516109999998E-2</v>
      </c>
      <c r="I627" s="26">
        <f>G627-Mode1_Parameter_sheet!D$8</f>
        <v>-2.800780570936201E-2</v>
      </c>
      <c r="K627" s="26">
        <v>20.7</v>
      </c>
      <c r="L627" s="32">
        <f>$R$8*COS($R$6*(K627-Mode1_Parameter_sheet!$D$9))+$R$10*SIN($R$6*(K627-Mode1_Parameter_sheet!$D$9))+$R$9*COS($R$7*(K627-Mode1_Parameter_sheet!$D$9))+$R$11*SIN($R$7*(K627-Mode1_Parameter_sheet!$D$9))</f>
        <v>2.8488462194099833E-2</v>
      </c>
      <c r="M627" s="32">
        <f>L627+Mode1_Parameter_sheet!$D$7</f>
        <v>0.20544862155664984</v>
      </c>
      <c r="N627" s="32">
        <f>$R$8*COS($R$6*(K627-Mode1_Parameter_sheet!$D$9))+$R$10*SIN($R$6*(K627-Mode1_Parameter_sheet!$D$9))-$R$9*COS($R$7*(K627-Mode1_Parameter_sheet!$D$9))-$R$11*SIN($R$7*(K627-Mode1_Parameter_sheet!$D$9))</f>
        <v>-2.9473165907103228E-2</v>
      </c>
      <c r="O627" s="32">
        <f>N627+Mode1_Parameter_sheet!$D$8</f>
        <v>0.54471342490225871</v>
      </c>
    </row>
    <row r="628" spans="2:15">
      <c r="B628" s="29">
        <v>622</v>
      </c>
      <c r="C628" s="26">
        <v>20.733333330000001</v>
      </c>
      <c r="D628" s="26">
        <v>0.20399999999999999</v>
      </c>
      <c r="E628" s="26">
        <v>-3.5900000000000001E-2</v>
      </c>
      <c r="F628" s="26">
        <f>D628-Mode1_Parameter_sheet!D$7</f>
        <v>2.7039840637449991E-2</v>
      </c>
      <c r="G628" s="26">
        <v>0.54735707690000002</v>
      </c>
      <c r="H628" s="26">
        <v>3.73566418E-2</v>
      </c>
      <c r="I628" s="26">
        <f>G628-Mode1_Parameter_sheet!D$8</f>
        <v>-2.6829513909361946E-2</v>
      </c>
      <c r="K628" s="26">
        <v>20.733333330000001</v>
      </c>
      <c r="L628" s="32">
        <f>$R$8*COS($R$6*(K628-Mode1_Parameter_sheet!$D$9))+$R$10*SIN($R$6*(K628-Mode1_Parameter_sheet!$D$9))+$R$9*COS($R$7*(K628-Mode1_Parameter_sheet!$D$9))+$R$11*SIN($R$7*(K628-Mode1_Parameter_sheet!$D$9))</f>
        <v>2.7653478853442885E-2</v>
      </c>
      <c r="M628" s="32">
        <f>L628+Mode1_Parameter_sheet!$D$7</f>
        <v>0.20461363821599288</v>
      </c>
      <c r="N628" s="32">
        <f>$R$8*COS($R$6*(K628-Mode1_Parameter_sheet!$D$9))+$R$10*SIN($R$6*(K628-Mode1_Parameter_sheet!$D$9))-$R$9*COS($R$7*(K628-Mode1_Parameter_sheet!$D$9))-$R$11*SIN($R$7*(K628-Mode1_Parameter_sheet!$D$9))</f>
        <v>-2.8628889500969441E-2</v>
      </c>
      <c r="O628" s="32">
        <f>N628+Mode1_Parameter_sheet!$D$8</f>
        <v>0.54555770130839254</v>
      </c>
    </row>
    <row r="629" spans="2:15">
      <c r="B629" s="29">
        <v>623</v>
      </c>
      <c r="C629" s="26">
        <v>20.766666669999999</v>
      </c>
      <c r="D629" s="26">
        <v>0.20300000000000001</v>
      </c>
      <c r="E629" s="26">
        <v>-4.8000000000000001E-2</v>
      </c>
      <c r="F629" s="26">
        <f>D629-Mode1_Parameter_sheet!D$7</f>
        <v>2.6039840637450018E-2</v>
      </c>
      <c r="G629" s="26">
        <v>0.54866922780000005</v>
      </c>
      <c r="H629" s="26">
        <v>4.582416743E-2</v>
      </c>
      <c r="I629" s="26">
        <f>G629-Mode1_Parameter_sheet!D$8</f>
        <v>-2.5517363009361915E-2</v>
      </c>
      <c r="K629" s="26">
        <v>20.766666669999999</v>
      </c>
      <c r="L629" s="32">
        <f>$R$8*COS($R$6*(K629-Mode1_Parameter_sheet!$D$9))+$R$10*SIN($R$6*(K629-Mode1_Parameter_sheet!$D$9))+$R$9*COS($R$7*(K629-Mode1_Parameter_sheet!$D$9))+$R$11*SIN($R$7*(K629-Mode1_Parameter_sheet!$D$9))</f>
        <v>2.6524316940940026E-2</v>
      </c>
      <c r="M629" s="32">
        <f>L629+Mode1_Parameter_sheet!$D$7</f>
        <v>0.20348447630349004</v>
      </c>
      <c r="N629" s="32">
        <f>$R$8*COS($R$6*(K629-Mode1_Parameter_sheet!$D$9))+$R$10*SIN($R$6*(K629-Mode1_Parameter_sheet!$D$9))-$R$9*COS($R$7*(K629-Mode1_Parameter_sheet!$D$9))-$R$11*SIN($R$7*(K629-Mode1_Parameter_sheet!$D$9))</f>
        <v>-2.7484368443237716E-2</v>
      </c>
      <c r="O629" s="32">
        <f>N629+Mode1_Parameter_sheet!$D$8</f>
        <v>0.5467022223661242</v>
      </c>
    </row>
    <row r="630" spans="2:15">
      <c r="B630" s="29">
        <v>624</v>
      </c>
      <c r="C630" s="26">
        <v>20.8</v>
      </c>
      <c r="D630" s="26">
        <v>0.20100000000000001</v>
      </c>
      <c r="E630" s="26">
        <v>-5.4399999999999997E-2</v>
      </c>
      <c r="F630" s="26">
        <f>D630-Mode1_Parameter_sheet!D$7</f>
        <v>2.4039840637450016E-2</v>
      </c>
      <c r="G630" s="26">
        <v>0.55041202140000001</v>
      </c>
      <c r="H630" s="26">
        <v>5.095610616E-2</v>
      </c>
      <c r="I630" s="26">
        <f>G630-Mode1_Parameter_sheet!D$8</f>
        <v>-2.3774569409361956E-2</v>
      </c>
      <c r="K630" s="26">
        <v>20.8</v>
      </c>
      <c r="L630" s="32">
        <f>$R$8*COS($R$6*(K630-Mode1_Parameter_sheet!$D$9))+$R$10*SIN($R$6*(K630-Mode1_Parameter_sheet!$D$9))+$R$9*COS($R$7*(K630-Mode1_Parameter_sheet!$D$9))+$R$11*SIN($R$7*(K630-Mode1_Parameter_sheet!$D$9))</f>
        <v>2.5112936049277865E-2</v>
      </c>
      <c r="M630" s="32">
        <f>L630+Mode1_Parameter_sheet!$D$7</f>
        <v>0.20207309541182786</v>
      </c>
      <c r="N630" s="32">
        <f>$R$8*COS($R$6*(K630-Mode1_Parameter_sheet!$D$9))+$R$10*SIN($R$6*(K630-Mode1_Parameter_sheet!$D$9))-$R$9*COS($R$7*(K630-Mode1_Parameter_sheet!$D$9))-$R$11*SIN($R$7*(K630-Mode1_Parameter_sheet!$D$9))</f>
        <v>-2.6051657854257532E-2</v>
      </c>
      <c r="O630" s="32">
        <f>N630+Mode1_Parameter_sheet!$D$8</f>
        <v>0.5481349329551044</v>
      </c>
    </row>
    <row r="631" spans="2:15">
      <c r="B631" s="29">
        <v>625</v>
      </c>
      <c r="C631" s="26">
        <v>20.833333329999999</v>
      </c>
      <c r="D631" s="26">
        <v>0.19900000000000001</v>
      </c>
      <c r="E631" s="26">
        <v>-5.7799999999999997E-2</v>
      </c>
      <c r="F631" s="26">
        <f>D631-Mode1_Parameter_sheet!D$7</f>
        <v>2.2039840637450014E-2</v>
      </c>
      <c r="G631" s="26">
        <v>0.55206630160000003</v>
      </c>
      <c r="H631" s="26">
        <v>5.8274223030000002E-2</v>
      </c>
      <c r="I631" s="26">
        <f>G631-Mode1_Parameter_sheet!D$8</f>
        <v>-2.2120289209361932E-2</v>
      </c>
      <c r="K631" s="26">
        <v>20.833333329999999</v>
      </c>
      <c r="L631" s="32">
        <f>$R$8*COS($R$6*(K631-Mode1_Parameter_sheet!$D$9))+$R$10*SIN($R$6*(K631-Mode1_Parameter_sheet!$D$9))+$R$9*COS($R$7*(K631-Mode1_Parameter_sheet!$D$9))+$R$11*SIN($R$7*(K631-Mode1_Parameter_sheet!$D$9))</f>
        <v>2.3434288399276464E-2</v>
      </c>
      <c r="M631" s="32">
        <f>L631+Mode1_Parameter_sheet!$D$7</f>
        <v>0.20039444776182647</v>
      </c>
      <c r="N631" s="32">
        <f>$R$8*COS($R$6*(K631-Mode1_Parameter_sheet!$D$9))+$R$10*SIN($R$6*(K631-Mode1_Parameter_sheet!$D$9))-$R$9*COS($R$7*(K631-Mode1_Parameter_sheet!$D$9))-$R$11*SIN($R$7*(K631-Mode1_Parameter_sheet!$D$9))</f>
        <v>-2.4345842600434875E-2</v>
      </c>
      <c r="O631" s="32">
        <f>N631+Mode1_Parameter_sheet!$D$8</f>
        <v>0.54984074820892714</v>
      </c>
    </row>
    <row r="632" spans="2:15">
      <c r="B632" s="29">
        <v>626</v>
      </c>
      <c r="C632" s="26">
        <v>20.866666670000001</v>
      </c>
      <c r="D632" s="26">
        <v>0.19700000000000001</v>
      </c>
      <c r="E632" s="26">
        <v>-6.5799999999999997E-2</v>
      </c>
      <c r="F632" s="26">
        <f>D632-Mode1_Parameter_sheet!D$7</f>
        <v>2.0039840637450013E-2</v>
      </c>
      <c r="G632" s="26">
        <v>0.55429696959999997</v>
      </c>
      <c r="H632" s="26">
        <v>6.7451702609999997E-2</v>
      </c>
      <c r="I632" s="26">
        <f>G632-Mode1_Parameter_sheet!D$8</f>
        <v>-1.9889621209361996E-2</v>
      </c>
      <c r="K632" s="26">
        <v>20.866666670000001</v>
      </c>
      <c r="L632" s="32">
        <f>$R$8*COS($R$6*(K632-Mode1_Parameter_sheet!$D$9))+$R$10*SIN($R$6*(K632-Mode1_Parameter_sheet!$D$9))+$R$9*COS($R$7*(K632-Mode1_Parameter_sheet!$D$9))+$R$11*SIN($R$7*(K632-Mode1_Parameter_sheet!$D$9))</f>
        <v>2.150616128831391E-2</v>
      </c>
      <c r="M632" s="32">
        <f>L632+Mode1_Parameter_sheet!$D$7</f>
        <v>0.19846632065086389</v>
      </c>
      <c r="N632" s="32">
        <f>$R$8*COS($R$6*(K632-Mode1_Parameter_sheet!$D$9))+$R$10*SIN($R$6*(K632-Mode1_Parameter_sheet!$D$9))-$R$9*COS($R$7*(K632-Mode1_Parameter_sheet!$D$9))-$R$11*SIN($R$7*(K632-Mode1_Parameter_sheet!$D$9))</f>
        <v>-2.2384878923666848E-2</v>
      </c>
      <c r="O632" s="32">
        <f>N632+Mode1_Parameter_sheet!$D$8</f>
        <v>0.55180171188569516</v>
      </c>
    </row>
    <row r="633" spans="2:15">
      <c r="B633" s="29">
        <v>627</v>
      </c>
      <c r="C633" s="26">
        <v>20.9</v>
      </c>
      <c r="D633" s="26">
        <v>0.19500000000000001</v>
      </c>
      <c r="E633" s="26">
        <v>-7.4499999999999997E-2</v>
      </c>
      <c r="F633" s="26">
        <f>D633-Mode1_Parameter_sheet!D$7</f>
        <v>1.8039840637450011E-2</v>
      </c>
      <c r="G633" s="26">
        <v>0.55656308180000003</v>
      </c>
      <c r="H633" s="26">
        <v>7.2634830119999994E-2</v>
      </c>
      <c r="I633" s="26">
        <f>G633-Mode1_Parameter_sheet!D$8</f>
        <v>-1.7623509009361937E-2</v>
      </c>
      <c r="K633" s="26">
        <v>20.9</v>
      </c>
      <c r="L633" s="32">
        <f>$R$8*COS($R$6*(K633-Mode1_Parameter_sheet!$D$9))+$R$10*SIN($R$6*(K633-Mode1_Parameter_sheet!$D$9))+$R$9*COS($R$7*(K633-Mode1_Parameter_sheet!$D$9))+$R$11*SIN($R$7*(K633-Mode1_Parameter_sheet!$D$9))</f>
        <v>1.9348990952634794E-2</v>
      </c>
      <c r="M633" s="32">
        <f>L633+Mode1_Parameter_sheet!$D$7</f>
        <v>0.19630915031518478</v>
      </c>
      <c r="N633" s="32">
        <f>$R$8*COS($R$6*(K633-Mode1_Parameter_sheet!$D$9))+$R$10*SIN($R$6*(K633-Mode1_Parameter_sheet!$D$9))-$R$9*COS($R$7*(K633-Mode1_Parameter_sheet!$D$9))-$R$11*SIN($R$7*(K633-Mode1_Parameter_sheet!$D$9))</f>
        <v>-2.0189407290338527E-2</v>
      </c>
      <c r="O633" s="32">
        <f>N633+Mode1_Parameter_sheet!$D$8</f>
        <v>0.55399718351902338</v>
      </c>
    </row>
    <row r="634" spans="2:15">
      <c r="B634" s="29">
        <v>628</v>
      </c>
      <c r="C634" s="26">
        <v>20.93333333</v>
      </c>
      <c r="D634" s="26">
        <v>0.192</v>
      </c>
      <c r="E634" s="26">
        <v>-7.7399999999999997E-2</v>
      </c>
      <c r="F634" s="26">
        <f>D634-Mode1_Parameter_sheet!D$7</f>
        <v>1.5039840637450008E-2</v>
      </c>
      <c r="G634" s="26">
        <v>0.55913929169999999</v>
      </c>
      <c r="H634" s="26">
        <v>7.7941821369999997E-2</v>
      </c>
      <c r="I634" s="26">
        <f>G634-Mode1_Parameter_sheet!D$8</f>
        <v>-1.5047299109361978E-2</v>
      </c>
      <c r="K634" s="26">
        <v>20.93333333</v>
      </c>
      <c r="L634" s="32">
        <f>$R$8*COS($R$6*(K634-Mode1_Parameter_sheet!$D$9))+$R$10*SIN($R$6*(K634-Mode1_Parameter_sheet!$D$9))+$R$9*COS($R$7*(K634-Mode1_Parameter_sheet!$D$9))+$R$11*SIN($R$7*(K634-Mode1_Parameter_sheet!$D$9))</f>
        <v>1.6985642820423315E-2</v>
      </c>
      <c r="M634" s="32">
        <f>L634+Mode1_Parameter_sheet!$D$7</f>
        <v>0.1939458021829733</v>
      </c>
      <c r="N634" s="32">
        <f>$R$8*COS($R$6*(K634-Mode1_Parameter_sheet!$D$9))+$R$10*SIN($R$6*(K634-Mode1_Parameter_sheet!$D$9))-$R$9*COS($R$7*(K634-Mode1_Parameter_sheet!$D$9))-$R$11*SIN($R$7*(K634-Mode1_Parameter_sheet!$D$9))</f>
        <v>-1.7782531315214616E-2</v>
      </c>
      <c r="O634" s="32">
        <f>N634+Mode1_Parameter_sheet!$D$8</f>
        <v>0.5564040594941474</v>
      </c>
    </row>
    <row r="635" spans="2:15">
      <c r="B635" s="29">
        <v>629</v>
      </c>
      <c r="C635" s="26">
        <v>20.966666669999999</v>
      </c>
      <c r="D635" s="26">
        <v>0.19</v>
      </c>
      <c r="E635" s="26">
        <v>-8.1900000000000001E-2</v>
      </c>
      <c r="F635" s="26">
        <f>D635-Mode1_Parameter_sheet!D$7</f>
        <v>1.3039840637450006E-2</v>
      </c>
      <c r="G635" s="26">
        <v>0.56175920319999995</v>
      </c>
      <c r="H635" s="26">
        <v>8.3146184619999994E-2</v>
      </c>
      <c r="I635" s="26">
        <f>G635-Mode1_Parameter_sheet!D$8</f>
        <v>-1.2427387609362017E-2</v>
      </c>
      <c r="K635" s="26">
        <v>20.966666669999999</v>
      </c>
      <c r="L635" s="32">
        <f>$R$8*COS($R$6*(K635-Mode1_Parameter_sheet!$D$9))+$R$10*SIN($R$6*(K635-Mode1_Parameter_sheet!$D$9))+$R$9*COS($R$7*(K635-Mode1_Parameter_sheet!$D$9))+$R$11*SIN($R$7*(K635-Mode1_Parameter_sheet!$D$9))</f>
        <v>1.4441170954910446E-2</v>
      </c>
      <c r="M635" s="32">
        <f>L635+Mode1_Parameter_sheet!$D$7</f>
        <v>0.19140133031746043</v>
      </c>
      <c r="N635" s="32">
        <f>$R$8*COS($R$6*(K635-Mode1_Parameter_sheet!$D$9))+$R$10*SIN($R$6*(K635-Mode1_Parameter_sheet!$D$9))-$R$9*COS($R$7*(K635-Mode1_Parameter_sheet!$D$9))-$R$11*SIN($R$7*(K635-Mode1_Parameter_sheet!$D$9))</f>
        <v>-1.5189575745717972E-2</v>
      </c>
      <c r="O635" s="32">
        <f>N635+Mode1_Parameter_sheet!$D$8</f>
        <v>0.55899701506364396</v>
      </c>
    </row>
    <row r="636" spans="2:15">
      <c r="B636" s="29">
        <v>630</v>
      </c>
      <c r="C636" s="26">
        <v>21</v>
      </c>
      <c r="D636" s="26">
        <v>0.187</v>
      </c>
      <c r="E636" s="26">
        <v>-8.7800000000000003E-2</v>
      </c>
      <c r="F636" s="26">
        <f>D636-Mode1_Parameter_sheet!D$7</f>
        <v>1.0039840637450004E-2</v>
      </c>
      <c r="G636" s="26">
        <v>0.56468237060000004</v>
      </c>
      <c r="H636" s="26">
        <v>8.7809524649999998E-2</v>
      </c>
      <c r="I636" s="26">
        <f>G636-Mode1_Parameter_sheet!D$8</f>
        <v>-9.5042202093619244E-3</v>
      </c>
      <c r="K636" s="26">
        <v>21</v>
      </c>
      <c r="L636" s="32">
        <f>$R$8*COS($R$6*(K636-Mode1_Parameter_sheet!$D$9))+$R$10*SIN($R$6*(K636-Mode1_Parameter_sheet!$D$9))+$R$9*COS($R$7*(K636-Mode1_Parameter_sheet!$D$9))+$R$11*SIN($R$7*(K636-Mode1_Parameter_sheet!$D$9))</f>
        <v>1.1742555418921311E-2</v>
      </c>
      <c r="M636" s="32">
        <f>L636+Mode1_Parameter_sheet!$D$7</f>
        <v>0.1887027147814713</v>
      </c>
      <c r="N636" s="32">
        <f>$R$8*COS($R$6*(K636-Mode1_Parameter_sheet!$D$9))+$R$10*SIN($R$6*(K636-Mode1_Parameter_sheet!$D$9))-$R$9*COS($R$7*(K636-Mode1_Parameter_sheet!$D$9))-$R$11*SIN($R$7*(K636-Mode1_Parameter_sheet!$D$9))</f>
        <v>-1.2437822193676571E-2</v>
      </c>
      <c r="O636" s="32">
        <f>N636+Mode1_Parameter_sheet!$D$8</f>
        <v>0.56174876861568535</v>
      </c>
    </row>
    <row r="637" spans="2:15">
      <c r="B637" s="29">
        <v>631</v>
      </c>
      <c r="C637" s="26">
        <v>21.033333330000001</v>
      </c>
      <c r="D637" s="26">
        <v>0.184</v>
      </c>
      <c r="E637" s="26">
        <v>-8.8099999999999998E-2</v>
      </c>
      <c r="F637" s="26">
        <f>D637-Mode1_Parameter_sheet!D$7</f>
        <v>7.0398406374500011E-3</v>
      </c>
      <c r="G637" s="26">
        <v>0.56761317150000001</v>
      </c>
      <c r="H637" s="26">
        <v>8.8616579670000001E-2</v>
      </c>
      <c r="I637" s="26">
        <f>G637-Mode1_Parameter_sheet!D$8</f>
        <v>-6.5734193093619497E-3</v>
      </c>
      <c r="K637" s="26">
        <v>21.033333330000001</v>
      </c>
      <c r="L637" s="32">
        <f>$R$8*COS($R$6*(K637-Mode1_Parameter_sheet!$D$9))+$R$10*SIN($R$6*(K637-Mode1_Parameter_sheet!$D$9))+$R$9*COS($R$7*(K637-Mode1_Parameter_sheet!$D$9))+$R$11*SIN($R$7*(K637-Mode1_Parameter_sheet!$D$9))</f>
        <v>8.9184120960285676E-3</v>
      </c>
      <c r="M637" s="32">
        <f>L637+Mode1_Parameter_sheet!$D$7</f>
        <v>0.18587857145857856</v>
      </c>
      <c r="N637" s="32">
        <f>$R$8*COS($R$6*(K637-Mode1_Parameter_sheet!$D$9))+$R$10*SIN($R$6*(K637-Mode1_Parameter_sheet!$D$9))-$R$9*COS($R$7*(K637-Mode1_Parameter_sheet!$D$9))-$R$11*SIN($R$7*(K637-Mode1_Parameter_sheet!$D$9))</f>
        <v>-9.5562169939196646E-3</v>
      </c>
      <c r="O637" s="32">
        <f>N637+Mode1_Parameter_sheet!$D$8</f>
        <v>0.56463037381544234</v>
      </c>
    </row>
    <row r="638" spans="2:15">
      <c r="B638" s="29">
        <v>632</v>
      </c>
      <c r="C638" s="26">
        <v>21.06666667</v>
      </c>
      <c r="D638" s="26">
        <v>0.18099999999999999</v>
      </c>
      <c r="E638" s="26">
        <v>-0.09</v>
      </c>
      <c r="F638" s="26">
        <f>D638-Mode1_Parameter_sheet!D$7</f>
        <v>4.0398406374499984E-3</v>
      </c>
      <c r="G638" s="26">
        <v>0.57059014259999996</v>
      </c>
      <c r="H638" s="26">
        <v>8.9832741290000004E-2</v>
      </c>
      <c r="I638" s="26">
        <f>G638-Mode1_Parameter_sheet!D$8</f>
        <v>-3.596448209362002E-3</v>
      </c>
      <c r="K638" s="26">
        <v>21.06666667</v>
      </c>
      <c r="L638" s="32">
        <f>$R$8*COS($R$6*(K638-Mode1_Parameter_sheet!$D$9))+$R$10*SIN($R$6*(K638-Mode1_Parameter_sheet!$D$9))+$R$9*COS($R$7*(K638-Mode1_Parameter_sheet!$D$9))+$R$11*SIN($R$7*(K638-Mode1_Parameter_sheet!$D$9))</f>
        <v>5.9986918614464042E-3</v>
      </c>
      <c r="M638" s="32">
        <f>L638+Mode1_Parameter_sheet!$D$7</f>
        <v>0.18295885122399641</v>
      </c>
      <c r="N638" s="32">
        <f>$R$8*COS($R$6*(K638-Mode1_Parameter_sheet!$D$9))+$R$10*SIN($R$6*(K638-Mode1_Parameter_sheet!$D$9))-$R$9*COS($R$7*(K638-Mode1_Parameter_sheet!$D$9))-$R$11*SIN($R$7*(K638-Mode1_Parameter_sheet!$D$9))</f>
        <v>-6.5750683578183356E-3</v>
      </c>
      <c r="O638" s="32">
        <f>N638+Mode1_Parameter_sheet!$D$8</f>
        <v>0.56761152245154367</v>
      </c>
    </row>
    <row r="639" spans="2:15">
      <c r="B639" s="29">
        <v>633</v>
      </c>
      <c r="C639" s="26">
        <v>21.1</v>
      </c>
      <c r="D639" s="26">
        <v>0.17799999999999999</v>
      </c>
      <c r="E639" s="26">
        <v>-9.1399999999999995E-2</v>
      </c>
      <c r="F639" s="26">
        <f>D639-Mode1_Parameter_sheet!D$7</f>
        <v>1.0398406374499958E-3</v>
      </c>
      <c r="G639" s="26">
        <v>0.57360202090000001</v>
      </c>
      <c r="H639" s="26">
        <v>8.9575082939999995E-2</v>
      </c>
      <c r="I639" s="26">
        <f>G639-Mode1_Parameter_sheet!D$8</f>
        <v>-5.8456990936195385E-4</v>
      </c>
      <c r="K639" s="26">
        <v>21.1</v>
      </c>
      <c r="L639" s="32">
        <f>$R$8*COS($R$6*(K639-Mode1_Parameter_sheet!$D$9))+$R$10*SIN($R$6*(K639-Mode1_Parameter_sheet!$D$9))+$R$9*COS($R$7*(K639-Mode1_Parameter_sheet!$D$9))+$R$11*SIN($R$7*(K639-Mode1_Parameter_sheet!$D$9))</f>
        <v>3.0143662691742117E-3</v>
      </c>
      <c r="M639" s="32">
        <f>L639+Mode1_Parameter_sheet!$D$7</f>
        <v>0.1799745256317242</v>
      </c>
      <c r="N639" s="32">
        <f>$R$8*COS($R$6*(K639-Mode1_Parameter_sheet!$D$9))+$R$10*SIN($R$6*(K639-Mode1_Parameter_sheet!$D$9))-$R$9*COS($R$7*(K639-Mode1_Parameter_sheet!$D$9))-$R$11*SIN($R$7*(K639-Mode1_Parameter_sheet!$D$9))</f>
        <v>-3.5257298991508792E-3</v>
      </c>
      <c r="O639" s="32">
        <f>N639+Mode1_Parameter_sheet!$D$8</f>
        <v>0.57066086091021107</v>
      </c>
    </row>
    <row r="640" spans="2:15">
      <c r="B640" s="29">
        <v>634</v>
      </c>
      <c r="C640" s="26">
        <v>21.133333329999999</v>
      </c>
      <c r="D640" s="26">
        <v>0.17499999999999999</v>
      </c>
      <c r="E640" s="26">
        <v>-8.9599999999999999E-2</v>
      </c>
      <c r="F640" s="26">
        <f>D640-Mode1_Parameter_sheet!D$7</f>
        <v>-1.9601593625500069E-3</v>
      </c>
      <c r="G640" s="26">
        <v>0.57656181480000002</v>
      </c>
      <c r="H640" s="26">
        <v>8.9173346400000006E-2</v>
      </c>
      <c r="I640" s="26">
        <f>G640-Mode1_Parameter_sheet!D$8</f>
        <v>2.3752239906380535E-3</v>
      </c>
      <c r="K640" s="26">
        <v>21.133333329999999</v>
      </c>
      <c r="L640" s="32">
        <f>$R$8*COS($R$6*(K640-Mode1_Parameter_sheet!$D$9))+$R$10*SIN($R$6*(K640-Mode1_Parameter_sheet!$D$9))+$R$9*COS($R$7*(K640-Mode1_Parameter_sheet!$D$9))+$R$11*SIN($R$7*(K640-Mode1_Parameter_sheet!$D$9))</f>
        <v>-2.905632370124242E-6</v>
      </c>
      <c r="M640" s="32">
        <f>L640+Mode1_Parameter_sheet!$D$7</f>
        <v>0.17695725373017987</v>
      </c>
      <c r="N640" s="32">
        <f>$R$8*COS($R$6*(K640-Mode1_Parameter_sheet!$D$9))+$R$10*SIN($R$6*(K640-Mode1_Parameter_sheet!$D$9))-$R$9*COS($R$7*(K640-Mode1_Parameter_sheet!$D$9))-$R$11*SIN($R$7*(K640-Mode1_Parameter_sheet!$D$9))</f>
        <v>-4.4026496319439327E-4</v>
      </c>
      <c r="O640" s="32">
        <f>N640+Mode1_Parameter_sheet!$D$8</f>
        <v>0.57374632584616758</v>
      </c>
    </row>
    <row r="641" spans="2:15">
      <c r="B641" s="29">
        <v>635</v>
      </c>
      <c r="C641" s="26">
        <v>21.166666670000001</v>
      </c>
      <c r="D641" s="26">
        <v>0.17199999999999999</v>
      </c>
      <c r="E641" s="26">
        <v>-8.9499999999999996E-2</v>
      </c>
      <c r="F641" s="26">
        <f>D641-Mode1_Parameter_sheet!D$7</f>
        <v>-4.9601593625500096E-3</v>
      </c>
      <c r="G641" s="26">
        <v>0.57954691069999997</v>
      </c>
      <c r="H641" s="26">
        <v>8.9445608639999993E-2</v>
      </c>
      <c r="I641" s="26">
        <f>G641-Mode1_Parameter_sheet!D$8</f>
        <v>5.3603198906380101E-3</v>
      </c>
      <c r="K641" s="26">
        <v>21.166666670000001</v>
      </c>
      <c r="L641" s="32">
        <f>$R$8*COS($R$6*(K641-Mode1_Parameter_sheet!$D$9))+$R$10*SIN($R$6*(K641-Mode1_Parameter_sheet!$D$9))+$R$9*COS($R$7*(K641-Mode1_Parameter_sheet!$D$9))+$R$11*SIN($R$7*(K641-Mode1_Parameter_sheet!$D$9))</f>
        <v>-3.0211099689836716E-3</v>
      </c>
      <c r="M641" s="32">
        <f>L641+Mode1_Parameter_sheet!$D$7</f>
        <v>0.17393904939356633</v>
      </c>
      <c r="N641" s="32">
        <f>$R$8*COS($R$6*(K641-Mode1_Parameter_sheet!$D$9))+$R$10*SIN($R$6*(K641-Mode1_Parameter_sheet!$D$9))-$R$9*COS($R$7*(K641-Mode1_Parameter_sheet!$D$9))-$R$11*SIN($R$7*(K641-Mode1_Parameter_sheet!$D$9))</f>
        <v>2.6488885053413845E-3</v>
      </c>
      <c r="O641" s="32">
        <f>N641+Mode1_Parameter_sheet!$D$8</f>
        <v>0.57683547931470336</v>
      </c>
    </row>
    <row r="642" spans="2:15">
      <c r="B642" s="29">
        <v>636</v>
      </c>
      <c r="C642" s="26">
        <v>21.2</v>
      </c>
      <c r="D642" s="26">
        <v>0.16900000000000001</v>
      </c>
      <c r="E642" s="26">
        <v>-8.8700000000000001E-2</v>
      </c>
      <c r="F642" s="26">
        <f>D642-Mode1_Parameter_sheet!D$7</f>
        <v>-7.9601593625499845E-3</v>
      </c>
      <c r="G642" s="26">
        <v>0.58252485539999999</v>
      </c>
      <c r="H642" s="26">
        <v>8.8081785430000004E-2</v>
      </c>
      <c r="I642" s="26">
        <f>G642-Mode1_Parameter_sheet!D$8</f>
        <v>8.3382645906380226E-3</v>
      </c>
      <c r="K642" s="26">
        <v>21.2</v>
      </c>
      <c r="L642" s="32">
        <f>$R$8*COS($R$6*(K642-Mode1_Parameter_sheet!$D$9))+$R$10*SIN($R$6*(K642-Mode1_Parameter_sheet!$D$9))+$R$9*COS($R$7*(K642-Mode1_Parameter_sheet!$D$9))+$R$11*SIN($R$7*(K642-Mode1_Parameter_sheet!$D$9))</f>
        <v>-6.0082143228086483E-3</v>
      </c>
      <c r="M642" s="32">
        <f>L642+Mode1_Parameter_sheet!$D$7</f>
        <v>0.17095194503974134</v>
      </c>
      <c r="N642" s="32">
        <f>$R$8*COS($R$6*(K642-Mode1_Parameter_sheet!$D$9))+$R$10*SIN($R$6*(K642-Mode1_Parameter_sheet!$D$9))-$R$9*COS($R$7*(K642-Mode1_Parameter_sheet!$D$9))-$R$11*SIN($R$7*(K642-Mode1_Parameter_sheet!$D$9))</f>
        <v>5.7092568137325356E-3</v>
      </c>
      <c r="O642" s="32">
        <f>N642+Mode1_Parameter_sheet!$D$8</f>
        <v>0.57989584762309454</v>
      </c>
    </row>
    <row r="643" spans="2:15">
      <c r="B643" s="29">
        <v>637</v>
      </c>
      <c r="C643" s="26">
        <v>21.233333330000001</v>
      </c>
      <c r="D643" s="26">
        <v>0.16600000000000001</v>
      </c>
      <c r="E643" s="26">
        <v>-8.5999999999999993E-2</v>
      </c>
      <c r="F643" s="26">
        <f>D643-Mode1_Parameter_sheet!D$7</f>
        <v>-1.0960159362549987E-2</v>
      </c>
      <c r="G643" s="26">
        <v>0.58541902970000004</v>
      </c>
      <c r="H643" s="26">
        <v>8.1950458729999995E-2</v>
      </c>
      <c r="I643" s="26">
        <f>G643-Mode1_Parameter_sheet!D$8</f>
        <v>1.1232438890638075E-2</v>
      </c>
      <c r="K643" s="26">
        <v>21.233333330000001</v>
      </c>
      <c r="L643" s="32">
        <f>$R$8*COS($R$6*(K643-Mode1_Parameter_sheet!$D$9))+$R$10*SIN($R$6*(K643-Mode1_Parameter_sheet!$D$9))+$R$9*COS($R$7*(K643-Mode1_Parameter_sheet!$D$9))+$R$11*SIN($R$7*(K643-Mode1_Parameter_sheet!$D$9))</f>
        <v>-8.9325124266276222E-3</v>
      </c>
      <c r="M643" s="32">
        <f>L643+Mode1_Parameter_sheet!$D$7</f>
        <v>0.16802764693592237</v>
      </c>
      <c r="N643" s="32">
        <f>$R$8*COS($R$6*(K643-Mode1_Parameter_sheet!$D$9))+$R$10*SIN($R$6*(K643-Mode1_Parameter_sheet!$D$9))-$R$9*COS($R$7*(K643-Mode1_Parameter_sheet!$D$9))-$R$11*SIN($R$7*(K643-Mode1_Parameter_sheet!$D$9))</f>
        <v>8.7086780874647395E-3</v>
      </c>
      <c r="O643" s="32">
        <f>N643+Mode1_Parameter_sheet!$D$8</f>
        <v>0.58289526889682675</v>
      </c>
    </row>
    <row r="644" spans="2:15">
      <c r="B644" s="29">
        <v>638</v>
      </c>
      <c r="C644" s="26">
        <v>21.266666669999999</v>
      </c>
      <c r="D644" s="26">
        <v>0.16300000000000001</v>
      </c>
      <c r="E644" s="26">
        <v>-8.0399999999999999E-2</v>
      </c>
      <c r="F644" s="26">
        <f>D644-Mode1_Parameter_sheet!D$7</f>
        <v>-1.396015936254999E-2</v>
      </c>
      <c r="G644" s="26">
        <v>0.5879882193</v>
      </c>
      <c r="H644" s="26">
        <v>7.904906599E-2</v>
      </c>
      <c r="I644" s="26">
        <f>G644-Mode1_Parameter_sheet!D$8</f>
        <v>1.380162849063804E-2</v>
      </c>
      <c r="K644" s="26">
        <v>21.266666669999999</v>
      </c>
      <c r="L644" s="32">
        <f>$R$8*COS($R$6*(K644-Mode1_Parameter_sheet!$D$9))+$R$10*SIN($R$6*(K644-Mode1_Parameter_sheet!$D$9))+$R$9*COS($R$7*(K644-Mode1_Parameter_sheet!$D$9))+$R$11*SIN($R$7*(K644-Mode1_Parameter_sheet!$D$9))</f>
        <v>-1.1762957225544728E-2</v>
      </c>
      <c r="M644" s="32">
        <f>L644+Mode1_Parameter_sheet!$D$7</f>
        <v>0.16519720213700526</v>
      </c>
      <c r="N644" s="32">
        <f>$R$8*COS($R$6*(K644-Mode1_Parameter_sheet!$D$9))+$R$10*SIN($R$6*(K644-Mode1_Parameter_sheet!$D$9))-$R$9*COS($R$7*(K644-Mode1_Parameter_sheet!$D$9))-$R$11*SIN($R$7*(K644-Mode1_Parameter_sheet!$D$9))</f>
        <v>1.161563810411665E-2</v>
      </c>
      <c r="O644" s="32">
        <f>N644+Mode1_Parameter_sheet!$D$8</f>
        <v>0.58580222891347866</v>
      </c>
    </row>
    <row r="645" spans="2:15">
      <c r="B645" s="29">
        <v>639</v>
      </c>
      <c r="C645" s="26">
        <v>21.3</v>
      </c>
      <c r="D645" s="26">
        <v>0.161</v>
      </c>
      <c r="E645" s="26">
        <v>-7.5300000000000006E-2</v>
      </c>
      <c r="F645" s="26">
        <f>D645-Mode1_Parameter_sheet!D$7</f>
        <v>-1.5960159362549992E-2</v>
      </c>
      <c r="G645" s="26">
        <v>0.59068896739999999</v>
      </c>
      <c r="H645" s="26">
        <v>7.5026284600000007E-2</v>
      </c>
      <c r="I645" s="26">
        <f>G645-Mode1_Parameter_sheet!D$8</f>
        <v>1.6502376590638024E-2</v>
      </c>
      <c r="K645" s="26">
        <v>21.3</v>
      </c>
      <c r="L645" s="32">
        <f>$R$8*COS($R$6*(K645-Mode1_Parameter_sheet!$D$9))+$R$10*SIN($R$6*(K645-Mode1_Parameter_sheet!$D$9))+$R$9*COS($R$7*(K645-Mode1_Parameter_sheet!$D$9))+$R$11*SIN($R$7*(K645-Mode1_Parameter_sheet!$D$9))</f>
        <v>-1.4469487338821144E-2</v>
      </c>
      <c r="M645" s="32">
        <f>L645+Mode1_Parameter_sheet!$D$7</f>
        <v>0.16249067202372885</v>
      </c>
      <c r="N645" s="32">
        <f>$R$8*COS($R$6*(K645-Mode1_Parameter_sheet!$D$9))+$R$10*SIN($R$6*(K645-Mode1_Parameter_sheet!$D$9))-$R$9*COS($R$7*(K645-Mode1_Parameter_sheet!$D$9))-$R$11*SIN($R$7*(K645-Mode1_Parameter_sheet!$D$9))</f>
        <v>1.4399599589283853E-2</v>
      </c>
      <c r="O645" s="32">
        <f>N645+Mode1_Parameter_sheet!$D$8</f>
        <v>0.58858619039864579</v>
      </c>
    </row>
    <row r="646" spans="2:15">
      <c r="B646" s="29">
        <v>640</v>
      </c>
      <c r="C646" s="26">
        <v>21.333333329999999</v>
      </c>
      <c r="D646" s="26">
        <v>0.158</v>
      </c>
      <c r="E646" s="26">
        <v>-7.1900000000000006E-2</v>
      </c>
      <c r="F646" s="26">
        <f>D646-Mode1_Parameter_sheet!D$7</f>
        <v>-1.8960159362549994E-2</v>
      </c>
      <c r="G646" s="26">
        <v>0.5929899716</v>
      </c>
      <c r="H646" s="26">
        <v>6.7904673789999995E-2</v>
      </c>
      <c r="I646" s="26">
        <f>G646-Mode1_Parameter_sheet!D$8</f>
        <v>1.8803380790638036E-2</v>
      </c>
      <c r="K646" s="26">
        <v>21.333333329999999</v>
      </c>
      <c r="L646" s="32">
        <f>$R$8*COS($R$6*(K646-Mode1_Parameter_sheet!$D$9))+$R$10*SIN($R$6*(K646-Mode1_Parameter_sheet!$D$9))+$R$9*COS($R$7*(K646-Mode1_Parameter_sheet!$D$9))+$R$11*SIN($R$7*(K646-Mode1_Parameter_sheet!$D$9))</f>
        <v>-1.7023350674682906E-2</v>
      </c>
      <c r="M646" s="32">
        <f>L646+Mode1_Parameter_sheet!$D$7</f>
        <v>0.15993680868786708</v>
      </c>
      <c r="N646" s="32">
        <f>$R$8*COS($R$6*(K646-Mode1_Parameter_sheet!$D$9))+$R$10*SIN($R$6*(K646-Mode1_Parameter_sheet!$D$9))-$R$9*COS($R$7*(K646-Mode1_Parameter_sheet!$D$9))-$R$11*SIN($R$7*(K646-Mode1_Parameter_sheet!$D$9))</f>
        <v>1.7031328928623045E-2</v>
      </c>
      <c r="O646" s="32">
        <f>N646+Mode1_Parameter_sheet!$D$8</f>
        <v>0.59121791973798499</v>
      </c>
    </row>
    <row r="647" spans="2:15">
      <c r="B647" s="29">
        <v>641</v>
      </c>
      <c r="C647" s="26">
        <v>21.366666670000001</v>
      </c>
      <c r="D647" s="26">
        <v>0.156</v>
      </c>
      <c r="E647" s="26">
        <v>-6.2100000000000002E-2</v>
      </c>
      <c r="F647" s="26">
        <f>D647-Mode1_Parameter_sheet!D$7</f>
        <v>-2.0960159362549996E-2</v>
      </c>
      <c r="G647" s="26">
        <v>0.59521594570000003</v>
      </c>
      <c r="H647" s="26">
        <v>6.5320423959999999E-2</v>
      </c>
      <c r="I647" s="26">
        <f>G647-Mode1_Parameter_sheet!D$8</f>
        <v>2.1029354890638063E-2</v>
      </c>
      <c r="K647" s="26">
        <v>21.366666670000001</v>
      </c>
      <c r="L647" s="32">
        <f>$R$8*COS($R$6*(K647-Mode1_Parameter_sheet!$D$9))+$R$10*SIN($R$6*(K647-Mode1_Parameter_sheet!$D$9))+$R$9*COS($R$7*(K647-Mode1_Parameter_sheet!$D$9))+$R$11*SIN($R$7*(K647-Mode1_Parameter_sheet!$D$9))</f>
        <v>-1.9397406395523141E-2</v>
      </c>
      <c r="M647" s="32">
        <f>L647+Mode1_Parameter_sheet!$D$7</f>
        <v>0.15756275296702685</v>
      </c>
      <c r="N647" s="32">
        <f>$R$8*COS($R$6*(K647-Mode1_Parameter_sheet!$D$9))+$R$10*SIN($R$6*(K647-Mode1_Parameter_sheet!$D$9))-$R$9*COS($R$7*(K647-Mode1_Parameter_sheet!$D$9))-$R$11*SIN($R$7*(K647-Mode1_Parameter_sheet!$D$9))</f>
        <v>1.9483201059505906E-2</v>
      </c>
      <c r="O647" s="32">
        <f>N647+Mode1_Parameter_sheet!$D$8</f>
        <v>0.59366979186886781</v>
      </c>
    </row>
    <row r="648" spans="2:15">
      <c r="B648" s="29">
        <v>642</v>
      </c>
      <c r="C648" s="26">
        <v>21.4</v>
      </c>
      <c r="D648" s="26">
        <v>0.154</v>
      </c>
      <c r="E648" s="26">
        <v>-5.6399999999999999E-2</v>
      </c>
      <c r="F648" s="26">
        <f>D648-Mode1_Parameter_sheet!D$7</f>
        <v>-2.2960159362549998E-2</v>
      </c>
      <c r="G648" s="26">
        <v>0.59734466649999995</v>
      </c>
      <c r="H648" s="26">
        <v>5.619554207E-2</v>
      </c>
      <c r="I648" s="26">
        <f>G648-Mode1_Parameter_sheet!D$8</f>
        <v>2.3158075690637991E-2</v>
      </c>
      <c r="K648" s="26">
        <v>21.4</v>
      </c>
      <c r="L648" s="32">
        <f>$R$8*COS($R$6*(K648-Mode1_Parameter_sheet!$D$9))+$R$10*SIN($R$6*(K648-Mode1_Parameter_sheet!$D$9))+$R$9*COS($R$7*(K648-Mode1_Parameter_sheet!$D$9))+$R$11*SIN($R$7*(K648-Mode1_Parameter_sheet!$D$9))</f>
        <v>-2.1566410691626167E-2</v>
      </c>
      <c r="M648" s="32">
        <f>L648+Mode1_Parameter_sheet!$D$7</f>
        <v>0.15539374867092381</v>
      </c>
      <c r="N648" s="32">
        <f>$R$8*COS($R$6*(K648-Mode1_Parameter_sheet!$D$9))+$R$10*SIN($R$6*(K648-Mode1_Parameter_sheet!$D$9))-$R$9*COS($R$7*(K648-Mode1_Parameter_sheet!$D$9))-$R$11*SIN($R$7*(K648-Mode1_Parameter_sheet!$D$9))</f>
        <v>2.1729488185661956E-2</v>
      </c>
      <c r="O648" s="32">
        <f>N648+Mode1_Parameter_sheet!$D$8</f>
        <v>0.59591607899502397</v>
      </c>
    </row>
    <row r="649" spans="2:15">
      <c r="B649" s="29">
        <v>643</v>
      </c>
      <c r="C649" s="26">
        <v>21.43333333</v>
      </c>
      <c r="D649" s="26">
        <v>0.152</v>
      </c>
      <c r="E649" s="26">
        <v>-5.21E-2</v>
      </c>
      <c r="F649" s="26">
        <f>D649-Mode1_Parameter_sheet!D$7</f>
        <v>-2.496015936255E-2</v>
      </c>
      <c r="G649" s="26">
        <v>0.59896231519999998</v>
      </c>
      <c r="H649" s="26">
        <v>4.5836589509999998E-2</v>
      </c>
      <c r="I649" s="26">
        <f>G649-Mode1_Parameter_sheet!D$8</f>
        <v>2.4775724390638021E-2</v>
      </c>
      <c r="K649" s="26">
        <v>21.43333333</v>
      </c>
      <c r="L649" s="32">
        <f>$R$8*COS($R$6*(K649-Mode1_Parameter_sheet!$D$9))+$R$10*SIN($R$6*(K649-Mode1_Parameter_sheet!$D$9))+$R$9*COS($R$7*(K649-Mode1_Parameter_sheet!$D$9))+$R$11*SIN($R$7*(K649-Mode1_Parameter_sheet!$D$9))</f>
        <v>-2.3507288712320759E-2</v>
      </c>
      <c r="M649" s="32">
        <f>L649+Mode1_Parameter_sheet!$D$7</f>
        <v>0.15345287065022922</v>
      </c>
      <c r="N649" s="32">
        <f>$R$8*COS($R$6*(K649-Mode1_Parameter_sheet!$D$9))+$R$10*SIN($R$6*(K649-Mode1_Parameter_sheet!$D$9))-$R$9*COS($R$7*(K649-Mode1_Parameter_sheet!$D$9))-$R$11*SIN($R$7*(K649-Mode1_Parameter_sheet!$D$9))</f>
        <v>2.3746634858238896E-2</v>
      </c>
      <c r="O649" s="32">
        <f>N649+Mode1_Parameter_sheet!$D$8</f>
        <v>0.59793322566760088</v>
      </c>
    </row>
    <row r="650" spans="2:15">
      <c r="B650" s="29">
        <v>644</v>
      </c>
      <c r="C650" s="26">
        <v>21.466666669999999</v>
      </c>
      <c r="D650" s="26">
        <v>0.15</v>
      </c>
      <c r="E650" s="26">
        <v>-3.8100000000000002E-2</v>
      </c>
      <c r="F650" s="26">
        <f>D650-Mode1_Parameter_sheet!D$7</f>
        <v>-2.6960159362550001E-2</v>
      </c>
      <c r="G650" s="26">
        <v>0.60040043919999997</v>
      </c>
      <c r="H650" s="26">
        <v>4.051911784E-2</v>
      </c>
      <c r="I650" s="26">
        <f>G650-Mode1_Parameter_sheet!D$8</f>
        <v>2.6213848390638006E-2</v>
      </c>
      <c r="K650" s="26">
        <v>21.466666669999999</v>
      </c>
      <c r="L650" s="32">
        <f>$R$8*COS($R$6*(K650-Mode1_Parameter_sheet!$D$9))+$R$10*SIN($R$6*(K650-Mode1_Parameter_sheet!$D$9))+$R$9*COS($R$7*(K650-Mode1_Parameter_sheet!$D$9))+$R$11*SIN($R$7*(K650-Mode1_Parameter_sheet!$D$9))</f>
        <v>-2.5199376877213707E-2</v>
      </c>
      <c r="M650" s="32">
        <f>L650+Mode1_Parameter_sheet!$D$7</f>
        <v>0.15176078248533628</v>
      </c>
      <c r="N650" s="32">
        <f>$R$8*COS($R$6*(K650-Mode1_Parameter_sheet!$D$9))+$R$10*SIN($R$6*(K650-Mode1_Parameter_sheet!$D$9))-$R$9*COS($R$7*(K650-Mode1_Parameter_sheet!$D$9))-$R$11*SIN($R$7*(K650-Mode1_Parameter_sheet!$D$9))</f>
        <v>2.5513503204619075E-2</v>
      </c>
      <c r="O650" s="32">
        <f>N650+Mode1_Parameter_sheet!$D$8</f>
        <v>0.59970009401398106</v>
      </c>
    </row>
    <row r="651" spans="2:15">
      <c r="B651" s="29">
        <v>645</v>
      </c>
      <c r="C651" s="26">
        <v>21.5</v>
      </c>
      <c r="D651" s="26">
        <v>0.14899999999999999</v>
      </c>
      <c r="E651" s="26">
        <v>-3.09E-2</v>
      </c>
      <c r="F651" s="26">
        <f>D651-Mode1_Parameter_sheet!D$7</f>
        <v>-2.7960159362550002E-2</v>
      </c>
      <c r="G651" s="26">
        <v>0.6016635897</v>
      </c>
      <c r="H651" s="26">
        <v>3.2465913069999998E-2</v>
      </c>
      <c r="I651" s="26">
        <f>G651-Mode1_Parameter_sheet!D$8</f>
        <v>2.7476998890638038E-2</v>
      </c>
      <c r="K651" s="26">
        <v>21.5</v>
      </c>
      <c r="L651" s="32">
        <f>$R$8*COS($R$6*(K651-Mode1_Parameter_sheet!$D$9))+$R$10*SIN($R$6*(K651-Mode1_Parameter_sheet!$D$9))+$R$9*COS($R$7*(K651-Mode1_Parameter_sheet!$D$9))+$R$11*SIN($R$7*(K651-Mode1_Parameter_sheet!$D$9))</f>
        <v>-2.6624640932279214E-2</v>
      </c>
      <c r="M651" s="32">
        <f>L651+Mode1_Parameter_sheet!$D$7</f>
        <v>0.15033551843027079</v>
      </c>
      <c r="N651" s="32">
        <f>$R$8*COS($R$6*(K651-Mode1_Parameter_sheet!$D$9))+$R$10*SIN($R$6*(K651-Mode1_Parameter_sheet!$D$9))-$R$9*COS($R$7*(K651-Mode1_Parameter_sheet!$D$9))-$R$11*SIN($R$7*(K651-Mode1_Parameter_sheet!$D$9))</f>
        <v>2.7011593868333877E-2</v>
      </c>
      <c r="O651" s="32">
        <f>N651+Mode1_Parameter_sheet!$D$8</f>
        <v>0.60119818467769581</v>
      </c>
    </row>
    <row r="652" spans="2:15">
      <c r="B652" s="29">
        <v>646</v>
      </c>
      <c r="C652" s="26">
        <v>21.533333330000001</v>
      </c>
      <c r="D652" s="26">
        <v>0.14799999999999999</v>
      </c>
      <c r="E652" s="26">
        <v>-2.2200000000000001E-2</v>
      </c>
      <c r="F652" s="26">
        <f>D652-Mode1_Parameter_sheet!D$7</f>
        <v>-2.8960159362550003E-2</v>
      </c>
      <c r="G652" s="26">
        <v>0.6025648334</v>
      </c>
      <c r="H652" s="26">
        <v>2.199859774E-2</v>
      </c>
      <c r="I652" s="26">
        <f>G652-Mode1_Parameter_sheet!D$8</f>
        <v>2.8378242590638036E-2</v>
      </c>
      <c r="K652" s="26">
        <v>21.533333330000001</v>
      </c>
      <c r="L652" s="32">
        <f>$R$8*COS($R$6*(K652-Mode1_Parameter_sheet!$D$9))+$R$10*SIN($R$6*(K652-Mode1_Parameter_sheet!$D$9))+$R$9*COS($R$7*(K652-Mode1_Parameter_sheet!$D$9))+$R$11*SIN($R$7*(K652-Mode1_Parameter_sheet!$D$9))</f>
        <v>-2.7767870470310152E-2</v>
      </c>
      <c r="M652" s="32">
        <f>L652+Mode1_Parameter_sheet!$D$7</f>
        <v>0.14919228889223984</v>
      </c>
      <c r="N652" s="32">
        <f>$R$8*COS($R$6*(K652-Mode1_Parameter_sheet!$D$9))+$R$10*SIN($R$6*(K652-Mode1_Parameter_sheet!$D$9))-$R$9*COS($R$7*(K652-Mode1_Parameter_sheet!$D$9))-$R$11*SIN($R$7*(K652-Mode1_Parameter_sheet!$D$9))</f>
        <v>2.8225243556519321E-2</v>
      </c>
      <c r="O652" s="32">
        <f>N652+Mode1_Parameter_sheet!$D$8</f>
        <v>0.6024118343658813</v>
      </c>
    </row>
    <row r="653" spans="2:15">
      <c r="B653" s="29">
        <v>647</v>
      </c>
      <c r="C653" s="26">
        <v>21.56666667</v>
      </c>
      <c r="D653" s="26">
        <v>0.14799999999999999</v>
      </c>
      <c r="E653" s="26">
        <v>-1.09E-2</v>
      </c>
      <c r="F653" s="26">
        <f>D653-Mode1_Parameter_sheet!D$7</f>
        <v>-2.8960159362550003E-2</v>
      </c>
      <c r="G653" s="26">
        <v>0.60313016289999999</v>
      </c>
      <c r="H653" s="26">
        <v>1.28280179E-2</v>
      </c>
      <c r="I653" s="26">
        <f>G653-Mode1_Parameter_sheet!D$8</f>
        <v>2.8943572090638026E-2</v>
      </c>
      <c r="K653" s="26">
        <v>21.56666667</v>
      </c>
      <c r="L653" s="32">
        <f>$R$8*COS($R$6*(K653-Mode1_Parameter_sheet!$D$9))+$R$10*SIN($R$6*(K653-Mode1_Parameter_sheet!$D$9))+$R$9*COS($R$7*(K653-Mode1_Parameter_sheet!$D$9))+$R$11*SIN($R$7*(K653-Mode1_Parameter_sheet!$D$9))</f>
        <v>-2.861683866130843E-2</v>
      </c>
      <c r="M653" s="32">
        <f>L653+Mode1_Parameter_sheet!$D$7</f>
        <v>0.14834332070124157</v>
      </c>
      <c r="N653" s="32">
        <f>$R$8*COS($R$6*(K653-Mode1_Parameter_sheet!$D$9))+$R$10*SIN($R$6*(K653-Mode1_Parameter_sheet!$D$9))-$R$9*COS($R$7*(K653-Mode1_Parameter_sheet!$D$9))-$R$11*SIN($R$7*(K653-Mode1_Parameter_sheet!$D$9))</f>
        <v>2.9141787516397278E-2</v>
      </c>
      <c r="O653" s="32">
        <f>N653+Mode1_Parameter_sheet!$D$8</f>
        <v>0.60332837832575925</v>
      </c>
    </row>
    <row r="654" spans="2:15">
      <c r="B654" s="29">
        <v>648</v>
      </c>
      <c r="C654" s="26">
        <v>21.6</v>
      </c>
      <c r="D654" s="26">
        <v>0.14799999999999999</v>
      </c>
      <c r="E654" s="26">
        <v>-5.3499999999999997E-3</v>
      </c>
      <c r="F654" s="26">
        <f>D654-Mode1_Parameter_sheet!D$7</f>
        <v>-2.8960159362550003E-2</v>
      </c>
      <c r="G654" s="26">
        <v>0.60342003460000004</v>
      </c>
      <c r="H654" s="26">
        <v>4.1474114959999999E-3</v>
      </c>
      <c r="I654" s="26">
        <f>G654-Mode1_Parameter_sheet!D$8</f>
        <v>2.9233443790638081E-2</v>
      </c>
      <c r="K654" s="26">
        <v>21.6</v>
      </c>
      <c r="L654" s="32">
        <f>$R$8*COS($R$6*(K654-Mode1_Parameter_sheet!$D$9))+$R$10*SIN($R$6*(K654-Mode1_Parameter_sheet!$D$9))+$R$9*COS($R$7*(K654-Mode1_Parameter_sheet!$D$9))+$R$11*SIN($R$7*(K654-Mode1_Parameter_sheet!$D$9))</f>
        <v>-2.9162431954024334E-2</v>
      </c>
      <c r="M654" s="32">
        <f>L654+Mode1_Parameter_sheet!$D$7</f>
        <v>0.14779772740852565</v>
      </c>
      <c r="N654" s="32">
        <f>$R$8*COS($R$6*(K654-Mode1_Parameter_sheet!$D$9))+$R$10*SIN($R$6*(K654-Mode1_Parameter_sheet!$D$9))-$R$9*COS($R$7*(K654-Mode1_Parameter_sheet!$D$9))-$R$11*SIN($R$7*(K654-Mode1_Parameter_sheet!$D$9))</f>
        <v>2.9751691902803832E-2</v>
      </c>
      <c r="O654" s="32">
        <f>N654+Mode1_Parameter_sheet!$D$8</f>
        <v>0.60393828271216576</v>
      </c>
    </row>
    <row r="655" spans="2:15">
      <c r="B655" s="29">
        <v>649</v>
      </c>
      <c r="C655" s="26">
        <v>21.633333329999999</v>
      </c>
      <c r="D655" s="26">
        <v>0.14799999999999999</v>
      </c>
      <c r="E655" s="26">
        <v>2.7399999999999998E-3</v>
      </c>
      <c r="F655" s="26">
        <f>D655-Mode1_Parameter_sheet!D$7</f>
        <v>-2.8960159362550003E-2</v>
      </c>
      <c r="G655" s="26">
        <v>0.60340665699999996</v>
      </c>
      <c r="H655" s="26">
        <v>-4.7736632870000002E-3</v>
      </c>
      <c r="I655" s="26">
        <f>G655-Mode1_Parameter_sheet!D$8</f>
        <v>2.9220066190637994E-2</v>
      </c>
      <c r="K655" s="26">
        <v>21.633333329999999</v>
      </c>
      <c r="L655" s="32">
        <f>$R$8*COS($R$6*(K655-Mode1_Parameter_sheet!$D$9))+$R$10*SIN($R$6*(K655-Mode1_Parameter_sheet!$D$9))+$R$9*COS($R$7*(K655-Mode1_Parameter_sheet!$D$9))+$R$11*SIN($R$7*(K655-Mode1_Parameter_sheet!$D$9))</f>
        <v>-2.9398748767439687E-2</v>
      </c>
      <c r="M655" s="32">
        <f>L655+Mode1_Parameter_sheet!$D$7</f>
        <v>0.1475614105951103</v>
      </c>
      <c r="N655" s="32">
        <f>$R$8*COS($R$6*(K655-Mode1_Parameter_sheet!$D$9))+$R$10*SIN($R$6*(K655-Mode1_Parameter_sheet!$D$9))-$R$9*COS($R$7*(K655-Mode1_Parameter_sheet!$D$9))-$R$11*SIN($R$7*(K655-Mode1_Parameter_sheet!$D$9))</f>
        <v>3.0048655205051584E-2</v>
      </c>
      <c r="O655" s="32">
        <f>N655+Mode1_Parameter_sheet!$D$8</f>
        <v>0.60423524601441359</v>
      </c>
    </row>
    <row r="656" spans="2:15">
      <c r="B656" s="29">
        <v>650</v>
      </c>
      <c r="C656" s="26">
        <v>21.666666670000001</v>
      </c>
      <c r="D656" s="26">
        <v>0.14799999999999999</v>
      </c>
      <c r="E656" s="26">
        <v>1.5299999999999999E-2</v>
      </c>
      <c r="F656" s="26">
        <f>D656-Mode1_Parameter_sheet!D$7</f>
        <v>-2.8960159362550003E-2</v>
      </c>
      <c r="G656" s="26">
        <v>0.6031017903</v>
      </c>
      <c r="H656" s="26">
        <v>-1.2662856809999999E-2</v>
      </c>
      <c r="I656" s="26">
        <f>G656-Mode1_Parameter_sheet!D$8</f>
        <v>2.8915199490638033E-2</v>
      </c>
      <c r="K656" s="26">
        <v>21.666666670000001</v>
      </c>
      <c r="L656" s="32">
        <f>$R$8*COS($R$6*(K656-Mode1_Parameter_sheet!$D$9))+$R$10*SIN($R$6*(K656-Mode1_Parameter_sheet!$D$9))+$R$9*COS($R$7*(K656-Mode1_Parameter_sheet!$D$9))+$R$11*SIN($R$7*(K656-Mode1_Parameter_sheet!$D$9))</f>
        <v>-2.9323161511124633E-2</v>
      </c>
      <c r="M656" s="32">
        <f>L656+Mode1_Parameter_sheet!$D$7</f>
        <v>0.14763699785142537</v>
      </c>
      <c r="N656" s="32">
        <f>$R$8*COS($R$6*(K656-Mode1_Parameter_sheet!$D$9))+$R$10*SIN($R$6*(K656-Mode1_Parameter_sheet!$D$9))-$R$9*COS($R$7*(K656-Mode1_Parameter_sheet!$D$9))-$R$11*SIN($R$7*(K656-Mode1_Parameter_sheet!$D$9))</f>
        <v>3.0029672688820317E-2</v>
      </c>
      <c r="O656" s="32">
        <f>N656+Mode1_Parameter_sheet!$D$8</f>
        <v>0.60421626349818225</v>
      </c>
    </row>
    <row r="657" spans="2:15">
      <c r="B657" s="29">
        <v>651</v>
      </c>
      <c r="C657" s="26">
        <v>21.7</v>
      </c>
      <c r="D657" s="26">
        <v>0.14899999999999999</v>
      </c>
      <c r="E657" s="26">
        <v>2.5100000000000001E-2</v>
      </c>
      <c r="F657" s="26">
        <f>D657-Mode1_Parameter_sheet!D$7</f>
        <v>-2.7960159362550002E-2</v>
      </c>
      <c r="G657" s="26">
        <v>0.6025624665</v>
      </c>
      <c r="H657" s="26">
        <v>-2.2839321900000001E-2</v>
      </c>
      <c r="I657" s="26">
        <f>G657-Mode1_Parameter_sheet!D$8</f>
        <v>2.8375875690638042E-2</v>
      </c>
      <c r="K657" s="26">
        <v>21.7</v>
      </c>
      <c r="L657" s="32">
        <f>$R$8*COS($R$6*(K657-Mode1_Parameter_sheet!$D$9))+$R$10*SIN($R$6*(K657-Mode1_Parameter_sheet!$D$9))+$R$9*COS($R$7*(K657-Mode1_Parameter_sheet!$D$9))+$R$11*SIN($R$7*(K657-Mode1_Parameter_sheet!$D$9))</f>
        <v>-2.8936345638855845E-2</v>
      </c>
      <c r="M657" s="32">
        <f>L657+Mode1_Parameter_sheet!$D$7</f>
        <v>0.14802381372369416</v>
      </c>
      <c r="N657" s="32">
        <f>$R$8*COS($R$6*(K657-Mode1_Parameter_sheet!$D$9))+$R$10*SIN($R$6*(K657-Mode1_Parameter_sheet!$D$9))-$R$9*COS($R$7*(K657-Mode1_Parameter_sheet!$D$9))-$R$11*SIN($R$7*(K657-Mode1_Parameter_sheet!$D$9))</f>
        <v>2.9695067749328317E-2</v>
      </c>
      <c r="O657" s="32">
        <f>N657+Mode1_Parameter_sheet!$D$8</f>
        <v>0.60388165855869025</v>
      </c>
    </row>
    <row r="658" spans="2:15">
      <c r="B658" s="29">
        <v>652</v>
      </c>
      <c r="C658" s="26">
        <v>21.733333330000001</v>
      </c>
      <c r="D658" s="26">
        <v>0.15</v>
      </c>
      <c r="E658" s="26">
        <v>2.92E-2</v>
      </c>
      <c r="F658" s="26">
        <f>D658-Mode1_Parameter_sheet!D$7</f>
        <v>-2.6960159362550001E-2</v>
      </c>
      <c r="G658" s="26">
        <v>0.60157916889999996</v>
      </c>
      <c r="H658" s="26">
        <v>-3.2934181680000001E-2</v>
      </c>
      <c r="I658" s="26">
        <f>G658-Mode1_Parameter_sheet!D$8</f>
        <v>2.7392578090637998E-2</v>
      </c>
      <c r="K658" s="26">
        <v>21.733333330000001</v>
      </c>
      <c r="L658" s="32">
        <f>$R$8*COS($R$6*(K658-Mode1_Parameter_sheet!$D$9))+$R$10*SIN($R$6*(K658-Mode1_Parameter_sheet!$D$9))+$R$9*COS($R$7*(K658-Mode1_Parameter_sheet!$D$9))+$R$11*SIN($R$7*(K658-Mode1_Parameter_sheet!$D$9))</f>
        <v>-2.8242273143297265E-2</v>
      </c>
      <c r="M658" s="32">
        <f>L658+Mode1_Parameter_sheet!$D$7</f>
        <v>0.14871788621925272</v>
      </c>
      <c r="N658" s="32">
        <f>$R$8*COS($R$6*(K658-Mode1_Parameter_sheet!$D$9))+$R$10*SIN($R$6*(K658-Mode1_Parameter_sheet!$D$9))-$R$9*COS($R$7*(K658-Mode1_Parameter_sheet!$D$9))-$R$11*SIN($R$7*(K658-Mode1_Parameter_sheet!$D$9))</f>
        <v>2.9048487697299369E-2</v>
      </c>
      <c r="O658" s="32">
        <f>N658+Mode1_Parameter_sheet!$D$8</f>
        <v>0.60323507850666136</v>
      </c>
    </row>
    <row r="659" spans="2:15">
      <c r="B659" s="29">
        <v>653</v>
      </c>
      <c r="C659" s="26">
        <v>21.766666669999999</v>
      </c>
      <c r="D659" s="26">
        <v>0.151</v>
      </c>
      <c r="E659" s="26">
        <v>3.7900000000000003E-2</v>
      </c>
      <c r="F659" s="26">
        <f>D659-Mode1_Parameter_sheet!D$7</f>
        <v>-2.596015936255E-2</v>
      </c>
      <c r="G659" s="26">
        <v>0.60036685440000004</v>
      </c>
      <c r="H659" s="26">
        <v>-4.080305109E-2</v>
      </c>
      <c r="I659" s="26">
        <f>G659-Mode1_Parameter_sheet!D$8</f>
        <v>2.6180263590638075E-2</v>
      </c>
      <c r="K659" s="26">
        <v>21.766666669999999</v>
      </c>
      <c r="L659" s="32">
        <f>$R$8*COS($R$6*(K659-Mode1_Parameter_sheet!$D$9))+$R$10*SIN($R$6*(K659-Mode1_Parameter_sheet!$D$9))+$R$9*COS($R$7*(K659-Mode1_Parameter_sheet!$D$9))+$R$11*SIN($R$7*(K659-Mode1_Parameter_sheet!$D$9))</f>
        <v>-2.7248170965751647E-2</v>
      </c>
      <c r="M659" s="32">
        <f>L659+Mode1_Parameter_sheet!$D$7</f>
        <v>0.14971198839679833</v>
      </c>
      <c r="N659" s="32">
        <f>$R$8*COS($R$6*(K659-Mode1_Parameter_sheet!$D$9))+$R$10*SIN($R$6*(K659-Mode1_Parameter_sheet!$D$9))-$R$9*COS($R$7*(K659-Mode1_Parameter_sheet!$D$9))-$R$11*SIN($R$7*(K659-Mode1_Parameter_sheet!$D$9))</f>
        <v>2.8096864130716895E-2</v>
      </c>
      <c r="O659" s="32">
        <f>N659+Mode1_Parameter_sheet!$D$8</f>
        <v>0.60228345494007884</v>
      </c>
    </row>
    <row r="660" spans="2:15">
      <c r="B660" s="29">
        <v>654</v>
      </c>
      <c r="C660" s="26">
        <v>21.8</v>
      </c>
      <c r="D660" s="26">
        <v>0.152</v>
      </c>
      <c r="E660" s="26">
        <v>5.0900000000000001E-2</v>
      </c>
      <c r="F660" s="26">
        <f>D660-Mode1_Parameter_sheet!D$7</f>
        <v>-2.496015936255E-2</v>
      </c>
      <c r="G660" s="26">
        <v>0.59885896549999995</v>
      </c>
      <c r="H660" s="26">
        <v>-4.7670413209999998E-2</v>
      </c>
      <c r="I660" s="26">
        <f>G660-Mode1_Parameter_sheet!D$8</f>
        <v>2.4672374690637988E-2</v>
      </c>
      <c r="K660" s="26">
        <v>21.8</v>
      </c>
      <c r="L660" s="32">
        <f>$R$8*COS($R$6*(K660-Mode1_Parameter_sheet!$D$9))+$R$10*SIN($R$6*(K660-Mode1_Parameter_sheet!$D$9))+$R$9*COS($R$7*(K660-Mode1_Parameter_sheet!$D$9))+$R$11*SIN($R$7*(K660-Mode1_Parameter_sheet!$D$9))</f>
        <v>-2.5964446615202939E-2</v>
      </c>
      <c r="M660" s="32">
        <f>L660+Mode1_Parameter_sheet!$D$7</f>
        <v>0.15099571274734705</v>
      </c>
      <c r="N660" s="32">
        <f>$R$8*COS($R$6*(K660-Mode1_Parameter_sheet!$D$9))+$R$10*SIN($R$6*(K660-Mode1_Parameter_sheet!$D$9))-$R$9*COS($R$7*(K660-Mode1_Parameter_sheet!$D$9))-$R$11*SIN($R$7*(K660-Mode1_Parameter_sheet!$D$9))</f>
        <v>2.6850340358808521E-2</v>
      </c>
      <c r="O660" s="32">
        <f>N660+Mode1_Parameter_sheet!$D$8</f>
        <v>0.60103693116817047</v>
      </c>
    </row>
    <row r="661" spans="2:15">
      <c r="B661" s="29">
        <v>655</v>
      </c>
      <c r="C661" s="26">
        <v>21.833333329999999</v>
      </c>
      <c r="D661" s="26">
        <v>0.154</v>
      </c>
      <c r="E661" s="26">
        <v>5.9499999999999997E-2</v>
      </c>
      <c r="F661" s="26">
        <f>D661-Mode1_Parameter_sheet!D$7</f>
        <v>-2.2960159362549998E-2</v>
      </c>
      <c r="G661" s="26">
        <v>0.59718882689999997</v>
      </c>
      <c r="H661" s="26">
        <v>-5.566726525E-2</v>
      </c>
      <c r="I661" s="26">
        <f>G661-Mode1_Parameter_sheet!D$8</f>
        <v>2.3002236090638006E-2</v>
      </c>
      <c r="K661" s="26">
        <v>21.833333329999999</v>
      </c>
      <c r="L661" s="32">
        <f>$R$8*COS($R$6*(K661-Mode1_Parameter_sheet!$D$9))+$R$10*SIN($R$6*(K661-Mode1_Parameter_sheet!$D$9))+$R$9*COS($R$7*(K661-Mode1_Parameter_sheet!$D$9))+$R$11*SIN($R$7*(K661-Mode1_Parameter_sheet!$D$9))</f>
        <v>-2.4404577035924281E-2</v>
      </c>
      <c r="M661" s="32">
        <f>L661+Mode1_Parameter_sheet!$D$7</f>
        <v>0.15255558232662572</v>
      </c>
      <c r="N661" s="32">
        <f>$R$8*COS($R$6*(K661-Mode1_Parameter_sheet!$D$9))+$R$10*SIN($R$6*(K661-Mode1_Parameter_sheet!$D$9))-$R$9*COS($R$7*(K661-Mode1_Parameter_sheet!$D$9))-$R$11*SIN($R$7*(K661-Mode1_Parameter_sheet!$D$9))</f>
        <v>2.5322161989132917E-2</v>
      </c>
      <c r="O661" s="32">
        <f>N661+Mode1_Parameter_sheet!$D$8</f>
        <v>0.59950875279849491</v>
      </c>
    </row>
    <row r="662" spans="2:15">
      <c r="B662" s="29">
        <v>656</v>
      </c>
      <c r="C662" s="26">
        <v>21.866666670000001</v>
      </c>
      <c r="D662" s="26">
        <v>0.156</v>
      </c>
      <c r="E662" s="26">
        <v>6.4500000000000002E-2</v>
      </c>
      <c r="F662" s="26">
        <f>D662-Mode1_Parameter_sheet!D$7</f>
        <v>-2.0960159362549996E-2</v>
      </c>
      <c r="G662" s="26">
        <v>0.59514781449999998</v>
      </c>
      <c r="H662" s="26">
        <v>-6.4066453699999998E-2</v>
      </c>
      <c r="I662" s="26">
        <f>G662-Mode1_Parameter_sheet!D$8</f>
        <v>2.096122369063802E-2</v>
      </c>
      <c r="K662" s="26">
        <v>21.866666670000001</v>
      </c>
      <c r="L662" s="32">
        <f>$R$8*COS($R$6*(K662-Mode1_Parameter_sheet!$D$9))+$R$10*SIN($R$6*(K662-Mode1_Parameter_sheet!$D$9))+$R$9*COS($R$7*(K662-Mode1_Parameter_sheet!$D$9))+$R$11*SIN($R$7*(K662-Mode1_Parameter_sheet!$D$9))</f>
        <v>-2.2584967294200058E-2</v>
      </c>
      <c r="M662" s="32">
        <f>L662+Mode1_Parameter_sheet!$D$7</f>
        <v>0.15437519206834993</v>
      </c>
      <c r="N662" s="32">
        <f>$R$8*COS($R$6*(K662-Mode1_Parameter_sheet!$D$9))+$R$10*SIN($R$6*(K662-Mode1_Parameter_sheet!$D$9))-$R$9*COS($R$7*(K662-Mode1_Parameter_sheet!$D$9))-$R$11*SIN($R$7*(K662-Mode1_Parameter_sheet!$D$9))</f>
        <v>2.3528537007412965E-2</v>
      </c>
      <c r="O662" s="32">
        <f>N662+Mode1_Parameter_sheet!$D$8</f>
        <v>0.59771512781677494</v>
      </c>
    </row>
    <row r="663" spans="2:15">
      <c r="B663" s="29">
        <v>657</v>
      </c>
      <c r="C663" s="26">
        <v>21.9</v>
      </c>
      <c r="D663" s="26">
        <v>0.158</v>
      </c>
      <c r="E663" s="26">
        <v>7.0300000000000001E-2</v>
      </c>
      <c r="F663" s="26">
        <f>D663-Mode1_Parameter_sheet!D$7</f>
        <v>-1.8960159362549994E-2</v>
      </c>
      <c r="G663" s="26">
        <v>0.59291772990000002</v>
      </c>
      <c r="H663" s="26">
        <v>-6.8262626569999998E-2</v>
      </c>
      <c r="I663" s="26">
        <f>G663-Mode1_Parameter_sheet!D$8</f>
        <v>1.873113909063806E-2</v>
      </c>
      <c r="K663" s="26">
        <v>21.9</v>
      </c>
      <c r="L663" s="32">
        <f>$R$8*COS($R$6*(K663-Mode1_Parameter_sheet!$D$9))+$R$10*SIN($R$6*(K663-Mode1_Parameter_sheet!$D$9))+$R$9*COS($R$7*(K663-Mode1_Parameter_sheet!$D$9))+$R$11*SIN($R$7*(K663-Mode1_Parameter_sheet!$D$9))</f>
        <v>-2.0524779748352283E-2</v>
      </c>
      <c r="M663" s="32">
        <f>L663+Mode1_Parameter_sheet!$D$7</f>
        <v>0.15643537961419771</v>
      </c>
      <c r="N663" s="32">
        <f>$R$8*COS($R$6*(K663-Mode1_Parameter_sheet!$D$9))+$R$10*SIN($R$6*(K663-Mode1_Parameter_sheet!$D$9))-$R$9*COS($R$7*(K663-Mode1_Parameter_sheet!$D$9))-$R$11*SIN($R$7*(K663-Mode1_Parameter_sheet!$D$9))</f>
        <v>2.1488466157287285E-2</v>
      </c>
      <c r="O663" s="32">
        <f>N663+Mode1_Parameter_sheet!$D$8</f>
        <v>0.59567505696664924</v>
      </c>
    </row>
    <row r="664" spans="2:15">
      <c r="B664" s="29">
        <v>658</v>
      </c>
      <c r="C664" s="26">
        <v>21.93333333</v>
      </c>
      <c r="D664" s="26">
        <v>0.161</v>
      </c>
      <c r="E664" s="26">
        <v>7.2499999999999995E-2</v>
      </c>
      <c r="F664" s="26">
        <f>D664-Mode1_Parameter_sheet!D$7</f>
        <v>-1.5960159362549992E-2</v>
      </c>
      <c r="G664" s="26">
        <v>0.5905969727</v>
      </c>
      <c r="H664" s="26">
        <v>-7.701438981E-2</v>
      </c>
      <c r="I664" s="26">
        <f>G664-Mode1_Parameter_sheet!D$8</f>
        <v>1.6410381890638037E-2</v>
      </c>
      <c r="K664" s="26">
        <v>21.93333333</v>
      </c>
      <c r="L664" s="32">
        <f>$R$8*COS($R$6*(K664-Mode1_Parameter_sheet!$D$9))+$R$10*SIN($R$6*(K664-Mode1_Parameter_sheet!$D$9))+$R$9*COS($R$7*(K664-Mode1_Parameter_sheet!$D$9))+$R$11*SIN($R$7*(K664-Mode1_Parameter_sheet!$D$9))</f>
        <v>-1.8245728745259007E-2</v>
      </c>
      <c r="M664" s="32">
        <f>L664+Mode1_Parameter_sheet!$D$7</f>
        <v>0.15871443061729099</v>
      </c>
      <c r="N664" s="32">
        <f>$R$8*COS($R$6*(K664-Mode1_Parameter_sheet!$D$9))+$R$10*SIN($R$6*(K664-Mode1_Parameter_sheet!$D$9))-$R$9*COS($R$7*(K664-Mode1_Parameter_sheet!$D$9))-$R$11*SIN($R$7*(K664-Mode1_Parameter_sheet!$D$9))</f>
        <v>1.9223538688657942E-2</v>
      </c>
      <c r="O664" s="32">
        <f>N664+Mode1_Parameter_sheet!$D$8</f>
        <v>0.59341012949801986</v>
      </c>
    </row>
    <row r="665" spans="2:15">
      <c r="B665" s="29">
        <v>659</v>
      </c>
      <c r="C665" s="26">
        <v>21.966666669999999</v>
      </c>
      <c r="D665" s="26">
        <v>0.16300000000000001</v>
      </c>
      <c r="E665" s="26">
        <v>7.9200000000000007E-2</v>
      </c>
      <c r="F665" s="26">
        <f>D665-Mode1_Parameter_sheet!D$7</f>
        <v>-1.396015936254999E-2</v>
      </c>
      <c r="G665" s="26">
        <v>0.58778343730000004</v>
      </c>
      <c r="H665" s="26">
        <v>-8.3039714609999996E-2</v>
      </c>
      <c r="I665" s="26">
        <f>G665-Mode1_Parameter_sheet!D$8</f>
        <v>1.3596846490638081E-2</v>
      </c>
      <c r="K665" s="26">
        <v>21.966666669999999</v>
      </c>
      <c r="L665" s="32">
        <f>$R$8*COS($R$6*(K665-Mode1_Parameter_sheet!$D$9))+$R$10*SIN($R$6*(K665-Mode1_Parameter_sheet!$D$9))+$R$9*COS($R$7*(K665-Mode1_Parameter_sheet!$D$9))+$R$11*SIN($R$7*(K665-Mode1_Parameter_sheet!$D$9))</f>
        <v>-1.5771852894962031E-2</v>
      </c>
      <c r="M665" s="32">
        <f>L665+Mode1_Parameter_sheet!$D$7</f>
        <v>0.16118830646758797</v>
      </c>
      <c r="N665" s="32">
        <f>$R$8*COS($R$6*(K665-Mode1_Parameter_sheet!$D$9))+$R$10*SIN($R$6*(K665-Mode1_Parameter_sheet!$D$9))-$R$9*COS($R$7*(K665-Mode1_Parameter_sheet!$D$9))-$R$11*SIN($R$7*(K665-Mode1_Parameter_sheet!$D$9))</f>
        <v>1.6757705378866793E-2</v>
      </c>
      <c r="O665" s="32">
        <f>N665+Mode1_Parameter_sheet!$D$8</f>
        <v>0.59094429618822875</v>
      </c>
    </row>
    <row r="666" spans="2:15">
      <c r="B666" s="29">
        <v>660</v>
      </c>
      <c r="C666" s="26">
        <v>22</v>
      </c>
      <c r="D666" s="26">
        <v>0.16600000000000001</v>
      </c>
      <c r="E666" s="26">
        <v>8.6800000000000002E-2</v>
      </c>
      <c r="F666" s="26">
        <f>D666-Mode1_Parameter_sheet!D$7</f>
        <v>-1.0960159362549987E-2</v>
      </c>
      <c r="G666" s="26">
        <v>0.58506099170000003</v>
      </c>
      <c r="H666" s="26">
        <v>-7.9967802120000001E-2</v>
      </c>
      <c r="I666" s="26">
        <f>G666-Mode1_Parameter_sheet!D$8</f>
        <v>1.087440089063807E-2</v>
      </c>
      <c r="K666" s="26">
        <v>22</v>
      </c>
      <c r="L666" s="32">
        <f>$R$8*COS($R$6*(K666-Mode1_Parameter_sheet!$D$9))+$R$10*SIN($R$6*(K666-Mode1_Parameter_sheet!$D$9))+$R$9*COS($R$7*(K666-Mode1_Parameter_sheet!$D$9))+$R$11*SIN($R$7*(K666-Mode1_Parameter_sheet!$D$9))</f>
        <v>-1.3129263892054453E-2</v>
      </c>
      <c r="M666" s="32">
        <f>L666+Mode1_Parameter_sheet!$D$7</f>
        <v>0.16383089547049554</v>
      </c>
      <c r="N666" s="32">
        <f>$R$8*COS($R$6*(K666-Mode1_Parameter_sheet!$D$9))+$R$10*SIN($R$6*(K666-Mode1_Parameter_sheet!$D$9))-$R$9*COS($R$7*(K666-Mode1_Parameter_sheet!$D$9))-$R$11*SIN($R$7*(K666-Mode1_Parameter_sheet!$D$9))</f>
        <v>1.4117027901162224E-2</v>
      </c>
      <c r="O666" s="32">
        <f>N666+Mode1_Parameter_sheet!$D$8</f>
        <v>0.58830361871052417</v>
      </c>
    </row>
    <row r="667" spans="2:15">
      <c r="B667" s="29">
        <v>661</v>
      </c>
      <c r="C667" s="26">
        <v>22.033333330000001</v>
      </c>
      <c r="D667" s="26">
        <v>0.16900000000000001</v>
      </c>
      <c r="E667" s="26">
        <v>8.7599999999999997E-2</v>
      </c>
      <c r="F667" s="26">
        <f>D667-Mode1_Parameter_sheet!D$7</f>
        <v>-7.9601593625499845E-3</v>
      </c>
      <c r="G667" s="26">
        <v>0.58245225050000005</v>
      </c>
      <c r="H667" s="26">
        <v>-8.4647946050000006E-2</v>
      </c>
      <c r="I667" s="26">
        <f>G667-Mode1_Parameter_sheet!D$8</f>
        <v>8.265659690638083E-3</v>
      </c>
      <c r="K667" s="26">
        <v>22.033333330000001</v>
      </c>
      <c r="L667" s="32">
        <f>$R$8*COS($R$6*(K667-Mode1_Parameter_sheet!$D$9))+$R$10*SIN($R$6*(K667-Mode1_Parameter_sheet!$D$9))+$R$9*COS($R$7*(K667-Mode1_Parameter_sheet!$D$9))+$R$11*SIN($R$7*(K667-Mode1_Parameter_sheet!$D$9))</f>
        <v>-1.0345866398325292E-2</v>
      </c>
      <c r="M667" s="32">
        <f>L667+Mode1_Parameter_sheet!$D$7</f>
        <v>0.1666142929642247</v>
      </c>
      <c r="N667" s="32">
        <f>$R$8*COS($R$6*(K667-Mode1_Parameter_sheet!$D$9))+$R$10*SIN($R$6*(K667-Mode1_Parameter_sheet!$D$9))-$R$9*COS($R$7*(K667-Mode1_Parameter_sheet!$D$9))-$R$11*SIN($R$7*(K667-Mode1_Parameter_sheet!$D$9))</f>
        <v>1.1329399032895341E-2</v>
      </c>
      <c r="O667" s="32">
        <f>N667+Mode1_Parameter_sheet!$D$8</f>
        <v>0.58551598984225728</v>
      </c>
    </row>
    <row r="668" spans="2:15">
      <c r="B668" s="29">
        <v>662</v>
      </c>
      <c r="C668" s="26">
        <v>22.06666667</v>
      </c>
      <c r="D668" s="26">
        <v>0.17199999999999999</v>
      </c>
      <c r="E668" s="26">
        <v>8.8599999999999998E-2</v>
      </c>
      <c r="F668" s="26">
        <f>D668-Mode1_Parameter_sheet!D$7</f>
        <v>-4.9601593625500096E-3</v>
      </c>
      <c r="G668" s="26">
        <v>0.57941779530000004</v>
      </c>
      <c r="H668" s="26">
        <v>-9.0026275540000006E-2</v>
      </c>
      <c r="I668" s="26">
        <f>G668-Mode1_Parameter_sheet!D$8</f>
        <v>5.231204490638075E-3</v>
      </c>
      <c r="K668" s="26">
        <v>22.06666667</v>
      </c>
      <c r="L668" s="32">
        <f>$R$8*COS($R$6*(K668-Mode1_Parameter_sheet!$D$9))+$R$10*SIN($R$6*(K668-Mode1_Parameter_sheet!$D$9))+$R$9*COS($R$7*(K668-Mode1_Parameter_sheet!$D$9))+$R$11*SIN($R$7*(K668-Mode1_Parameter_sheet!$D$9))</f>
        <v>-7.451065384643886E-3</v>
      </c>
      <c r="M668" s="32">
        <f>L668+Mode1_Parameter_sheet!$D$7</f>
        <v>0.16950909397790612</v>
      </c>
      <c r="N668" s="32">
        <f>$R$8*COS($R$6*(K668-Mode1_Parameter_sheet!$D$9))+$R$10*SIN($R$6*(K668-Mode1_Parameter_sheet!$D$9))-$R$9*COS($R$7*(K668-Mode1_Parameter_sheet!$D$9))-$R$11*SIN($R$7*(K668-Mode1_Parameter_sheet!$D$9))</f>
        <v>8.4242500558175028E-3</v>
      </c>
      <c r="O668" s="32">
        <f>N668+Mode1_Parameter_sheet!$D$8</f>
        <v>0.58261084086517945</v>
      </c>
    </row>
    <row r="669" spans="2:15">
      <c r="B669" s="29">
        <v>663</v>
      </c>
      <c r="C669" s="26">
        <v>22.1</v>
      </c>
      <c r="D669" s="26">
        <v>0.17499999999999999</v>
      </c>
      <c r="E669" s="26">
        <v>9.0700000000000003E-2</v>
      </c>
      <c r="F669" s="26">
        <f>D669-Mode1_Parameter_sheet!D$7</f>
        <v>-1.9601593625500069E-3</v>
      </c>
      <c r="G669" s="26">
        <v>0.57645049879999999</v>
      </c>
      <c r="H669" s="26">
        <v>-8.8249541720000005E-2</v>
      </c>
      <c r="I669" s="26">
        <f>G669-Mode1_Parameter_sheet!D$8</f>
        <v>2.2639079906380255E-3</v>
      </c>
      <c r="K669" s="26">
        <v>22.1</v>
      </c>
      <c r="L669" s="32">
        <f>$R$8*COS($R$6*(K669-Mode1_Parameter_sheet!$D$9))+$R$10*SIN($R$6*(K669-Mode1_Parameter_sheet!$D$9))+$R$9*COS($R$7*(K669-Mode1_Parameter_sheet!$D$9))+$R$11*SIN($R$7*(K669-Mode1_Parameter_sheet!$D$9))</f>
        <v>-4.4754583005921274E-3</v>
      </c>
      <c r="M669" s="32">
        <f>L669+Mode1_Parameter_sheet!$D$7</f>
        <v>0.17248470106195787</v>
      </c>
      <c r="N669" s="32">
        <f>$R$8*COS($R$6*(K669-Mode1_Parameter_sheet!$D$9))+$R$10*SIN($R$6*(K669-Mode1_Parameter_sheet!$D$9))-$R$9*COS($R$7*(K669-Mode1_Parameter_sheet!$D$9))-$R$11*SIN($R$7*(K669-Mode1_Parameter_sheet!$D$9))</f>
        <v>5.4322427796519978E-3</v>
      </c>
      <c r="O669" s="32">
        <f>N669+Mode1_Parameter_sheet!$D$8</f>
        <v>0.579618833589014</v>
      </c>
    </row>
    <row r="670" spans="2:15">
      <c r="B670" s="29">
        <v>664</v>
      </c>
      <c r="C670" s="26">
        <v>22.133333329999999</v>
      </c>
      <c r="D670" s="26">
        <v>0.17799999999999999</v>
      </c>
      <c r="E670" s="26">
        <v>9.0800000000000006E-2</v>
      </c>
      <c r="F670" s="26">
        <f>D670-Mode1_Parameter_sheet!D$7</f>
        <v>1.0398406374499958E-3</v>
      </c>
      <c r="G670" s="26">
        <v>0.57353449249999999</v>
      </c>
      <c r="H670" s="26">
        <v>-8.9293929650000006E-2</v>
      </c>
      <c r="I670" s="26">
        <f>G670-Mode1_Parameter_sheet!D$8</f>
        <v>-6.5209830936197033E-4</v>
      </c>
      <c r="K670" s="26">
        <v>22.133333329999999</v>
      </c>
      <c r="L670" s="32">
        <f>$R$8*COS($R$6*(K670-Mode1_Parameter_sheet!$D$9))+$R$10*SIN($R$6*(K670-Mode1_Parameter_sheet!$D$9))+$R$9*COS($R$7*(K670-Mode1_Parameter_sheet!$D$9))+$R$11*SIN($R$7*(K670-Mode1_Parameter_sheet!$D$9))</f>
        <v>-1.4505065757705066E-3</v>
      </c>
      <c r="M670" s="32">
        <f>L670+Mode1_Parameter_sheet!$D$7</f>
        <v>0.17550965278677949</v>
      </c>
      <c r="N670" s="32">
        <f>$R$8*COS($R$6*(K670-Mode1_Parameter_sheet!$D$9))+$R$10*SIN($R$6*(K670-Mode1_Parameter_sheet!$D$9))-$R$9*COS($R$7*(K670-Mode1_Parameter_sheet!$D$9))-$R$11*SIN($R$7*(K670-Mode1_Parameter_sheet!$D$9))</f>
        <v>2.3849406245279973E-3</v>
      </c>
      <c r="O670" s="32">
        <f>N670+Mode1_Parameter_sheet!$D$8</f>
        <v>0.57657153143388995</v>
      </c>
    </row>
    <row r="671" spans="2:15">
      <c r="B671" s="29">
        <v>665</v>
      </c>
      <c r="C671" s="26">
        <v>22.166666670000001</v>
      </c>
      <c r="D671" s="26">
        <v>0.18099999999999999</v>
      </c>
      <c r="E671" s="26">
        <v>8.9300000000000004E-2</v>
      </c>
      <c r="F671" s="26">
        <f>D671-Mode1_Parameter_sheet!D$7</f>
        <v>4.0398406374499984E-3</v>
      </c>
      <c r="G671" s="26">
        <v>0.57049757010000002</v>
      </c>
      <c r="H671" s="26">
        <v>-8.9949616590000003E-2</v>
      </c>
      <c r="I671" s="26">
        <f>G671-Mode1_Parameter_sheet!D$8</f>
        <v>-3.6890207093619454E-3</v>
      </c>
      <c r="K671" s="26">
        <v>22.166666670000001</v>
      </c>
      <c r="L671" s="32">
        <f>$R$8*COS($R$6*(K671-Mode1_Parameter_sheet!$D$9))+$R$10*SIN($R$6*(K671-Mode1_Parameter_sheet!$D$9))+$R$9*COS($R$7*(K671-Mode1_Parameter_sheet!$D$9))+$R$11*SIN($R$7*(K671-Mode1_Parameter_sheet!$D$9))</f>
        <v>1.5917943496824697E-3</v>
      </c>
      <c r="M671" s="32">
        <f>L671+Mode1_Parameter_sheet!$D$7</f>
        <v>0.17855195371223245</v>
      </c>
      <c r="N671" s="32">
        <f>$R$8*COS($R$6*(K671-Mode1_Parameter_sheet!$D$9))+$R$10*SIN($R$6*(K671-Mode1_Parameter_sheet!$D$9))-$R$9*COS($R$7*(K671-Mode1_Parameter_sheet!$D$9))-$R$11*SIN($R$7*(K671-Mode1_Parameter_sheet!$D$9))</f>
        <v>-6.8552198149831808E-4</v>
      </c>
      <c r="O671" s="32">
        <f>N671+Mode1_Parameter_sheet!$D$8</f>
        <v>0.57350106882786367</v>
      </c>
    </row>
    <row r="672" spans="2:15">
      <c r="B672" s="29">
        <v>666</v>
      </c>
      <c r="C672" s="26">
        <v>22.2</v>
      </c>
      <c r="D672" s="26">
        <v>0.184</v>
      </c>
      <c r="E672" s="26">
        <v>8.9099999999999999E-2</v>
      </c>
      <c r="F672" s="26">
        <f>D672-Mode1_Parameter_sheet!D$7</f>
        <v>7.0398406374500011E-3</v>
      </c>
      <c r="G672" s="26">
        <v>0.56753785140000002</v>
      </c>
      <c r="H672" s="26">
        <v>-8.7915458419999995E-2</v>
      </c>
      <c r="I672" s="26">
        <f>G672-Mode1_Parameter_sheet!D$8</f>
        <v>-6.6487394093619478E-3</v>
      </c>
      <c r="K672" s="26">
        <v>22.2</v>
      </c>
      <c r="L672" s="32">
        <f>$R$8*COS($R$6*(K672-Mode1_Parameter_sheet!$D$9))+$R$10*SIN($R$6*(K672-Mode1_Parameter_sheet!$D$9))+$R$9*COS($R$7*(K672-Mode1_Parameter_sheet!$D$9))+$R$11*SIN($R$7*(K672-Mode1_Parameter_sheet!$D$9))</f>
        <v>4.6192504498718742E-3</v>
      </c>
      <c r="M672" s="32">
        <f>L672+Mode1_Parameter_sheet!$D$7</f>
        <v>0.18157940981242188</v>
      </c>
      <c r="N672" s="32">
        <f>$R$8*COS($R$6*(K672-Mode1_Parameter_sheet!$D$9))+$R$10*SIN($R$6*(K672-Mode1_Parameter_sheet!$D$9))-$R$9*COS($R$7*(K672-Mode1_Parameter_sheet!$D$9))-$R$11*SIN($R$7*(K672-Mode1_Parameter_sheet!$D$9))</f>
        <v>-3.746775858284342E-3</v>
      </c>
      <c r="O672" s="32">
        <f>N672+Mode1_Parameter_sheet!$D$8</f>
        <v>0.57043981495107765</v>
      </c>
    </row>
    <row r="673" spans="2:15">
      <c r="B673" s="29">
        <v>667</v>
      </c>
      <c r="C673" s="26">
        <v>22.233333330000001</v>
      </c>
      <c r="D673" s="26">
        <v>0.187</v>
      </c>
      <c r="E673" s="26">
        <v>8.77E-2</v>
      </c>
      <c r="F673" s="26">
        <f>D673-Mode1_Parameter_sheet!D$7</f>
        <v>1.0039840637450004E-2</v>
      </c>
      <c r="G673" s="26">
        <v>0.56463653960000004</v>
      </c>
      <c r="H673" s="26">
        <v>-8.7276891049999999E-2</v>
      </c>
      <c r="I673" s="26">
        <f>G673-Mode1_Parameter_sheet!D$8</f>
        <v>-9.5500512093619205E-3</v>
      </c>
      <c r="K673" s="26">
        <v>22.233333330000001</v>
      </c>
      <c r="L673" s="32">
        <f>$R$8*COS($R$6*(K673-Mode1_Parameter_sheet!$D$9))+$R$10*SIN($R$6*(K673-Mode1_Parameter_sheet!$D$9))+$R$9*COS($R$7*(K673-Mode1_Parameter_sheet!$D$9))+$R$11*SIN($R$7*(K673-Mode1_Parameter_sheet!$D$9))</f>
        <v>7.5998149797967818E-3</v>
      </c>
      <c r="M673" s="32">
        <f>L673+Mode1_Parameter_sheet!$D$7</f>
        <v>0.18455997434234678</v>
      </c>
      <c r="N673" s="32">
        <f>$R$8*COS($R$6*(K673-Mode1_Parameter_sheet!$D$9))+$R$10*SIN($R$6*(K673-Mode1_Parameter_sheet!$D$9))-$R$9*COS($R$7*(K673-Mode1_Parameter_sheet!$D$9))-$R$11*SIN($R$7*(K673-Mode1_Parameter_sheet!$D$9))</f>
        <v>-6.7665640801996708E-3</v>
      </c>
      <c r="O673" s="32">
        <f>N673+Mode1_Parameter_sheet!$D$8</f>
        <v>0.56742002672916225</v>
      </c>
    </row>
    <row r="674" spans="2:15">
      <c r="B674" s="29">
        <v>668</v>
      </c>
      <c r="C674" s="26">
        <v>22.266666669999999</v>
      </c>
      <c r="D674" s="26">
        <v>0.19</v>
      </c>
      <c r="E674" s="26">
        <v>8.0199999999999994E-2</v>
      </c>
      <c r="F674" s="26">
        <f>D674-Mode1_Parameter_sheet!D$7</f>
        <v>1.3039840637450006E-2</v>
      </c>
      <c r="G674" s="26">
        <v>0.56171939199999998</v>
      </c>
      <c r="H674" s="26">
        <v>-8.2640532239999995E-2</v>
      </c>
      <c r="I674" s="26">
        <f>G674-Mode1_Parameter_sheet!D$8</f>
        <v>-1.2467198809361979E-2</v>
      </c>
      <c r="K674" s="26">
        <v>22.266666669999999</v>
      </c>
      <c r="L674" s="32">
        <f>$R$8*COS($R$6*(K674-Mode1_Parameter_sheet!$D$9))+$R$10*SIN($R$6*(K674-Mode1_Parameter_sheet!$D$9))+$R$9*COS($R$7*(K674-Mode1_Parameter_sheet!$D$9))+$R$11*SIN($R$7*(K674-Mode1_Parameter_sheet!$D$9))</f>
        <v>1.0501924599844914E-2</v>
      </c>
      <c r="M674" s="32">
        <f>L674+Mode1_Parameter_sheet!$D$7</f>
        <v>0.18746208396239492</v>
      </c>
      <c r="N674" s="32">
        <f>$R$8*COS($R$6*(K674-Mode1_Parameter_sheet!$D$9))+$R$10*SIN($R$6*(K674-Mode1_Parameter_sheet!$D$9))-$R$9*COS($R$7*(K674-Mode1_Parameter_sheet!$D$9))-$R$11*SIN($R$7*(K674-Mode1_Parameter_sheet!$D$9))</f>
        <v>-9.7130793897476277E-3</v>
      </c>
      <c r="O674" s="32">
        <f>N674+Mode1_Parameter_sheet!$D$8</f>
        <v>0.56447351141961433</v>
      </c>
    </row>
    <row r="675" spans="2:15">
      <c r="B675" s="29">
        <v>669</v>
      </c>
      <c r="C675" s="26">
        <v>22.3</v>
      </c>
      <c r="D675" s="26">
        <v>0.192</v>
      </c>
      <c r="E675" s="26">
        <v>7.6499999999999999E-2</v>
      </c>
      <c r="F675" s="26">
        <f>D675-Mode1_Parameter_sheet!D$7</f>
        <v>1.5039840637450008E-2</v>
      </c>
      <c r="G675" s="26">
        <v>0.55912717079999996</v>
      </c>
      <c r="H675" s="26">
        <v>-7.6954857540000005E-2</v>
      </c>
      <c r="I675" s="26">
        <f>G675-Mode1_Parameter_sheet!D$8</f>
        <v>-1.5059420009362001E-2</v>
      </c>
      <c r="K675" s="26">
        <v>22.3</v>
      </c>
      <c r="L675" s="32">
        <f>$R$8*COS($R$6*(K675-Mode1_Parameter_sheet!$D$9))+$R$10*SIN($R$6*(K675-Mode1_Parameter_sheet!$D$9))+$R$9*COS($R$7*(K675-Mode1_Parameter_sheet!$D$9))+$R$11*SIN($R$7*(K675-Mode1_Parameter_sheet!$D$9))</f>
        <v>1.3294830719927065E-2</v>
      </c>
      <c r="M675" s="32">
        <f>L675+Mode1_Parameter_sheet!$D$7</f>
        <v>0.19025499008247707</v>
      </c>
      <c r="N675" s="32">
        <f>$R$8*COS($R$6*(K675-Mode1_Parameter_sheet!$D$9))+$R$10*SIN($R$6*(K675-Mode1_Parameter_sheet!$D$9))-$R$9*COS($R$7*(K675-Mode1_Parameter_sheet!$D$9))-$R$11*SIN($R$7*(K675-Mode1_Parameter_sheet!$D$9))</f>
        <v>-1.2555297011434654E-2</v>
      </c>
      <c r="O675" s="32">
        <f>N675+Mode1_Parameter_sheet!$D$8</f>
        <v>0.56163129379792731</v>
      </c>
    </row>
    <row r="676" spans="2:15">
      <c r="B676" s="29">
        <v>670</v>
      </c>
      <c r="C676" s="26">
        <v>22.333333329999999</v>
      </c>
      <c r="D676" s="26">
        <v>0.19500000000000001</v>
      </c>
      <c r="E676" s="26">
        <v>7.5200000000000003E-2</v>
      </c>
      <c r="F676" s="26">
        <f>D676-Mode1_Parameter_sheet!D$7</f>
        <v>1.8039840637450011E-2</v>
      </c>
      <c r="G676" s="26">
        <v>0.55658906819999998</v>
      </c>
      <c r="H676" s="26">
        <v>-7.2057965739999993E-2</v>
      </c>
      <c r="I676" s="26">
        <f>G676-Mode1_Parameter_sheet!D$8</f>
        <v>-1.7597522609361982E-2</v>
      </c>
      <c r="K676" s="26">
        <v>22.333333329999999</v>
      </c>
      <c r="L676" s="32">
        <f>$R$8*COS($R$6*(K676-Mode1_Parameter_sheet!$D$9))+$R$10*SIN($R$6*(K676-Mode1_Parameter_sheet!$D$9))+$R$9*COS($R$7*(K676-Mode1_Parameter_sheet!$D$9))+$R$11*SIN($R$7*(K676-Mode1_Parameter_sheet!$D$9))</f>
        <v>1.5948930067482905E-2</v>
      </c>
      <c r="M676" s="32">
        <f>L676+Mode1_Parameter_sheet!$D$7</f>
        <v>0.1929090894300329</v>
      </c>
      <c r="N676" s="32">
        <f>$R$8*COS($R$6*(K676-Mode1_Parameter_sheet!$D$9))+$R$10*SIN($R$6*(K676-Mode1_Parameter_sheet!$D$9))-$R$9*COS($R$7*(K676-Mode1_Parameter_sheet!$D$9))-$R$11*SIN($R$7*(K676-Mode1_Parameter_sheet!$D$9))</f>
        <v>-1.5263307017260589E-2</v>
      </c>
      <c r="O676" s="32">
        <f>N676+Mode1_Parameter_sheet!$D$8</f>
        <v>0.55892328379210132</v>
      </c>
    </row>
    <row r="677" spans="2:15">
      <c r="B677" s="29">
        <v>671</v>
      </c>
      <c r="C677" s="26">
        <v>22.366666670000001</v>
      </c>
      <c r="D677" s="26">
        <v>0.19700000000000001</v>
      </c>
      <c r="E677" s="26">
        <v>6.54E-2</v>
      </c>
      <c r="F677" s="26">
        <f>D677-Mode1_Parameter_sheet!D$7</f>
        <v>2.0039840637450013E-2</v>
      </c>
      <c r="G677" s="26">
        <v>0.55432330640000005</v>
      </c>
      <c r="H677" s="26">
        <v>-6.6558512510000001E-2</v>
      </c>
      <c r="I677" s="26">
        <f>G677-Mode1_Parameter_sheet!D$8</f>
        <v>-1.9863284409361914E-2</v>
      </c>
      <c r="K677" s="26">
        <v>22.366666670000001</v>
      </c>
      <c r="L677" s="32">
        <f>$R$8*COS($R$6*(K677-Mode1_Parameter_sheet!$D$9))+$R$10*SIN($R$6*(K677-Mode1_Parameter_sheet!$D$9))+$R$9*COS($R$7*(K677-Mode1_Parameter_sheet!$D$9))+$R$11*SIN($R$7*(K677-Mode1_Parameter_sheet!$D$9))</f>
        <v>1.8436075217036524E-2</v>
      </c>
      <c r="M677" s="32">
        <f>L677+Mode1_Parameter_sheet!$D$7</f>
        <v>0.19539623457958652</v>
      </c>
      <c r="N677" s="32">
        <f>$R$8*COS($R$6*(K677-Mode1_Parameter_sheet!$D$9))+$R$10*SIN($R$6*(K677-Mode1_Parameter_sheet!$D$9))-$R$9*COS($R$7*(K677-Mode1_Parameter_sheet!$D$9))-$R$11*SIN($R$7*(K677-Mode1_Parameter_sheet!$D$9))</f>
        <v>-1.780862672967496E-2</v>
      </c>
      <c r="O677" s="32">
        <f>N677+Mode1_Parameter_sheet!$D$8</f>
        <v>0.55637796407968698</v>
      </c>
    </row>
    <row r="678" spans="2:15">
      <c r="B678" s="29">
        <v>672</v>
      </c>
      <c r="C678" s="26">
        <v>22.4</v>
      </c>
      <c r="D678" s="26">
        <v>0.19900000000000001</v>
      </c>
      <c r="E678" s="26">
        <v>5.5899999999999998E-2</v>
      </c>
      <c r="F678" s="26">
        <f>D678-Mode1_Parameter_sheet!D$7</f>
        <v>2.2039840637450014E-2</v>
      </c>
      <c r="G678" s="26">
        <v>0.55215183400000001</v>
      </c>
      <c r="H678" s="26">
        <v>-5.8257279750000002E-2</v>
      </c>
      <c r="I678" s="26">
        <f>G678-Mode1_Parameter_sheet!D$8</f>
        <v>-2.2034756809361955E-2</v>
      </c>
      <c r="K678" s="26">
        <v>22.4</v>
      </c>
      <c r="L678" s="32">
        <f>$R$8*COS($R$6*(K678-Mode1_Parameter_sheet!$D$9))+$R$10*SIN($R$6*(K678-Mode1_Parameter_sheet!$D$9))+$R$9*COS($R$7*(K678-Mode1_Parameter_sheet!$D$9))+$R$11*SIN($R$7*(K678-Mode1_Parameter_sheet!$D$9))</f>
        <v>2.0729870551415345E-2</v>
      </c>
      <c r="M678" s="32">
        <f>L678+Mode1_Parameter_sheet!$D$7</f>
        <v>0.19769002991396534</v>
      </c>
      <c r="N678" s="32">
        <f>$R$8*COS($R$6*(K678-Mode1_Parameter_sheet!$D$9))+$R$10*SIN($R$6*(K678-Mode1_Parameter_sheet!$D$9))-$R$9*COS($R$7*(K678-Mode1_Parameter_sheet!$D$9))-$R$11*SIN($R$7*(K678-Mode1_Parameter_sheet!$D$9))</f>
        <v>-2.0164498709284912E-2</v>
      </c>
      <c r="O678" s="32">
        <f>N678+Mode1_Parameter_sheet!$D$8</f>
        <v>0.55402209210007702</v>
      </c>
    </row>
    <row r="679" spans="2:15">
      <c r="B679" s="29">
        <v>673</v>
      </c>
      <c r="C679" s="26">
        <v>22.43333333</v>
      </c>
      <c r="D679" s="26">
        <v>0.20100000000000001</v>
      </c>
      <c r="E679" s="26">
        <v>5.0599999999999999E-2</v>
      </c>
      <c r="F679" s="26">
        <f>D679-Mode1_Parameter_sheet!D$7</f>
        <v>2.4039840637450016E-2</v>
      </c>
      <c r="G679" s="26">
        <v>0.55043948769999995</v>
      </c>
      <c r="H679" s="26">
        <v>-4.7334886319999998E-2</v>
      </c>
      <c r="I679" s="26">
        <f>G679-Mode1_Parameter_sheet!D$8</f>
        <v>-2.3747103109362011E-2</v>
      </c>
      <c r="K679" s="26">
        <v>22.43333333</v>
      </c>
      <c r="L679" s="32">
        <f>$R$8*COS($R$6*(K679-Mode1_Parameter_sheet!$D$9))+$R$10*SIN($R$6*(K679-Mode1_Parameter_sheet!$D$9))+$R$9*COS($R$7*(K679-Mode1_Parameter_sheet!$D$9))+$R$11*SIN($R$7*(K679-Mode1_Parameter_sheet!$D$9))</f>
        <v>2.2805956295783074E-2</v>
      </c>
      <c r="M679" s="32">
        <f>L679+Mode1_Parameter_sheet!$D$7</f>
        <v>0.19976611565833308</v>
      </c>
      <c r="N679" s="32">
        <f>$R$8*COS($R$6*(K679-Mode1_Parameter_sheet!$D$9))+$R$10*SIN($R$6*(K679-Mode1_Parameter_sheet!$D$9))-$R$9*COS($R$7*(K679-Mode1_Parameter_sheet!$D$9))-$R$11*SIN($R$7*(K679-Mode1_Parameter_sheet!$D$9))</f>
        <v>-2.2306177143718794E-2</v>
      </c>
      <c r="O679" s="32">
        <f>N679+Mode1_Parameter_sheet!$D$8</f>
        <v>0.55188041366564322</v>
      </c>
    </row>
    <row r="680" spans="2:15">
      <c r="B680" s="29">
        <v>674</v>
      </c>
      <c r="C680" s="26">
        <v>22.466666669999999</v>
      </c>
      <c r="D680" s="26">
        <v>0.20300000000000001</v>
      </c>
      <c r="E680" s="26">
        <v>4.4900000000000002E-2</v>
      </c>
      <c r="F680" s="26">
        <f>D680-Mode1_Parameter_sheet!D$7</f>
        <v>2.6039840637450018E-2</v>
      </c>
      <c r="G680" s="26">
        <v>0.54899617489999997</v>
      </c>
      <c r="H680" s="26">
        <v>-4.386433797E-2</v>
      </c>
      <c r="I680" s="26">
        <f>G680-Mode1_Parameter_sheet!D$8</f>
        <v>-2.5190415909361996E-2</v>
      </c>
      <c r="K680" s="26">
        <v>22.466666669999999</v>
      </c>
      <c r="L680" s="32">
        <f>$R$8*COS($R$6*(K680-Mode1_Parameter_sheet!$D$9))+$R$10*SIN($R$6*(K680-Mode1_Parameter_sheet!$D$9))+$R$9*COS($R$7*(K680-Mode1_Parameter_sheet!$D$9))+$R$11*SIN($R$7*(K680-Mode1_Parameter_sheet!$D$9))</f>
        <v>2.4642264106768955E-2</v>
      </c>
      <c r="M680" s="32">
        <f>L680+Mode1_Parameter_sheet!$D$7</f>
        <v>0.20160242346931895</v>
      </c>
      <c r="N680" s="32">
        <f>$R$8*COS($R$6*(K680-Mode1_Parameter_sheet!$D$9))+$R$10*SIN($R$6*(K680-Mode1_Parameter_sheet!$D$9))-$R$9*COS($R$7*(K680-Mode1_Parameter_sheet!$D$9))-$R$11*SIN($R$7*(K680-Mode1_Parameter_sheet!$D$9))</f>
        <v>-2.4211185790008083E-2</v>
      </c>
      <c r="O680" s="32">
        <f>N680+Mode1_Parameter_sheet!$D$8</f>
        <v>0.54997540501935394</v>
      </c>
    </row>
    <row r="681" spans="2:15">
      <c r="B681" s="29">
        <v>675</v>
      </c>
      <c r="C681" s="26">
        <v>22.5</v>
      </c>
      <c r="D681" s="26">
        <v>0.20399999999999999</v>
      </c>
      <c r="E681" s="26">
        <v>3.4599999999999999E-2</v>
      </c>
      <c r="F681" s="26">
        <f>D681-Mode1_Parameter_sheet!D$7</f>
        <v>2.7039840637449991E-2</v>
      </c>
      <c r="G681" s="26">
        <v>0.54751519849999997</v>
      </c>
      <c r="H681" s="26">
        <v>-3.5782795059999997E-2</v>
      </c>
      <c r="I681" s="26">
        <f>G681-Mode1_Parameter_sheet!D$8</f>
        <v>-2.6671392309361996E-2</v>
      </c>
      <c r="K681" s="26">
        <v>22.5</v>
      </c>
      <c r="L681" s="32">
        <f>$R$8*COS($R$6*(K681-Mode1_Parameter_sheet!$D$9))+$R$10*SIN($R$6*(K681-Mode1_Parameter_sheet!$D$9))+$R$9*COS($R$7*(K681-Mode1_Parameter_sheet!$D$9))+$R$11*SIN($R$7*(K681-Mode1_Parameter_sheet!$D$9))</f>
        <v>2.6219249677372554E-2</v>
      </c>
      <c r="M681" s="32">
        <f>L681+Mode1_Parameter_sheet!$D$7</f>
        <v>0.20317940903992254</v>
      </c>
      <c r="N681" s="32">
        <f>$R$8*COS($R$6*(K681-Mode1_Parameter_sheet!$D$9))+$R$10*SIN($R$6*(K681-Mode1_Parameter_sheet!$D$9))-$R$9*COS($R$7*(K681-Mode1_Parameter_sheet!$D$9))-$R$11*SIN($R$7*(K681-Mode1_Parameter_sheet!$D$9))</f>
        <v>-2.5859553049780649E-2</v>
      </c>
      <c r="O681" s="32">
        <f>N681+Mode1_Parameter_sheet!$D$8</f>
        <v>0.54832703775958136</v>
      </c>
    </row>
    <row r="682" spans="2:15">
      <c r="B682" s="29">
        <v>676</v>
      </c>
      <c r="C682" s="26">
        <v>22.533333330000001</v>
      </c>
      <c r="D682" s="26">
        <v>0.20499999999999999</v>
      </c>
      <c r="E682" s="26">
        <v>2.58E-2</v>
      </c>
      <c r="F682" s="26">
        <f>D682-Mode1_Parameter_sheet!D$7</f>
        <v>2.8039840637449992E-2</v>
      </c>
      <c r="G682" s="26">
        <v>0.54661065529999997</v>
      </c>
      <c r="H682" s="26">
        <v>-2.4651669800000001E-2</v>
      </c>
      <c r="I682" s="26">
        <f>G682-Mode1_Parameter_sheet!D$8</f>
        <v>-2.7575935509361993E-2</v>
      </c>
      <c r="K682" s="26">
        <v>22.533333330000001</v>
      </c>
      <c r="L682" s="32">
        <f>$R$8*COS($R$6*(K682-Mode1_Parameter_sheet!$D$9))+$R$10*SIN($R$6*(K682-Mode1_Parameter_sheet!$D$9))+$R$9*COS($R$7*(K682-Mode1_Parameter_sheet!$D$9))+$R$11*SIN($R$7*(K682-Mode1_Parameter_sheet!$D$9))</f>
        <v>2.7520103383010853E-2</v>
      </c>
      <c r="M682" s="32">
        <f>L682+Mode1_Parameter_sheet!$D$7</f>
        <v>0.20448026274556086</v>
      </c>
      <c r="N682" s="32">
        <f>$R$8*COS($R$6*(K682-Mode1_Parameter_sheet!$D$9))+$R$10*SIN($R$6*(K682-Mode1_Parameter_sheet!$D$9))-$R$9*COS($R$7*(K682-Mode1_Parameter_sheet!$D$9))-$R$11*SIN($R$7*(K682-Mode1_Parameter_sheet!$D$9))</f>
        <v>-2.7234025396228191E-2</v>
      </c>
      <c r="O682" s="32">
        <f>N682+Mode1_Parameter_sheet!$D$8</f>
        <v>0.54695256541313375</v>
      </c>
    </row>
    <row r="683" spans="2:15">
      <c r="B683" s="29">
        <v>677</v>
      </c>
      <c r="C683" s="26">
        <v>22.56666667</v>
      </c>
      <c r="D683" s="26">
        <v>0.20599999999999999</v>
      </c>
      <c r="E683" s="26">
        <v>1.8200000000000001E-2</v>
      </c>
      <c r="F683" s="26">
        <f>D683-Mode1_Parameter_sheet!D$7</f>
        <v>2.9039840637449993E-2</v>
      </c>
      <c r="G683" s="26">
        <v>0.54587175389999998</v>
      </c>
      <c r="H683" s="26">
        <v>-2.009630875E-2</v>
      </c>
      <c r="I683" s="26">
        <f>G683-Mode1_Parameter_sheet!D$8</f>
        <v>-2.8314836909361984E-2</v>
      </c>
      <c r="K683" s="26">
        <v>22.56666667</v>
      </c>
      <c r="L683" s="32">
        <f>$R$8*COS($R$6*(K683-Mode1_Parameter_sheet!$D$9))+$R$10*SIN($R$6*(K683-Mode1_Parameter_sheet!$D$9))+$R$9*COS($R$7*(K683-Mode1_Parameter_sheet!$D$9))+$R$11*SIN($R$7*(K683-Mode1_Parameter_sheet!$D$9))</f>
        <v>2.8530926761019586E-2</v>
      </c>
      <c r="M683" s="32">
        <f>L683+Mode1_Parameter_sheet!$D$7</f>
        <v>0.20549108612356959</v>
      </c>
      <c r="N683" s="32">
        <f>$R$8*COS($R$6*(K683-Mode1_Parameter_sheet!$D$9))+$R$10*SIN($R$6*(K683-Mode1_Parameter_sheet!$D$9))-$R$9*COS($R$7*(K683-Mode1_Parameter_sheet!$D$9))-$R$11*SIN($R$7*(K683-Mode1_Parameter_sheet!$D$9))</f>
        <v>-2.8320246555543997E-2</v>
      </c>
      <c r="O683" s="32">
        <f>N683+Mode1_Parameter_sheet!$D$8</f>
        <v>0.54586634425381797</v>
      </c>
    </row>
    <row r="684" spans="2:15">
      <c r="B684" s="29">
        <v>678</v>
      </c>
      <c r="C684" s="26">
        <v>22.6</v>
      </c>
      <c r="D684" s="26">
        <v>0.20599999999999999</v>
      </c>
      <c r="E684" s="26">
        <v>8.1700000000000002E-3</v>
      </c>
      <c r="F684" s="26">
        <f>D684-Mode1_Parameter_sheet!D$7</f>
        <v>2.9039840637449993E-2</v>
      </c>
      <c r="G684" s="26">
        <v>0.5452709013</v>
      </c>
      <c r="H684" s="26">
        <v>-9.3607050429999998E-3</v>
      </c>
      <c r="I684" s="26">
        <f>G684-Mode1_Parameter_sheet!D$8</f>
        <v>-2.8915689509361964E-2</v>
      </c>
      <c r="K684" s="26">
        <v>22.6</v>
      </c>
      <c r="L684" s="32">
        <f>$R$8*COS($R$6*(K684-Mode1_Parameter_sheet!$D$9))+$R$10*SIN($R$6*(K684-Mode1_Parameter_sheet!$D$9))+$R$9*COS($R$7*(K684-Mode1_Parameter_sheet!$D$9))+$R$11*SIN($R$7*(K684-Mode1_Parameter_sheet!$D$9))</f>
        <v>2.9240879757131931E-2</v>
      </c>
      <c r="M684" s="32">
        <f>L684+Mode1_Parameter_sheet!$D$7</f>
        <v>0.20620103911968193</v>
      </c>
      <c r="N684" s="32">
        <f>$R$8*COS($R$6*(K684-Mode1_Parameter_sheet!$D$9))+$R$10*SIN($R$6*(K684-Mode1_Parameter_sheet!$D$9))-$R$9*COS($R$7*(K684-Mode1_Parameter_sheet!$D$9))-$R$11*SIN($R$7*(K684-Mode1_Parameter_sheet!$D$9))</f>
        <v>-2.9106907529797679E-2</v>
      </c>
      <c r="O684" s="32">
        <f>N684+Mode1_Parameter_sheet!$D$8</f>
        <v>0.54507968327956424</v>
      </c>
    </row>
    <row r="685" spans="2:15">
      <c r="B685" s="29">
        <v>679</v>
      </c>
      <c r="C685" s="26">
        <v>22.633333329999999</v>
      </c>
      <c r="D685" s="26">
        <v>0.20599999999999999</v>
      </c>
      <c r="E685" s="26">
        <v>2.7900000000000001E-4</v>
      </c>
      <c r="F685" s="26">
        <f>D685-Mode1_Parameter_sheet!D$7</f>
        <v>2.9039840637449993E-2</v>
      </c>
      <c r="G685" s="26">
        <v>0.54524770690000002</v>
      </c>
      <c r="H685" s="26">
        <v>7.7937500690000001E-4</v>
      </c>
      <c r="I685" s="26">
        <f>G685-Mode1_Parameter_sheet!D$8</f>
        <v>-2.8938883909361945E-2</v>
      </c>
      <c r="K685" s="26">
        <v>22.633333329999999</v>
      </c>
      <c r="L685" s="32">
        <f>$R$8*COS($R$6*(K685-Mode1_Parameter_sheet!$D$9))+$R$10*SIN($R$6*(K685-Mode1_Parameter_sheet!$D$9))+$R$9*COS($R$7*(K685-Mode1_Parameter_sheet!$D$9))+$R$11*SIN($R$7*(K685-Mode1_Parameter_sheet!$D$9))</f>
        <v>2.9642298048016616E-2</v>
      </c>
      <c r="M685" s="32">
        <f>L685+Mode1_Parameter_sheet!$D$7</f>
        <v>0.2066024574105666</v>
      </c>
      <c r="N685" s="32">
        <f>$R$8*COS($R$6*(K685-Mode1_Parameter_sheet!$D$9))+$R$10*SIN($R$6*(K685-Mode1_Parameter_sheet!$D$9))-$R$9*COS($R$7*(K685-Mode1_Parameter_sheet!$D$9))-$R$11*SIN($R$7*(K685-Mode1_Parameter_sheet!$D$9))</f>
        <v>-2.9585866971477245E-2</v>
      </c>
      <c r="O685" s="32">
        <f>N685+Mode1_Parameter_sheet!$D$8</f>
        <v>0.54460072383788471</v>
      </c>
    </row>
    <row r="686" spans="2:15">
      <c r="B686" s="29">
        <v>680</v>
      </c>
      <c r="C686" s="26">
        <v>22.666666670000001</v>
      </c>
      <c r="D686" s="26">
        <v>0.20599999999999999</v>
      </c>
      <c r="E686" s="26">
        <v>-1.0800000000000001E-2</v>
      </c>
      <c r="F686" s="26">
        <f>D686-Mode1_Parameter_sheet!D$7</f>
        <v>2.9039840637449993E-2</v>
      </c>
      <c r="G686" s="26">
        <v>0.54532285970000005</v>
      </c>
      <c r="H686" s="26">
        <v>1.0747997780000001E-2</v>
      </c>
      <c r="I686" s="26">
        <f>G686-Mode1_Parameter_sheet!D$8</f>
        <v>-2.8863731109361912E-2</v>
      </c>
      <c r="K686" s="26">
        <v>22.666666670000001</v>
      </c>
      <c r="L686" s="32">
        <f>$R$8*COS($R$6*(K686-Mode1_Parameter_sheet!$D$9))+$R$10*SIN($R$6*(K686-Mode1_Parameter_sheet!$D$9))+$R$9*COS($R$7*(K686-Mode1_Parameter_sheet!$D$9))+$R$11*SIN($R$7*(K686-Mode1_Parameter_sheet!$D$9))</f>
        <v>2.9730773701952505E-2</v>
      </c>
      <c r="M686" s="32">
        <f>L686+Mode1_Parameter_sheet!$D$7</f>
        <v>0.20669093306450251</v>
      </c>
      <c r="N686" s="32">
        <f>$R$8*COS($R$6*(K686-Mode1_Parameter_sheet!$D$9))+$R$10*SIN($R$6*(K686-Mode1_Parameter_sheet!$D$9))-$R$9*COS($R$7*(K686-Mode1_Parameter_sheet!$D$9))-$R$11*SIN($R$7*(K686-Mode1_Parameter_sheet!$D$9))</f>
        <v>-2.9752234744180248E-2</v>
      </c>
      <c r="O686" s="32">
        <f>N686+Mode1_Parameter_sheet!$D$8</f>
        <v>0.54443435606518176</v>
      </c>
    </row>
    <row r="687" spans="2:15">
      <c r="B687" s="29">
        <v>681</v>
      </c>
      <c r="C687" s="26">
        <v>22.7</v>
      </c>
      <c r="D687" s="26">
        <v>0.20499999999999999</v>
      </c>
      <c r="E687" s="26">
        <v>-2.0899999999999998E-2</v>
      </c>
      <c r="F687" s="26">
        <f>D687-Mode1_Parameter_sheet!D$7</f>
        <v>2.8039840637449992E-2</v>
      </c>
      <c r="G687" s="26">
        <v>0.5459642401</v>
      </c>
      <c r="H687" s="26">
        <v>2.11490425E-2</v>
      </c>
      <c r="I687" s="26">
        <f>G687-Mode1_Parameter_sheet!D$8</f>
        <v>-2.8222350709361965E-2</v>
      </c>
      <c r="K687" s="26">
        <v>22.7</v>
      </c>
      <c r="L687" s="32">
        <f>$R$8*COS($R$6*(K687-Mode1_Parameter_sheet!$D$9))+$R$10*SIN($R$6*(K687-Mode1_Parameter_sheet!$D$9))+$R$9*COS($R$7*(K687-Mode1_Parameter_sheet!$D$9))+$R$11*SIN($R$7*(K687-Mode1_Parameter_sheet!$D$9))</f>
        <v>2.9505203115400346E-2</v>
      </c>
      <c r="M687" s="32">
        <f>L687+Mode1_Parameter_sheet!$D$7</f>
        <v>0.20646536247795033</v>
      </c>
      <c r="N687" s="32">
        <f>$R$8*COS($R$6*(K687-Mode1_Parameter_sheet!$D$9))+$R$10*SIN($R$6*(K687-Mode1_Parameter_sheet!$D$9))-$R$9*COS($R$7*(K687-Mode1_Parameter_sheet!$D$9))-$R$11*SIN($R$7*(K687-Mode1_Parameter_sheet!$D$9))</f>
        <v>-2.9604422786935026E-2</v>
      </c>
      <c r="O687" s="32">
        <f>N687+Mode1_Parameter_sheet!$D$8</f>
        <v>0.54458216802242698</v>
      </c>
    </row>
    <row r="688" spans="2:15">
      <c r="B688" s="29">
        <v>682</v>
      </c>
      <c r="C688" s="26">
        <v>22.733333330000001</v>
      </c>
      <c r="D688" s="26">
        <v>0.20499999999999999</v>
      </c>
      <c r="E688" s="26">
        <v>-2.6599999999999999E-2</v>
      </c>
      <c r="F688" s="26">
        <f>D688-Mode1_Parameter_sheet!D$7</f>
        <v>2.8039840637449992E-2</v>
      </c>
      <c r="G688" s="26">
        <v>0.5467327958</v>
      </c>
      <c r="H688" s="26">
        <v>2.68744224E-2</v>
      </c>
      <c r="I688" s="26">
        <f>G688-Mode1_Parameter_sheet!D$8</f>
        <v>-2.7453795009361959E-2</v>
      </c>
      <c r="K688" s="26">
        <v>22.733333330000001</v>
      </c>
      <c r="L688" s="32">
        <f>$R$8*COS($R$6*(K688-Mode1_Parameter_sheet!$D$9))+$R$10*SIN($R$6*(K688-Mode1_Parameter_sheet!$D$9))+$R$9*COS($R$7*(K688-Mode1_Parameter_sheet!$D$9))+$R$11*SIN($R$7*(K688-Mode1_Parameter_sheet!$D$9))</f>
        <v>2.8967799879590979E-2</v>
      </c>
      <c r="M688" s="32">
        <f>L688+Mode1_Parameter_sheet!$D$7</f>
        <v>0.20592795924214097</v>
      </c>
      <c r="N688" s="32">
        <f>$R$8*COS($R$6*(K688-Mode1_Parameter_sheet!$D$9))+$R$10*SIN($R$6*(K688-Mode1_Parameter_sheet!$D$9))-$R$9*COS($R$7*(K688-Mode1_Parameter_sheet!$D$9))-$R$11*SIN($R$7*(K688-Mode1_Parameter_sheet!$D$9))</f>
        <v>-2.9144161133760602E-2</v>
      </c>
      <c r="O688" s="32">
        <f>N688+Mode1_Parameter_sheet!$D$8</f>
        <v>0.54504242967560135</v>
      </c>
    </row>
    <row r="689" spans="2:15">
      <c r="B689" s="29">
        <v>683</v>
      </c>
      <c r="C689" s="26">
        <v>22.766666669999999</v>
      </c>
      <c r="D689" s="26">
        <v>0.20399999999999999</v>
      </c>
      <c r="E689" s="26">
        <v>-3.56E-2</v>
      </c>
      <c r="F689" s="26">
        <f>D689-Mode1_Parameter_sheet!D$7</f>
        <v>2.7039840637449991E-2</v>
      </c>
      <c r="G689" s="26">
        <v>0.5477558682</v>
      </c>
      <c r="H689" s="26">
        <v>3.6425166260000003E-2</v>
      </c>
      <c r="I689" s="26">
        <f>G689-Mode1_Parameter_sheet!D$8</f>
        <v>-2.6430722609361967E-2</v>
      </c>
      <c r="K689" s="26">
        <v>22.766666669999999</v>
      </c>
      <c r="L689" s="32">
        <f>$R$8*COS($R$6*(K689-Mode1_Parameter_sheet!$D$9))+$R$10*SIN($R$6*(K689-Mode1_Parameter_sheet!$D$9))+$R$9*COS($R$7*(K689-Mode1_Parameter_sheet!$D$9))+$R$11*SIN($R$7*(K689-Mode1_Parameter_sheet!$D$9))</f>
        <v>2.812407195319222E-2</v>
      </c>
      <c r="M689" s="32">
        <f>L689+Mode1_Parameter_sheet!$D$7</f>
        <v>0.20508423131574222</v>
      </c>
      <c r="N689" s="32">
        <f>$R$8*COS($R$6*(K689-Mode1_Parameter_sheet!$D$9))+$R$10*SIN($R$6*(K689-Mode1_Parameter_sheet!$D$9))-$R$9*COS($R$7*(K689-Mode1_Parameter_sheet!$D$9))-$R$11*SIN($R$7*(K689-Mode1_Parameter_sheet!$D$9))</f>
        <v>-2.837647802278552E-2</v>
      </c>
      <c r="O689" s="32">
        <f>N689+Mode1_Parameter_sheet!$D$8</f>
        <v>0.54581011278657643</v>
      </c>
    </row>
    <row r="690" spans="2:15">
      <c r="B690" s="29">
        <v>684</v>
      </c>
      <c r="C690" s="26">
        <v>22.8</v>
      </c>
      <c r="D690" s="26">
        <v>0.20200000000000001</v>
      </c>
      <c r="E690" s="26">
        <v>-5.0500000000000003E-2</v>
      </c>
      <c r="F690" s="26">
        <f>D690-Mode1_Parameter_sheet!D$7</f>
        <v>2.5039840637450017E-2</v>
      </c>
      <c r="G690" s="26">
        <v>0.54916114029999996</v>
      </c>
      <c r="H690" s="26">
        <v>4.4992133349999998E-2</v>
      </c>
      <c r="I690" s="26">
        <f>G690-Mode1_Parameter_sheet!D$8</f>
        <v>-2.5025450509362002E-2</v>
      </c>
      <c r="K690" s="26">
        <v>22.8</v>
      </c>
      <c r="L690" s="32">
        <f>$R$8*COS($R$6*(K690-Mode1_Parameter_sheet!$D$9))+$R$10*SIN($R$6*(K690-Mode1_Parameter_sheet!$D$9))+$R$9*COS($R$7*(K690-Mode1_Parameter_sheet!$D$9))+$R$11*SIN($R$7*(K690-Mode1_Parameter_sheet!$D$9))</f>
        <v>2.6982765707916436E-2</v>
      </c>
      <c r="M690" s="32">
        <f>L690+Mode1_Parameter_sheet!$D$7</f>
        <v>0.20394292507046644</v>
      </c>
      <c r="N690" s="32">
        <f>$R$8*COS($R$6*(K690-Mode1_Parameter_sheet!$D$9))+$R$10*SIN($R$6*(K690-Mode1_Parameter_sheet!$D$9))-$R$9*COS($R$7*(K690-Mode1_Parameter_sheet!$D$9))-$R$11*SIN($R$7*(K690-Mode1_Parameter_sheet!$D$9))</f>
        <v>-2.7309646857768419E-2</v>
      </c>
      <c r="O690" s="32">
        <f>N690+Mode1_Parameter_sheet!$D$8</f>
        <v>0.54687694395159359</v>
      </c>
    </row>
    <row r="691" spans="2:15">
      <c r="B691" s="29">
        <v>685</v>
      </c>
      <c r="C691" s="26">
        <v>22.833333329999999</v>
      </c>
      <c r="D691" s="26">
        <v>0.2</v>
      </c>
      <c r="E691" s="26">
        <v>-5.5199999999999999E-2</v>
      </c>
      <c r="F691" s="26">
        <f>D691-Mode1_Parameter_sheet!D$7</f>
        <v>2.3039840637450015E-2</v>
      </c>
      <c r="G691" s="26">
        <v>0.55075534380000002</v>
      </c>
      <c r="H691" s="26">
        <v>5.3638703980000001E-2</v>
      </c>
      <c r="I691" s="26">
        <f>G691-Mode1_Parameter_sheet!D$8</f>
        <v>-2.3431247009361944E-2</v>
      </c>
      <c r="K691" s="26">
        <v>22.833333329999999</v>
      </c>
      <c r="L691" s="32">
        <f>$R$8*COS($R$6*(K691-Mode1_Parameter_sheet!$D$9))+$R$10*SIN($R$6*(K691-Mode1_Parameter_sheet!$D$9))+$R$9*COS($R$7*(K691-Mode1_Parameter_sheet!$D$9))+$R$11*SIN($R$7*(K691-Mode1_Parameter_sheet!$D$9))</f>
        <v>2.5555773063823773E-2</v>
      </c>
      <c r="M691" s="32">
        <f>L691+Mode1_Parameter_sheet!$D$7</f>
        <v>0.20251593242637378</v>
      </c>
      <c r="N691" s="32">
        <f>$R$8*COS($R$6*(K691-Mode1_Parameter_sheet!$D$9))+$R$10*SIN($R$6*(K691-Mode1_Parameter_sheet!$D$9))-$R$9*COS($R$7*(K691-Mode1_Parameter_sheet!$D$9))-$R$11*SIN($R$7*(K691-Mode1_Parameter_sheet!$D$9))</f>
        <v>-2.5955096421596342E-2</v>
      </c>
      <c r="O691" s="32">
        <f>N691+Mode1_Parameter_sheet!$D$8</f>
        <v>0.54823149438776564</v>
      </c>
    </row>
    <row r="692" spans="2:15">
      <c r="B692" s="29">
        <v>686</v>
      </c>
      <c r="C692" s="26">
        <v>22.866666670000001</v>
      </c>
      <c r="D692" s="26">
        <v>0.19900000000000001</v>
      </c>
      <c r="E692" s="26">
        <v>-5.8200000000000002E-2</v>
      </c>
      <c r="F692" s="26">
        <f>D692-Mode1_Parameter_sheet!D$7</f>
        <v>2.2039840637450014E-2</v>
      </c>
      <c r="G692" s="26">
        <v>0.55273705390000005</v>
      </c>
      <c r="H692" s="26">
        <v>6.1931837429999997E-2</v>
      </c>
      <c r="I692" s="26">
        <f>G692-Mode1_Parameter_sheet!D$8</f>
        <v>-2.144953690936191E-2</v>
      </c>
      <c r="K692" s="26">
        <v>22.866666670000001</v>
      </c>
      <c r="L692" s="32">
        <f>$R$8*COS($R$6*(K692-Mode1_Parameter_sheet!$D$9))+$R$10*SIN($R$6*(K692-Mode1_Parameter_sheet!$D$9))+$R$9*COS($R$7*(K692-Mode1_Parameter_sheet!$D$9))+$R$11*SIN($R$7*(K692-Mode1_Parameter_sheet!$D$9))</f>
        <v>2.3858007271793893E-2</v>
      </c>
      <c r="M692" s="32">
        <f>L692+Mode1_Parameter_sheet!$D$7</f>
        <v>0.20081816663434388</v>
      </c>
      <c r="N692" s="32">
        <f>$R$8*COS($R$6*(K692-Mode1_Parameter_sheet!$D$9))+$R$10*SIN($R$6*(K692-Mode1_Parameter_sheet!$D$9))-$R$9*COS($R$7*(K692-Mode1_Parameter_sheet!$D$9))-$R$11*SIN($R$7*(K692-Mode1_Parameter_sheet!$D$9))</f>
        <v>-2.4327289467968818E-2</v>
      </c>
      <c r="O692" s="32">
        <f>N692+Mode1_Parameter_sheet!$D$8</f>
        <v>0.54985930134139316</v>
      </c>
    </row>
    <row r="693" spans="2:15">
      <c r="B693" s="29">
        <v>687</v>
      </c>
      <c r="C693" s="26">
        <v>22.9</v>
      </c>
      <c r="D693" s="26">
        <v>0.19600000000000001</v>
      </c>
      <c r="E693" s="26">
        <v>-6.6900000000000001E-2</v>
      </c>
      <c r="F693" s="26">
        <f>D693-Mode1_Parameter_sheet!D$7</f>
        <v>1.9039840637450012E-2</v>
      </c>
      <c r="G693" s="26">
        <v>0.55488413290000005</v>
      </c>
      <c r="H693" s="26">
        <v>6.7316990689999995E-2</v>
      </c>
      <c r="I693" s="26">
        <f>G693-Mode1_Parameter_sheet!D$8</f>
        <v>-1.9302457909361914E-2</v>
      </c>
      <c r="K693" s="26">
        <v>22.9</v>
      </c>
      <c r="L693" s="32">
        <f>$R$8*COS($R$6*(K693-Mode1_Parameter_sheet!$D$9))+$R$10*SIN($R$6*(K693-Mode1_Parameter_sheet!$D$9))+$R$9*COS($R$7*(K693-Mode1_Parameter_sheet!$D$9))+$R$11*SIN($R$7*(K693-Mode1_Parameter_sheet!$D$9))</f>
        <v>2.1907248293073198E-2</v>
      </c>
      <c r="M693" s="32">
        <f>L693+Mode1_Parameter_sheet!$D$7</f>
        <v>0.19886740765562319</v>
      </c>
      <c r="N693" s="32">
        <f>$R$8*COS($R$6*(K693-Mode1_Parameter_sheet!$D$9))+$R$10*SIN($R$6*(K693-Mode1_Parameter_sheet!$D$9))-$R$9*COS($R$7*(K693-Mode1_Parameter_sheet!$D$9))-$R$11*SIN($R$7*(K693-Mode1_Parameter_sheet!$D$9))</f>
        <v>-2.2443570842490733E-2</v>
      </c>
      <c r="O693" s="32">
        <f>N693+Mode1_Parameter_sheet!$D$8</f>
        <v>0.55174301996687125</v>
      </c>
    </row>
    <row r="694" spans="2:15">
      <c r="B694" s="29">
        <v>688</v>
      </c>
      <c r="C694" s="26">
        <v>22.93333333</v>
      </c>
      <c r="D694" s="26">
        <v>0.19400000000000001</v>
      </c>
      <c r="E694" s="26">
        <v>-7.5800000000000006E-2</v>
      </c>
      <c r="F694" s="26">
        <f>D694-Mode1_Parameter_sheet!D$7</f>
        <v>1.703984063745001E-2</v>
      </c>
      <c r="G694" s="26">
        <v>0.55722485320000004</v>
      </c>
      <c r="H694" s="26">
        <v>7.0415503150000003E-2</v>
      </c>
      <c r="I694" s="26">
        <f>G694-Mode1_Parameter_sheet!D$8</f>
        <v>-1.6961737609361927E-2</v>
      </c>
      <c r="K694" s="26">
        <v>22.93333333</v>
      </c>
      <c r="L694" s="32">
        <f>$R$8*COS($R$6*(K694-Mode1_Parameter_sheet!$D$9))+$R$10*SIN($R$6*(K694-Mode1_Parameter_sheet!$D$9))+$R$9*COS($R$7*(K694-Mode1_Parameter_sheet!$D$9))+$R$11*SIN($R$7*(K694-Mode1_Parameter_sheet!$D$9))</f>
        <v>1.9723952908829442E-2</v>
      </c>
      <c r="M694" s="32">
        <f>L694+Mode1_Parameter_sheet!$D$7</f>
        <v>0.19668411227137944</v>
      </c>
      <c r="N694" s="32">
        <f>$R$8*COS($R$6*(K694-Mode1_Parameter_sheet!$D$9))+$R$10*SIN($R$6*(K694-Mode1_Parameter_sheet!$D$9))-$R$9*COS($R$7*(K694-Mode1_Parameter_sheet!$D$9))-$R$11*SIN($R$7*(K694-Mode1_Parameter_sheet!$D$9))</f>
        <v>-2.032398042406974E-2</v>
      </c>
      <c r="O694" s="32">
        <f>N694+Mode1_Parameter_sheet!$D$8</f>
        <v>0.55386261038529228</v>
      </c>
    </row>
    <row r="695" spans="2:15">
      <c r="B695" s="29">
        <v>689</v>
      </c>
      <c r="C695" s="26">
        <v>22.966666669999999</v>
      </c>
      <c r="D695" s="26">
        <v>0.191</v>
      </c>
      <c r="E695" s="26">
        <v>-7.9600000000000004E-2</v>
      </c>
      <c r="F695" s="26">
        <f>D695-Mode1_Parameter_sheet!D$7</f>
        <v>1.4039840637450007E-2</v>
      </c>
      <c r="G695" s="26">
        <v>0.55957849979999996</v>
      </c>
      <c r="H695" s="26">
        <v>7.7558851459999995E-2</v>
      </c>
      <c r="I695" s="26">
        <f>G695-Mode1_Parameter_sheet!D$8</f>
        <v>-1.4608091009362001E-2</v>
      </c>
      <c r="K695" s="26">
        <v>22.966666669999999</v>
      </c>
      <c r="L695" s="32">
        <f>$R$8*COS($R$6*(K695-Mode1_Parameter_sheet!$D$9))+$R$10*SIN($R$6*(K695-Mode1_Parameter_sheet!$D$9))+$R$9*COS($R$7*(K695-Mode1_Parameter_sheet!$D$9))+$R$11*SIN($R$7*(K695-Mode1_Parameter_sheet!$D$9))</f>
        <v>1.7331040782400251E-2</v>
      </c>
      <c r="M695" s="32">
        <f>L695+Mode1_Parameter_sheet!$D$7</f>
        <v>0.19429120014495024</v>
      </c>
      <c r="N695" s="32">
        <f>$R$8*COS($R$6*(K695-Mode1_Parameter_sheet!$D$9))+$R$10*SIN($R$6*(K695-Mode1_Parameter_sheet!$D$9))-$R$9*COS($R$7*(K695-Mode1_Parameter_sheet!$D$9))-$R$11*SIN($R$7*(K695-Mode1_Parameter_sheet!$D$9))</f>
        <v>-1.7991041712554098E-2</v>
      </c>
      <c r="O695" s="32">
        <f>N695+Mode1_Parameter_sheet!$D$8</f>
        <v>0.55619554909680791</v>
      </c>
    </row>
    <row r="696" spans="2:15">
      <c r="B696" s="29">
        <v>690</v>
      </c>
      <c r="C696" s="26">
        <v>23</v>
      </c>
      <c r="D696" s="26">
        <v>0.189</v>
      </c>
      <c r="E696" s="26">
        <v>-8.0100000000000005E-2</v>
      </c>
      <c r="F696" s="26">
        <f>D696-Mode1_Parameter_sheet!D$7</f>
        <v>1.2039840637450006E-2</v>
      </c>
      <c r="G696" s="26">
        <v>0.56239544330000002</v>
      </c>
      <c r="H696" s="26">
        <v>8.5050507750000004E-2</v>
      </c>
      <c r="I696" s="26">
        <f>G696-Mode1_Parameter_sheet!D$8</f>
        <v>-1.1791147509361943E-2</v>
      </c>
      <c r="K696" s="26">
        <v>23</v>
      </c>
      <c r="L696" s="32">
        <f>$R$8*COS($R$6*(K696-Mode1_Parameter_sheet!$D$9))+$R$10*SIN($R$6*(K696-Mode1_Parameter_sheet!$D$9))+$R$9*COS($R$7*(K696-Mode1_Parameter_sheet!$D$9))+$R$11*SIN($R$7*(K696-Mode1_Parameter_sheet!$D$9))</f>
        <v>1.4753655713626024E-2</v>
      </c>
      <c r="M696" s="32">
        <f>L696+Mode1_Parameter_sheet!$D$7</f>
        <v>0.19171381507617602</v>
      </c>
      <c r="N696" s="32">
        <f>$R$8*COS($R$6*(K696-Mode1_Parameter_sheet!$D$9))+$R$10*SIN($R$6*(K696-Mode1_Parameter_sheet!$D$9))-$R$9*COS($R$7*(K696-Mode1_Parameter_sheet!$D$9))-$R$11*SIN($R$7*(K696-Mode1_Parameter_sheet!$D$9))</f>
        <v>-1.5469525497432725E-2</v>
      </c>
      <c r="O696" s="32">
        <f>N696+Mode1_Parameter_sheet!$D$8</f>
        <v>0.55871706531192922</v>
      </c>
    </row>
    <row r="697" spans="2:15">
      <c r="B697" s="29">
        <v>691</v>
      </c>
      <c r="C697" s="26">
        <v>23.033333330000001</v>
      </c>
      <c r="D697" s="26">
        <v>0.186</v>
      </c>
      <c r="E697" s="26">
        <v>-8.6900000000000005E-2</v>
      </c>
      <c r="F697" s="26">
        <f>D697-Mode1_Parameter_sheet!D$7</f>
        <v>9.0398406374500029E-3</v>
      </c>
      <c r="G697" s="26">
        <v>0.56524853370000006</v>
      </c>
      <c r="H697" s="26">
        <v>8.4320623550000001E-2</v>
      </c>
      <c r="I697" s="26">
        <f>G697-Mode1_Parameter_sheet!D$8</f>
        <v>-8.9380571093619077E-3</v>
      </c>
      <c r="K697" s="26">
        <v>23.033333330000001</v>
      </c>
      <c r="L697" s="32">
        <f>$R$8*COS($R$6*(K697-Mode1_Parameter_sheet!$D$9))+$R$10*SIN($R$6*(K697-Mode1_Parameter_sheet!$D$9))+$R$9*COS($R$7*(K697-Mode1_Parameter_sheet!$D$9))+$R$11*SIN($R$7*(K697-Mode1_Parameter_sheet!$D$9))</f>
        <v>1.2018896590719091E-2</v>
      </c>
      <c r="M697" s="32">
        <f>L697+Mode1_Parameter_sheet!$D$7</f>
        <v>0.18897905595326908</v>
      </c>
      <c r="N697" s="32">
        <f>$R$8*COS($R$6*(K697-Mode1_Parameter_sheet!$D$9))+$R$10*SIN($R$6*(K697-Mode1_Parameter_sheet!$D$9))-$R$9*COS($R$7*(K697-Mode1_Parameter_sheet!$D$9))-$R$11*SIN($R$7*(K697-Mode1_Parameter_sheet!$D$9))</f>
        <v>-1.2786183237350073E-2</v>
      </c>
      <c r="O697" s="32">
        <f>N697+Mode1_Parameter_sheet!$D$8</f>
        <v>0.56140040757201193</v>
      </c>
    </row>
    <row r="698" spans="2:15">
      <c r="B698" s="29">
        <v>692</v>
      </c>
      <c r="C698" s="26">
        <v>23.06666667</v>
      </c>
      <c r="D698" s="26">
        <v>0.183</v>
      </c>
      <c r="E698" s="26">
        <v>-8.8900000000000007E-2</v>
      </c>
      <c r="F698" s="26">
        <f>D698-Mode1_Parameter_sheet!D$7</f>
        <v>6.0398406374500002E-3</v>
      </c>
      <c r="G698" s="26">
        <v>0.56801681820000005</v>
      </c>
      <c r="H698" s="26">
        <v>8.4028470209999997E-2</v>
      </c>
      <c r="I698" s="26">
        <f>G698-Mode1_Parameter_sheet!D$8</f>
        <v>-6.1697726093619121E-3</v>
      </c>
      <c r="K698" s="26">
        <v>23.06666667</v>
      </c>
      <c r="L698" s="32">
        <f>$R$8*COS($R$6*(K698-Mode1_Parameter_sheet!$D$9))+$R$10*SIN($R$6*(K698-Mode1_Parameter_sheet!$D$9))+$R$9*COS($R$7*(K698-Mode1_Parameter_sheet!$D$9))+$R$11*SIN($R$7*(K698-Mode1_Parameter_sheet!$D$9))</f>
        <v>9.1555338759646381E-3</v>
      </c>
      <c r="M698" s="32">
        <f>L698+Mode1_Parameter_sheet!$D$7</f>
        <v>0.18611569323851462</v>
      </c>
      <c r="N698" s="32">
        <f>$R$8*COS($R$6*(K698-Mode1_Parameter_sheet!$D$9))+$R$10*SIN($R$6*(K698-Mode1_Parameter_sheet!$D$9))-$R$9*COS($R$7*(K698-Mode1_Parameter_sheet!$D$9))-$R$11*SIN($R$7*(K698-Mode1_Parameter_sheet!$D$9))</f>
        <v>-9.9694656466105223E-3</v>
      </c>
      <c r="O698" s="32">
        <f>N698+Mode1_Parameter_sheet!$D$8</f>
        <v>0.56421712516275146</v>
      </c>
    </row>
    <row r="699" spans="2:15">
      <c r="B699" s="29">
        <v>693</v>
      </c>
      <c r="C699" s="26">
        <v>23.1</v>
      </c>
      <c r="D699" s="26">
        <v>0.18</v>
      </c>
      <c r="E699" s="26">
        <v>-8.9700000000000002E-2</v>
      </c>
      <c r="F699" s="26">
        <f>D699-Mode1_Parameter_sheet!D$7</f>
        <v>3.0398406374499976E-3</v>
      </c>
      <c r="G699" s="26">
        <v>0.57085043170000005</v>
      </c>
      <c r="H699" s="26">
        <v>8.8194446819999994E-2</v>
      </c>
      <c r="I699" s="26">
        <f>G699-Mode1_Parameter_sheet!D$8</f>
        <v>-3.3361591093619136E-3</v>
      </c>
      <c r="K699" s="26">
        <v>23.1</v>
      </c>
      <c r="L699" s="32">
        <f>$R$8*COS($R$6*(K699-Mode1_Parameter_sheet!$D$9))+$R$10*SIN($R$6*(K699-Mode1_Parameter_sheet!$D$9))+$R$9*COS($R$7*(K699-Mode1_Parameter_sheet!$D$9))+$R$11*SIN($R$7*(K699-Mode1_Parameter_sheet!$D$9))</f>
        <v>6.1937092221600086E-3</v>
      </c>
      <c r="M699" s="32">
        <f>L699+Mode1_Parameter_sheet!$D$7</f>
        <v>0.18315386858471</v>
      </c>
      <c r="N699" s="32">
        <f>$R$8*COS($R$6*(K699-Mode1_Parameter_sheet!$D$9))+$R$10*SIN($R$6*(K699-Mode1_Parameter_sheet!$D$9))-$R$9*COS($R$7*(K699-Mode1_Parameter_sheet!$D$9))-$R$11*SIN($R$7*(K699-Mode1_Parameter_sheet!$D$9))</f>
        <v>-7.0492242642313475E-3</v>
      </c>
      <c r="O699" s="32">
        <f>N699+Mode1_Parameter_sheet!$D$8</f>
        <v>0.56713736654513058</v>
      </c>
    </row>
    <row r="700" spans="2:15">
      <c r="B700" s="29">
        <v>694</v>
      </c>
      <c r="C700" s="26">
        <v>23.133333329999999</v>
      </c>
      <c r="D700" s="26">
        <v>0.17699999999999999</v>
      </c>
      <c r="E700" s="26">
        <v>-8.9800000000000005E-2</v>
      </c>
      <c r="F700" s="26">
        <f>D700-Mode1_Parameter_sheet!D$7</f>
        <v>3.9840637449994887E-5</v>
      </c>
      <c r="G700" s="26">
        <v>0.57389644799999995</v>
      </c>
      <c r="H700" s="26">
        <v>8.9206258100000005E-2</v>
      </c>
      <c r="I700" s="26">
        <f>G700-Mode1_Parameter_sheet!D$8</f>
        <v>-2.9014280936201509E-4</v>
      </c>
      <c r="K700" s="26">
        <v>23.133333329999999</v>
      </c>
      <c r="L700" s="32">
        <f>$R$8*COS($R$6*(K700-Mode1_Parameter_sheet!$D$9))+$R$10*SIN($R$6*(K700-Mode1_Parameter_sheet!$D$9))+$R$9*COS($R$7*(K700-Mode1_Parameter_sheet!$D$9))+$R$11*SIN($R$7*(K700-Mode1_Parameter_sheet!$D$9))</f>
        <v>3.1646126139482727E-3</v>
      </c>
      <c r="M700" s="32">
        <f>L700+Mode1_Parameter_sheet!$D$7</f>
        <v>0.18012477197649826</v>
      </c>
      <c r="N700" s="32">
        <f>$R$8*COS($R$6*(K700-Mode1_Parameter_sheet!$D$9))+$R$10*SIN($R$6*(K700-Mode1_Parameter_sheet!$D$9))-$R$9*COS($R$7*(K700-Mode1_Parameter_sheet!$D$9))-$R$11*SIN($R$7*(K700-Mode1_Parameter_sheet!$D$9))</f>
        <v>-4.0563904834101799E-3</v>
      </c>
      <c r="O700" s="32">
        <f>N700+Mode1_Parameter_sheet!$D$8</f>
        <v>0.57013020032595174</v>
      </c>
    </row>
    <row r="701" spans="2:15">
      <c r="B701" s="29">
        <v>695</v>
      </c>
      <c r="C701" s="26">
        <v>23.166666670000001</v>
      </c>
      <c r="D701" s="26">
        <v>0.17399999999999999</v>
      </c>
      <c r="E701" s="26">
        <v>-8.8400000000000006E-2</v>
      </c>
      <c r="F701" s="26">
        <f>D701-Mode1_Parameter_sheet!D$7</f>
        <v>-2.9601593625500078E-3</v>
      </c>
      <c r="G701" s="26">
        <v>0.57679751550000002</v>
      </c>
      <c r="H701" s="26">
        <v>8.8658778990000006E-2</v>
      </c>
      <c r="I701" s="26">
        <f>G701-Mode1_Parameter_sheet!D$8</f>
        <v>2.6109246906380612E-3</v>
      </c>
      <c r="K701" s="26">
        <v>23.166666670000001</v>
      </c>
      <c r="L701" s="32">
        <f>$R$8*COS($R$6*(K701-Mode1_Parameter_sheet!$D$9))+$R$10*SIN($R$6*(K701-Mode1_Parameter_sheet!$D$9))+$R$9*COS($R$7*(K701-Mode1_Parameter_sheet!$D$9))+$R$11*SIN($R$7*(K701-Mode1_Parameter_sheet!$D$9))</f>
        <v>1.0015599582732706E-4</v>
      </c>
      <c r="M701" s="32">
        <f>L701+Mode1_Parameter_sheet!$D$7</f>
        <v>0.17706031535837732</v>
      </c>
      <c r="N701" s="32">
        <f>$R$8*COS($R$6*(K701-Mode1_Parameter_sheet!$D$9))+$R$10*SIN($R$6*(K701-Mode1_Parameter_sheet!$D$9))-$R$9*COS($R$7*(K701-Mode1_Parameter_sheet!$D$9))-$R$11*SIN($R$7*(K701-Mode1_Parameter_sheet!$D$9))</f>
        <v>-1.0226507386546066E-3</v>
      </c>
      <c r="O701" s="32">
        <f>N701+Mode1_Parameter_sheet!$D$8</f>
        <v>0.57316394007070737</v>
      </c>
    </row>
    <row r="702" spans="2:15">
      <c r="B702" s="29">
        <v>696</v>
      </c>
      <c r="C702" s="26">
        <v>23.2</v>
      </c>
      <c r="D702" s="26">
        <v>0.17100000000000001</v>
      </c>
      <c r="E702" s="26">
        <v>-8.8400000000000006E-2</v>
      </c>
      <c r="F702" s="26">
        <f>D702-Mode1_Parameter_sheet!D$7</f>
        <v>-5.9601593625499827E-3</v>
      </c>
      <c r="G702" s="26">
        <v>0.57980703330000005</v>
      </c>
      <c r="H702" s="26">
        <v>8.9191439080000004E-2</v>
      </c>
      <c r="I702" s="26">
        <f>G702-Mode1_Parameter_sheet!D$8</f>
        <v>5.620442490638089E-3</v>
      </c>
      <c r="K702" s="26">
        <v>23.2</v>
      </c>
      <c r="L702" s="32">
        <f>$R$8*COS($R$6*(K702-Mode1_Parameter_sheet!$D$9))+$R$10*SIN($R$6*(K702-Mode1_Parameter_sheet!$D$9))+$R$9*COS($R$7*(K702-Mode1_Parameter_sheet!$D$9))+$R$11*SIN($R$7*(K702-Mode1_Parameter_sheet!$D$9))</f>
        <v>-2.9673604353806153E-3</v>
      </c>
      <c r="M702" s="32">
        <f>L702+Mode1_Parameter_sheet!$D$7</f>
        <v>0.17399279892716937</v>
      </c>
      <c r="N702" s="32">
        <f>$R$8*COS($R$6*(K702-Mode1_Parameter_sheet!$D$9))+$R$10*SIN($R$6*(K702-Mode1_Parameter_sheet!$D$9))-$R$9*COS($R$7*(K702-Mode1_Parameter_sheet!$D$9))-$R$11*SIN($R$7*(K702-Mode1_Parameter_sheet!$D$9))</f>
        <v>2.019885819725147E-3</v>
      </c>
      <c r="O702" s="32">
        <f>N702+Mode1_Parameter_sheet!$D$8</f>
        <v>0.57620647662908708</v>
      </c>
    </row>
    <row r="703" spans="2:15">
      <c r="B703" s="29">
        <v>697</v>
      </c>
      <c r="C703" s="26">
        <v>23.233333330000001</v>
      </c>
      <c r="D703" s="26">
        <v>0.16800000000000001</v>
      </c>
      <c r="E703" s="26">
        <v>-8.77E-2</v>
      </c>
      <c r="F703" s="26">
        <f>D703-Mode1_Parameter_sheet!D$7</f>
        <v>-8.9601593625499854E-3</v>
      </c>
      <c r="G703" s="26">
        <v>0.58274361149999998</v>
      </c>
      <c r="H703" s="26">
        <v>8.5008532509999998E-2</v>
      </c>
      <c r="I703" s="26">
        <f>G703-Mode1_Parameter_sheet!D$8</f>
        <v>8.5570206906380175E-3</v>
      </c>
      <c r="K703" s="26">
        <v>23.233333330000001</v>
      </c>
      <c r="L703" s="32">
        <f>$R$8*COS($R$6*(K703-Mode1_Parameter_sheet!$D$9))+$R$10*SIN($R$6*(K703-Mode1_Parameter_sheet!$D$9))+$R$9*COS($R$7*(K703-Mode1_Parameter_sheet!$D$9))+$R$11*SIN($R$7*(K703-Mode1_Parameter_sheet!$D$9))</f>
        <v>-6.005594463259975E-3</v>
      </c>
      <c r="M703" s="32">
        <f>L703+Mode1_Parameter_sheet!$D$7</f>
        <v>0.17095456489929001</v>
      </c>
      <c r="N703" s="32">
        <f>$R$8*COS($R$6*(K703-Mode1_Parameter_sheet!$D$9))+$R$10*SIN($R$6*(K703-Mode1_Parameter_sheet!$D$9))-$R$9*COS($R$7*(K703-Mode1_Parameter_sheet!$D$9))-$R$11*SIN($R$7*(K703-Mode1_Parameter_sheet!$D$9))</f>
        <v>5.0390323149680939E-3</v>
      </c>
      <c r="O703" s="32">
        <f>N703+Mode1_Parameter_sheet!$D$8</f>
        <v>0.57922562312433001</v>
      </c>
    </row>
    <row r="704" spans="2:15">
      <c r="B704" s="29">
        <v>698</v>
      </c>
      <c r="C704" s="26">
        <v>23.266666669999999</v>
      </c>
      <c r="D704" s="26">
        <v>0.16500000000000001</v>
      </c>
      <c r="E704" s="26">
        <v>-8.3599999999999994E-2</v>
      </c>
      <c r="F704" s="26">
        <f>D704-Mode1_Parameter_sheet!D$7</f>
        <v>-1.1960159362549988E-2</v>
      </c>
      <c r="G704" s="26">
        <v>0.58547426879999998</v>
      </c>
      <c r="H704" s="26">
        <v>8.3431755659999995E-2</v>
      </c>
      <c r="I704" s="26">
        <f>G704-Mode1_Parameter_sheet!D$8</f>
        <v>1.1287677990638012E-2</v>
      </c>
      <c r="K704" s="26">
        <v>23.266666669999999</v>
      </c>
      <c r="L704" s="32">
        <f>$R$8*COS($R$6*(K704-Mode1_Parameter_sheet!$D$9))+$R$10*SIN($R$6*(K704-Mode1_Parameter_sheet!$D$9))+$R$9*COS($R$7*(K704-Mode1_Parameter_sheet!$D$9))+$R$11*SIN($R$7*(K704-Mode1_Parameter_sheet!$D$9))</f>
        <v>-8.982500307039348E-3</v>
      </c>
      <c r="M704" s="32">
        <f>L704+Mode1_Parameter_sheet!$D$7</f>
        <v>0.16797765905551065</v>
      </c>
      <c r="N704" s="32">
        <f>$R$8*COS($R$6*(K704-Mode1_Parameter_sheet!$D$9))+$R$10*SIN($R$6*(K704-Mode1_Parameter_sheet!$D$9))-$R$9*COS($R$7*(K704-Mode1_Parameter_sheet!$D$9))-$R$11*SIN($R$7*(K704-Mode1_Parameter_sheet!$D$9))</f>
        <v>8.0028616685665788E-3</v>
      </c>
      <c r="O704" s="32">
        <f>N704+Mode1_Parameter_sheet!$D$8</f>
        <v>0.58218945247792853</v>
      </c>
    </row>
    <row r="705" spans="2:15">
      <c r="B705" s="29">
        <v>699</v>
      </c>
      <c r="C705" s="26">
        <v>23.3</v>
      </c>
      <c r="D705" s="26">
        <v>0.16300000000000001</v>
      </c>
      <c r="E705" s="26">
        <v>-7.9500000000000001E-2</v>
      </c>
      <c r="F705" s="26">
        <f>D705-Mode1_Parameter_sheet!D$7</f>
        <v>-1.396015936254999E-2</v>
      </c>
      <c r="G705" s="26">
        <v>0.58830572849999996</v>
      </c>
      <c r="H705" s="26">
        <v>7.9391184619999999E-2</v>
      </c>
      <c r="I705" s="26">
        <f>G705-Mode1_Parameter_sheet!D$8</f>
        <v>1.4119137690637995E-2</v>
      </c>
      <c r="K705" s="26">
        <v>23.3</v>
      </c>
      <c r="L705" s="32">
        <f>$R$8*COS($R$6*(K705-Mode1_Parameter_sheet!$D$9))+$R$10*SIN($R$6*(K705-Mode1_Parameter_sheet!$D$9))+$R$9*COS($R$7*(K705-Mode1_Parameter_sheet!$D$9))+$R$11*SIN($R$7*(K705-Mode1_Parameter_sheet!$D$9))</f>
        <v>-1.1866664182877837E-2</v>
      </c>
      <c r="M705" s="32">
        <f>L705+Mode1_Parameter_sheet!$D$7</f>
        <v>0.16509349517967215</v>
      </c>
      <c r="N705" s="32">
        <f>$R$8*COS($R$6*(K705-Mode1_Parameter_sheet!$D$9))+$R$10*SIN($R$6*(K705-Mode1_Parameter_sheet!$D$9))-$R$9*COS($R$7*(K705-Mode1_Parameter_sheet!$D$9))-$R$11*SIN($R$7*(K705-Mode1_Parameter_sheet!$D$9))</f>
        <v>1.0880041427152643E-2</v>
      </c>
      <c r="O705" s="32">
        <f>N705+Mode1_Parameter_sheet!$D$8</f>
        <v>0.58506663223651456</v>
      </c>
    </row>
    <row r="706" spans="2:15">
      <c r="B706" s="29">
        <v>700</v>
      </c>
      <c r="C706" s="26">
        <v>23.333333329999999</v>
      </c>
      <c r="D706" s="26">
        <v>0.16</v>
      </c>
      <c r="E706" s="26">
        <v>-7.2800000000000004E-2</v>
      </c>
      <c r="F706" s="26">
        <f>D706-Mode1_Parameter_sheet!D$7</f>
        <v>-1.6960159362549992E-2</v>
      </c>
      <c r="G706" s="26">
        <v>0.59076701440000001</v>
      </c>
      <c r="H706" s="26">
        <v>7.0157674549999993E-2</v>
      </c>
      <c r="I706" s="26">
        <f>G706-Mode1_Parameter_sheet!D$8</f>
        <v>1.6580423590638049E-2</v>
      </c>
      <c r="K706" s="26">
        <v>23.333333329999999</v>
      </c>
      <c r="L706" s="32">
        <f>$R$8*COS($R$6*(K706-Mode1_Parameter_sheet!$D$9))+$R$10*SIN($R$6*(K706-Mode1_Parameter_sheet!$D$9))+$R$9*COS($R$7*(K706-Mode1_Parameter_sheet!$D$9))+$R$11*SIN($R$7*(K706-Mode1_Parameter_sheet!$D$9))</f>
        <v>-1.4627641255558078E-2</v>
      </c>
      <c r="M706" s="32">
        <f>L706+Mode1_Parameter_sheet!$D$7</f>
        <v>0.16233251810699192</v>
      </c>
      <c r="N706" s="32">
        <f>$R$8*COS($R$6*(K706-Mode1_Parameter_sheet!$D$9))+$R$10*SIN($R$6*(K706-Mode1_Parameter_sheet!$D$9))-$R$9*COS($R$7*(K706-Mode1_Parameter_sheet!$D$9))-$R$11*SIN($R$7*(K706-Mode1_Parameter_sheet!$D$9))</f>
        <v>1.364017018487176E-2</v>
      </c>
      <c r="O706" s="32">
        <f>N706+Mode1_Parameter_sheet!$D$8</f>
        <v>0.5878267609942337</v>
      </c>
    </row>
    <row r="707" spans="2:15">
      <c r="B707" s="29">
        <v>701</v>
      </c>
      <c r="C707" s="26">
        <v>23.366666670000001</v>
      </c>
      <c r="D707" s="26">
        <v>0.158</v>
      </c>
      <c r="E707" s="26">
        <v>-6.7299999999999999E-2</v>
      </c>
      <c r="F707" s="26">
        <f>D707-Mode1_Parameter_sheet!D$7</f>
        <v>-1.8960159362549994E-2</v>
      </c>
      <c r="G707" s="26">
        <v>0.59298290679999999</v>
      </c>
      <c r="H707" s="26">
        <v>6.6782273929999997E-2</v>
      </c>
      <c r="I707" s="26">
        <f>G707-Mode1_Parameter_sheet!D$8</f>
        <v>1.8796315990638024E-2</v>
      </c>
      <c r="K707" s="26">
        <v>23.366666670000001</v>
      </c>
      <c r="L707" s="32">
        <f>$R$8*COS($R$6*(K707-Mode1_Parameter_sheet!$D$9))+$R$10*SIN($R$6*(K707-Mode1_Parameter_sheet!$D$9))+$R$9*COS($R$7*(K707-Mode1_Parameter_sheet!$D$9))+$R$11*SIN($R$7*(K707-Mode1_Parameter_sheet!$D$9))</f>
        <v>-1.7236274249921874E-2</v>
      </c>
      <c r="M707" s="32">
        <f>L707+Mode1_Parameter_sheet!$D$7</f>
        <v>0.15972388511262811</v>
      </c>
      <c r="N707" s="32">
        <f>$R$8*COS($R$6*(K707-Mode1_Parameter_sheet!$D$9))+$R$10*SIN($R$6*(K707-Mode1_Parameter_sheet!$D$9))-$R$9*COS($R$7*(K707-Mode1_Parameter_sheet!$D$9))-$R$11*SIN($R$7*(K707-Mode1_Parameter_sheet!$D$9))</f>
        <v>1.6254095944739141E-2</v>
      </c>
      <c r="O707" s="32">
        <f>N707+Mode1_Parameter_sheet!$D$8</f>
        <v>0.59044068675410111</v>
      </c>
    </row>
    <row r="708" spans="2:15">
      <c r="B708" s="29">
        <v>702</v>
      </c>
      <c r="C708" s="26">
        <v>23.4</v>
      </c>
      <c r="D708" s="26">
        <v>0.156</v>
      </c>
      <c r="E708" s="26">
        <v>-6.2199999999999998E-2</v>
      </c>
      <c r="F708" s="26">
        <f>D708-Mode1_Parameter_sheet!D$7</f>
        <v>-2.0960159362549996E-2</v>
      </c>
      <c r="G708" s="26">
        <v>0.59521916600000002</v>
      </c>
      <c r="H708" s="26">
        <v>6.4913528969999995E-2</v>
      </c>
      <c r="I708" s="26">
        <f>G708-Mode1_Parameter_sheet!D$8</f>
        <v>2.1032575190638059E-2</v>
      </c>
      <c r="K708" s="26">
        <v>23.4</v>
      </c>
      <c r="L708" s="32">
        <f>$R$8*COS($R$6*(K708-Mode1_Parameter_sheet!$D$9))+$R$10*SIN($R$6*(K708-Mode1_Parameter_sheet!$D$9))+$R$9*COS($R$7*(K708-Mode1_Parameter_sheet!$D$9))+$R$11*SIN($R$7*(K708-Mode1_Parameter_sheet!$D$9))</f>
        <v>-1.9664999208197632E-2</v>
      </c>
      <c r="M708" s="32">
        <f>L708+Mode1_Parameter_sheet!$D$7</f>
        <v>0.15729516015435235</v>
      </c>
      <c r="N708" s="32">
        <f>$R$8*COS($R$6*(K708-Mode1_Parameter_sheet!$D$9))+$R$10*SIN($R$6*(K708-Mode1_Parameter_sheet!$D$9))-$R$9*COS($R$7*(K708-Mode1_Parameter_sheet!$D$9))-$R$11*SIN($R$7*(K708-Mode1_Parameter_sheet!$D$9))</f>
        <v>1.869422183012534E-2</v>
      </c>
      <c r="O708" s="32">
        <f>N708+Mode1_Parameter_sheet!$D$8</f>
        <v>0.59288081263948733</v>
      </c>
    </row>
    <row r="709" spans="2:15">
      <c r="B709" s="29">
        <v>703</v>
      </c>
      <c r="C709" s="26">
        <v>23.43333333</v>
      </c>
      <c r="D709" s="26">
        <v>0.154</v>
      </c>
      <c r="E709" s="26">
        <v>-5.5399999999999998E-2</v>
      </c>
      <c r="F709" s="26">
        <f>D709-Mode1_Parameter_sheet!D$7</f>
        <v>-2.2960159362549998E-2</v>
      </c>
      <c r="G709" s="26">
        <v>0.59731047540000004</v>
      </c>
      <c r="H709" s="26">
        <v>5.5754547049999999E-2</v>
      </c>
      <c r="I709" s="26">
        <f>G709-Mode1_Parameter_sheet!D$8</f>
        <v>2.3123884590638077E-2</v>
      </c>
      <c r="K709" s="26">
        <v>23.43333333</v>
      </c>
      <c r="L709" s="32">
        <f>$R$8*COS($R$6*(K709-Mode1_Parameter_sheet!$D$9))+$R$10*SIN($R$6*(K709-Mode1_Parameter_sheet!$D$9))+$R$9*COS($R$7*(K709-Mode1_Parameter_sheet!$D$9))+$R$11*SIN($R$7*(K709-Mode1_Parameter_sheet!$D$9))</f>
        <v>-2.1888141367765779E-2</v>
      </c>
      <c r="M709" s="32">
        <f>L709+Mode1_Parameter_sheet!$D$7</f>
        <v>0.15507201799478421</v>
      </c>
      <c r="N709" s="32">
        <f>$R$8*COS($R$6*(K709-Mode1_Parameter_sheet!$D$9))+$R$10*SIN($R$6*(K709-Mode1_Parameter_sheet!$D$9))-$R$9*COS($R$7*(K709-Mode1_Parameter_sheet!$D$9))-$R$11*SIN($R$7*(K709-Mode1_Parameter_sheet!$D$9))</f>
        <v>2.0934802176765903E-2</v>
      </c>
      <c r="O709" s="32">
        <f>N709+Mode1_Parameter_sheet!$D$8</f>
        <v>0.59512139298612787</v>
      </c>
    </row>
    <row r="710" spans="2:15">
      <c r="B710" s="29">
        <v>704</v>
      </c>
      <c r="C710" s="26">
        <v>23.466666669999999</v>
      </c>
      <c r="D710" s="26">
        <v>0.152</v>
      </c>
      <c r="E710" s="26">
        <v>-4.7100000000000003E-2</v>
      </c>
      <c r="F710" s="26">
        <f>D710-Mode1_Parameter_sheet!D$7</f>
        <v>-2.496015936255E-2</v>
      </c>
      <c r="G710" s="26">
        <v>0.59893613580000005</v>
      </c>
      <c r="H710" s="26">
        <v>4.53474689E-2</v>
      </c>
      <c r="I710" s="26">
        <f>G710-Mode1_Parameter_sheet!D$8</f>
        <v>2.4749544990638084E-2</v>
      </c>
      <c r="K710" s="26">
        <v>23.466666669999999</v>
      </c>
      <c r="L710" s="32">
        <f>$R$8*COS($R$6*(K710-Mode1_Parameter_sheet!$D$9))+$R$10*SIN($R$6*(K710-Mode1_Parameter_sheet!$D$9))+$R$9*COS($R$7*(K710-Mode1_Parameter_sheet!$D$9))+$R$11*SIN($R$7*(K710-Mode1_Parameter_sheet!$D$9))</f>
        <v>-2.3882183861529131E-2</v>
      </c>
      <c r="M710" s="32">
        <f>L710+Mode1_Parameter_sheet!$D$7</f>
        <v>0.15307797550102087</v>
      </c>
      <c r="N710" s="32">
        <f>$R$8*COS($R$6*(K710-Mode1_Parameter_sheet!$D$9))+$R$10*SIN($R$6*(K710-Mode1_Parameter_sheet!$D$9))-$R$9*COS($R$7*(K710-Mode1_Parameter_sheet!$D$9))-$R$11*SIN($R$7*(K710-Mode1_Parameter_sheet!$D$9))</f>
        <v>2.2952211677445818E-2</v>
      </c>
      <c r="O710" s="32">
        <f>N710+Mode1_Parameter_sheet!$D$8</f>
        <v>0.59713880248680773</v>
      </c>
    </row>
    <row r="711" spans="2:15">
      <c r="B711" s="29">
        <v>705</v>
      </c>
      <c r="C711" s="26">
        <v>23.5</v>
      </c>
      <c r="D711" s="26">
        <v>0.151</v>
      </c>
      <c r="E711" s="26">
        <v>-3.6900000000000002E-2</v>
      </c>
      <c r="F711" s="26">
        <f>D711-Mode1_Parameter_sheet!D$7</f>
        <v>-2.596015936255E-2</v>
      </c>
      <c r="G711" s="26">
        <v>0.60033364</v>
      </c>
      <c r="H711" s="26">
        <v>3.6220237990000001E-2</v>
      </c>
      <c r="I711" s="26">
        <f>G711-Mode1_Parameter_sheet!D$8</f>
        <v>2.6147049190638039E-2</v>
      </c>
      <c r="K711" s="26">
        <v>23.5</v>
      </c>
      <c r="L711" s="32">
        <f>$R$8*COS($R$6*(K711-Mode1_Parameter_sheet!$D$9))+$R$10*SIN($R$6*(K711-Mode1_Parameter_sheet!$D$9))+$R$9*COS($R$7*(K711-Mode1_Parameter_sheet!$D$9))+$R$11*SIN($R$7*(K711-Mode1_Parameter_sheet!$D$9))</f>
        <v>-2.5626014813322918E-2</v>
      </c>
      <c r="M711" s="32">
        <f>L711+Mode1_Parameter_sheet!$D$7</f>
        <v>0.15133414454922708</v>
      </c>
      <c r="N711" s="32">
        <f>$R$8*COS($R$6*(K711-Mode1_Parameter_sheet!$D$9))+$R$10*SIN($R$6*(K711-Mode1_Parameter_sheet!$D$9))-$R$9*COS($R$7*(K711-Mode1_Parameter_sheet!$D$9))-$R$11*SIN($R$7*(K711-Mode1_Parameter_sheet!$D$9))</f>
        <v>2.4725193122680945E-2</v>
      </c>
      <c r="O711" s="32">
        <f>N711+Mode1_Parameter_sheet!$D$8</f>
        <v>0.59891178393204292</v>
      </c>
    </row>
    <row r="712" spans="2:15">
      <c r="B712" s="29">
        <v>706</v>
      </c>
      <c r="C712" s="26">
        <v>23.533333330000001</v>
      </c>
      <c r="D712" s="26">
        <v>0.14899999999999999</v>
      </c>
      <c r="E712" s="26">
        <v>-2.8899999999999999E-2</v>
      </c>
      <c r="F712" s="26">
        <f>D712-Mode1_Parameter_sheet!D$7</f>
        <v>-2.7960159362550002E-2</v>
      </c>
      <c r="G712" s="26">
        <v>0.60135081840000004</v>
      </c>
      <c r="H712" s="26">
        <v>2.9207029240000001E-2</v>
      </c>
      <c r="I712" s="26">
        <f>G712-Mode1_Parameter_sheet!D$8</f>
        <v>2.7164227590638079E-2</v>
      </c>
      <c r="K712" s="26">
        <v>23.533333330000001</v>
      </c>
      <c r="L712" s="32">
        <f>$R$8*COS($R$6*(K712-Mode1_Parameter_sheet!$D$9))+$R$10*SIN($R$6*(K712-Mode1_Parameter_sheet!$D$9))+$R$9*COS($R$7*(K712-Mode1_Parameter_sheet!$D$9))+$R$11*SIN($R$7*(K712-Mode1_Parameter_sheet!$D$9))</f>
        <v>-2.7101154211232256E-2</v>
      </c>
      <c r="M712" s="32">
        <f>L712+Mode1_Parameter_sheet!$D$7</f>
        <v>0.14985900515131773</v>
      </c>
      <c r="N712" s="32">
        <f>$R$8*COS($R$6*(K712-Mode1_Parameter_sheet!$D$9))+$R$10*SIN($R$6*(K712-Mode1_Parameter_sheet!$D$9))-$R$9*COS($R$7*(K712-Mode1_Parameter_sheet!$D$9))-$R$11*SIN($R$7*(K712-Mode1_Parameter_sheet!$D$9))</f>
        <v>2.6235085219901508E-2</v>
      </c>
      <c r="O712" s="32">
        <f>N712+Mode1_Parameter_sheet!$D$8</f>
        <v>0.60042167602926344</v>
      </c>
    </row>
    <row r="713" spans="2:15">
      <c r="B713" s="29">
        <v>707</v>
      </c>
      <c r="C713" s="26">
        <v>23.56666667</v>
      </c>
      <c r="D713" s="26">
        <v>0.14899999999999999</v>
      </c>
      <c r="E713" s="26">
        <v>-1.95E-2</v>
      </c>
      <c r="F713" s="26">
        <f>D713-Mode1_Parameter_sheet!D$7</f>
        <v>-2.7960159362550002E-2</v>
      </c>
      <c r="G713" s="26">
        <v>0.60228077530000002</v>
      </c>
      <c r="H713" s="26">
        <v>2.140470492E-2</v>
      </c>
      <c r="I713" s="26">
        <f>G713-Mode1_Parameter_sheet!D$8</f>
        <v>2.8094184490638052E-2</v>
      </c>
      <c r="K713" s="26">
        <v>23.56666667</v>
      </c>
      <c r="L713" s="32">
        <f>$R$8*COS($R$6*(K713-Mode1_Parameter_sheet!$D$9))+$R$10*SIN($R$6*(K713-Mode1_Parameter_sheet!$D$9))+$R$9*COS($R$7*(K713-Mode1_Parameter_sheet!$D$9))+$R$11*SIN($R$7*(K713-Mode1_Parameter_sheet!$D$9))</f>
        <v>-2.8291947327080277E-2</v>
      </c>
      <c r="M713" s="32">
        <f>L713+Mode1_Parameter_sheet!$D$7</f>
        <v>0.1486682120354697</v>
      </c>
      <c r="N713" s="32">
        <f>$R$8*COS($R$6*(K713-Mode1_Parameter_sheet!$D$9))+$R$10*SIN($R$6*(K713-Mode1_Parameter_sheet!$D$9))-$R$9*COS($R$7*(K713-Mode1_Parameter_sheet!$D$9))-$R$11*SIN($R$7*(K713-Mode1_Parameter_sheet!$D$9))</f>
        <v>2.7466017126881993E-2</v>
      </c>
      <c r="O713" s="32">
        <f>N713+Mode1_Parameter_sheet!$D$8</f>
        <v>0.60165260793624398</v>
      </c>
    </row>
    <row r="714" spans="2:15">
      <c r="B714" s="29">
        <v>708</v>
      </c>
      <c r="C714" s="26">
        <v>23.6</v>
      </c>
      <c r="D714" s="26">
        <v>0.14799999999999999</v>
      </c>
      <c r="E714" s="26">
        <v>-8.8100000000000001E-3</v>
      </c>
      <c r="F714" s="26">
        <f>D714-Mode1_Parameter_sheet!D$7</f>
        <v>-2.8960159362550003E-2</v>
      </c>
      <c r="G714" s="26">
        <v>0.60277779870000003</v>
      </c>
      <c r="H714" s="26">
        <v>1.3318340119999999E-2</v>
      </c>
      <c r="I714" s="26">
        <f>G714-Mode1_Parameter_sheet!D$8</f>
        <v>2.8591207890638071E-2</v>
      </c>
      <c r="K714" s="26">
        <v>23.6</v>
      </c>
      <c r="L714" s="32">
        <f>$R$8*COS($R$6*(K714-Mode1_Parameter_sheet!$D$9))+$R$10*SIN($R$6*(K714-Mode1_Parameter_sheet!$D$9))+$R$9*COS($R$7*(K714-Mode1_Parameter_sheet!$D$9))+$R$11*SIN($R$7*(K714-Mode1_Parameter_sheet!$D$9))</f>
        <v>-2.9185729815388549E-2</v>
      </c>
      <c r="M714" s="32">
        <f>L714+Mode1_Parameter_sheet!$D$7</f>
        <v>0.14777442954716144</v>
      </c>
      <c r="N714" s="32">
        <f>$R$8*COS($R$6*(K714-Mode1_Parameter_sheet!$D$9))+$R$10*SIN($R$6*(K714-Mode1_Parameter_sheet!$D$9))-$R$9*COS($R$7*(K714-Mode1_Parameter_sheet!$D$9))-$R$11*SIN($R$7*(K714-Mode1_Parameter_sheet!$D$9))</f>
        <v>2.8405074851119361E-2</v>
      </c>
      <c r="O714" s="32">
        <f>N714+Mode1_Parameter_sheet!$D$8</f>
        <v>0.60259166566048128</v>
      </c>
    </row>
    <row r="715" spans="2:15">
      <c r="B715" s="29">
        <v>709</v>
      </c>
      <c r="C715" s="26">
        <v>23.633333329999999</v>
      </c>
      <c r="D715" s="26">
        <v>0.14799999999999999</v>
      </c>
      <c r="E715" s="26">
        <v>-1.34E-3</v>
      </c>
      <c r="F715" s="26">
        <f>D715-Mode1_Parameter_sheet!D$7</f>
        <v>-2.8960159362550003E-2</v>
      </c>
      <c r="G715" s="26">
        <v>0.60316866459999996</v>
      </c>
      <c r="H715" s="26">
        <v>5.0473327909999997E-3</v>
      </c>
      <c r="I715" s="26">
        <f>G715-Mode1_Parameter_sheet!D$8</f>
        <v>2.8982073790637997E-2</v>
      </c>
      <c r="K715" s="26">
        <v>23.633333329999999</v>
      </c>
      <c r="L715" s="32">
        <f>$R$8*COS($R$6*(K715-Mode1_Parameter_sheet!$D$9))+$R$10*SIN($R$6*(K715-Mode1_Parameter_sheet!$D$9))+$R$9*COS($R$7*(K715-Mode1_Parameter_sheet!$D$9))+$R$11*SIN($R$7*(K715-Mode1_Parameter_sheet!$D$9))</f>
        <v>-2.9772964150574732E-2</v>
      </c>
      <c r="M715" s="32">
        <f>L715+Mode1_Parameter_sheet!$D$7</f>
        <v>0.14718719521197526</v>
      </c>
      <c r="N715" s="32">
        <f>$R$8*COS($R$6*(K715-Mode1_Parameter_sheet!$D$9))+$R$10*SIN($R$6*(K715-Mode1_Parameter_sheet!$D$9))-$R$9*COS($R$7*(K715-Mode1_Parameter_sheet!$D$9))-$R$11*SIN($R$7*(K715-Mode1_Parameter_sheet!$D$9))</f>
        <v>2.9042439311796706E-2</v>
      </c>
      <c r="O715" s="32">
        <f>N715+Mode1_Parameter_sheet!$D$8</f>
        <v>0.60322903012115869</v>
      </c>
    </row>
    <row r="716" spans="2:15">
      <c r="B716" s="29">
        <v>710</v>
      </c>
      <c r="C716" s="26">
        <v>23.666666670000001</v>
      </c>
      <c r="D716" s="26">
        <v>0.14799999999999999</v>
      </c>
      <c r="E716" s="26">
        <v>3.8999999999999998E-3</v>
      </c>
      <c r="F716" s="26">
        <f>D716-Mode1_Parameter_sheet!D$7</f>
        <v>-2.8960159362550003E-2</v>
      </c>
      <c r="G716" s="26">
        <v>0.60311428749999996</v>
      </c>
      <c r="H716" s="26">
        <v>-7.811111636E-3</v>
      </c>
      <c r="I716" s="26">
        <f>G716-Mode1_Parameter_sheet!D$8</f>
        <v>2.8927696690637994E-2</v>
      </c>
      <c r="K716" s="26">
        <v>23.666666670000001</v>
      </c>
      <c r="L716" s="32">
        <f>$R$8*COS($R$6*(K716-Mode1_Parameter_sheet!$D$9))+$R$10*SIN($R$6*(K716-Mode1_Parameter_sheet!$D$9))+$R$9*COS($R$7*(K716-Mode1_Parameter_sheet!$D$9))+$R$11*SIN($R$7*(K716-Mode1_Parameter_sheet!$D$9))</f>
        <v>-3.0047339488165879E-2</v>
      </c>
      <c r="M716" s="32">
        <f>L716+Mode1_Parameter_sheet!$D$7</f>
        <v>0.14691281987438412</v>
      </c>
      <c r="N716" s="32">
        <f>$R$8*COS($R$6*(K716-Mode1_Parameter_sheet!$D$9))+$R$10*SIN($R$6*(K716-Mode1_Parameter_sheet!$D$9))-$R$9*COS($R$7*(K716-Mode1_Parameter_sheet!$D$9))-$R$11*SIN($R$7*(K716-Mode1_Parameter_sheet!$D$9))</f>
        <v>2.9371487922475861E-2</v>
      </c>
      <c r="O716" s="32">
        <f>N716+Mode1_Parameter_sheet!$D$8</f>
        <v>0.60355807873183787</v>
      </c>
    </row>
    <row r="717" spans="2:15">
      <c r="B717" s="29">
        <v>711</v>
      </c>
      <c r="C717" s="26">
        <v>23.7</v>
      </c>
      <c r="D717" s="26">
        <v>0.14799999999999999</v>
      </c>
      <c r="E717" s="26">
        <v>1.41E-2</v>
      </c>
      <c r="F717" s="26">
        <f>D717-Mode1_Parameter_sheet!D$7</f>
        <v>-2.8960159362550003E-2</v>
      </c>
      <c r="G717" s="26">
        <v>0.60264792389999999</v>
      </c>
      <c r="H717" s="26">
        <v>-1.7731096870000001E-2</v>
      </c>
      <c r="I717" s="26">
        <f>G717-Mode1_Parameter_sheet!D$8</f>
        <v>2.846133309063803E-2</v>
      </c>
      <c r="K717" s="26">
        <v>23.7</v>
      </c>
      <c r="L717" s="32">
        <f>$R$8*COS($R$6*(K717-Mode1_Parameter_sheet!$D$9))+$R$10*SIN($R$6*(K717-Mode1_Parameter_sheet!$D$9))+$R$9*COS($R$7*(K717-Mode1_Parameter_sheet!$D$9))+$R$11*SIN($R$7*(K717-Mode1_Parameter_sheet!$D$9))</f>
        <v>-3.0005839159345141E-2</v>
      </c>
      <c r="M717" s="32">
        <f>L717+Mode1_Parameter_sheet!$D$7</f>
        <v>0.14695432020320487</v>
      </c>
      <c r="N717" s="32">
        <f>$R$8*COS($R$6*(K717-Mode1_Parameter_sheet!$D$9))+$R$10*SIN($R$6*(K717-Mode1_Parameter_sheet!$D$9))-$R$9*COS($R$7*(K717-Mode1_Parameter_sheet!$D$9))-$R$11*SIN($R$7*(K717-Mode1_Parameter_sheet!$D$9))</f>
        <v>2.9388863968724071E-2</v>
      </c>
      <c r="O717" s="32">
        <f>N717+Mode1_Parameter_sheet!$D$8</f>
        <v>0.60357545477808605</v>
      </c>
    </row>
    <row r="718" spans="2:15">
      <c r="B718" s="29">
        <v>712</v>
      </c>
      <c r="C718" s="26">
        <v>23.733333330000001</v>
      </c>
      <c r="D718" s="26">
        <v>0.14899999999999999</v>
      </c>
      <c r="E718" s="26">
        <v>2.4400000000000002E-2</v>
      </c>
      <c r="F718" s="26">
        <f>D718-Mode1_Parameter_sheet!D$7</f>
        <v>-2.7960159362550002E-2</v>
      </c>
      <c r="G718" s="26">
        <v>0.6019322144</v>
      </c>
      <c r="H718" s="26">
        <v>-2.3572663250000001E-2</v>
      </c>
      <c r="I718" s="26">
        <f>G718-Mode1_Parameter_sheet!D$8</f>
        <v>2.7745623590638036E-2</v>
      </c>
      <c r="K718" s="26">
        <v>23.733333330000001</v>
      </c>
      <c r="L718" s="32">
        <f>$R$8*COS($R$6*(K718-Mode1_Parameter_sheet!$D$9))+$R$10*SIN($R$6*(K718-Mode1_Parameter_sheet!$D$9))+$R$9*COS($R$7*(K718-Mode1_Parameter_sheet!$D$9))+$R$11*SIN($R$7*(K718-Mode1_Parameter_sheet!$D$9))</f>
        <v>-2.9648773763033202E-2</v>
      </c>
      <c r="M718" s="32">
        <f>L718+Mode1_Parameter_sheet!$D$7</f>
        <v>0.14731138559951679</v>
      </c>
      <c r="N718" s="32">
        <f>$R$8*COS($R$6*(K718-Mode1_Parameter_sheet!$D$9))+$R$10*SIN($R$6*(K718-Mode1_Parameter_sheet!$D$9))-$R$9*COS($R$7*(K718-Mode1_Parameter_sheet!$D$9))-$R$11*SIN($R$7*(K718-Mode1_Parameter_sheet!$D$9))</f>
        <v>2.9094511913298378E-2</v>
      </c>
      <c r="O718" s="32">
        <f>N718+Mode1_Parameter_sheet!$D$8</f>
        <v>0.60328110272266033</v>
      </c>
    </row>
    <row r="719" spans="2:15">
      <c r="B719" s="29">
        <v>713</v>
      </c>
      <c r="C719" s="26">
        <v>23.766666669999999</v>
      </c>
      <c r="D719" s="26">
        <v>0.15</v>
      </c>
      <c r="E719" s="26">
        <v>3.3500000000000002E-2</v>
      </c>
      <c r="F719" s="26">
        <f>D719-Mode1_Parameter_sheet!D$7</f>
        <v>-2.6960159362550001E-2</v>
      </c>
      <c r="G719" s="26">
        <v>0.60107641300000003</v>
      </c>
      <c r="H719" s="26">
        <v>-3.2783009260000003E-2</v>
      </c>
      <c r="I719" s="26">
        <f>G719-Mode1_Parameter_sheet!D$8</f>
        <v>2.6889822190638069E-2</v>
      </c>
      <c r="K719" s="26">
        <v>23.766666669999999</v>
      </c>
      <c r="L719" s="32">
        <f>$R$8*COS($R$6*(K719-Mode1_Parameter_sheet!$D$9))+$R$10*SIN($R$6*(K719-Mode1_Parameter_sheet!$D$9))+$R$9*COS($R$7*(K719-Mode1_Parameter_sheet!$D$9))+$R$11*SIN($R$7*(K719-Mode1_Parameter_sheet!$D$9))</f>
        <v>-2.8979778010178554E-2</v>
      </c>
      <c r="M719" s="32">
        <f>L719+Mode1_Parameter_sheet!$D$7</f>
        <v>0.14798038135237143</v>
      </c>
      <c r="N719" s="32">
        <f>$R$8*COS($R$6*(K719-Mode1_Parameter_sheet!$D$9))+$R$10*SIN($R$6*(K719-Mode1_Parameter_sheet!$D$9))-$R$9*COS($R$7*(K719-Mode1_Parameter_sheet!$D$9))-$R$11*SIN($R$7*(K719-Mode1_Parameter_sheet!$D$9))</f>
        <v>2.8491676473498862E-2</v>
      </c>
      <c r="O719" s="32">
        <f>N719+Mode1_Parameter_sheet!$D$8</f>
        <v>0.60267826728286078</v>
      </c>
    </row>
    <row r="720" spans="2:15">
      <c r="B720" s="29">
        <v>714</v>
      </c>
      <c r="C720" s="26">
        <v>23.8</v>
      </c>
      <c r="D720" s="26">
        <v>0.151</v>
      </c>
      <c r="E720" s="26">
        <v>4.19E-2</v>
      </c>
      <c r="F720" s="26">
        <f>D720-Mode1_Parameter_sheet!D$7</f>
        <v>-2.596015936255E-2</v>
      </c>
      <c r="G720" s="26">
        <v>0.59974668050000002</v>
      </c>
      <c r="H720" s="26">
        <v>-4.2228277969999999E-2</v>
      </c>
      <c r="I720" s="26">
        <f>G720-Mode1_Parameter_sheet!D$8</f>
        <v>2.5560089690638055E-2</v>
      </c>
      <c r="K720" s="26">
        <v>23.8</v>
      </c>
      <c r="L720" s="32">
        <f>$R$8*COS($R$6*(K720-Mode1_Parameter_sheet!$D$9))+$R$10*SIN($R$6*(K720-Mode1_Parameter_sheet!$D$9))+$R$9*COS($R$7*(K720-Mode1_Parameter_sheet!$D$9))+$R$11*SIN($R$7*(K720-Mode1_Parameter_sheet!$D$9))</f>
        <v>-2.8005774207043858E-2</v>
      </c>
      <c r="M720" s="32">
        <f>L720+Mode1_Parameter_sheet!$D$7</f>
        <v>0.14895438515550613</v>
      </c>
      <c r="N720" s="32">
        <f>$R$8*COS($R$6*(K720-Mode1_Parameter_sheet!$D$9))+$R$10*SIN($R$6*(K720-Mode1_Parameter_sheet!$D$9))-$R$9*COS($R$7*(K720-Mode1_Parameter_sheet!$D$9))-$R$11*SIN($R$7*(K720-Mode1_Parameter_sheet!$D$9))</f>
        <v>2.7586868465235961E-2</v>
      </c>
      <c r="O720" s="32">
        <f>N720+Mode1_Parameter_sheet!$D$8</f>
        <v>0.60177345927459791</v>
      </c>
    </row>
    <row r="721" spans="2:15">
      <c r="B721" s="29">
        <v>715</v>
      </c>
      <c r="C721" s="26">
        <v>23.833333329999999</v>
      </c>
      <c r="D721" s="26">
        <v>0.153</v>
      </c>
      <c r="E721" s="26">
        <v>5.2600000000000001E-2</v>
      </c>
      <c r="F721" s="26">
        <f>D721-Mode1_Parameter_sheet!D$7</f>
        <v>-2.3960159362549999E-2</v>
      </c>
      <c r="G721" s="26">
        <v>0.59826119450000004</v>
      </c>
      <c r="H721" s="26">
        <v>-4.6841426919999998E-2</v>
      </c>
      <c r="I721" s="26">
        <f>G721-Mode1_Parameter_sheet!D$8</f>
        <v>2.4074603690638074E-2</v>
      </c>
      <c r="K721" s="26">
        <v>23.833333329999999</v>
      </c>
      <c r="L721" s="32">
        <f>$R$8*COS($R$6*(K721-Mode1_Parameter_sheet!$D$9))+$R$10*SIN($R$6*(K721-Mode1_Parameter_sheet!$D$9))+$R$9*COS($R$7*(K721-Mode1_Parameter_sheet!$D$9))+$R$11*SIN($R$7*(K721-Mode1_Parameter_sheet!$D$9))</f>
        <v>-2.6736898836016345E-2</v>
      </c>
      <c r="M721" s="32">
        <f>L721+Mode1_Parameter_sheet!$D$7</f>
        <v>0.15022326052653365</v>
      </c>
      <c r="N721" s="32">
        <f>$R$8*COS($R$6*(K721-Mode1_Parameter_sheet!$D$9))+$R$10*SIN($R$6*(K721-Mode1_Parameter_sheet!$D$9))-$R$9*COS($R$7*(K721-Mode1_Parameter_sheet!$D$9))-$R$11*SIN($R$7*(K721-Mode1_Parameter_sheet!$D$9))</f>
        <v>2.6389794061924168E-2</v>
      </c>
      <c r="O721" s="32">
        <f>N721+Mode1_Parameter_sheet!$D$8</f>
        <v>0.60057638487128617</v>
      </c>
    </row>
    <row r="722" spans="2:15">
      <c r="B722" s="29">
        <v>716</v>
      </c>
      <c r="C722" s="26">
        <v>23.866666670000001</v>
      </c>
      <c r="D722" s="26">
        <v>0.155</v>
      </c>
      <c r="E722" s="26">
        <v>5.8000000000000003E-2</v>
      </c>
      <c r="F722" s="26">
        <f>D722-Mode1_Parameter_sheet!D$7</f>
        <v>-2.1960159362549997E-2</v>
      </c>
      <c r="G722" s="26">
        <v>0.59662391869999998</v>
      </c>
      <c r="H722" s="26">
        <v>-5.6334282999999999E-2</v>
      </c>
      <c r="I722" s="26">
        <f>G722-Mode1_Parameter_sheet!D$8</f>
        <v>2.2437327890638015E-2</v>
      </c>
      <c r="K722" s="26">
        <v>23.866666670000001</v>
      </c>
      <c r="L722" s="32">
        <f>$R$8*COS($R$6*(K722-Mode1_Parameter_sheet!$D$9))+$R$10*SIN($R$6*(K722-Mode1_Parameter_sheet!$D$9))+$R$9*COS($R$7*(K722-Mode1_Parameter_sheet!$D$9))+$R$11*SIN($R$7*(K722-Mode1_Parameter_sheet!$D$9))</f>
        <v>-2.5186396637677175E-2</v>
      </c>
      <c r="M722" s="32">
        <f>L722+Mode1_Parameter_sheet!$D$7</f>
        <v>0.15177376272487281</v>
      </c>
      <c r="N722" s="32">
        <f>$R$8*COS($R$6*(K722-Mode1_Parameter_sheet!$D$9))+$R$10*SIN($R$6*(K722-Mode1_Parameter_sheet!$D$9))-$R$9*COS($R$7*(K722-Mode1_Parameter_sheet!$D$9))-$R$11*SIN($R$7*(K722-Mode1_Parameter_sheet!$D$9))</f>
        <v>2.4913251496729114E-2</v>
      </c>
      <c r="O722" s="32">
        <f>N722+Mode1_Parameter_sheet!$D$8</f>
        <v>0.59909984230609103</v>
      </c>
    </row>
    <row r="723" spans="2:15">
      <c r="B723" s="29">
        <v>717</v>
      </c>
      <c r="C723" s="26">
        <v>23.9</v>
      </c>
      <c r="D723" s="26">
        <v>0.157</v>
      </c>
      <c r="E723" s="26">
        <v>5.9799999999999999E-2</v>
      </c>
      <c r="F723" s="26">
        <f>D723-Mode1_Parameter_sheet!D$7</f>
        <v>-1.9960159362549995E-2</v>
      </c>
      <c r="G723" s="26">
        <v>0.59450557559999995</v>
      </c>
      <c r="H723" s="26">
        <v>-6.5528559870000003E-2</v>
      </c>
      <c r="I723" s="26">
        <f>G723-Mode1_Parameter_sheet!D$8</f>
        <v>2.0318984790637984E-2</v>
      </c>
      <c r="K723" s="26">
        <v>23.9</v>
      </c>
      <c r="L723" s="32">
        <f>$R$8*COS($R$6*(K723-Mode1_Parameter_sheet!$D$9))+$R$10*SIN($R$6*(K723-Mode1_Parameter_sheet!$D$9))+$R$9*COS($R$7*(K723-Mode1_Parameter_sheet!$D$9))+$R$11*SIN($R$7*(K723-Mode1_Parameter_sheet!$D$9))</f>
        <v>-2.3370483483835126E-2</v>
      </c>
      <c r="M723" s="32">
        <f>L723+Mode1_Parameter_sheet!$D$7</f>
        <v>0.15358967587871486</v>
      </c>
      <c r="N723" s="32">
        <f>$R$8*COS($R$6*(K723-Mode1_Parameter_sheet!$D$9))+$R$10*SIN($R$6*(K723-Mode1_Parameter_sheet!$D$9))-$R$9*COS($R$7*(K723-Mode1_Parameter_sheet!$D$9))-$R$11*SIN($R$7*(K723-Mode1_Parameter_sheet!$D$9))</f>
        <v>2.3172996642495083E-2</v>
      </c>
      <c r="O723" s="32">
        <f>N723+Mode1_Parameter_sheet!$D$8</f>
        <v>0.59735958745185702</v>
      </c>
    </row>
    <row r="724" spans="2:15">
      <c r="B724" s="29">
        <v>718</v>
      </c>
      <c r="C724" s="26">
        <v>23.93333333</v>
      </c>
      <c r="D724" s="26">
        <v>0.159</v>
      </c>
      <c r="E724" s="26">
        <v>7.3300000000000004E-2</v>
      </c>
      <c r="F724" s="26">
        <f>D724-Mode1_Parameter_sheet!D$7</f>
        <v>-1.7960159362549993E-2</v>
      </c>
      <c r="G724" s="26">
        <v>0.59225534800000001</v>
      </c>
      <c r="H724" s="26">
        <v>-6.8078322679999997E-2</v>
      </c>
      <c r="I724" s="26">
        <f>G724-Mode1_Parameter_sheet!D$8</f>
        <v>1.8068757190638052E-2</v>
      </c>
      <c r="K724" s="26">
        <v>23.93333333</v>
      </c>
      <c r="L724" s="32">
        <f>$R$8*COS($R$6*(K724-Mode1_Parameter_sheet!$D$9))+$R$10*SIN($R$6*(K724-Mode1_Parameter_sheet!$D$9))+$R$9*COS($R$7*(K724-Mode1_Parameter_sheet!$D$9))+$R$11*SIN($R$7*(K724-Mode1_Parameter_sheet!$D$9))</f>
        <v>-2.1308173324973614E-2</v>
      </c>
      <c r="M724" s="32">
        <f>L724+Mode1_Parameter_sheet!$D$7</f>
        <v>0.15565198603757638</v>
      </c>
      <c r="N724" s="32">
        <f>$R$8*COS($R$6*(K724-Mode1_Parameter_sheet!$D$9))+$R$10*SIN($R$6*(K724-Mode1_Parameter_sheet!$D$9))-$R$9*COS($R$7*(K724-Mode1_Parameter_sheet!$D$9))-$R$11*SIN($R$7*(K724-Mode1_Parameter_sheet!$D$9))</f>
        <v>2.1187572952981824E-2</v>
      </c>
      <c r="O724" s="32">
        <f>N724+Mode1_Parameter_sheet!$D$8</f>
        <v>0.59537416376234376</v>
      </c>
    </row>
    <row r="725" spans="2:15">
      <c r="B725" s="29">
        <v>719</v>
      </c>
      <c r="C725" s="26">
        <v>23.966666669999999</v>
      </c>
      <c r="D725" s="26">
        <v>0.161</v>
      </c>
      <c r="E725" s="26">
        <v>7.9299999999999995E-2</v>
      </c>
      <c r="F725" s="26">
        <f>D725-Mode1_Parameter_sheet!D$7</f>
        <v>-1.5960159362549992E-2</v>
      </c>
      <c r="G725" s="26">
        <v>0.58996702069999996</v>
      </c>
      <c r="H725" s="26">
        <v>-7.457879815E-2</v>
      </c>
      <c r="I725" s="26">
        <f>G725-Mode1_Parameter_sheet!D$8</f>
        <v>1.5780429890637993E-2</v>
      </c>
      <c r="K725" s="26">
        <v>23.966666669999999</v>
      </c>
      <c r="L725" s="32">
        <f>$R$8*COS($R$6*(K725-Mode1_Parameter_sheet!$D$9))+$R$10*SIN($R$6*(K725-Mode1_Parameter_sheet!$D$9))+$R$9*COS($R$7*(K725-Mode1_Parameter_sheet!$D$9))+$R$11*SIN($R$7*(K725-Mode1_Parameter_sheet!$D$9))</f>
        <v>-1.9021079456518604E-2</v>
      </c>
      <c r="M725" s="32">
        <f>L725+Mode1_Parameter_sheet!$D$7</f>
        <v>0.1579390799060314</v>
      </c>
      <c r="N725" s="32">
        <f>$R$8*COS($R$6*(K725-Mode1_Parameter_sheet!$D$9))+$R$10*SIN($R$6*(K725-Mode1_Parameter_sheet!$D$9))-$R$9*COS($R$7*(K725-Mode1_Parameter_sheet!$D$9))-$R$11*SIN($R$7*(K725-Mode1_Parameter_sheet!$D$9))</f>
        <v>1.8978115590378184E-2</v>
      </c>
      <c r="O725" s="32">
        <f>N725+Mode1_Parameter_sheet!$D$8</f>
        <v>0.59316470639974017</v>
      </c>
    </row>
    <row r="726" spans="2:15">
      <c r="B726" s="29">
        <v>720</v>
      </c>
      <c r="C726" s="26">
        <v>24</v>
      </c>
      <c r="D726" s="26">
        <v>0.16400000000000001</v>
      </c>
      <c r="E726" s="26">
        <v>7.9699999999999993E-2</v>
      </c>
      <c r="F726" s="26">
        <f>D726-Mode1_Parameter_sheet!D$7</f>
        <v>-1.2960159362549989E-2</v>
      </c>
      <c r="G726" s="26">
        <v>0.5872834281</v>
      </c>
      <c r="H726" s="26">
        <v>-8.0335237889999994E-2</v>
      </c>
      <c r="I726" s="26">
        <f>G726-Mode1_Parameter_sheet!D$8</f>
        <v>1.3096837290638041E-2</v>
      </c>
      <c r="K726" s="26">
        <v>24</v>
      </c>
      <c r="L726" s="32">
        <f>$R$8*COS($R$6*(K726-Mode1_Parameter_sheet!$D$9))+$R$10*SIN($R$6*(K726-Mode1_Parameter_sheet!$D$9))+$R$9*COS($R$7*(K726-Mode1_Parameter_sheet!$D$9))+$R$11*SIN($R$7*(K726-Mode1_Parameter_sheet!$D$9))</f>
        <v>-1.6533189672016113E-2</v>
      </c>
      <c r="M726" s="32">
        <f>L726+Mode1_Parameter_sheet!$D$7</f>
        <v>0.16042696969053388</v>
      </c>
      <c r="N726" s="32">
        <f>$R$8*COS($R$6*(K726-Mode1_Parameter_sheet!$D$9))+$R$10*SIN($R$6*(K726-Mode1_Parameter_sheet!$D$9))-$R$9*COS($R$7*(K726-Mode1_Parameter_sheet!$D$9))-$R$11*SIN($R$7*(K726-Mode1_Parameter_sheet!$D$9))</f>
        <v>1.6568129480606632E-2</v>
      </c>
      <c r="O726" s="32">
        <f>N726+Mode1_Parameter_sheet!$D$8</f>
        <v>0.59075472028996856</v>
      </c>
    </row>
    <row r="727" spans="2:15">
      <c r="B727" s="29">
        <v>721</v>
      </c>
      <c r="C727" s="26">
        <v>24.033333330000001</v>
      </c>
      <c r="D727" s="26">
        <v>0.16700000000000001</v>
      </c>
      <c r="E727" s="26">
        <v>8.48E-2</v>
      </c>
      <c r="F727" s="26">
        <f>D727-Mode1_Parameter_sheet!D$7</f>
        <v>-9.9601593625499862E-3</v>
      </c>
      <c r="G727" s="26">
        <v>0.5846113382</v>
      </c>
      <c r="H727" s="26">
        <v>-8.2377583239999996E-2</v>
      </c>
      <c r="I727" s="26">
        <f>G727-Mode1_Parameter_sheet!D$8</f>
        <v>1.0424747390638034E-2</v>
      </c>
      <c r="K727" s="26">
        <v>24.033333330000001</v>
      </c>
      <c r="L727" s="32">
        <f>$R$8*COS($R$6*(K727-Mode1_Parameter_sheet!$D$9))+$R$10*SIN($R$6*(K727-Mode1_Parameter_sheet!$D$9))+$R$9*COS($R$7*(K727-Mode1_Parameter_sheet!$D$9))+$R$11*SIN($R$7*(K727-Mode1_Parameter_sheet!$D$9))</f>
        <v>-1.387060985290762E-2</v>
      </c>
      <c r="M727" s="32">
        <f>L727+Mode1_Parameter_sheet!$D$7</f>
        <v>0.16308954950964238</v>
      </c>
      <c r="N727" s="32">
        <f>$R$8*COS($R$6*(K727-Mode1_Parameter_sheet!$D$9))+$R$10*SIN($R$6*(K727-Mode1_Parameter_sheet!$D$9))-$R$9*COS($R$7*(K727-Mode1_Parameter_sheet!$D$9))-$R$11*SIN($R$7*(K727-Mode1_Parameter_sheet!$D$9))</f>
        <v>1.3983236045723293E-2</v>
      </c>
      <c r="O727" s="32">
        <f>N727+Mode1_Parameter_sheet!$D$8</f>
        <v>0.58816982685508523</v>
      </c>
    </row>
    <row r="728" spans="2:15">
      <c r="B728" s="29">
        <v>722</v>
      </c>
      <c r="C728" s="26">
        <v>24.06666667</v>
      </c>
      <c r="D728" s="26">
        <v>0.17</v>
      </c>
      <c r="E728" s="26">
        <v>8.7999999999999995E-2</v>
      </c>
      <c r="F728" s="26">
        <f>D728-Mode1_Parameter_sheet!D$7</f>
        <v>-6.9601593625499836E-3</v>
      </c>
      <c r="G728" s="26">
        <v>0.58179158929999997</v>
      </c>
      <c r="H728" s="26">
        <v>-8.6537648549999999E-2</v>
      </c>
      <c r="I728" s="26">
        <f>G728-Mode1_Parameter_sheet!D$8</f>
        <v>7.6049984906380041E-3</v>
      </c>
      <c r="K728" s="26">
        <v>24.06666667</v>
      </c>
      <c r="L728" s="32">
        <f>$R$8*COS($R$6*(K728-Mode1_Parameter_sheet!$D$9))+$R$10*SIN($R$6*(K728-Mode1_Parameter_sheet!$D$9))+$R$9*COS($R$7*(K728-Mode1_Parameter_sheet!$D$9))+$R$11*SIN($R$7*(K728-Mode1_Parameter_sheet!$D$9))</f>
        <v>-1.1061291121154155E-2</v>
      </c>
      <c r="M728" s="32">
        <f>L728+Mode1_Parameter_sheet!$D$7</f>
        <v>0.16589886824139585</v>
      </c>
      <c r="N728" s="32">
        <f>$R$8*COS($R$6*(K728-Mode1_Parameter_sheet!$D$9))+$R$10*SIN($R$6*(K728-Mode1_Parameter_sheet!$D$9))-$R$9*COS($R$7*(K728-Mode1_Parameter_sheet!$D$9))-$R$11*SIN($R$7*(K728-Mode1_Parameter_sheet!$D$9))</f>
        <v>1.1250903299372689E-2</v>
      </c>
      <c r="O728" s="32">
        <f>N728+Mode1_Parameter_sheet!$D$8</f>
        <v>0.58543749410873469</v>
      </c>
    </row>
    <row r="729" spans="2:15">
      <c r="B729" s="29">
        <v>723</v>
      </c>
      <c r="C729" s="26">
        <v>24.1</v>
      </c>
      <c r="D729" s="26">
        <v>0.17299999999999999</v>
      </c>
      <c r="E729" s="26">
        <v>8.9399999999999993E-2</v>
      </c>
      <c r="F729" s="26">
        <f>D729-Mode1_Parameter_sheet!D$7</f>
        <v>-3.9601593625500087E-3</v>
      </c>
      <c r="G729" s="26">
        <v>0.57884216160000002</v>
      </c>
      <c r="H729" s="26">
        <v>-8.8842427700000004E-2</v>
      </c>
      <c r="I729" s="26">
        <f>G729-Mode1_Parameter_sheet!D$8</f>
        <v>4.6555707906380528E-3</v>
      </c>
      <c r="K729" s="26">
        <v>24.1</v>
      </c>
      <c r="L729" s="32">
        <f>$R$8*COS($R$6*(K729-Mode1_Parameter_sheet!$D$9))+$R$10*SIN($R$6*(K729-Mode1_Parameter_sheet!$D$9))+$R$9*COS($R$7*(K729-Mode1_Parameter_sheet!$D$9))+$R$11*SIN($R$7*(K729-Mode1_Parameter_sheet!$D$9))</f>
        <v>-8.1347384386127111E-3</v>
      </c>
      <c r="M729" s="32">
        <f>L729+Mode1_Parameter_sheet!$D$7</f>
        <v>0.16882542092393729</v>
      </c>
      <c r="N729" s="32">
        <f>$R$8*COS($R$6*(K729-Mode1_Parameter_sheet!$D$9))+$R$10*SIN($R$6*(K729-Mode1_Parameter_sheet!$D$9))-$R$9*COS($R$7*(K729-Mode1_Parameter_sheet!$D$9))-$R$11*SIN($R$7*(K729-Mode1_Parameter_sheet!$D$9))</f>
        <v>8.400157381761985E-3</v>
      </c>
      <c r="O729" s="32">
        <f>N729+Mode1_Parameter_sheet!$D$8</f>
        <v>0.58258674819112399</v>
      </c>
    </row>
    <row r="730" spans="2:15">
      <c r="B730" s="29">
        <v>724</v>
      </c>
      <c r="C730" s="26">
        <v>24.133333329999999</v>
      </c>
      <c r="D730" s="26">
        <v>0.17599999999999999</v>
      </c>
      <c r="E730" s="26">
        <v>8.9499999999999996E-2</v>
      </c>
      <c r="F730" s="26">
        <f>D730-Mode1_Parameter_sheet!D$7</f>
        <v>-9.60159362550006E-4</v>
      </c>
      <c r="G730" s="26">
        <v>0.57586876070000004</v>
      </c>
      <c r="H730" s="26">
        <v>-8.9167510320000004E-2</v>
      </c>
      <c r="I730" s="26">
        <f>G730-Mode1_Parameter_sheet!D$8</f>
        <v>1.6821698906380744E-3</v>
      </c>
      <c r="K730" s="26">
        <v>24.133333329999999</v>
      </c>
      <c r="L730" s="32">
        <f>$R$8*COS($R$6*(K730-Mode1_Parameter_sheet!$D$9))+$R$10*SIN($R$6*(K730-Mode1_Parameter_sheet!$D$9))+$R$9*COS($R$7*(K730-Mode1_Parameter_sheet!$D$9))+$R$11*SIN($R$7*(K730-Mode1_Parameter_sheet!$D$9))</f>
        <v>-5.121694979648499E-3</v>
      </c>
      <c r="M730" s="32">
        <f>L730+Mode1_Parameter_sheet!$D$7</f>
        <v>0.17183846438290148</v>
      </c>
      <c r="N730" s="32">
        <f>$R$8*COS($R$6*(K730-Mode1_Parameter_sheet!$D$9))+$R$10*SIN($R$6*(K730-Mode1_Parameter_sheet!$D$9))-$R$9*COS($R$7*(K730-Mode1_Parameter_sheet!$D$9))-$R$11*SIN($R$7*(K730-Mode1_Parameter_sheet!$D$9))</f>
        <v>5.4612700485656834E-3</v>
      </c>
      <c r="O730" s="32">
        <f>N730+Mode1_Parameter_sheet!$D$8</f>
        <v>0.57964786085792763</v>
      </c>
    </row>
    <row r="731" spans="2:15">
      <c r="B731" s="29">
        <v>725</v>
      </c>
      <c r="C731" s="26">
        <v>24.166666670000001</v>
      </c>
      <c r="D731" s="26">
        <v>0.17899999999999999</v>
      </c>
      <c r="E731" s="26">
        <v>9.0399999999999994E-2</v>
      </c>
      <c r="F731" s="26">
        <f>D731-Mode1_Parameter_sheet!D$7</f>
        <v>2.0398406374499967E-3</v>
      </c>
      <c r="G731" s="26">
        <v>0.57289766099999995</v>
      </c>
      <c r="H731" s="26">
        <v>-8.9378403859999997E-2</v>
      </c>
      <c r="I731" s="26">
        <f>G731-Mode1_Parameter_sheet!D$8</f>
        <v>-1.2889298093620161E-3</v>
      </c>
      <c r="K731" s="26">
        <v>24.166666670000001</v>
      </c>
      <c r="L731" s="32">
        <f>$R$8*COS($R$6*(K731-Mode1_Parameter_sheet!$D$9))+$R$10*SIN($R$6*(K731-Mode1_Parameter_sheet!$D$9))+$R$9*COS($R$7*(K731-Mode1_Parameter_sheet!$D$9))+$R$11*SIN($R$7*(K731-Mode1_Parameter_sheet!$D$9))</f>
        <v>-2.0538208659047867E-3</v>
      </c>
      <c r="M731" s="32">
        <f>L731+Mode1_Parameter_sheet!$D$7</f>
        <v>0.17490633849664522</v>
      </c>
      <c r="N731" s="32">
        <f>$R$8*COS($R$6*(K731-Mode1_Parameter_sheet!$D$9))+$R$10*SIN($R$6*(K731-Mode1_Parameter_sheet!$D$9))-$R$9*COS($R$7*(K731-Mode1_Parameter_sheet!$D$9))-$R$11*SIN($R$7*(K731-Mode1_Parameter_sheet!$D$9))</f>
        <v>2.4654402660800132E-3</v>
      </c>
      <c r="O731" s="32">
        <f>N731+Mode1_Parameter_sheet!$D$8</f>
        <v>0.57665203107544194</v>
      </c>
    </row>
    <row r="732" spans="2:15">
      <c r="B732" s="29">
        <v>726</v>
      </c>
      <c r="C732" s="26">
        <v>24.2</v>
      </c>
      <c r="D732" s="26">
        <v>0.182</v>
      </c>
      <c r="E732" s="26">
        <v>8.9200000000000002E-2</v>
      </c>
      <c r="F732" s="26">
        <f>D732-Mode1_Parameter_sheet!D$7</f>
        <v>5.0398406374499993E-3</v>
      </c>
      <c r="G732" s="26">
        <v>0.56991020049999996</v>
      </c>
      <c r="H732" s="26">
        <v>-8.9060287180000003E-2</v>
      </c>
      <c r="I732" s="26">
        <f>G732-Mode1_Parameter_sheet!D$8</f>
        <v>-4.2763903093619993E-3</v>
      </c>
      <c r="K732" s="26">
        <v>24.2</v>
      </c>
      <c r="L732" s="32">
        <f>$R$8*COS($R$6*(K732-Mode1_Parameter_sheet!$D$9))+$R$10*SIN($R$6*(K732-Mode1_Parameter_sheet!$D$9))+$R$9*COS($R$7*(K732-Mode1_Parameter_sheet!$D$9))+$R$11*SIN($R$7*(K732-Mode1_Parameter_sheet!$D$9))</f>
        <v>1.0366373410451999E-3</v>
      </c>
      <c r="M732" s="32">
        <f>L732+Mode1_Parameter_sheet!$D$7</f>
        <v>0.17799679670359519</v>
      </c>
      <c r="N732" s="32">
        <f>$R$8*COS($R$6*(K732-Mode1_Parameter_sheet!$D$9))+$R$10*SIN($R$6*(K732-Mode1_Parameter_sheet!$D$9))-$R$9*COS($R$7*(K732-Mode1_Parameter_sheet!$D$9))-$R$11*SIN($R$7*(K732-Mode1_Parameter_sheet!$D$9))</f>
        <v>-5.555334906842584E-4</v>
      </c>
      <c r="O732" s="32">
        <f>N732+Mode1_Parameter_sheet!$D$8</f>
        <v>0.5736310573186777</v>
      </c>
    </row>
    <row r="733" spans="2:15">
      <c r="B733" s="29">
        <v>727</v>
      </c>
      <c r="C733" s="26">
        <v>24.233333330000001</v>
      </c>
      <c r="D733" s="26">
        <v>0.185</v>
      </c>
      <c r="E733" s="26">
        <v>8.8499999999999995E-2</v>
      </c>
      <c r="F733" s="26">
        <f>D733-Mode1_Parameter_sheet!D$7</f>
        <v>8.039840637450002E-3</v>
      </c>
      <c r="G733" s="26">
        <v>0.56696030850000001</v>
      </c>
      <c r="H733" s="26">
        <v>-8.7801594120000007E-2</v>
      </c>
      <c r="I733" s="26">
        <f>G733-Mode1_Parameter_sheet!D$8</f>
        <v>-7.2262823093619533E-3</v>
      </c>
      <c r="K733" s="26">
        <v>24.233333330000001</v>
      </c>
      <c r="L733" s="32">
        <f>$R$8*COS($R$6*(K733-Mode1_Parameter_sheet!$D$9))+$R$10*SIN($R$6*(K733-Mode1_Parameter_sheet!$D$9))+$R$9*COS($R$7*(K733-Mode1_Parameter_sheet!$D$9))+$R$11*SIN($R$7*(K733-Mode1_Parameter_sheet!$D$9))</f>
        <v>4.1171917540325127E-3</v>
      </c>
      <c r="M733" s="32">
        <f>L733+Mode1_Parameter_sheet!$D$7</f>
        <v>0.18107735111658252</v>
      </c>
      <c r="N733" s="32">
        <f>$R$8*COS($R$6*(K733-Mode1_Parameter_sheet!$D$9))+$R$10*SIN($R$6*(K733-Mode1_Parameter_sheet!$D$9))-$R$9*COS($R$7*(K733-Mode1_Parameter_sheet!$D$9))-$R$11*SIN($R$7*(K733-Mode1_Parameter_sheet!$D$9))</f>
        <v>-3.5695954360752073E-3</v>
      </c>
      <c r="O733" s="32">
        <f>N733+Mode1_Parameter_sheet!$D$8</f>
        <v>0.57061699537328681</v>
      </c>
    </row>
    <row r="734" spans="2:15">
      <c r="B734" s="29">
        <v>728</v>
      </c>
      <c r="C734" s="26">
        <v>24.266666669999999</v>
      </c>
      <c r="D734" s="26">
        <v>0.187</v>
      </c>
      <c r="E734" s="26">
        <v>8.3699999999999997E-2</v>
      </c>
      <c r="F734" s="26">
        <f>D734-Mode1_Parameter_sheet!D$7</f>
        <v>1.0039840637450004E-2</v>
      </c>
      <c r="G734" s="26">
        <v>0.56405676090000001</v>
      </c>
      <c r="H734" s="26">
        <v>-8.2465505349999996E-2</v>
      </c>
      <c r="I734" s="26">
        <f>G734-Mode1_Parameter_sheet!D$8</f>
        <v>-1.0129829909361954E-2</v>
      </c>
      <c r="K734" s="26">
        <v>24.266666669999999</v>
      </c>
      <c r="L734" s="32">
        <f>$R$8*COS($R$6*(K734-Mode1_Parameter_sheet!$D$9))+$R$10*SIN($R$6*(K734-Mode1_Parameter_sheet!$D$9))+$R$9*COS($R$7*(K734-Mode1_Parameter_sheet!$D$9))+$R$11*SIN($R$7*(K734-Mode1_Parameter_sheet!$D$9))</f>
        <v>7.1554525760773088E-3</v>
      </c>
      <c r="M734" s="32">
        <f>L734+Mode1_Parameter_sheet!$D$7</f>
        <v>0.1841156119386273</v>
      </c>
      <c r="N734" s="32">
        <f>$R$8*COS($R$6*(K734-Mode1_Parameter_sheet!$D$9))+$R$10*SIN($R$6*(K734-Mode1_Parameter_sheet!$D$9))-$R$9*COS($R$7*(K734-Mode1_Parameter_sheet!$D$9))-$R$11*SIN($R$7*(K734-Mode1_Parameter_sheet!$D$9))</f>
        <v>-6.5447692710817167E-3</v>
      </c>
      <c r="O734" s="32">
        <f>N734+Mode1_Parameter_sheet!$D$8</f>
        <v>0.56764182153828024</v>
      </c>
    </row>
    <row r="735" spans="2:15">
      <c r="B735" s="29">
        <v>729</v>
      </c>
      <c r="C735" s="26">
        <v>24.3</v>
      </c>
      <c r="D735" s="26">
        <v>0.19</v>
      </c>
      <c r="E735" s="26">
        <v>7.9000000000000001E-2</v>
      </c>
      <c r="F735" s="26">
        <f>D735-Mode1_Parameter_sheet!D$7</f>
        <v>1.3039840637450006E-2</v>
      </c>
      <c r="G735" s="26">
        <v>0.56146260810000004</v>
      </c>
      <c r="H735" s="26">
        <v>-7.8880748680000001E-2</v>
      </c>
      <c r="I735" s="26">
        <f>G735-Mode1_Parameter_sheet!D$8</f>
        <v>-1.2723982709361925E-2</v>
      </c>
      <c r="K735" s="26">
        <v>24.3</v>
      </c>
      <c r="L735" s="32">
        <f>$R$8*COS($R$6*(K735-Mode1_Parameter_sheet!$D$9))+$R$10*SIN($R$6*(K735-Mode1_Parameter_sheet!$D$9))+$R$9*COS($R$7*(K735-Mode1_Parameter_sheet!$D$9))+$R$11*SIN($R$7*(K735-Mode1_Parameter_sheet!$D$9))</f>
        <v>1.0119466573798742E-2</v>
      </c>
      <c r="M735" s="32">
        <f>L735+Mode1_Parameter_sheet!$D$7</f>
        <v>0.18707962593634875</v>
      </c>
      <c r="N735" s="32">
        <f>$R$8*COS($R$6*(K735-Mode1_Parameter_sheet!$D$9))+$R$10*SIN($R$6*(K735-Mode1_Parameter_sheet!$D$9))-$R$9*COS($R$7*(K735-Mode1_Parameter_sheet!$D$9))-$R$11*SIN($R$7*(K735-Mode1_Parameter_sheet!$D$9))</f>
        <v>-9.4494941378320436E-3</v>
      </c>
      <c r="O735" s="32">
        <f>N735+Mode1_Parameter_sheet!$D$8</f>
        <v>0.56473709667152994</v>
      </c>
    </row>
    <row r="736" spans="2:15">
      <c r="B736" s="29">
        <v>730</v>
      </c>
      <c r="C736" s="26">
        <v>24.333333329999999</v>
      </c>
      <c r="D736" s="26">
        <v>0.193</v>
      </c>
      <c r="E736" s="26">
        <v>7.5800000000000006E-2</v>
      </c>
      <c r="F736" s="26">
        <f>D736-Mode1_Parameter_sheet!D$7</f>
        <v>1.6039840637450009E-2</v>
      </c>
      <c r="G736" s="26">
        <v>0.55879804430000002</v>
      </c>
      <c r="H736" s="26">
        <v>-7.4801961269999995E-2</v>
      </c>
      <c r="I736" s="26">
        <f>G736-Mode1_Parameter_sheet!D$8</f>
        <v>-1.5388546509361944E-2</v>
      </c>
      <c r="K736" s="26">
        <v>24.333333329999999</v>
      </c>
      <c r="L736" s="32">
        <f>$R$8*COS($R$6*(K736-Mode1_Parameter_sheet!$D$9))+$R$10*SIN($R$6*(K736-Mode1_Parameter_sheet!$D$9))+$R$9*COS($R$7*(K736-Mode1_Parameter_sheet!$D$9))+$R$11*SIN($R$7*(K736-Mode1_Parameter_sheet!$D$9))</f>
        <v>1.2978059161479684E-2</v>
      </c>
      <c r="M736" s="32">
        <f>L736+Mode1_Parameter_sheet!$D$7</f>
        <v>0.18993821852402967</v>
      </c>
      <c r="N736" s="32">
        <f>$R$8*COS($R$6*(K736-Mode1_Parameter_sheet!$D$9))+$R$10*SIN($R$6*(K736-Mode1_Parameter_sheet!$D$9))-$R$9*COS($R$7*(K736-Mode1_Parameter_sheet!$D$9))-$R$11*SIN($R$7*(K736-Mode1_Parameter_sheet!$D$9))</f>
        <v>-1.2252964149979468E-2</v>
      </c>
      <c r="O736" s="32">
        <f>N736+Mode1_Parameter_sheet!$D$8</f>
        <v>0.56193362665938251</v>
      </c>
    </row>
    <row r="737" spans="2:15">
      <c r="B737" s="29">
        <v>731</v>
      </c>
      <c r="C737" s="26">
        <v>24.366666670000001</v>
      </c>
      <c r="D737" s="26">
        <v>0.19500000000000001</v>
      </c>
      <c r="E737" s="26">
        <v>6.8900000000000003E-2</v>
      </c>
      <c r="F737" s="26">
        <f>D737-Mode1_Parameter_sheet!D$7</f>
        <v>1.8039840637450011E-2</v>
      </c>
      <c r="G737" s="26">
        <v>0.55647581069999996</v>
      </c>
      <c r="H737" s="26">
        <v>-6.8300038480000005E-2</v>
      </c>
      <c r="I737" s="26">
        <f>G737-Mode1_Parameter_sheet!D$8</f>
        <v>-1.7710780109362001E-2</v>
      </c>
      <c r="K737" s="26">
        <v>24.366666670000001</v>
      </c>
      <c r="L737" s="32">
        <f>$R$8*COS($R$6*(K737-Mode1_Parameter_sheet!$D$9))+$R$10*SIN($R$6*(K737-Mode1_Parameter_sheet!$D$9))+$R$9*COS($R$7*(K737-Mode1_Parameter_sheet!$D$9))+$R$11*SIN($R$7*(K737-Mode1_Parameter_sheet!$D$9))</f>
        <v>1.5701159982311828E-2</v>
      </c>
      <c r="M737" s="32">
        <f>L737+Mode1_Parameter_sheet!$D$7</f>
        <v>0.19266131934486183</v>
      </c>
      <c r="N737" s="32">
        <f>$R$8*COS($R$6*(K737-Mode1_Parameter_sheet!$D$9))+$R$10*SIN($R$6*(K737-Mode1_Parameter_sheet!$D$9))-$R$9*COS($R$7*(K737-Mode1_Parameter_sheet!$D$9))-$R$11*SIN($R$7*(K737-Mode1_Parameter_sheet!$D$9))</f>
        <v>-1.4925451743279078E-2</v>
      </c>
      <c r="O737" s="32">
        <f>N737+Mode1_Parameter_sheet!$D$8</f>
        <v>0.55926113906608288</v>
      </c>
    </row>
    <row r="738" spans="2:15">
      <c r="B738" s="29">
        <v>732</v>
      </c>
      <c r="C738" s="26">
        <v>24.4</v>
      </c>
      <c r="D738" s="26">
        <v>0.19700000000000001</v>
      </c>
      <c r="E738" s="26">
        <v>6.3700000000000007E-2</v>
      </c>
      <c r="F738" s="26">
        <f>D738-Mode1_Parameter_sheet!D$7</f>
        <v>2.0039840637450013E-2</v>
      </c>
      <c r="G738" s="26">
        <v>0.55424470839999995</v>
      </c>
      <c r="H738" s="26">
        <v>-6.5812048400000003E-2</v>
      </c>
      <c r="I738" s="26">
        <f>G738-Mode1_Parameter_sheet!D$8</f>
        <v>-1.9941882409362011E-2</v>
      </c>
      <c r="K738" s="26">
        <v>24.4</v>
      </c>
      <c r="L738" s="32">
        <f>$R$8*COS($R$6*(K738-Mode1_Parameter_sheet!$D$9))+$R$10*SIN($R$6*(K738-Mode1_Parameter_sheet!$D$9))+$R$9*COS($R$7*(K738-Mode1_Parameter_sheet!$D$9))+$R$11*SIN($R$7*(K738-Mode1_Parameter_sheet!$D$9))</f>
        <v>1.8260117449775085E-2</v>
      </c>
      <c r="M738" s="32">
        <f>L738+Mode1_Parameter_sheet!$D$7</f>
        <v>0.19522027681232507</v>
      </c>
      <c r="N738" s="32">
        <f>$R$8*COS($R$6*(K738-Mode1_Parameter_sheet!$D$9))+$R$10*SIN($R$6*(K738-Mode1_Parameter_sheet!$D$9))-$R$9*COS($R$7*(K738-Mode1_Parameter_sheet!$D$9))-$R$11*SIN($R$7*(K738-Mode1_Parameter_sheet!$D$9))</f>
        <v>-1.7438620124987658E-2</v>
      </c>
      <c r="O738" s="32">
        <f>N738+Mode1_Parameter_sheet!$D$8</f>
        <v>0.55674797068437432</v>
      </c>
    </row>
    <row r="739" spans="2:15">
      <c r="B739" s="29">
        <v>733</v>
      </c>
      <c r="C739" s="26">
        <v>24.43333333</v>
      </c>
      <c r="D739" s="26">
        <v>0.19900000000000001</v>
      </c>
      <c r="E739" s="26">
        <v>5.57E-2</v>
      </c>
      <c r="F739" s="26">
        <f>D739-Mode1_Parameter_sheet!D$7</f>
        <v>2.2039840637450014E-2</v>
      </c>
      <c r="G739" s="26">
        <v>0.55208834080000002</v>
      </c>
      <c r="H739" s="26">
        <v>-5.6517184450000001E-2</v>
      </c>
      <c r="I739" s="26">
        <f>G739-Mode1_Parameter_sheet!D$8</f>
        <v>-2.2098250009361942E-2</v>
      </c>
      <c r="K739" s="26">
        <v>24.43333333</v>
      </c>
      <c r="L739" s="32">
        <f>$R$8*COS($R$6*(K739-Mode1_Parameter_sheet!$D$9))+$R$10*SIN($R$6*(K739-Mode1_Parameter_sheet!$D$9))+$R$9*COS($R$7*(K739-Mode1_Parameter_sheet!$D$9))+$R$11*SIN($R$7*(K739-Mode1_Parameter_sheet!$D$9))</f>
        <v>2.062800556324056E-2</v>
      </c>
      <c r="M739" s="32">
        <f>L739+Mode1_Parameter_sheet!$D$7</f>
        <v>0.19758816492579057</v>
      </c>
      <c r="N739" s="32">
        <f>$R$8*COS($R$6*(K739-Mode1_Parameter_sheet!$D$9))+$R$10*SIN($R$6*(K739-Mode1_Parameter_sheet!$D$9))-$R$9*COS($R$7*(K739-Mode1_Parameter_sheet!$D$9))-$R$11*SIN($R$7*(K739-Mode1_Parameter_sheet!$D$9))</f>
        <v>-1.9765828040709067E-2</v>
      </c>
      <c r="O739" s="32">
        <f>N739+Mode1_Parameter_sheet!$D$8</f>
        <v>0.55442076276865293</v>
      </c>
    </row>
    <row r="740" spans="2:15">
      <c r="B740" s="29">
        <v>734</v>
      </c>
      <c r="C740" s="26">
        <v>24.466666669999999</v>
      </c>
      <c r="D740" s="26">
        <v>0.20100000000000001</v>
      </c>
      <c r="E740" s="26">
        <v>4.9799999999999997E-2</v>
      </c>
      <c r="F740" s="26">
        <f>D740-Mode1_Parameter_sheet!D$7</f>
        <v>2.4039840637450016E-2</v>
      </c>
      <c r="G740" s="26">
        <v>0.55047689609999995</v>
      </c>
      <c r="H740" s="26">
        <v>-4.6910194949999998E-2</v>
      </c>
      <c r="I740" s="26">
        <f>G740-Mode1_Parameter_sheet!D$8</f>
        <v>-2.3709694709362017E-2</v>
      </c>
      <c r="K740" s="26">
        <v>24.466666669999999</v>
      </c>
      <c r="L740" s="32">
        <f>$R$8*COS($R$6*(K740-Mode1_Parameter_sheet!$D$9))+$R$10*SIN($R$6*(K740-Mode1_Parameter_sheet!$D$9))+$R$9*COS($R$7*(K740-Mode1_Parameter_sheet!$D$9))+$R$11*SIN($R$7*(K740-Mode1_Parameter_sheet!$D$9))</f>
        <v>2.2779904967838726E-2</v>
      </c>
      <c r="M740" s="32">
        <f>L740+Mode1_Parameter_sheet!$D$7</f>
        <v>0.19974006433038871</v>
      </c>
      <c r="N740" s="32">
        <f>$R$8*COS($R$6*(K740-Mode1_Parameter_sheet!$D$9))+$R$10*SIN($R$6*(K740-Mode1_Parameter_sheet!$D$9))-$R$9*COS($R$7*(K740-Mode1_Parameter_sheet!$D$9))-$R$11*SIN($R$7*(K740-Mode1_Parameter_sheet!$D$9))</f>
        <v>-2.1882409115764397E-2</v>
      </c>
      <c r="O740" s="32">
        <f>N740+Mode1_Parameter_sheet!$D$8</f>
        <v>0.55230418169359752</v>
      </c>
    </row>
    <row r="741" spans="2:15">
      <c r="B741" s="29">
        <v>735</v>
      </c>
      <c r="C741" s="26">
        <v>24.5</v>
      </c>
      <c r="D741" s="26">
        <v>0.20300000000000001</v>
      </c>
      <c r="E741" s="26">
        <v>4.3700000000000003E-2</v>
      </c>
      <c r="F741" s="26">
        <f>D741-Mode1_Parameter_sheet!D$7</f>
        <v>2.6039840637450018E-2</v>
      </c>
      <c r="G741" s="26">
        <v>0.54896099450000002</v>
      </c>
      <c r="H741" s="26">
        <v>-4.284520059E-2</v>
      </c>
      <c r="I741" s="26">
        <f>G741-Mode1_Parameter_sheet!D$8</f>
        <v>-2.5225596309361942E-2</v>
      </c>
      <c r="K741" s="26">
        <v>24.5</v>
      </c>
      <c r="L741" s="32">
        <f>$R$8*COS($R$6*(K741-Mode1_Parameter_sheet!$D$9))+$R$10*SIN($R$6*(K741-Mode1_Parameter_sheet!$D$9))+$R$9*COS($R$7*(K741-Mode1_Parameter_sheet!$D$9))+$R$11*SIN($R$7*(K741-Mode1_Parameter_sheet!$D$9))</f>
        <v>2.469316391630717E-2</v>
      </c>
      <c r="M741" s="32">
        <f>L741+Mode1_Parameter_sheet!$D$7</f>
        <v>0.20165332327885716</v>
      </c>
      <c r="N741" s="32">
        <f>$R$8*COS($R$6*(K741-Mode1_Parameter_sheet!$D$9))+$R$10*SIN($R$6*(K741-Mode1_Parameter_sheet!$D$9))-$R$9*COS($R$7*(K741-Mode1_Parameter_sheet!$D$9))-$R$11*SIN($R$7*(K741-Mode1_Parameter_sheet!$D$9))</f>
        <v>-2.3765931268597048E-2</v>
      </c>
      <c r="O741" s="32">
        <f>N741+Mode1_Parameter_sheet!$D$8</f>
        <v>0.55042065954076491</v>
      </c>
    </row>
    <row r="742" spans="2:15">
      <c r="B742" s="29">
        <v>736</v>
      </c>
      <c r="C742" s="26">
        <v>24.533333330000001</v>
      </c>
      <c r="D742" s="26">
        <v>0.20399999999999999</v>
      </c>
      <c r="E742" s="26">
        <v>3.4099999999999998E-2</v>
      </c>
      <c r="F742" s="26">
        <f>D742-Mode1_Parameter_sheet!D$7</f>
        <v>2.7039840637449991E-2</v>
      </c>
      <c r="G742" s="26">
        <v>0.54762054940000005</v>
      </c>
      <c r="H742" s="26">
        <v>-3.5207861719999997E-2</v>
      </c>
      <c r="I742" s="26">
        <f>G742-Mode1_Parameter_sheet!D$8</f>
        <v>-2.6566041409361918E-2</v>
      </c>
      <c r="K742" s="26">
        <v>24.533333330000001</v>
      </c>
      <c r="L742" s="32">
        <f>$R$8*COS($R$6*(K742-Mode1_Parameter_sheet!$D$9))+$R$10*SIN($R$6*(K742-Mode1_Parameter_sheet!$D$9))+$R$9*COS($R$7*(K742-Mode1_Parameter_sheet!$D$9))+$R$11*SIN($R$7*(K742-Mode1_Parameter_sheet!$D$9))</f>
        <v>2.6347640896971652E-2</v>
      </c>
      <c r="M742" s="32">
        <f>L742+Mode1_Parameter_sheet!$D$7</f>
        <v>0.20330780025952164</v>
      </c>
      <c r="N742" s="32">
        <f>$R$8*COS($R$6*(K742-Mode1_Parameter_sheet!$D$9))+$R$10*SIN($R$6*(K742-Mode1_Parameter_sheet!$D$9))-$R$9*COS($R$7*(K742-Mode1_Parameter_sheet!$D$9))-$R$11*SIN($R$7*(K742-Mode1_Parameter_sheet!$D$9))</f>
        <v>-2.5396437909113785E-2</v>
      </c>
      <c r="O742" s="32">
        <f>N742+Mode1_Parameter_sheet!$D$8</f>
        <v>0.54879015290024813</v>
      </c>
    </row>
    <row r="743" spans="2:15">
      <c r="B743" s="29">
        <v>737</v>
      </c>
      <c r="C743" s="26">
        <v>24.56666667</v>
      </c>
      <c r="D743" s="26">
        <v>0.20499999999999999</v>
      </c>
      <c r="E743" s="26">
        <v>2.3599999999999999E-2</v>
      </c>
      <c r="F743" s="26">
        <f>D743-Mode1_Parameter_sheet!D$7</f>
        <v>2.8039840637449992E-2</v>
      </c>
      <c r="G743" s="26">
        <v>0.54661380370000001</v>
      </c>
      <c r="H743" s="26">
        <v>-2.4759638059999999E-2</v>
      </c>
      <c r="I743" s="26">
        <f>G743-Mode1_Parameter_sheet!D$8</f>
        <v>-2.7572787109361951E-2</v>
      </c>
      <c r="K743" s="26">
        <v>24.56666667</v>
      </c>
      <c r="L743" s="32">
        <f>$R$8*COS($R$6*(K743-Mode1_Parameter_sheet!$D$9))+$R$10*SIN($R$6*(K743-Mode1_Parameter_sheet!$D$9))+$R$9*COS($R$7*(K743-Mode1_Parameter_sheet!$D$9))+$R$11*SIN($R$7*(K743-Mode1_Parameter_sheet!$D$9))</f>
        <v>2.7725914677664106E-2</v>
      </c>
      <c r="M743" s="32">
        <f>L743+Mode1_Parameter_sheet!$D$7</f>
        <v>0.20468607404021411</v>
      </c>
      <c r="N743" s="32">
        <f>$R$8*COS($R$6*(K743-Mode1_Parameter_sheet!$D$9))+$R$10*SIN($R$6*(K743-Mode1_Parameter_sheet!$D$9))-$R$9*COS($R$7*(K743-Mode1_Parameter_sheet!$D$9))-$R$11*SIN($R$7*(K743-Mode1_Parameter_sheet!$D$9))</f>
        <v>-2.6756656872062561E-2</v>
      </c>
      <c r="O743" s="32">
        <f>N743+Mode1_Parameter_sheet!$D$8</f>
        <v>0.54742993393729944</v>
      </c>
    </row>
    <row r="744" spans="2:15">
      <c r="B744" s="29">
        <v>738</v>
      </c>
      <c r="C744" s="26">
        <v>24.6</v>
      </c>
      <c r="D744" s="26">
        <v>0.20599999999999999</v>
      </c>
      <c r="E744" s="26">
        <v>1.54E-2</v>
      </c>
      <c r="F744" s="26">
        <f>D744-Mode1_Parameter_sheet!D$7</f>
        <v>2.9039840637449993E-2</v>
      </c>
      <c r="G744" s="26">
        <v>0.54596990690000002</v>
      </c>
      <c r="H744" s="26">
        <v>-1.5994192389999998E-2</v>
      </c>
      <c r="I744" s="26">
        <f>G744-Mode1_Parameter_sheet!D$8</f>
        <v>-2.8216683909361939E-2</v>
      </c>
      <c r="K744" s="26">
        <v>24.6</v>
      </c>
      <c r="L744" s="32">
        <f>$R$8*COS($R$6*(K744-Mode1_Parameter_sheet!$D$9))+$R$10*SIN($R$6*(K744-Mode1_Parameter_sheet!$D$9))+$R$9*COS($R$7*(K744-Mode1_Parameter_sheet!$D$9))+$R$11*SIN($R$7*(K744-Mode1_Parameter_sheet!$D$9))</f>
        <v>2.8813467087112823E-2</v>
      </c>
      <c r="M744" s="32">
        <f>L744+Mode1_Parameter_sheet!$D$7</f>
        <v>0.20577362644966282</v>
      </c>
      <c r="N744" s="32">
        <f>$R$8*COS($R$6*(K744-Mode1_Parameter_sheet!$D$9))+$R$10*SIN($R$6*(K744-Mode1_Parameter_sheet!$D$9))-$R$9*COS($R$7*(K744-Mode1_Parameter_sheet!$D$9))-$R$11*SIN($R$7*(K744-Mode1_Parameter_sheet!$D$9))</f>
        <v>-2.7832182279825819E-2</v>
      </c>
      <c r="O744" s="32">
        <f>N744+Mode1_Parameter_sheet!$D$8</f>
        <v>0.5463544085295361</v>
      </c>
    </row>
    <row r="745" spans="2:15">
      <c r="B745" s="29">
        <v>739</v>
      </c>
      <c r="C745" s="26">
        <v>24.633333329999999</v>
      </c>
      <c r="D745" s="26">
        <v>0.20599999999999999</v>
      </c>
      <c r="E745" s="26">
        <v>7.6400000000000001E-3</v>
      </c>
      <c r="F745" s="26">
        <f>D745-Mode1_Parameter_sheet!D$7</f>
        <v>2.9039840637449993E-2</v>
      </c>
      <c r="G745" s="26">
        <v>0.54554752419999997</v>
      </c>
      <c r="H745" s="26">
        <v>-7.0960040060000003E-3</v>
      </c>
      <c r="I745" s="26">
        <f>G745-Mode1_Parameter_sheet!D$8</f>
        <v>-2.8639066609361996E-2</v>
      </c>
      <c r="K745" s="26">
        <v>24.633333329999999</v>
      </c>
      <c r="L745" s="32">
        <f>$R$8*COS($R$6*(K745-Mode1_Parameter_sheet!$D$9))+$R$10*SIN($R$6*(K745-Mode1_Parameter_sheet!$D$9))+$R$9*COS($R$7*(K745-Mode1_Parameter_sheet!$D$9))+$R$11*SIN($R$7*(K745-Mode1_Parameter_sheet!$D$9))</f>
        <v>2.9598838582531015E-2</v>
      </c>
      <c r="M745" s="32">
        <f>L745+Mode1_Parameter_sheet!$D$7</f>
        <v>0.20655899794508101</v>
      </c>
      <c r="N745" s="32">
        <f>$R$8*COS($R$6*(K745-Mode1_Parameter_sheet!$D$9))+$R$10*SIN($R$6*(K745-Mode1_Parameter_sheet!$D$9))-$R$9*COS($R$7*(K745-Mode1_Parameter_sheet!$D$9))-$R$11*SIN($R$7*(K745-Mode1_Parameter_sheet!$D$9))</f>
        <v>-2.861162937917355E-2</v>
      </c>
      <c r="O745" s="32">
        <f>N745+Mode1_Parameter_sheet!$D$8</f>
        <v>0.54557496143018847</v>
      </c>
    </row>
    <row r="746" spans="2:15">
      <c r="B746" s="29">
        <v>740</v>
      </c>
      <c r="C746" s="26">
        <v>24.666666670000001</v>
      </c>
      <c r="D746" s="26">
        <v>0.20599999999999999</v>
      </c>
      <c r="E746" s="26">
        <v>-4.7400000000000003E-3</v>
      </c>
      <c r="F746" s="26">
        <f>D746-Mode1_Parameter_sheet!D$7</f>
        <v>2.9039840637449993E-2</v>
      </c>
      <c r="G746" s="26">
        <v>0.54549683989999997</v>
      </c>
      <c r="H746" s="26">
        <v>1.8760195900000001E-3</v>
      </c>
      <c r="I746" s="26">
        <f>G746-Mode1_Parameter_sheet!D$8</f>
        <v>-2.8689750909361988E-2</v>
      </c>
      <c r="K746" s="26">
        <v>24.666666670000001</v>
      </c>
      <c r="L746" s="32">
        <f>$R$8*COS($R$6*(K746-Mode1_Parameter_sheet!$D$9))+$R$10*SIN($R$6*(K746-Mode1_Parameter_sheet!$D$9))+$R$9*COS($R$7*(K746-Mode1_Parameter_sheet!$D$9))+$R$11*SIN($R$7*(K746-Mode1_Parameter_sheet!$D$9))</f>
        <v>3.007374747408096E-2</v>
      </c>
      <c r="M746" s="32">
        <f>L746+Mode1_Parameter_sheet!$D$7</f>
        <v>0.20703390683663095</v>
      </c>
      <c r="N746" s="32">
        <f>$R$8*COS($R$6*(K746-Mode1_Parameter_sheet!$D$9))+$R$10*SIN($R$6*(K746-Mode1_Parameter_sheet!$D$9))-$R$9*COS($R$7*(K746-Mode1_Parameter_sheet!$D$9))-$R$11*SIN($R$7*(K746-Mode1_Parameter_sheet!$D$9))</f>
        <v>-2.9086753325045654E-2</v>
      </c>
      <c r="O746" s="32">
        <f>N746+Mode1_Parameter_sheet!$D$8</f>
        <v>0.54509983748431634</v>
      </c>
    </row>
    <row r="747" spans="2:15">
      <c r="B747" s="29">
        <v>741</v>
      </c>
      <c r="C747" s="26">
        <v>24.7</v>
      </c>
      <c r="D747" s="26">
        <v>0.20599999999999999</v>
      </c>
      <c r="E747" s="26">
        <v>-1.29E-2</v>
      </c>
      <c r="F747" s="26">
        <f>D747-Mode1_Parameter_sheet!D$7</f>
        <v>2.9039840637449993E-2</v>
      </c>
      <c r="G747" s="26">
        <v>0.54567259219999997</v>
      </c>
      <c r="H747" s="26">
        <v>1.1244592879999999E-2</v>
      </c>
      <c r="I747" s="26">
        <f>G747-Mode1_Parameter_sheet!D$8</f>
        <v>-2.851399860936199E-2</v>
      </c>
      <c r="K747" s="26">
        <v>24.7</v>
      </c>
      <c r="L747" s="32">
        <f>$R$8*COS($R$6*(K747-Mode1_Parameter_sheet!$D$9))+$R$10*SIN($R$6*(K747-Mode1_Parameter_sheet!$D$9))+$R$9*COS($R$7*(K747-Mode1_Parameter_sheet!$D$9))+$R$11*SIN($R$7*(K747-Mode1_Parameter_sheet!$D$9))</f>
        <v>3.0233177291766923E-2</v>
      </c>
      <c r="M747" s="32">
        <f>L747+Mode1_Parameter_sheet!$D$7</f>
        <v>0.20719333665431691</v>
      </c>
      <c r="N747" s="32">
        <f>$R$8*COS($R$6*(K747-Mode1_Parameter_sheet!$D$9))+$R$10*SIN($R$6*(K747-Mode1_Parameter_sheet!$D$9))-$R$9*COS($R$7*(K747-Mode1_Parameter_sheet!$D$9))-$R$11*SIN($R$7*(K747-Mode1_Parameter_sheet!$D$9))</f>
        <v>-2.9252536309895619E-2</v>
      </c>
      <c r="O747" s="32">
        <f>N747+Mode1_Parameter_sheet!$D$8</f>
        <v>0.5449340544994663</v>
      </c>
    </row>
    <row r="748" spans="2:15">
      <c r="B748" s="29">
        <v>742</v>
      </c>
      <c r="C748" s="26">
        <v>24.733333330000001</v>
      </c>
      <c r="D748" s="26">
        <v>0.20499999999999999</v>
      </c>
      <c r="E748" s="26">
        <v>-1.9599999999999999E-2</v>
      </c>
      <c r="F748" s="26">
        <f>D748-Mode1_Parameter_sheet!D$7</f>
        <v>2.8039840637449992E-2</v>
      </c>
      <c r="G748" s="26">
        <v>0.54624647950000005</v>
      </c>
      <c r="H748" s="26">
        <v>2.0088564949999999E-2</v>
      </c>
      <c r="I748" s="26">
        <f>G748-Mode1_Parameter_sheet!D$8</f>
        <v>-2.7940111309361915E-2</v>
      </c>
      <c r="K748" s="26">
        <v>24.733333330000001</v>
      </c>
      <c r="L748" s="32">
        <f>$R$8*COS($R$6*(K748-Mode1_Parameter_sheet!$D$9))+$R$10*SIN($R$6*(K748-Mode1_Parameter_sheet!$D$9))+$R$9*COS($R$7*(K748-Mode1_Parameter_sheet!$D$9))+$R$11*SIN($R$7*(K748-Mode1_Parameter_sheet!$D$9))</f>
        <v>3.0075430623533392E-2</v>
      </c>
      <c r="M748" s="32">
        <f>L748+Mode1_Parameter_sheet!$D$7</f>
        <v>0.2070355899860834</v>
      </c>
      <c r="N748" s="32">
        <f>$R$8*COS($R$6*(K748-Mode1_Parameter_sheet!$D$9))+$R$10*SIN($R$6*(K748-Mode1_Parameter_sheet!$D$9))-$R$9*COS($R$7*(K748-Mode1_Parameter_sheet!$D$9))-$R$11*SIN($R$7*(K748-Mode1_Parameter_sheet!$D$9))</f>
        <v>-2.9107241410493839E-2</v>
      </c>
      <c r="O748" s="32">
        <f>N748+Mode1_Parameter_sheet!$D$8</f>
        <v>0.54507934939886815</v>
      </c>
    </row>
    <row r="749" spans="2:15">
      <c r="B749" s="29">
        <v>743</v>
      </c>
      <c r="C749" s="26">
        <v>24.766666669999999</v>
      </c>
      <c r="D749" s="26">
        <v>0.20399999999999999</v>
      </c>
      <c r="E749" s="26">
        <v>-0.03</v>
      </c>
      <c r="F749" s="26">
        <f>D749-Mode1_Parameter_sheet!D$7</f>
        <v>2.7039840637449991E-2</v>
      </c>
      <c r="G749" s="26">
        <v>0.54701182979999996</v>
      </c>
      <c r="H749" s="26">
        <v>3.1038122429999999E-2</v>
      </c>
      <c r="I749" s="26">
        <f>G749-Mode1_Parameter_sheet!D$8</f>
        <v>-2.7174761009362003E-2</v>
      </c>
      <c r="K749" s="26">
        <v>24.766666669999999</v>
      </c>
      <c r="L749" s="32">
        <f>$R$8*COS($R$6*(K749-Mode1_Parameter_sheet!$D$9))+$R$10*SIN($R$6*(K749-Mode1_Parameter_sheet!$D$9))+$R$9*COS($R$7*(K749-Mode1_Parameter_sheet!$D$9))+$R$11*SIN($R$7*(K749-Mode1_Parameter_sheet!$D$9))</f>
        <v>2.9602146275808719E-2</v>
      </c>
      <c r="M749" s="32">
        <f>L749+Mode1_Parameter_sheet!$D$7</f>
        <v>0.2065623056383587</v>
      </c>
      <c r="N749" s="32">
        <f>$R$8*COS($R$6*(K749-Mode1_Parameter_sheet!$D$9))+$R$10*SIN($R$6*(K749-Mode1_Parameter_sheet!$D$9))-$R$9*COS($R$7*(K749-Mode1_Parameter_sheet!$D$9))-$R$11*SIN($R$7*(K749-Mode1_Parameter_sheet!$D$9))</f>
        <v>-2.8652430002211179E-2</v>
      </c>
      <c r="O749" s="32">
        <f>N749+Mode1_Parameter_sheet!$D$8</f>
        <v>0.54553416080715078</v>
      </c>
    </row>
    <row r="750" spans="2:15">
      <c r="B750" s="29">
        <v>744</v>
      </c>
      <c r="C750" s="26">
        <v>24.8</v>
      </c>
      <c r="D750" s="26">
        <v>0.20300000000000001</v>
      </c>
      <c r="E750" s="26">
        <v>-4.0099999999999997E-2</v>
      </c>
      <c r="F750" s="26">
        <f>D750-Mode1_Parameter_sheet!D$7</f>
        <v>2.6039840637450018E-2</v>
      </c>
      <c r="G750" s="26">
        <v>0.54831568760000005</v>
      </c>
      <c r="H750" s="26">
        <v>4.0624404080000003E-2</v>
      </c>
      <c r="I750" s="26">
        <f>G750-Mode1_Parameter_sheet!D$8</f>
        <v>-2.5870903209361917E-2</v>
      </c>
      <c r="K750" s="26">
        <v>24.8</v>
      </c>
      <c r="L750" s="32">
        <f>$R$8*COS($R$6*(K750-Mode1_Parameter_sheet!$D$9))+$R$10*SIN($R$6*(K750-Mode1_Parameter_sheet!$D$9))+$R$9*COS($R$7*(K750-Mode1_Parameter_sheet!$D$9))+$R$11*SIN($R$7*(K750-Mode1_Parameter_sheet!$D$9))</f>
        <v>2.8818282984383155E-2</v>
      </c>
      <c r="M750" s="32">
        <f>L750+Mode1_Parameter_sheet!$D$7</f>
        <v>0.20577844234693315</v>
      </c>
      <c r="N750" s="32">
        <f>$R$8*COS($R$6*(K750-Mode1_Parameter_sheet!$D$9))+$R$10*SIN($R$6*(K750-Mode1_Parameter_sheet!$D$9))-$R$9*COS($R$7*(K750-Mode1_Parameter_sheet!$D$9))-$R$11*SIN($R$7*(K750-Mode1_Parameter_sheet!$D$9))</f>
        <v>-2.7892945926636128E-2</v>
      </c>
      <c r="O750" s="32">
        <f>N750+Mode1_Parameter_sheet!$D$8</f>
        <v>0.5462936448827258</v>
      </c>
    </row>
    <row r="751" spans="2:15">
      <c r="B751" s="29">
        <v>745</v>
      </c>
      <c r="C751" s="26">
        <v>24.833333329999999</v>
      </c>
      <c r="D751" s="26">
        <v>0.20200000000000001</v>
      </c>
      <c r="E751" s="26">
        <v>-4.9799999999999997E-2</v>
      </c>
      <c r="F751" s="26">
        <f>D751-Mode1_Parameter_sheet!D$7</f>
        <v>2.5039840637450017E-2</v>
      </c>
      <c r="G751" s="26">
        <v>0.54972012349999999</v>
      </c>
      <c r="H751" s="26">
        <v>4.4404023170000001E-2</v>
      </c>
      <c r="I751" s="26">
        <f>G751-Mode1_Parameter_sheet!D$8</f>
        <v>-2.4466467309361972E-2</v>
      </c>
      <c r="K751" s="26">
        <v>24.833333329999999</v>
      </c>
      <c r="L751" s="32">
        <f>$R$8*COS($R$6*(K751-Mode1_Parameter_sheet!$D$9))+$R$10*SIN($R$6*(K751-Mode1_Parameter_sheet!$D$9))+$R$9*COS($R$7*(K751-Mode1_Parameter_sheet!$D$9))+$R$11*SIN($R$7*(K751-Mode1_Parameter_sheet!$D$9))</f>
        <v>2.7732066441347483E-2</v>
      </c>
      <c r="M751" s="32">
        <f>L751+Mode1_Parameter_sheet!$D$7</f>
        <v>0.20469222580389748</v>
      </c>
      <c r="N751" s="32">
        <f>$R$8*COS($R$6*(K751-Mode1_Parameter_sheet!$D$9))+$R$10*SIN($R$6*(K751-Mode1_Parameter_sheet!$D$9))-$R$9*COS($R$7*(K751-Mode1_Parameter_sheet!$D$9))-$R$11*SIN($R$7*(K751-Mode1_Parameter_sheet!$D$9))</f>
        <v>-2.6836863266273915E-2</v>
      </c>
      <c r="O751" s="32">
        <f>N751+Mode1_Parameter_sheet!$D$8</f>
        <v>0.54734972754308808</v>
      </c>
    </row>
    <row r="752" spans="2:15">
      <c r="B752" s="29">
        <v>746</v>
      </c>
      <c r="C752" s="26">
        <v>24.866666670000001</v>
      </c>
      <c r="D752" s="26">
        <v>0.2</v>
      </c>
      <c r="E752" s="26">
        <v>-5.5800000000000002E-2</v>
      </c>
      <c r="F752" s="26">
        <f>D752-Mode1_Parameter_sheet!D$7</f>
        <v>2.3039840637450015E-2</v>
      </c>
      <c r="G752" s="26">
        <v>0.55127595579999999</v>
      </c>
      <c r="H752" s="26">
        <v>5.2787712129999997E-2</v>
      </c>
      <c r="I752" s="26">
        <f>G752-Mode1_Parameter_sheet!D$8</f>
        <v>-2.2910635009361968E-2</v>
      </c>
      <c r="K752" s="26">
        <v>24.866666670000001</v>
      </c>
      <c r="L752" s="32">
        <f>$R$8*COS($R$6*(K752-Mode1_Parameter_sheet!$D$9))+$R$10*SIN($R$6*(K752-Mode1_Parameter_sheet!$D$9))+$R$9*COS($R$7*(K752-Mode1_Parameter_sheet!$D$9))+$R$11*SIN($R$7*(K752-Mode1_Parameter_sheet!$D$9))</f>
        <v>2.6354902767118684E-2</v>
      </c>
      <c r="M752" s="32">
        <f>L752+Mode1_Parameter_sheet!$D$7</f>
        <v>0.20331506212966868</v>
      </c>
      <c r="N752" s="32">
        <f>$R$8*COS($R$6*(K752-Mode1_Parameter_sheet!$D$9))+$R$10*SIN($R$6*(K752-Mode1_Parameter_sheet!$D$9))-$R$9*COS($R$7*(K752-Mode1_Parameter_sheet!$D$9))-$R$11*SIN($R$7*(K752-Mode1_Parameter_sheet!$D$9))</f>
        <v>-2.5495400750590574E-2</v>
      </c>
      <c r="O752" s="32">
        <f>N752+Mode1_Parameter_sheet!$D$8</f>
        <v>0.54869119005877143</v>
      </c>
    </row>
    <row r="753" spans="2:15">
      <c r="B753" s="29">
        <v>747</v>
      </c>
      <c r="C753" s="26">
        <v>24.9</v>
      </c>
      <c r="D753" s="26">
        <v>0.19800000000000001</v>
      </c>
      <c r="E753" s="26">
        <v>-6.08E-2</v>
      </c>
      <c r="F753" s="26">
        <f>D753-Mode1_Parameter_sheet!D$7</f>
        <v>2.1039840637450014E-2</v>
      </c>
      <c r="G753" s="26">
        <v>0.55323930430000001</v>
      </c>
      <c r="H753" s="26">
        <v>6.2894413009999997E-2</v>
      </c>
      <c r="I753" s="26">
        <f>G753-Mode1_Parameter_sheet!D$8</f>
        <v>-2.0947286509361951E-2</v>
      </c>
      <c r="K753" s="26">
        <v>24.9</v>
      </c>
      <c r="L753" s="32">
        <f>$R$8*COS($R$6*(K753-Mode1_Parameter_sheet!$D$9))+$R$10*SIN($R$6*(K753-Mode1_Parameter_sheet!$D$9))+$R$9*COS($R$7*(K753-Mode1_Parameter_sheet!$D$9))+$R$11*SIN($R$7*(K753-Mode1_Parameter_sheet!$D$9))</f>
        <v>2.4701260093924326E-2</v>
      </c>
      <c r="M753" s="32">
        <f>L753+Mode1_Parameter_sheet!$D$7</f>
        <v>0.20166141945647431</v>
      </c>
      <c r="N753" s="32">
        <f>$R$8*COS($R$6*(K753-Mode1_Parameter_sheet!$D$9))+$R$10*SIN($R$6*(K753-Mode1_Parameter_sheet!$D$9))-$R$9*COS($R$7*(K753-Mode1_Parameter_sheet!$D$9))-$R$11*SIN($R$7*(K753-Mode1_Parameter_sheet!$D$9))</f>
        <v>-2.3882804465066507E-2</v>
      </c>
      <c r="O753" s="32">
        <f>N753+Mode1_Parameter_sheet!$D$8</f>
        <v>0.55030378634429544</v>
      </c>
    </row>
    <row r="754" spans="2:15">
      <c r="B754" s="29">
        <v>748</v>
      </c>
      <c r="C754" s="26">
        <v>24.93333333</v>
      </c>
      <c r="D754" s="26">
        <v>0.19600000000000001</v>
      </c>
      <c r="E754" s="26">
        <v>-6.8000000000000005E-2</v>
      </c>
      <c r="F754" s="26">
        <f>D754-Mode1_Parameter_sheet!D$7</f>
        <v>1.9039840637450012E-2</v>
      </c>
      <c r="G754" s="26">
        <v>0.55546891669999998</v>
      </c>
      <c r="H754" s="26">
        <v>6.9355359529999994E-2</v>
      </c>
      <c r="I754" s="26">
        <f>G754-Mode1_Parameter_sheet!D$8</f>
        <v>-1.8717674109361981E-2</v>
      </c>
      <c r="K754" s="26">
        <v>24.93333333</v>
      </c>
      <c r="L754" s="32">
        <f>$R$8*COS($R$6*(K754-Mode1_Parameter_sheet!$D$9))+$R$10*SIN($R$6*(K754-Mode1_Parameter_sheet!$D$9))+$R$9*COS($R$7*(K754-Mode1_Parameter_sheet!$D$9))+$R$11*SIN($R$7*(K754-Mode1_Parameter_sheet!$D$9))</f>
        <v>2.2788513766984063E-2</v>
      </c>
      <c r="M754" s="32">
        <f>L754+Mode1_Parameter_sheet!$D$7</f>
        <v>0.19974867312953407</v>
      </c>
      <c r="N754" s="32">
        <f>$R$8*COS($R$6*(K754-Mode1_Parameter_sheet!$D$9))+$R$10*SIN($R$6*(K754-Mode1_Parameter_sheet!$D$9))-$R$9*COS($R$7*(K754-Mode1_Parameter_sheet!$D$9))-$R$11*SIN($R$7*(K754-Mode1_Parameter_sheet!$D$9))</f>
        <v>-2.2016194497514425E-2</v>
      </c>
      <c r="O754" s="32">
        <f>N754+Mode1_Parameter_sheet!$D$8</f>
        <v>0.5521703963118475</v>
      </c>
    </row>
    <row r="755" spans="2:15">
      <c r="B755" s="29">
        <v>749</v>
      </c>
      <c r="C755" s="26">
        <v>24.966666669999999</v>
      </c>
      <c r="D755" s="26">
        <v>0.193</v>
      </c>
      <c r="E755" s="26">
        <v>-7.5899999999999995E-2</v>
      </c>
      <c r="F755" s="26">
        <f>D755-Mode1_Parameter_sheet!D$7</f>
        <v>1.6039840637450009E-2</v>
      </c>
      <c r="G755" s="26">
        <v>0.55786299490000002</v>
      </c>
      <c r="H755" s="26">
        <v>7.133602486E-2</v>
      </c>
      <c r="I755" s="26">
        <f>G755-Mode1_Parameter_sheet!D$8</f>
        <v>-1.6323595909361943E-2</v>
      </c>
      <c r="K755" s="26">
        <v>24.966666669999999</v>
      </c>
      <c r="L755" s="32">
        <f>$R$8*COS($R$6*(K755-Mode1_Parameter_sheet!$D$9))+$R$10*SIN($R$6*(K755-Mode1_Parameter_sheet!$D$9))+$R$9*COS($R$7*(K755-Mode1_Parameter_sheet!$D$9))+$R$11*SIN($R$7*(K755-Mode1_Parameter_sheet!$D$9))</f>
        <v>2.0636764276900584E-2</v>
      </c>
      <c r="M755" s="32">
        <f>L755+Mode1_Parameter_sheet!$D$7</f>
        <v>0.19759692363945058</v>
      </c>
      <c r="N755" s="32">
        <f>$R$8*COS($R$6*(K755-Mode1_Parameter_sheet!$D$9))+$R$10*SIN($R$6*(K755-Mode1_Parameter_sheet!$D$9))-$R$9*COS($R$7*(K755-Mode1_Parameter_sheet!$D$9))-$R$11*SIN($R$7*(K755-Mode1_Parameter_sheet!$D$9))</f>
        <v>-1.991538443270565E-2</v>
      </c>
      <c r="O755" s="32">
        <f>N755+Mode1_Parameter_sheet!$D$8</f>
        <v>0.55427120637665628</v>
      </c>
    </row>
    <row r="756" spans="2:15">
      <c r="B756" s="29">
        <v>750</v>
      </c>
      <c r="C756" s="26">
        <v>25</v>
      </c>
      <c r="D756" s="26">
        <v>0.191</v>
      </c>
      <c r="E756" s="26">
        <v>-7.8399999999999997E-2</v>
      </c>
      <c r="F756" s="26">
        <f>D756-Mode1_Parameter_sheet!D$7</f>
        <v>1.4039840637450007E-2</v>
      </c>
      <c r="G756" s="26">
        <v>0.56022465170000002</v>
      </c>
      <c r="H756" s="26">
        <v>7.8094365390000003E-2</v>
      </c>
      <c r="I756" s="26">
        <f>G756-Mode1_Parameter_sheet!D$8</f>
        <v>-1.3961939109361943E-2</v>
      </c>
      <c r="K756" s="26">
        <v>25</v>
      </c>
      <c r="L756" s="32">
        <f>$R$8*COS($R$6*(K756-Mode1_Parameter_sheet!$D$9))+$R$10*SIN($R$6*(K756-Mode1_Parameter_sheet!$D$9))+$R$9*COS($R$7*(K756-Mode1_Parameter_sheet!$D$9))+$R$11*SIN($R$7*(K756-Mode1_Parameter_sheet!$D$9))</f>
        <v>1.8268627870719891E-2</v>
      </c>
      <c r="M756" s="32">
        <f>L756+Mode1_Parameter_sheet!$D$7</f>
        <v>0.19522878723326989</v>
      </c>
      <c r="N756" s="32">
        <f>$R$8*COS($R$6*(K756-Mode1_Parameter_sheet!$D$9))+$R$10*SIN($R$6*(K756-Mode1_Parameter_sheet!$D$9))-$R$9*COS($R$7*(K756-Mode1_Parameter_sheet!$D$9))-$R$11*SIN($R$7*(K756-Mode1_Parameter_sheet!$D$9))</f>
        <v>-1.7602673695091477E-2</v>
      </c>
      <c r="O756" s="32">
        <f>N756+Mode1_Parameter_sheet!$D$8</f>
        <v>0.55658391711427047</v>
      </c>
    </row>
    <row r="757" spans="2:15">
      <c r="B757" s="29">
        <v>751</v>
      </c>
      <c r="C757" s="26">
        <v>25.033333330000001</v>
      </c>
      <c r="D757" s="26">
        <v>0.188</v>
      </c>
      <c r="E757" s="26">
        <v>-8.1299999999999997E-2</v>
      </c>
      <c r="F757" s="26">
        <f>D757-Mode1_Parameter_sheet!D$7</f>
        <v>1.1039840637450005E-2</v>
      </c>
      <c r="G757" s="26">
        <v>0.56306928590000005</v>
      </c>
      <c r="H757" s="26">
        <v>8.3281112549999994E-2</v>
      </c>
      <c r="I757" s="26">
        <f>G757-Mode1_Parameter_sheet!D$8</f>
        <v>-1.1117304909361914E-2</v>
      </c>
      <c r="K757" s="26">
        <v>25.033333330000001</v>
      </c>
      <c r="L757" s="32">
        <f>$R$8*COS($R$6*(K757-Mode1_Parameter_sheet!$D$9))+$R$10*SIN($R$6*(K757-Mode1_Parameter_sheet!$D$9))+$R$9*COS($R$7*(K757-Mode1_Parameter_sheet!$D$9))+$R$11*SIN($R$7*(K757-Mode1_Parameter_sheet!$D$9))</f>
        <v>1.570899451009624E-2</v>
      </c>
      <c r="M757" s="32">
        <f>L757+Mode1_Parameter_sheet!$D$7</f>
        <v>0.19266915387264624</v>
      </c>
      <c r="N757" s="32">
        <f>$R$8*COS($R$6*(K757-Mode1_Parameter_sheet!$D$9))+$R$10*SIN($R$6*(K757-Mode1_Parameter_sheet!$D$9))-$R$9*COS($R$7*(K757-Mode1_Parameter_sheet!$D$9))-$R$11*SIN($R$7*(K757-Mode1_Parameter_sheet!$D$9))</f>
        <v>-1.5102607568929729E-2</v>
      </c>
      <c r="O757" s="32">
        <f>N757+Mode1_Parameter_sheet!$D$8</f>
        <v>0.55908398324043218</v>
      </c>
    </row>
    <row r="758" spans="2:15">
      <c r="B758" s="29">
        <v>752</v>
      </c>
      <c r="C758" s="26">
        <v>25.06666667</v>
      </c>
      <c r="D758" s="26">
        <v>0.185</v>
      </c>
      <c r="E758" s="26">
        <v>-8.77E-2</v>
      </c>
      <c r="F758" s="26">
        <f>D758-Mode1_Parameter_sheet!D$7</f>
        <v>8.039840637450002E-3</v>
      </c>
      <c r="G758" s="26">
        <v>0.56577672590000005</v>
      </c>
      <c r="H758" s="26">
        <v>8.1301334720000007E-2</v>
      </c>
      <c r="I758" s="26">
        <f>G758-Mode1_Parameter_sheet!D$8</f>
        <v>-8.4098649093619082E-3</v>
      </c>
      <c r="K758" s="26">
        <v>25.06666667</v>
      </c>
      <c r="L758" s="32">
        <f>$R$8*COS($R$6*(K758-Mode1_Parameter_sheet!$D$9))+$R$10*SIN($R$6*(K758-Mode1_Parameter_sheet!$D$9))+$R$9*COS($R$7*(K758-Mode1_Parameter_sheet!$D$9))+$R$11*SIN($R$7*(K758-Mode1_Parameter_sheet!$D$9))</f>
        <v>1.2984767418277343E-2</v>
      </c>
      <c r="M758" s="32">
        <f>L758+Mode1_Parameter_sheet!$D$7</f>
        <v>0.18994492678082733</v>
      </c>
      <c r="N758" s="32">
        <f>$R$8*COS($R$6*(K758-Mode1_Parameter_sheet!$D$9))+$R$10*SIN($R$6*(K758-Mode1_Parameter_sheet!$D$9))-$R$9*COS($R$7*(K758-Mode1_Parameter_sheet!$D$9))-$R$11*SIN($R$7*(K758-Mode1_Parameter_sheet!$D$9))</f>
        <v>-1.2441718848644655E-2</v>
      </c>
      <c r="O758" s="32">
        <f>N758+Mode1_Parameter_sheet!$D$8</f>
        <v>0.56174487196071732</v>
      </c>
    </row>
    <row r="759" spans="2:15">
      <c r="B759" s="29">
        <v>753</v>
      </c>
      <c r="C759" s="26">
        <v>25.1</v>
      </c>
      <c r="D759" s="26">
        <v>0.182</v>
      </c>
      <c r="E759" s="26">
        <v>-8.8800000000000004E-2</v>
      </c>
      <c r="F759" s="26">
        <f>D759-Mode1_Parameter_sheet!D$7</f>
        <v>5.0398406374499993E-3</v>
      </c>
      <c r="G759" s="26">
        <v>0.56848937489999996</v>
      </c>
      <c r="H759" s="26">
        <v>8.53006501E-2</v>
      </c>
      <c r="I759" s="26">
        <f>G759-Mode1_Parameter_sheet!D$8</f>
        <v>-5.6972159093620078E-3</v>
      </c>
      <c r="K759" s="26">
        <v>25.1</v>
      </c>
      <c r="L759" s="32">
        <f>$R$8*COS($R$6*(K759-Mode1_Parameter_sheet!$D$9))+$R$10*SIN($R$6*(K759-Mode1_Parameter_sheet!$D$9))+$R$9*COS($R$7*(K759-Mode1_Parameter_sheet!$D$9))+$R$11*SIN($R$7*(K759-Mode1_Parameter_sheet!$D$9))</f>
        <v>1.0124582448422284E-2</v>
      </c>
      <c r="M759" s="32">
        <f>L759+Mode1_Parameter_sheet!$D$7</f>
        <v>0.18708474181097229</v>
      </c>
      <c r="N759" s="32">
        <f>$R$8*COS($R$6*(K759-Mode1_Parameter_sheet!$D$9))+$R$10*SIN($R$6*(K759-Mode1_Parameter_sheet!$D$9))-$R$9*COS($R$7*(K759-Mode1_Parameter_sheet!$D$9))-$R$11*SIN($R$7*(K759-Mode1_Parameter_sheet!$D$9))</f>
        <v>-9.6482494483764863E-3</v>
      </c>
      <c r="O759" s="32">
        <f>N759+Mode1_Parameter_sheet!$D$8</f>
        <v>0.56453834136098546</v>
      </c>
    </row>
    <row r="760" spans="2:15">
      <c r="B760" s="29">
        <v>754</v>
      </c>
      <c r="C760" s="26">
        <v>25.133333329999999</v>
      </c>
      <c r="D760" s="26">
        <v>0.17899999999999999</v>
      </c>
      <c r="E760" s="26">
        <v>-8.9599999999999999E-2</v>
      </c>
      <c r="F760" s="26">
        <f>D760-Mode1_Parameter_sheet!D$7</f>
        <v>2.0398406374499967E-3</v>
      </c>
      <c r="G760" s="26">
        <v>0.57146343590000004</v>
      </c>
      <c r="H760" s="26">
        <v>8.8428683760000001E-2</v>
      </c>
      <c r="I760" s="26">
        <f>G760-Mode1_Parameter_sheet!D$8</f>
        <v>-2.7231549093619245E-3</v>
      </c>
      <c r="K760" s="26">
        <v>25.133333329999999</v>
      </c>
      <c r="L760" s="32">
        <f>$R$8*COS($R$6*(K760-Mode1_Parameter_sheet!$D$9))+$R$10*SIN($R$6*(K760-Mode1_Parameter_sheet!$D$9))+$R$9*COS($R$7*(K760-Mode1_Parameter_sheet!$D$9))+$R$11*SIN($R$7*(K760-Mode1_Parameter_sheet!$D$9))</f>
        <v>7.1585016039825717E-3</v>
      </c>
      <c r="M760" s="32">
        <f>L760+Mode1_Parameter_sheet!$D$7</f>
        <v>0.18411866096653257</v>
      </c>
      <c r="N760" s="32">
        <f>$R$8*COS($R$6*(K760-Mode1_Parameter_sheet!$D$9))+$R$10*SIN($R$6*(K760-Mode1_Parameter_sheet!$D$9))-$R$9*COS($R$7*(K760-Mode1_Parameter_sheet!$D$9))-$R$11*SIN($R$7*(K760-Mode1_Parameter_sheet!$D$9))</f>
        <v>-6.7518464862172771E-3</v>
      </c>
      <c r="O760" s="32">
        <f>N760+Mode1_Parameter_sheet!$D$8</f>
        <v>0.56743474432314467</v>
      </c>
    </row>
    <row r="761" spans="2:15">
      <c r="B761" s="29">
        <v>755</v>
      </c>
      <c r="C761" s="26">
        <v>25.166666670000001</v>
      </c>
      <c r="D761" s="26">
        <v>0.17599999999999999</v>
      </c>
      <c r="E761" s="26">
        <v>-8.9300000000000004E-2</v>
      </c>
      <c r="F761" s="26">
        <f>D761-Mode1_Parameter_sheet!D$7</f>
        <v>-9.60159362550006E-4</v>
      </c>
      <c r="G761" s="26">
        <v>0.57438462050000005</v>
      </c>
      <c r="H761" s="26">
        <v>8.8245465100000003E-2</v>
      </c>
      <c r="I761" s="26">
        <f>G761-Mode1_Parameter_sheet!D$8</f>
        <v>1.9802969063809073E-4</v>
      </c>
      <c r="K761" s="26">
        <v>25.166666670000001</v>
      </c>
      <c r="L761" s="32">
        <f>$R$8*COS($R$6*(K761-Mode1_Parameter_sheet!$D$9))+$R$10*SIN($R$6*(K761-Mode1_Parameter_sheet!$D$9))+$R$9*COS($R$7*(K761-Mode1_Parameter_sheet!$D$9))+$R$11*SIN($R$7*(K761-Mode1_Parameter_sheet!$D$9))</f>
        <v>4.1176987424517046E-3</v>
      </c>
      <c r="M761" s="32">
        <f>L761+Mode1_Parameter_sheet!$D$7</f>
        <v>0.18107785810500171</v>
      </c>
      <c r="N761" s="32">
        <f>$R$8*COS($R$6*(K761-Mode1_Parameter_sheet!$D$9))+$R$10*SIN($R$6*(K761-Mode1_Parameter_sheet!$D$9))-$R$9*COS($R$7*(K761-Mode1_Parameter_sheet!$D$9))-$R$11*SIN($R$7*(K761-Mode1_Parameter_sheet!$D$9))</f>
        <v>-3.783250515234243E-3</v>
      </c>
      <c r="O761" s="32">
        <f>N761+Mode1_Parameter_sheet!$D$8</f>
        <v>0.57040334029412776</v>
      </c>
    </row>
    <row r="762" spans="2:15">
      <c r="B762" s="29">
        <v>756</v>
      </c>
      <c r="C762" s="26">
        <v>25.2</v>
      </c>
      <c r="D762" s="26">
        <v>0.17299999999999999</v>
      </c>
      <c r="E762" s="26">
        <v>-8.8800000000000004E-2</v>
      </c>
      <c r="F762" s="26">
        <f>D762-Mode1_Parameter_sheet!D$7</f>
        <v>-3.9601593625500087E-3</v>
      </c>
      <c r="G762" s="26">
        <v>0.57734646690000002</v>
      </c>
      <c r="H762" s="26">
        <v>8.8509057259999996E-2</v>
      </c>
      <c r="I762" s="26">
        <f>G762-Mode1_Parameter_sheet!D$8</f>
        <v>3.1598760906380585E-3</v>
      </c>
      <c r="K762" s="26">
        <v>25.2</v>
      </c>
      <c r="L762" s="32">
        <f>$R$8*COS($R$6*(K762-Mode1_Parameter_sheet!$D$9))+$R$10*SIN($R$6*(K762-Mode1_Parameter_sheet!$D$9))+$R$9*COS($R$7*(K762-Mode1_Parameter_sheet!$D$9))+$R$11*SIN($R$7*(K762-Mode1_Parameter_sheet!$D$9))</f>
        <v>1.0341341450100898E-3</v>
      </c>
      <c r="M762" s="32">
        <f>L762+Mode1_Parameter_sheet!$D$7</f>
        <v>0.17799429350756008</v>
      </c>
      <c r="N762" s="32">
        <f>$R$8*COS($R$6*(K762-Mode1_Parameter_sheet!$D$9))+$R$10*SIN($R$6*(K762-Mode1_Parameter_sheet!$D$9))-$R$9*COS($R$7*(K762-Mode1_Parameter_sheet!$D$9))-$R$11*SIN($R$7*(K762-Mode1_Parameter_sheet!$D$9))</f>
        <v>-7.739727189923864E-4</v>
      </c>
      <c r="O762" s="32">
        <f>N762+Mode1_Parameter_sheet!$D$8</f>
        <v>0.57341261809036959</v>
      </c>
    </row>
    <row r="763" spans="2:15">
      <c r="B763" s="29">
        <v>757</v>
      </c>
      <c r="C763" s="26">
        <v>25.233333330000001</v>
      </c>
      <c r="D763" s="26">
        <v>0.17</v>
      </c>
      <c r="E763" s="26">
        <v>-8.9099999999999999E-2</v>
      </c>
      <c r="F763" s="26">
        <f>D763-Mode1_Parameter_sheet!D$7</f>
        <v>-6.9601593625499836E-3</v>
      </c>
      <c r="G763" s="26">
        <v>0.58028522429999996</v>
      </c>
      <c r="H763" s="26">
        <v>8.8179234740000001E-2</v>
      </c>
      <c r="I763" s="26">
        <f>G763-Mode1_Parameter_sheet!D$8</f>
        <v>6.0986334906379946E-3</v>
      </c>
      <c r="K763" s="26">
        <v>25.233333330000001</v>
      </c>
      <c r="L763" s="32">
        <f>$R$8*COS($R$6*(K763-Mode1_Parameter_sheet!$D$9))+$R$10*SIN($R$6*(K763-Mode1_Parameter_sheet!$D$9))+$R$9*COS($R$7*(K763-Mode1_Parameter_sheet!$D$9))+$R$11*SIN($R$7*(K763-Mode1_Parameter_sheet!$D$9))</f>
        <v>-2.0597875233975358E-3</v>
      </c>
      <c r="M763" s="32">
        <f>L763+Mode1_Parameter_sheet!$D$7</f>
        <v>0.17490037183915247</v>
      </c>
      <c r="N763" s="32">
        <f>$R$8*COS($R$6*(K763-Mode1_Parameter_sheet!$D$9))+$R$10*SIN($R$6*(K763-Mode1_Parameter_sheet!$D$9))-$R$9*COS($R$7*(K763-Mode1_Parameter_sheet!$D$9))-$R$11*SIN($R$7*(K763-Mode1_Parameter_sheet!$D$9))</f>
        <v>2.2440442055270383E-3</v>
      </c>
      <c r="O763" s="32">
        <f>N763+Mode1_Parameter_sheet!$D$8</f>
        <v>0.576430635014889</v>
      </c>
    </row>
    <row r="764" spans="2:15">
      <c r="B764" s="29">
        <v>758</v>
      </c>
      <c r="C764" s="26">
        <v>25.266666669999999</v>
      </c>
      <c r="D764" s="26">
        <v>0.16800000000000001</v>
      </c>
      <c r="E764" s="26">
        <v>-8.6599999999999996E-2</v>
      </c>
      <c r="F764" s="26">
        <f>D764-Mode1_Parameter_sheet!D$7</f>
        <v>-8.9601593625499854E-3</v>
      </c>
      <c r="G764" s="26">
        <v>0.58322508250000005</v>
      </c>
      <c r="H764" s="26">
        <v>8.2406107940000001E-2</v>
      </c>
      <c r="I764" s="26">
        <f>G764-Mode1_Parameter_sheet!D$8</f>
        <v>9.0384916906380841E-3</v>
      </c>
      <c r="K764" s="26">
        <v>25.266666669999999</v>
      </c>
      <c r="L764" s="32">
        <f>$R$8*COS($R$6*(K764-Mode1_Parameter_sheet!$D$9))+$R$10*SIN($R$6*(K764-Mode1_Parameter_sheet!$D$9))+$R$9*COS($R$7*(K764-Mode1_Parameter_sheet!$D$9))+$R$11*SIN($R$7*(K764-Mode1_Parameter_sheet!$D$9))</f>
        <v>-5.1315557375775072E-3</v>
      </c>
      <c r="M764" s="32">
        <f>L764+Mode1_Parameter_sheet!$D$7</f>
        <v>0.17182860362497249</v>
      </c>
      <c r="N764" s="32">
        <f>$R$8*COS($R$6*(K764-Mode1_Parameter_sheet!$D$9))+$R$10*SIN($R$6*(K764-Mode1_Parameter_sheet!$D$9))-$R$9*COS($R$7*(K764-Mode1_Parameter_sheet!$D$9))-$R$11*SIN($R$7*(K764-Mode1_Parameter_sheet!$D$9))</f>
        <v>5.2387617611373916E-3</v>
      </c>
      <c r="O764" s="32">
        <f>N764+Mode1_Parameter_sheet!$D$8</f>
        <v>0.57942535257049932</v>
      </c>
    </row>
    <row r="765" spans="2:15">
      <c r="B765" s="29">
        <v>759</v>
      </c>
      <c r="C765" s="26">
        <v>25.3</v>
      </c>
      <c r="D765" s="26">
        <v>0.16500000000000001</v>
      </c>
      <c r="E765" s="26">
        <v>-7.9600000000000004E-2</v>
      </c>
      <c r="F765" s="26">
        <f>D765-Mode1_Parameter_sheet!D$7</f>
        <v>-1.1960159362549988E-2</v>
      </c>
      <c r="G765" s="26">
        <v>0.58577896480000002</v>
      </c>
      <c r="H765" s="26">
        <v>7.8899992540000005E-2</v>
      </c>
      <c r="I765" s="26">
        <f>G765-Mode1_Parameter_sheet!D$8</f>
        <v>1.1592373990638061E-2</v>
      </c>
      <c r="K765" s="26">
        <v>25.3</v>
      </c>
      <c r="L765" s="32">
        <f>$R$8*COS($R$6*(K765-Mode1_Parameter_sheet!$D$9))+$R$10*SIN($R$6*(K765-Mode1_Parameter_sheet!$D$9))+$R$9*COS($R$7*(K765-Mode1_Parameter_sheet!$D$9))+$R$11*SIN($R$7*(K765-Mode1_Parameter_sheet!$D$9))</f>
        <v>-8.1488936761744731E-3</v>
      </c>
      <c r="M765" s="32">
        <f>L765+Mode1_Parameter_sheet!$D$7</f>
        <v>0.16881126568637553</v>
      </c>
      <c r="N765" s="32">
        <f>$R$8*COS($R$6*(K765-Mode1_Parameter_sheet!$D$9))+$R$10*SIN($R$6*(K765-Mode1_Parameter_sheet!$D$9))-$R$9*COS($R$7*(K765-Mode1_Parameter_sheet!$D$9))-$R$11*SIN($R$7*(K765-Mode1_Parameter_sheet!$D$9))</f>
        <v>8.1783823503740541E-3</v>
      </c>
      <c r="O765" s="32">
        <f>N765+Mode1_Parameter_sheet!$D$8</f>
        <v>0.58236497315973601</v>
      </c>
    </row>
    <row r="766" spans="2:15">
      <c r="B766" s="29">
        <v>760</v>
      </c>
      <c r="C766" s="26">
        <v>25.333333329999999</v>
      </c>
      <c r="D766" s="26">
        <v>0.16200000000000001</v>
      </c>
      <c r="E766" s="26">
        <v>-7.9299999999999995E-2</v>
      </c>
      <c r="F766" s="26">
        <f>D766-Mode1_Parameter_sheet!D$7</f>
        <v>-1.4960159362549991E-2</v>
      </c>
      <c r="G766" s="26">
        <v>0.58848508200000005</v>
      </c>
      <c r="H766" s="26">
        <v>7.6307947570000006E-2</v>
      </c>
      <c r="I766" s="26">
        <f>G766-Mode1_Parameter_sheet!D$8</f>
        <v>1.4298491190638085E-2</v>
      </c>
      <c r="K766" s="26">
        <v>25.333333329999999</v>
      </c>
      <c r="L766" s="32">
        <f>$R$8*COS($R$6*(K766-Mode1_Parameter_sheet!$D$9))+$R$10*SIN($R$6*(K766-Mode1_Parameter_sheet!$D$9))+$R$9*COS($R$7*(K766-Mode1_Parameter_sheet!$D$9))+$R$11*SIN($R$7*(K766-Mode1_Parameter_sheet!$D$9))</f>
        <v>-1.1080103594986098E-2</v>
      </c>
      <c r="M766" s="32">
        <f>L766+Mode1_Parameter_sheet!$D$7</f>
        <v>0.1658800557675639</v>
      </c>
      <c r="N766" s="32">
        <f>$R$8*COS($R$6*(K766-Mode1_Parameter_sheet!$D$9))+$R$10*SIN($R$6*(K766-Mode1_Parameter_sheet!$D$9))-$R$9*COS($R$7*(K766-Mode1_Parameter_sheet!$D$9))-$R$11*SIN($R$7*(K766-Mode1_Parameter_sheet!$D$9))</f>
        <v>1.1031691529898817E-2</v>
      </c>
      <c r="O766" s="32">
        <f>N766+Mode1_Parameter_sheet!$D$8</f>
        <v>0.58521828233926076</v>
      </c>
    </row>
    <row r="767" spans="2:15">
      <c r="B767" s="29">
        <v>761</v>
      </c>
      <c r="C767" s="26">
        <v>25.366666670000001</v>
      </c>
      <c r="D767" s="26">
        <v>0.159</v>
      </c>
      <c r="E767" s="26">
        <v>-7.5200000000000003E-2</v>
      </c>
      <c r="F767" s="26">
        <f>D767-Mode1_Parameter_sheet!D$7</f>
        <v>-1.7960159362549993E-2</v>
      </c>
      <c r="G767" s="26">
        <v>0.59086616130000003</v>
      </c>
      <c r="H767" s="26">
        <v>6.8786661690000001E-2</v>
      </c>
      <c r="I767" s="26">
        <f>G767-Mode1_Parameter_sheet!D$8</f>
        <v>1.6679570490638063E-2</v>
      </c>
      <c r="K767" s="26">
        <v>25.366666670000001</v>
      </c>
      <c r="L767" s="32">
        <f>$R$8*COS($R$6*(K767-Mode1_Parameter_sheet!$D$9))+$R$10*SIN($R$6*(K767-Mode1_Parameter_sheet!$D$9))+$R$9*COS($R$7*(K767-Mode1_Parameter_sheet!$D$9))+$R$11*SIN($R$7*(K767-Mode1_Parameter_sheet!$D$9))</f>
        <v>-1.3894397680572001E-2</v>
      </c>
      <c r="M767" s="32">
        <f>L767+Mode1_Parameter_sheet!$D$7</f>
        <v>0.16306576168197801</v>
      </c>
      <c r="N767" s="32">
        <f>$R$8*COS($R$6*(K767-Mode1_Parameter_sheet!$D$9))+$R$10*SIN($R$6*(K767-Mode1_Parameter_sheet!$D$9))-$R$9*COS($R$7*(K767-Mode1_Parameter_sheet!$D$9))-$R$11*SIN($R$7*(K767-Mode1_Parameter_sheet!$D$9))</f>
        <v>1.376838592741722E-2</v>
      </c>
      <c r="O767" s="32">
        <f>N767+Mode1_Parameter_sheet!$D$8</f>
        <v>0.58795497673677921</v>
      </c>
    </row>
    <row r="768" spans="2:15">
      <c r="B768" s="29">
        <v>762</v>
      </c>
      <c r="C768" s="26">
        <v>25.4</v>
      </c>
      <c r="D768" s="26">
        <v>0.157</v>
      </c>
      <c r="E768" s="26">
        <v>-6.4899999999999999E-2</v>
      </c>
      <c r="F768" s="26">
        <f>D768-Mode1_Parameter_sheet!D$7</f>
        <v>-1.9960159362549995E-2</v>
      </c>
      <c r="G768" s="26">
        <v>0.59307085950000005</v>
      </c>
      <c r="H768" s="26">
        <v>6.5320127579999998E-2</v>
      </c>
      <c r="I768" s="26">
        <f>G768-Mode1_Parameter_sheet!D$8</f>
        <v>1.8884268690638084E-2</v>
      </c>
      <c r="K768" s="26">
        <v>25.4</v>
      </c>
      <c r="L768" s="32">
        <f>$R$8*COS($R$6*(K768-Mode1_Parameter_sheet!$D$9))+$R$10*SIN($R$6*(K768-Mode1_Parameter_sheet!$D$9))+$R$9*COS($R$7*(K768-Mode1_Parameter_sheet!$D$9))+$R$11*SIN($R$7*(K768-Mode1_Parameter_sheet!$D$9))</f>
        <v>-1.6562219753708685E-2</v>
      </c>
      <c r="M768" s="32">
        <f>L768+Mode1_Parameter_sheet!$D$7</f>
        <v>0.1603979396088413</v>
      </c>
      <c r="N768" s="32">
        <f>$R$8*COS($R$6*(K768-Mode1_Parameter_sheet!$D$9))+$R$10*SIN($R$6*(K768-Mode1_Parameter_sheet!$D$9))-$R$9*COS($R$7*(K768-Mode1_Parameter_sheet!$D$9))-$R$11*SIN($R$7*(K768-Mode1_Parameter_sheet!$D$9))</f>
        <v>1.6359392002337651E-2</v>
      </c>
      <c r="O768" s="32">
        <f>N768+Mode1_Parameter_sheet!$D$8</f>
        <v>0.59054598281169957</v>
      </c>
    </row>
    <row r="769" spans="2:15">
      <c r="B769" s="29">
        <v>763</v>
      </c>
      <c r="C769" s="26">
        <v>25.43333333</v>
      </c>
      <c r="D769" s="26">
        <v>0.155</v>
      </c>
      <c r="E769" s="26">
        <v>-5.8700000000000002E-2</v>
      </c>
      <c r="F769" s="26">
        <f>D769-Mode1_Parameter_sheet!D$7</f>
        <v>-2.1960159362549997E-2</v>
      </c>
      <c r="G769" s="26">
        <v>0.59522083650000002</v>
      </c>
      <c r="H769" s="26">
        <v>6.3123584090000004E-2</v>
      </c>
      <c r="I769" s="26">
        <f>G769-Mode1_Parameter_sheet!D$8</f>
        <v>2.1034245690638054E-2</v>
      </c>
      <c r="K769" s="26">
        <v>25.43333333</v>
      </c>
      <c r="L769" s="32">
        <f>$R$8*COS($R$6*(K769-Mode1_Parameter_sheet!$D$9))+$R$10*SIN($R$6*(K769-Mode1_Parameter_sheet!$D$9))+$R$9*COS($R$7*(K769-Mode1_Parameter_sheet!$D$9))+$R$11*SIN($R$7*(K769-Mode1_Parameter_sheet!$D$9))</f>
        <v>-1.905556143837088E-2</v>
      </c>
      <c r="M769" s="32">
        <f>L769+Mode1_Parameter_sheet!$D$7</f>
        <v>0.1579045979241791</v>
      </c>
      <c r="N769" s="32">
        <f>$R$8*COS($R$6*(K769-Mode1_Parameter_sheet!$D$9))+$R$10*SIN($R$6*(K769-Mode1_Parameter_sheet!$D$9))-$R$9*COS($R$7*(K769-Mode1_Parameter_sheet!$D$9))-$R$11*SIN($R$7*(K769-Mode1_Parameter_sheet!$D$9))</f>
        <v>1.8777179073618238E-2</v>
      </c>
      <c r="O769" s="32">
        <f>N769+Mode1_Parameter_sheet!$D$8</f>
        <v>0.59296376988298016</v>
      </c>
    </row>
    <row r="770" spans="2:15">
      <c r="B770" s="29">
        <v>764</v>
      </c>
      <c r="C770" s="26">
        <v>25.466666669999999</v>
      </c>
      <c r="D770" s="26">
        <v>0.153</v>
      </c>
      <c r="E770" s="26">
        <v>-5.2699999999999997E-2</v>
      </c>
      <c r="F770" s="26">
        <f>D770-Mode1_Parameter_sheet!D$7</f>
        <v>-2.3960159362549999E-2</v>
      </c>
      <c r="G770" s="26">
        <v>0.59727909840000004</v>
      </c>
      <c r="H770" s="26">
        <v>5.4637177150000001E-2</v>
      </c>
      <c r="I770" s="26">
        <f>G770-Mode1_Parameter_sheet!D$8</f>
        <v>2.3092507590638078E-2</v>
      </c>
      <c r="K770" s="26">
        <v>25.466666669999999</v>
      </c>
      <c r="L770" s="32">
        <f>$R$8*COS($R$6*(K770-Mode1_Parameter_sheet!$D$9))+$R$10*SIN($R$6*(K770-Mode1_Parameter_sheet!$D$9))+$R$9*COS($R$7*(K770-Mode1_Parameter_sheet!$D$9))+$R$11*SIN($R$7*(K770-Mode1_Parameter_sheet!$D$9))</f>
        <v>-2.1348254174608321E-2</v>
      </c>
      <c r="M770" s="32">
        <f>L770+Mode1_Parameter_sheet!$D$7</f>
        <v>0.15561190518794168</v>
      </c>
      <c r="N770" s="32">
        <f>$R$8*COS($R$6*(K770-Mode1_Parameter_sheet!$D$9))+$R$10*SIN($R$6*(K770-Mode1_Parameter_sheet!$D$9))-$R$9*COS($R$7*(K770-Mode1_Parameter_sheet!$D$9))-$R$11*SIN($R$7*(K770-Mode1_Parameter_sheet!$D$9))</f>
        <v>2.099604843325396E-2</v>
      </c>
      <c r="O770" s="32">
        <f>N770+Mode1_Parameter_sheet!$D$8</f>
        <v>0.59518263924261594</v>
      </c>
    </row>
    <row r="771" spans="2:15">
      <c r="B771" s="29">
        <v>765</v>
      </c>
      <c r="C771" s="26">
        <v>25.5</v>
      </c>
      <c r="D771" s="26">
        <v>0.152</v>
      </c>
      <c r="E771" s="26">
        <v>-4.53E-2</v>
      </c>
      <c r="F771" s="26">
        <f>D771-Mode1_Parameter_sheet!D$7</f>
        <v>-2.496015936255E-2</v>
      </c>
      <c r="G771" s="26">
        <v>0.59886331500000001</v>
      </c>
      <c r="H771" s="26">
        <v>4.3923556709999999E-2</v>
      </c>
      <c r="I771" s="26">
        <f>G771-Mode1_Parameter_sheet!D$8</f>
        <v>2.4676724190638044E-2</v>
      </c>
      <c r="K771" s="26">
        <v>25.5</v>
      </c>
      <c r="L771" s="32">
        <f>$R$8*COS($R$6*(K771-Mode1_Parameter_sheet!$D$9))+$R$10*SIN($R$6*(K771-Mode1_Parameter_sheet!$D$9))+$R$9*COS($R$7*(K771-Mode1_Parameter_sheet!$D$9))+$R$11*SIN($R$7*(K771-Mode1_Parameter_sheet!$D$9))</f>
        <v>-2.3416242754315052E-2</v>
      </c>
      <c r="M771" s="32">
        <f>L771+Mode1_Parameter_sheet!$D$7</f>
        <v>0.15354391660823494</v>
      </c>
      <c r="N771" s="32">
        <f>$R$8*COS($R$6*(K771-Mode1_Parameter_sheet!$D$9))+$R$10*SIN($R$6*(K771-Mode1_Parameter_sheet!$D$9))-$R$9*COS($R$7*(K771-Mode1_Parameter_sheet!$D$9))-$R$11*SIN($R$7*(K771-Mode1_Parameter_sheet!$D$9))</f>
        <v>2.299240402464281E-2</v>
      </c>
      <c r="O771" s="32">
        <f>N771+Mode1_Parameter_sheet!$D$8</f>
        <v>0.59717899483400472</v>
      </c>
    </row>
    <row r="772" spans="2:15">
      <c r="B772" s="29">
        <v>766</v>
      </c>
      <c r="C772" s="26">
        <v>25.533333330000001</v>
      </c>
      <c r="D772" s="26">
        <v>0.15</v>
      </c>
      <c r="E772" s="26">
        <v>-3.4000000000000002E-2</v>
      </c>
      <c r="F772" s="26">
        <f>D772-Mode1_Parameter_sheet!D$7</f>
        <v>-2.6960159362550001E-2</v>
      </c>
      <c r="G772" s="26">
        <v>0.60020733550000005</v>
      </c>
      <c r="H772" s="26">
        <v>3.443405595E-2</v>
      </c>
      <c r="I772" s="26">
        <f>G772-Mode1_Parameter_sheet!D$8</f>
        <v>2.6020744690638087E-2</v>
      </c>
      <c r="K772" s="26">
        <v>25.533333330000001</v>
      </c>
      <c r="L772" s="32">
        <f>$R$8*COS($R$6*(K772-Mode1_Parameter_sheet!$D$9))+$R$10*SIN($R$6*(K772-Mode1_Parameter_sheet!$D$9))+$R$9*COS($R$7*(K772-Mode1_Parameter_sheet!$D$9))+$R$11*SIN($R$7*(K772-Mode1_Parameter_sheet!$D$9))</f>
        <v>-2.5237842505009048E-2</v>
      </c>
      <c r="M772" s="32">
        <f>L772+Mode1_Parameter_sheet!$D$7</f>
        <v>0.15172231685754095</v>
      </c>
      <c r="N772" s="32">
        <f>$R$8*COS($R$6*(K772-Mode1_Parameter_sheet!$D$9))+$R$10*SIN($R$6*(K772-Mode1_Parameter_sheet!$D$9))-$R$9*COS($R$7*(K772-Mode1_Parameter_sheet!$D$9))-$R$11*SIN($R$7*(K772-Mode1_Parameter_sheet!$D$9))</f>
        <v>2.4745006638091253E-2</v>
      </c>
      <c r="O772" s="32">
        <f>N772+Mode1_Parameter_sheet!$D$8</f>
        <v>0.59893159744745317</v>
      </c>
    </row>
    <row r="773" spans="2:15">
      <c r="B773" s="29">
        <v>767</v>
      </c>
      <c r="C773" s="26">
        <v>25.56666667</v>
      </c>
      <c r="D773" s="26">
        <v>0.14899999999999999</v>
      </c>
      <c r="E773" s="26">
        <v>-2.64E-2</v>
      </c>
      <c r="F773" s="26">
        <f>D773-Mode1_Parameter_sheet!D$7</f>
        <v>-2.7960159362550002E-2</v>
      </c>
      <c r="G773" s="26">
        <v>0.60115891870000004</v>
      </c>
      <c r="H773" s="26">
        <v>2.580450481E-2</v>
      </c>
      <c r="I773" s="26">
        <f>G773-Mode1_Parameter_sheet!D$8</f>
        <v>2.6972327890638081E-2</v>
      </c>
      <c r="K773" s="26">
        <v>25.56666667</v>
      </c>
      <c r="L773" s="32">
        <f>$R$8*COS($R$6*(K773-Mode1_Parameter_sheet!$D$9))+$R$10*SIN($R$6*(K773-Mode1_Parameter_sheet!$D$9))+$R$9*COS($R$7*(K773-Mode1_Parameter_sheet!$D$9))+$R$11*SIN($R$7*(K773-Mode1_Parameter_sheet!$D$9))</f>
        <v>-2.6793964956423274E-2</v>
      </c>
      <c r="M773" s="32">
        <f>L773+Mode1_Parameter_sheet!$D$7</f>
        <v>0.15016619440612672</v>
      </c>
      <c r="N773" s="32">
        <f>$R$8*COS($R$6*(K773-Mode1_Parameter_sheet!$D$9))+$R$10*SIN($R$6*(K773-Mode1_Parameter_sheet!$D$9))-$R$9*COS($R$7*(K773-Mode1_Parameter_sheet!$D$9))-$R$11*SIN($R$7*(K773-Mode1_Parameter_sheet!$D$9))</f>
        <v>2.6235196876926842E-2</v>
      </c>
      <c r="O773" s="32">
        <f>N773+Mode1_Parameter_sheet!$D$8</f>
        <v>0.60042178768628884</v>
      </c>
    </row>
    <row r="774" spans="2:15">
      <c r="B774" s="29">
        <v>768</v>
      </c>
      <c r="C774" s="26">
        <v>25.6</v>
      </c>
      <c r="D774" s="26">
        <v>0.14899999999999999</v>
      </c>
      <c r="E774" s="26">
        <v>-1.9900000000000001E-2</v>
      </c>
      <c r="F774" s="26">
        <f>D774-Mode1_Parameter_sheet!D$7</f>
        <v>-2.7960159362550002E-2</v>
      </c>
      <c r="G774" s="26">
        <v>0.60192763579999997</v>
      </c>
      <c r="H774" s="26">
        <v>2.0521052269999999E-2</v>
      </c>
      <c r="I774" s="26">
        <f>G774-Mode1_Parameter_sheet!D$8</f>
        <v>2.7741044990638009E-2</v>
      </c>
      <c r="K774" s="26">
        <v>25.6</v>
      </c>
      <c r="L774" s="32">
        <f>$R$8*COS($R$6*(K774-Mode1_Parameter_sheet!$D$9))+$R$10*SIN($R$6*(K774-Mode1_Parameter_sheet!$D$9))+$R$9*COS($R$7*(K774-Mode1_Parameter_sheet!$D$9))+$R$11*SIN($R$7*(K774-Mode1_Parameter_sheet!$D$9))</f>
        <v>-2.8068317446169472E-2</v>
      </c>
      <c r="M774" s="32">
        <f>L774+Mode1_Parameter_sheet!$D$7</f>
        <v>0.14889184191638052</v>
      </c>
      <c r="N774" s="32">
        <f>$R$8*COS($R$6*(K774-Mode1_Parameter_sheet!$D$9))+$R$10*SIN($R$6*(K774-Mode1_Parameter_sheet!$D$9))-$R$9*COS($R$7*(K774-Mode1_Parameter_sheet!$D$9))-$R$11*SIN($R$7*(K774-Mode1_Parameter_sheet!$D$9))</f>
        <v>2.744709215042097E-2</v>
      </c>
      <c r="O774" s="32">
        <f>N774+Mode1_Parameter_sheet!$D$8</f>
        <v>0.60163368295978292</v>
      </c>
    </row>
    <row r="775" spans="2:15">
      <c r="B775" s="29">
        <v>769</v>
      </c>
      <c r="C775" s="26">
        <v>25.633333329999999</v>
      </c>
      <c r="D775" s="26">
        <v>0.14799999999999999</v>
      </c>
      <c r="E775" s="26">
        <v>-1.1299999999999999E-2</v>
      </c>
      <c r="F775" s="26">
        <f>D775-Mode1_Parameter_sheet!D$7</f>
        <v>-2.8960159362550003E-2</v>
      </c>
      <c r="G775" s="26">
        <v>0.6025269889</v>
      </c>
      <c r="H775" s="26">
        <v>1.039137154E-2</v>
      </c>
      <c r="I775" s="26">
        <f>G775-Mode1_Parameter_sheet!D$8</f>
        <v>2.8340398090638041E-2</v>
      </c>
      <c r="K775" s="26">
        <v>25.633333329999999</v>
      </c>
      <c r="L775" s="32">
        <f>$R$8*COS($R$6*(K775-Mode1_Parameter_sheet!$D$9))+$R$10*SIN($R$6*(K775-Mode1_Parameter_sheet!$D$9))+$R$9*COS($R$7*(K775-Mode1_Parameter_sheet!$D$9))+$R$11*SIN($R$7*(K775-Mode1_Parameter_sheet!$D$9))</f>
        <v>-2.904757710181563E-2</v>
      </c>
      <c r="M775" s="32">
        <f>L775+Mode1_Parameter_sheet!$D$7</f>
        <v>0.14791258226073437</v>
      </c>
      <c r="N775" s="32">
        <f>$R$8*COS($R$6*(K775-Mode1_Parameter_sheet!$D$9))+$R$10*SIN($R$6*(K775-Mode1_Parameter_sheet!$D$9))-$R$9*COS($R$7*(K775-Mode1_Parameter_sheet!$D$9))-$R$11*SIN($R$7*(K775-Mode1_Parameter_sheet!$D$9))</f>
        <v>2.8367757987016219E-2</v>
      </c>
      <c r="O775" s="32">
        <f>N775+Mode1_Parameter_sheet!$D$8</f>
        <v>0.60255434879637815</v>
      </c>
    </row>
    <row r="776" spans="2:15">
      <c r="B776" s="29">
        <v>770</v>
      </c>
      <c r="C776" s="26">
        <v>25.666666670000001</v>
      </c>
      <c r="D776" s="26">
        <v>0.14799999999999999</v>
      </c>
      <c r="E776" s="26">
        <v>-7.2999999999999996E-4</v>
      </c>
      <c r="F776" s="26">
        <f>D776-Mode1_Parameter_sheet!D$7</f>
        <v>-2.8960159362550003E-2</v>
      </c>
      <c r="G776" s="26">
        <v>0.6026203939</v>
      </c>
      <c r="H776" s="26">
        <v>4.8934810400000004E-4</v>
      </c>
      <c r="I776" s="26">
        <f>G776-Mode1_Parameter_sheet!D$8</f>
        <v>2.8433803090638032E-2</v>
      </c>
      <c r="K776" s="26">
        <v>25.666666670000001</v>
      </c>
      <c r="L776" s="32">
        <f>$R$8*COS($R$6*(K776-Mode1_Parameter_sheet!$D$9))+$R$10*SIN($R$6*(K776-Mode1_Parameter_sheet!$D$9))+$R$9*COS($R$7*(K776-Mode1_Parameter_sheet!$D$9))+$R$11*SIN($R$7*(K776-Mode1_Parameter_sheet!$D$9))</f>
        <v>-2.9721528913866594E-2</v>
      </c>
      <c r="M776" s="32">
        <f>L776+Mode1_Parameter_sheet!$D$7</f>
        <v>0.14723863044868341</v>
      </c>
      <c r="N776" s="32">
        <f>$R$8*COS($R$6*(K776-Mode1_Parameter_sheet!$D$9))+$R$10*SIN($R$6*(K776-Mode1_Parameter_sheet!$D$9))-$R$9*COS($R$7*(K776-Mode1_Parameter_sheet!$D$9))-$R$11*SIN($R$7*(K776-Mode1_Parameter_sheet!$D$9))</f>
        <v>2.8987343756262194E-2</v>
      </c>
      <c r="O776" s="32">
        <f>N776+Mode1_Parameter_sheet!$D$8</f>
        <v>0.60317393456562418</v>
      </c>
    </row>
    <row r="777" spans="2:15">
      <c r="B777" s="29">
        <v>771</v>
      </c>
      <c r="C777" s="26">
        <v>25.7</v>
      </c>
      <c r="D777" s="26">
        <v>0.14799999999999999</v>
      </c>
      <c r="E777" s="26">
        <v>8.3400000000000002E-3</v>
      </c>
      <c r="F777" s="26">
        <f>D777-Mode1_Parameter_sheet!D$7</f>
        <v>-2.8960159362550003E-2</v>
      </c>
      <c r="G777" s="26">
        <v>0.60255961209999997</v>
      </c>
      <c r="H777" s="26">
        <v>-9.0360187419999995E-3</v>
      </c>
      <c r="I777" s="26">
        <f>G777-Mode1_Parameter_sheet!D$8</f>
        <v>2.8373021290638012E-2</v>
      </c>
      <c r="K777" s="26">
        <v>25.7</v>
      </c>
      <c r="L777" s="32">
        <f>$R$8*COS($R$6*(K777-Mode1_Parameter_sheet!$D$9))+$R$10*SIN($R$6*(K777-Mode1_Parameter_sheet!$D$9))+$R$9*COS($R$7*(K777-Mode1_Parameter_sheet!$D$9))+$R$11*SIN($R$7*(K777-Mode1_Parameter_sheet!$D$9))</f>
        <v>-3.0083172622062313E-2</v>
      </c>
      <c r="M777" s="32">
        <f>L777+Mode1_Parameter_sheet!$D$7</f>
        <v>0.14687698674048769</v>
      </c>
      <c r="N777" s="32">
        <f>$R$8*COS($R$6*(K777-Mode1_Parameter_sheet!$D$9))+$R$10*SIN($R$6*(K777-Mode1_Parameter_sheet!$D$9))-$R$9*COS($R$7*(K777-Mode1_Parameter_sheet!$D$9))-$R$11*SIN($R$7*(K777-Mode1_Parameter_sheet!$D$9))</f>
        <v>2.9299187332666832E-2</v>
      </c>
      <c r="O777" s="32">
        <f>N777+Mode1_Parameter_sheet!$D$8</f>
        <v>0.60348577814202875</v>
      </c>
    </row>
    <row r="778" spans="2:15">
      <c r="B778" s="29">
        <v>772</v>
      </c>
      <c r="C778" s="26">
        <v>25.733333330000001</v>
      </c>
      <c r="D778" s="26">
        <v>0.14799999999999999</v>
      </c>
      <c r="E778" s="26">
        <v>1.61E-2</v>
      </c>
      <c r="F778" s="26">
        <f>D778-Mode1_Parameter_sheet!D$7</f>
        <v>-2.8960159362550003E-2</v>
      </c>
      <c r="G778" s="26">
        <v>0.6020179927</v>
      </c>
      <c r="H778" s="26">
        <v>-1.8750993930000001E-2</v>
      </c>
      <c r="I778" s="26">
        <f>G778-Mode1_Parameter_sheet!D$8</f>
        <v>2.7831401890638041E-2</v>
      </c>
      <c r="K778" s="26">
        <v>25.733333330000001</v>
      </c>
      <c r="L778" s="32">
        <f>$R$8*COS($R$6*(K778-Mode1_Parameter_sheet!$D$9))+$R$10*SIN($R$6*(K778-Mode1_Parameter_sheet!$D$9))+$R$9*COS($R$7*(K778-Mode1_Parameter_sheet!$D$9))+$R$11*SIN($R$7*(K778-Mode1_Parameter_sheet!$D$9))</f>
        <v>-3.0128797126054544E-2</v>
      </c>
      <c r="M778" s="32">
        <f>L778+Mode1_Parameter_sheet!$D$7</f>
        <v>0.14683136223649546</v>
      </c>
      <c r="N778" s="32">
        <f>$R$8*COS($R$6*(K778-Mode1_Parameter_sheet!$D$9))+$R$10*SIN($R$6*(K778-Mode1_Parameter_sheet!$D$9))-$R$9*COS($R$7*(K778-Mode1_Parameter_sheet!$D$9))-$R$11*SIN($R$7*(K778-Mode1_Parameter_sheet!$D$9))</f>
        <v>2.9299887305706391E-2</v>
      </c>
      <c r="O778" s="32">
        <f>N778+Mode1_Parameter_sheet!$D$8</f>
        <v>0.60348647811506839</v>
      </c>
    </row>
    <row r="779" spans="2:15">
      <c r="B779" s="29">
        <v>773</v>
      </c>
      <c r="C779" s="26">
        <v>25.766666669999999</v>
      </c>
      <c r="D779" s="26">
        <v>0.14899999999999999</v>
      </c>
      <c r="E779" s="26">
        <v>2.7300000000000001E-2</v>
      </c>
      <c r="F779" s="26">
        <f>D779-Mode1_Parameter_sheet!D$7</f>
        <v>-2.7960159362550002E-2</v>
      </c>
      <c r="G779" s="26">
        <v>0.60130954579999996</v>
      </c>
      <c r="H779" s="26">
        <v>-2.3861860960000002E-2</v>
      </c>
      <c r="I779" s="26">
        <f>G779-Mode1_Parameter_sheet!D$8</f>
        <v>2.7122954990637993E-2</v>
      </c>
      <c r="K779" s="26">
        <v>25.766666669999999</v>
      </c>
      <c r="L779" s="32">
        <f>$R$8*COS($R$6*(K779-Mode1_Parameter_sheet!$D$9))+$R$10*SIN($R$6*(K779-Mode1_Parameter_sheet!$D$9))+$R$9*COS($R$7*(K779-Mode1_Parameter_sheet!$D$9))+$R$11*SIN($R$7*(K779-Mode1_Parameter_sheet!$D$9))</f>
        <v>-2.9858017978210093E-2</v>
      </c>
      <c r="M779" s="32">
        <f>L779+Mode1_Parameter_sheet!$D$7</f>
        <v>0.14710214138433991</v>
      </c>
      <c r="N779" s="32">
        <f>$R$8*COS($R$6*(K779-Mode1_Parameter_sheet!$D$9))+$R$10*SIN($R$6*(K779-Mode1_Parameter_sheet!$D$9))-$R$9*COS($R$7*(K779-Mode1_Parameter_sheet!$D$9))-$R$11*SIN($R$7*(K779-Mode1_Parameter_sheet!$D$9))</f>
        <v>2.8989338602062965E-2</v>
      </c>
      <c r="O779" s="32">
        <f>N779+Mode1_Parameter_sheet!$D$8</f>
        <v>0.60317592941142495</v>
      </c>
    </row>
    <row r="780" spans="2:15">
      <c r="B780" s="29">
        <v>774</v>
      </c>
      <c r="C780" s="26">
        <v>25.8</v>
      </c>
      <c r="D780" s="26">
        <v>0.15</v>
      </c>
      <c r="E780" s="26">
        <v>3.56E-2</v>
      </c>
      <c r="F780" s="26">
        <f>D780-Mode1_Parameter_sheet!D$7</f>
        <v>-2.6960159362550001E-2</v>
      </c>
      <c r="G780" s="26">
        <v>0.60042720199999999</v>
      </c>
      <c r="H780" s="26">
        <v>-3.3772656120000001E-2</v>
      </c>
      <c r="I780" s="26">
        <f>G780-Mode1_Parameter_sheet!D$8</f>
        <v>2.624061119063803E-2</v>
      </c>
      <c r="K780" s="26">
        <v>25.8</v>
      </c>
      <c r="L780" s="32">
        <f>$R$8*COS($R$6*(K780-Mode1_Parameter_sheet!$D$9))+$R$10*SIN($R$6*(K780-Mode1_Parameter_sheet!$D$9))+$R$9*COS($R$7*(K780-Mode1_Parameter_sheet!$D$9))+$R$11*SIN($R$7*(K780-Mode1_Parameter_sheet!$D$9))</f>
        <v>-2.9273781505044168E-2</v>
      </c>
      <c r="M780" s="32">
        <f>L780+Mode1_Parameter_sheet!$D$7</f>
        <v>0.14768637785750582</v>
      </c>
      <c r="N780" s="32">
        <f>$R$8*COS($R$6*(K780-Mode1_Parameter_sheet!$D$9))+$R$10*SIN($R$6*(K780-Mode1_Parameter_sheet!$D$9))-$R$9*COS($R$7*(K780-Mode1_Parameter_sheet!$D$9))-$R$11*SIN($R$7*(K780-Mode1_Parameter_sheet!$D$9))</f>
        <v>2.8370734898782127E-2</v>
      </c>
      <c r="O780" s="32">
        <f>N780+Mode1_Parameter_sheet!$D$8</f>
        <v>0.60255732570814413</v>
      </c>
    </row>
    <row r="781" spans="2:15">
      <c r="B781" s="29">
        <v>775</v>
      </c>
      <c r="C781" s="26">
        <v>25.833333329999999</v>
      </c>
      <c r="D781" s="26">
        <v>0.151</v>
      </c>
      <c r="E781" s="26">
        <v>4.53E-2</v>
      </c>
      <c r="F781" s="26">
        <f>D781-Mode1_Parameter_sheet!D$7</f>
        <v>-2.596015936255E-2</v>
      </c>
      <c r="G781" s="26">
        <v>0.59905803540000002</v>
      </c>
      <c r="H781" s="26">
        <v>-4.2510081399999997E-2</v>
      </c>
      <c r="I781" s="26">
        <f>G781-Mode1_Parameter_sheet!D$8</f>
        <v>2.4871444590638059E-2</v>
      </c>
      <c r="K781" s="26">
        <v>25.833333329999999</v>
      </c>
      <c r="L781" s="32">
        <f>$R$8*COS($R$6*(K781-Mode1_Parameter_sheet!$D$9))+$R$10*SIN($R$6*(K781-Mode1_Parameter_sheet!$D$9))+$R$9*COS($R$7*(K781-Mode1_Parameter_sheet!$D$9))+$R$11*SIN($R$7*(K781-Mode1_Parameter_sheet!$D$9))</f>
        <v>-2.8382332665778831E-2</v>
      </c>
      <c r="M781" s="32">
        <f>L781+Mode1_Parameter_sheet!$D$7</f>
        <v>0.14857782669677116</v>
      </c>
      <c r="N781" s="32">
        <f>$R$8*COS($R$6*(K781-Mode1_Parameter_sheet!$D$9))+$R$10*SIN($R$6*(K781-Mode1_Parameter_sheet!$D$9))-$R$9*COS($R$7*(K781-Mode1_Parameter_sheet!$D$9))-$R$11*SIN($R$7*(K781-Mode1_Parameter_sheet!$D$9))</f>
        <v>2.7450534872011576E-2</v>
      </c>
      <c r="O781" s="32">
        <f>N781+Mode1_Parameter_sheet!$D$8</f>
        <v>0.60163712568137351</v>
      </c>
    </row>
    <row r="782" spans="2:15">
      <c r="B782" s="29">
        <v>776</v>
      </c>
      <c r="C782" s="26">
        <v>25.866666670000001</v>
      </c>
      <c r="D782" s="26">
        <v>0.153</v>
      </c>
      <c r="E782" s="26">
        <v>5.2499999999999998E-2</v>
      </c>
      <c r="F782" s="26">
        <f>D782-Mode1_Parameter_sheet!D$7</f>
        <v>-2.3960159362549999E-2</v>
      </c>
      <c r="G782" s="26">
        <v>0.59759319649999998</v>
      </c>
      <c r="H782" s="26">
        <v>-4.7310345929999997E-2</v>
      </c>
      <c r="I782" s="26">
        <f>G782-Mode1_Parameter_sheet!D$8</f>
        <v>2.3406605690638016E-2</v>
      </c>
      <c r="K782" s="26">
        <v>25.866666670000001</v>
      </c>
      <c r="L782" s="32">
        <f>$R$8*COS($R$6*(K782-Mode1_Parameter_sheet!$D$9))+$R$10*SIN($R$6*(K782-Mode1_Parameter_sheet!$D$9))+$R$9*COS($R$7*(K782-Mode1_Parameter_sheet!$D$9))+$R$11*SIN($R$7*(K782-Mode1_Parameter_sheet!$D$9))</f>
        <v>-2.7193148462362583E-2</v>
      </c>
      <c r="M782" s="32">
        <f>L782+Mode1_Parameter_sheet!$D$7</f>
        <v>0.1497670109001874</v>
      </c>
      <c r="N782" s="32">
        <f>$R$8*COS($R$6*(K782-Mode1_Parameter_sheet!$D$9))+$R$10*SIN($R$6*(K782-Mode1_Parameter_sheet!$D$9))-$R$9*COS($R$7*(K782-Mode1_Parameter_sheet!$D$9))-$R$11*SIN($R$7*(K782-Mode1_Parameter_sheet!$D$9))</f>
        <v>2.6238394321197595E-2</v>
      </c>
      <c r="O782" s="32">
        <f>N782+Mode1_Parameter_sheet!$D$8</f>
        <v>0.60042498513055953</v>
      </c>
    </row>
    <row r="783" spans="2:15">
      <c r="B783" s="29">
        <v>777</v>
      </c>
      <c r="C783" s="26">
        <v>25.9</v>
      </c>
      <c r="D783" s="26">
        <v>0.155</v>
      </c>
      <c r="E783" s="26">
        <v>5.8099999999999999E-2</v>
      </c>
      <c r="F783" s="26">
        <f>D783-Mode1_Parameter_sheet!D$7</f>
        <v>-2.1960159362549997E-2</v>
      </c>
      <c r="G783" s="26">
        <v>0.59590401230000001</v>
      </c>
      <c r="H783" s="26">
        <v>-5.7731151690000003E-2</v>
      </c>
      <c r="I783" s="26">
        <f>G783-Mode1_Parameter_sheet!D$8</f>
        <v>2.1717421490638045E-2</v>
      </c>
      <c r="K783" s="26">
        <v>25.9</v>
      </c>
      <c r="L783" s="32">
        <f>$R$8*COS($R$6*(K783-Mode1_Parameter_sheet!$D$9))+$R$10*SIN($R$6*(K783-Mode1_Parameter_sheet!$D$9))+$R$9*COS($R$7*(K783-Mode1_Parameter_sheet!$D$9))+$R$11*SIN($R$7*(K783-Mode1_Parameter_sheet!$D$9))</f>
        <v>-2.5718838940046691E-2</v>
      </c>
      <c r="M783" s="32">
        <f>L783+Mode1_Parameter_sheet!$D$7</f>
        <v>0.15124132042250329</v>
      </c>
      <c r="N783" s="32">
        <f>$R$8*COS($R$6*(K783-Mode1_Parameter_sheet!$D$9))+$R$10*SIN($R$6*(K783-Mode1_Parameter_sheet!$D$9))-$R$9*COS($R$7*(K783-Mode1_Parameter_sheet!$D$9))-$R$11*SIN($R$7*(K783-Mode1_Parameter_sheet!$D$9))</f>
        <v>2.4747066070774943E-2</v>
      </c>
      <c r="O783" s="32">
        <f>N783+Mode1_Parameter_sheet!$D$8</f>
        <v>0.59893365688013689</v>
      </c>
    </row>
    <row r="784" spans="2:15">
      <c r="B784" s="29">
        <v>778</v>
      </c>
      <c r="C784" s="26">
        <v>25.93333333</v>
      </c>
      <c r="D784" s="26">
        <v>0.157</v>
      </c>
      <c r="E784" s="26">
        <v>6.5299999999999997E-2</v>
      </c>
      <c r="F784" s="26">
        <f>D784-Mode1_Parameter_sheet!D$7</f>
        <v>-1.9960159362549995E-2</v>
      </c>
      <c r="G784" s="26">
        <v>0.59374445310000001</v>
      </c>
      <c r="H784" s="26">
        <v>-6.6075311649999996E-2</v>
      </c>
      <c r="I784" s="26">
        <f>G784-Mode1_Parameter_sheet!D$8</f>
        <v>1.9557862290638051E-2</v>
      </c>
      <c r="K784" s="26">
        <v>25.93333333</v>
      </c>
      <c r="L784" s="32">
        <f>$R$8*COS($R$6*(K784-Mode1_Parameter_sheet!$D$9))+$R$10*SIN($R$6*(K784-Mode1_Parameter_sheet!$D$9))+$R$9*COS($R$7*(K784-Mode1_Parameter_sheet!$D$9))+$R$11*SIN($R$7*(K784-Mode1_Parameter_sheet!$D$9))</f>
        <v>-2.397501155859531E-2</v>
      </c>
      <c r="M784" s="32">
        <f>L784+Mode1_Parameter_sheet!$D$7</f>
        <v>0.1529851478039547</v>
      </c>
      <c r="N784" s="32">
        <f>$R$8*COS($R$6*(K784-Mode1_Parameter_sheet!$D$9))+$R$10*SIN($R$6*(K784-Mode1_Parameter_sheet!$D$9))-$R$9*COS($R$7*(K784-Mode1_Parameter_sheet!$D$9))-$R$11*SIN($R$7*(K784-Mode1_Parameter_sheet!$D$9))</f>
        <v>2.2992263412133878E-2</v>
      </c>
      <c r="O784" s="32">
        <f>N784+Mode1_Parameter_sheet!$D$8</f>
        <v>0.59717885422149586</v>
      </c>
    </row>
    <row r="785" spans="2:15">
      <c r="B785" s="29">
        <v>779</v>
      </c>
      <c r="C785" s="26">
        <v>25.966666669999999</v>
      </c>
      <c r="D785" s="26">
        <v>0.159</v>
      </c>
      <c r="E785" s="26">
        <v>6.9800000000000001E-2</v>
      </c>
      <c r="F785" s="26">
        <f>D785-Mode1_Parameter_sheet!D$7</f>
        <v>-1.7960159362549993E-2</v>
      </c>
      <c r="G785" s="26">
        <v>0.59149899159999997</v>
      </c>
      <c r="H785" s="26">
        <v>-6.8013164000000001E-2</v>
      </c>
      <c r="I785" s="26">
        <f>G785-Mode1_Parameter_sheet!D$8</f>
        <v>1.7312400790638005E-2</v>
      </c>
      <c r="K785" s="26">
        <v>25.966666669999999</v>
      </c>
      <c r="L785" s="32">
        <f>$R$8*COS($R$6*(K785-Mode1_Parameter_sheet!$D$9))+$R$10*SIN($R$6*(K785-Mode1_Parameter_sheet!$D$9))+$R$9*COS($R$7*(K785-Mode1_Parameter_sheet!$D$9))+$R$11*SIN($R$7*(K785-Mode1_Parameter_sheet!$D$9))</f>
        <v>-2.1980106829452933E-2</v>
      </c>
      <c r="M785" s="32">
        <f>L785+Mode1_Parameter_sheet!$D$7</f>
        <v>0.15498005253309707</v>
      </c>
      <c r="N785" s="32">
        <f>$R$8*COS($R$6*(K785-Mode1_Parameter_sheet!$D$9))+$R$10*SIN($R$6*(K785-Mode1_Parameter_sheet!$D$9))-$R$9*COS($R$7*(K785-Mode1_Parameter_sheet!$D$9))-$R$11*SIN($R$7*(K785-Mode1_Parameter_sheet!$D$9))</f>
        <v>2.0992495111377931E-2</v>
      </c>
      <c r="O785" s="32">
        <f>N785+Mode1_Parameter_sheet!$D$8</f>
        <v>0.59517908592073987</v>
      </c>
    </row>
    <row r="786" spans="2:15">
      <c r="B786" s="29">
        <v>780</v>
      </c>
      <c r="C786" s="26">
        <v>26</v>
      </c>
      <c r="D786" s="26">
        <v>0.16200000000000001</v>
      </c>
      <c r="E786" s="26">
        <v>7.7700000000000005E-2</v>
      </c>
      <c r="F786" s="26">
        <f>D786-Mode1_Parameter_sheet!D$7</f>
        <v>-1.4960159362549991E-2</v>
      </c>
      <c r="G786" s="26">
        <v>0.58921024219999996</v>
      </c>
      <c r="H786" s="26">
        <v>-7.4485300690000006E-2</v>
      </c>
      <c r="I786" s="26">
        <f>G786-Mode1_Parameter_sheet!D$8</f>
        <v>1.5023651390637993E-2</v>
      </c>
      <c r="K786" s="26">
        <v>26</v>
      </c>
      <c r="L786" s="32">
        <f>$R$8*COS($R$6*(K786-Mode1_Parameter_sheet!$D$9))+$R$10*SIN($R$6*(K786-Mode1_Parameter_sheet!$D$9))+$R$9*COS($R$7*(K786-Mode1_Parameter_sheet!$D$9))+$R$11*SIN($R$7*(K786-Mode1_Parameter_sheet!$D$9))</f>
        <v>-1.975520556073819E-2</v>
      </c>
      <c r="M786" s="32">
        <f>L786+Mode1_Parameter_sheet!$D$7</f>
        <v>0.15720495380181182</v>
      </c>
      <c r="N786" s="32">
        <f>$R$8*COS($R$6*(K786-Mode1_Parameter_sheet!$D$9))+$R$10*SIN($R$6*(K786-Mode1_Parameter_sheet!$D$9))-$R$9*COS($R$7*(K786-Mode1_Parameter_sheet!$D$9))-$R$11*SIN($R$7*(K786-Mode1_Parameter_sheet!$D$9))</f>
        <v>1.8768872226071428E-2</v>
      </c>
      <c r="O786" s="32">
        <f>N786+Mode1_Parameter_sheet!$D$8</f>
        <v>0.59295546303543334</v>
      </c>
    </row>
    <row r="787" spans="2:15">
      <c r="B787" s="29">
        <v>781</v>
      </c>
      <c r="C787" s="26">
        <v>26.033333330000001</v>
      </c>
      <c r="D787" s="26">
        <v>0.16400000000000001</v>
      </c>
      <c r="E787" s="26">
        <v>8.2900000000000001E-2</v>
      </c>
      <c r="F787" s="26">
        <f>D787-Mode1_Parameter_sheet!D$7</f>
        <v>-1.2960159362549989E-2</v>
      </c>
      <c r="G787" s="26">
        <v>0.5865333049</v>
      </c>
      <c r="H787" s="26">
        <v>-7.8987097840000006E-2</v>
      </c>
      <c r="I787" s="26">
        <f>G787-Mode1_Parameter_sheet!D$8</f>
        <v>1.2346714090638033E-2</v>
      </c>
      <c r="K787" s="26">
        <v>26.033333330000001</v>
      </c>
      <c r="L787" s="32">
        <f>$R$8*COS($R$6*(K787-Mode1_Parameter_sheet!$D$9))+$R$10*SIN($R$6*(K787-Mode1_Parameter_sheet!$D$9))+$R$9*COS($R$7*(K787-Mode1_Parameter_sheet!$D$9))+$R$11*SIN($R$7*(K787-Mode1_Parameter_sheet!$D$9))</f>
        <v>-1.73238025603649E-2</v>
      </c>
      <c r="M787" s="32">
        <f>L787+Mode1_Parameter_sheet!$D$7</f>
        <v>0.1596363568021851</v>
      </c>
      <c r="N787" s="32">
        <f>$R$8*COS($R$6*(K787-Mode1_Parameter_sheet!$D$9))+$R$10*SIN($R$6*(K787-Mode1_Parameter_sheet!$D$9))-$R$9*COS($R$7*(K787-Mode1_Parameter_sheet!$D$9))-$R$11*SIN($R$7*(K787-Mode1_Parameter_sheet!$D$9))</f>
        <v>1.6344881611489469E-2</v>
      </c>
      <c r="O787" s="32">
        <f>N787+Mode1_Parameter_sheet!$D$8</f>
        <v>0.59053147242085147</v>
      </c>
    </row>
    <row r="788" spans="2:15">
      <c r="B788" s="29">
        <v>782</v>
      </c>
      <c r="C788" s="26">
        <v>26.06666667</v>
      </c>
      <c r="D788" s="26">
        <v>0.16700000000000001</v>
      </c>
      <c r="E788" s="26">
        <v>8.3299999999999999E-2</v>
      </c>
      <c r="F788" s="26">
        <f>D788-Mode1_Parameter_sheet!D$7</f>
        <v>-9.9601593625499862E-3</v>
      </c>
      <c r="G788" s="26">
        <v>0.58394443559999998</v>
      </c>
      <c r="H788" s="26">
        <v>-8.1984676320000005E-2</v>
      </c>
      <c r="I788" s="26">
        <f>G788-Mode1_Parameter_sheet!D$8</f>
        <v>9.757844790638015E-3</v>
      </c>
      <c r="K788" s="26">
        <v>26.06666667</v>
      </c>
      <c r="L788" s="32">
        <f>$R$8*COS($R$6*(K788-Mode1_Parameter_sheet!$D$9))+$R$10*SIN($R$6*(K788-Mode1_Parameter_sheet!$D$9))+$R$9*COS($R$7*(K788-Mode1_Parameter_sheet!$D$9))+$R$11*SIN($R$7*(K788-Mode1_Parameter_sheet!$D$9))</f>
        <v>-1.4711560025873975E-2</v>
      </c>
      <c r="M788" s="32">
        <f>L788+Mode1_Parameter_sheet!$D$7</f>
        <v>0.16224859933667601</v>
      </c>
      <c r="N788" s="32">
        <f>$R$8*COS($R$6*(K788-Mode1_Parameter_sheet!$D$9))+$R$10*SIN($R$6*(K788-Mode1_Parameter_sheet!$D$9))-$R$9*COS($R$7*(K788-Mode1_Parameter_sheet!$D$9))-$R$11*SIN($R$7*(K788-Mode1_Parameter_sheet!$D$9))</f>
        <v>1.3746139372536301E-2</v>
      </c>
      <c r="O788" s="32">
        <f>N788+Mode1_Parameter_sheet!$D$8</f>
        <v>0.58793273018189829</v>
      </c>
    </row>
    <row r="789" spans="2:15">
      <c r="B789" s="29">
        <v>783</v>
      </c>
      <c r="C789" s="26">
        <v>26.1</v>
      </c>
      <c r="D789" s="26">
        <v>0.17</v>
      </c>
      <c r="E789" s="26">
        <v>8.43E-2</v>
      </c>
      <c r="F789" s="26">
        <f>D789-Mode1_Parameter_sheet!D$7</f>
        <v>-6.9601593625499836E-3</v>
      </c>
      <c r="G789" s="26">
        <v>0.58106765979999997</v>
      </c>
      <c r="H789" s="26">
        <v>-8.735926594E-2</v>
      </c>
      <c r="I789" s="26">
        <f>G789-Mode1_Parameter_sheet!D$8</f>
        <v>6.8810689906380063E-3</v>
      </c>
      <c r="K789" s="26">
        <v>26.1</v>
      </c>
      <c r="L789" s="32">
        <f>$R$8*COS($R$6*(K789-Mode1_Parameter_sheet!$D$9))+$R$10*SIN($R$6*(K789-Mode1_Parameter_sheet!$D$9))+$R$9*COS($R$7*(K789-Mode1_Parameter_sheet!$D$9))+$R$11*SIN($R$7*(K789-Mode1_Parameter_sheet!$D$9))</f>
        <v>-1.1946039235270534E-2</v>
      </c>
      <c r="M789" s="32">
        <f>L789+Mode1_Parameter_sheet!$D$7</f>
        <v>0.16501412012727945</v>
      </c>
      <c r="N789" s="32">
        <f>$R$8*COS($R$6*(K789-Mode1_Parameter_sheet!$D$9))+$R$10*SIN($R$6*(K789-Mode1_Parameter_sheet!$D$9))-$R$9*COS($R$7*(K789-Mode1_Parameter_sheet!$D$9))-$R$11*SIN($R$7*(K789-Mode1_Parameter_sheet!$D$9))</f>
        <v>1.1000122820846434E-2</v>
      </c>
      <c r="O789" s="32">
        <f>N789+Mode1_Parameter_sheet!$D$8</f>
        <v>0.58518671363020835</v>
      </c>
    </row>
    <row r="790" spans="2:15">
      <c r="B790" s="29">
        <v>784</v>
      </c>
      <c r="C790" s="26">
        <v>26.133333329999999</v>
      </c>
      <c r="D790" s="26">
        <v>0.17299999999999999</v>
      </c>
      <c r="E790" s="26">
        <v>8.6900000000000005E-2</v>
      </c>
      <c r="F790" s="26">
        <f>D790-Mode1_Parameter_sheet!D$7</f>
        <v>-3.9601593625500087E-3</v>
      </c>
      <c r="G790" s="26">
        <v>0.57812048459999998</v>
      </c>
      <c r="H790" s="26">
        <v>-8.8372478929999998E-2</v>
      </c>
      <c r="I790" s="26">
        <f>G790-Mode1_Parameter_sheet!D$8</f>
        <v>3.9338937906380211E-3</v>
      </c>
      <c r="K790" s="26">
        <v>26.133333329999999</v>
      </c>
      <c r="L790" s="32">
        <f>$R$8*COS($R$6*(K790-Mode1_Parameter_sheet!$D$9))+$R$10*SIN($R$6*(K790-Mode1_Parameter_sheet!$D$9))+$R$9*COS($R$7*(K790-Mode1_Parameter_sheet!$D$9))+$R$11*SIN($R$7*(K790-Mode1_Parameter_sheet!$D$9))</f>
        <v>-9.0564049448506202E-3</v>
      </c>
      <c r="M790" s="32">
        <f>L790+Mode1_Parameter_sheet!$D$7</f>
        <v>0.16790375441769936</v>
      </c>
      <c r="N790" s="32">
        <f>$R$8*COS($R$6*(K790-Mode1_Parameter_sheet!$D$9))+$R$10*SIN($R$6*(K790-Mode1_Parameter_sheet!$D$9))-$R$9*COS($R$7*(K790-Mode1_Parameter_sheet!$D$9))-$R$11*SIN($R$7*(K790-Mode1_Parameter_sheet!$D$9))</f>
        <v>8.13587541908572E-3</v>
      </c>
      <c r="O790" s="32">
        <f>N790+Mode1_Parameter_sheet!$D$8</f>
        <v>0.58232246622844763</v>
      </c>
    </row>
    <row r="791" spans="2:15">
      <c r="B791" s="29">
        <v>785</v>
      </c>
      <c r="C791" s="26">
        <v>26.166666670000001</v>
      </c>
      <c r="D791" s="26">
        <v>0.17599999999999999</v>
      </c>
      <c r="E791" s="26">
        <v>9.1700000000000004E-2</v>
      </c>
      <c r="F791" s="26">
        <f>D791-Mode1_Parameter_sheet!D$7</f>
        <v>-9.60159362550006E-4</v>
      </c>
      <c r="G791" s="26">
        <v>0.57517616120000004</v>
      </c>
      <c r="H791" s="26">
        <v>-8.745217676E-2</v>
      </c>
      <c r="I791" s="26">
        <f>G791-Mode1_Parameter_sheet!D$8</f>
        <v>9.8957039063807262E-4</v>
      </c>
      <c r="K791" s="26">
        <v>26.166666670000001</v>
      </c>
      <c r="L791" s="32">
        <f>$R$8*COS($R$6*(K791-Mode1_Parameter_sheet!$D$9))+$R$10*SIN($R$6*(K791-Mode1_Parameter_sheet!$D$9))+$R$9*COS($R$7*(K791-Mode1_Parameter_sheet!$D$9))+$R$11*SIN($R$7*(K791-Mode1_Parameter_sheet!$D$9))</f>
        <v>-6.0731198067562869E-3</v>
      </c>
      <c r="M791" s="32">
        <f>L791+Mode1_Parameter_sheet!$D$7</f>
        <v>0.17088703955579371</v>
      </c>
      <c r="N791" s="32">
        <f>$R$8*COS($R$6*(K791-Mode1_Parameter_sheet!$D$9))+$R$10*SIN($R$6*(K791-Mode1_Parameter_sheet!$D$9))-$R$9*COS($R$7*(K791-Mode1_Parameter_sheet!$D$9))-$R$11*SIN($R$7*(K791-Mode1_Parameter_sheet!$D$9))</f>
        <v>5.1837019486284316E-3</v>
      </c>
      <c r="O791" s="32">
        <f>N791+Mode1_Parameter_sheet!$D$8</f>
        <v>0.57937029275799035</v>
      </c>
    </row>
    <row r="792" spans="2:15">
      <c r="B792" s="29">
        <v>786</v>
      </c>
      <c r="C792" s="26">
        <v>26.2</v>
      </c>
      <c r="D792" s="26">
        <v>0.17899999999999999</v>
      </c>
      <c r="E792" s="26">
        <v>4.65E-2</v>
      </c>
      <c r="F792" s="26">
        <f>D792-Mode1_Parameter_sheet!D$7</f>
        <v>2.0398406374499967E-3</v>
      </c>
      <c r="G792" s="26">
        <v>0.57229033949999997</v>
      </c>
      <c r="H792" s="26">
        <v>-4.3394605400000001E-2</v>
      </c>
      <c r="I792" s="26">
        <f>G792-Mode1_Parameter_sheet!D$8</f>
        <v>-1.8962513093619959E-3</v>
      </c>
      <c r="K792" s="26">
        <v>26.2</v>
      </c>
      <c r="L792" s="32">
        <f>$R$8*COS($R$6*(K792-Mode1_Parameter_sheet!$D$9))+$R$10*SIN($R$6*(K792-Mode1_Parameter_sheet!$D$9))+$R$9*COS($R$7*(K792-Mode1_Parameter_sheet!$D$9))+$R$11*SIN($R$7*(K792-Mode1_Parameter_sheet!$D$9))</f>
        <v>-3.0276258248287365E-3</v>
      </c>
      <c r="M792" s="32">
        <f>L792+Mode1_Parameter_sheet!$D$7</f>
        <v>0.17393253353772126</v>
      </c>
      <c r="N792" s="32">
        <f>$R$8*COS($R$6*(K792-Mode1_Parameter_sheet!$D$9))+$R$10*SIN($R$6*(K792-Mode1_Parameter_sheet!$D$9))-$R$9*COS($R$7*(K792-Mode1_Parameter_sheet!$D$9))-$R$11*SIN($R$7*(K792-Mode1_Parameter_sheet!$D$9))</f>
        <v>2.1748509113433045E-3</v>
      </c>
      <c r="O792" s="32">
        <f>N792+Mode1_Parameter_sheet!$D$8</f>
        <v>0.57636144172070525</v>
      </c>
    </row>
    <row r="793" spans="2:15">
      <c r="B793" s="29">
        <v>787</v>
      </c>
      <c r="C793" s="26">
        <v>26.233333330000001</v>
      </c>
      <c r="D793" s="26">
        <v>0.17899999999999999</v>
      </c>
      <c r="E793" s="26">
        <v>4.19E-2</v>
      </c>
      <c r="F793" s="26">
        <f>D793-Mode1_Parameter_sheet!D$7</f>
        <v>2.0398406374499967E-3</v>
      </c>
      <c r="G793" s="26">
        <v>0.57228318749999996</v>
      </c>
      <c r="H793" s="26">
        <v>-4.5610257020000003E-2</v>
      </c>
      <c r="I793" s="26">
        <f>G793-Mode1_Parameter_sheet!D$8</f>
        <v>-1.9034033093620062E-3</v>
      </c>
      <c r="K793" s="26">
        <v>26.233333330000001</v>
      </c>
      <c r="L793" s="32">
        <f>$R$8*COS($R$6*(K793-Mode1_Parameter_sheet!$D$9))+$R$10*SIN($R$6*(K793-Mode1_Parameter_sheet!$D$9))+$R$9*COS($R$7*(K793-Mode1_Parameter_sheet!$D$9))+$R$11*SIN($R$7*(K793-Mode1_Parameter_sheet!$D$9))</f>
        <v>4.7992663063474959E-5</v>
      </c>
      <c r="M793" s="32">
        <f>L793+Mode1_Parameter_sheet!$D$7</f>
        <v>0.17700815202561346</v>
      </c>
      <c r="N793" s="32">
        <f>$R$8*COS($R$6*(K793-Mode1_Parameter_sheet!$D$9))+$R$10*SIN($R$6*(K793-Mode1_Parameter_sheet!$D$9))-$R$9*COS($R$7*(K793-Mode1_Parameter_sheet!$D$9))-$R$11*SIN($R$7*(K793-Mode1_Parameter_sheet!$D$9))</f>
        <v>-8.588212287184223E-4</v>
      </c>
      <c r="O793" s="32">
        <f>N793+Mode1_Parameter_sheet!$D$8</f>
        <v>0.57332776958064358</v>
      </c>
    </row>
    <row r="794" spans="2:15">
      <c r="B794" s="29">
        <v>788</v>
      </c>
      <c r="C794" s="26">
        <v>26.266666669999999</v>
      </c>
      <c r="D794" s="26">
        <v>0.182</v>
      </c>
      <c r="E794" s="26">
        <v>8.6999999999999994E-2</v>
      </c>
      <c r="F794" s="26">
        <f>D794-Mode1_Parameter_sheet!D$7</f>
        <v>5.0398406374499993E-3</v>
      </c>
      <c r="G794" s="26">
        <v>0.56924965569999997</v>
      </c>
      <c r="H794" s="26">
        <v>-8.7304401429999998E-2</v>
      </c>
      <c r="I794" s="26">
        <f>G794-Mode1_Parameter_sheet!D$8</f>
        <v>-4.9369351093619951E-3</v>
      </c>
      <c r="K794" s="26">
        <v>26.266666669999999</v>
      </c>
      <c r="L794" s="32">
        <f>$R$8*COS($R$6*(K794-Mode1_Parameter_sheet!$D$9))+$R$10*SIN($R$6*(K794-Mode1_Parameter_sheet!$D$9))+$R$9*COS($R$7*(K794-Mode1_Parameter_sheet!$D$9))+$R$11*SIN($R$7*(K794-Mode1_Parameter_sheet!$D$9))</f>
        <v>3.121344711886782E-3</v>
      </c>
      <c r="M794" s="32">
        <f>L794+Mode1_Parameter_sheet!$D$7</f>
        <v>0.18008150407443677</v>
      </c>
      <c r="N794" s="32">
        <f>$R$8*COS($R$6*(K794-Mode1_Parameter_sheet!$D$9))+$R$10*SIN($R$6*(K794-Mode1_Parameter_sheet!$D$9))-$R$9*COS($R$7*(K794-Mode1_Parameter_sheet!$D$9))-$R$11*SIN($R$7*(K794-Mode1_Parameter_sheet!$D$9))</f>
        <v>-3.8851843758390642E-3</v>
      </c>
      <c r="O794" s="32">
        <f>N794+Mode1_Parameter_sheet!$D$8</f>
        <v>0.57030140643352289</v>
      </c>
    </row>
    <row r="795" spans="2:15">
      <c r="B795" s="29">
        <v>789</v>
      </c>
      <c r="C795" s="26">
        <v>26.3</v>
      </c>
      <c r="D795" s="26">
        <v>0.185</v>
      </c>
      <c r="E795" s="26">
        <v>8.8099999999999998E-2</v>
      </c>
      <c r="F795" s="26">
        <f>D795-Mode1_Parameter_sheet!D$7</f>
        <v>8.039840637450002E-3</v>
      </c>
      <c r="G795" s="26">
        <v>0.56646289400000005</v>
      </c>
      <c r="H795" s="26">
        <v>-8.1007858710000005E-2</v>
      </c>
      <c r="I795" s="26">
        <f>G795-Mode1_Parameter_sheet!D$8</f>
        <v>-7.7236968093619129E-3</v>
      </c>
      <c r="K795" s="26">
        <v>26.3</v>
      </c>
      <c r="L795" s="32">
        <f>$R$8*COS($R$6*(K795-Mode1_Parameter_sheet!$D$9))+$R$10*SIN($R$6*(K795-Mode1_Parameter_sheet!$D$9))+$R$9*COS($R$7*(K795-Mode1_Parameter_sheet!$D$9))+$R$11*SIN($R$7*(K795-Mode1_Parameter_sheet!$D$9))</f>
        <v>6.1600715011255252E-3</v>
      </c>
      <c r="M795" s="32">
        <f>L795+Mode1_Parameter_sheet!$D$7</f>
        <v>0.18312023086367551</v>
      </c>
      <c r="N795" s="32">
        <f>$R$8*COS($R$6*(K795-Mode1_Parameter_sheet!$D$9))+$R$10*SIN($R$6*(K795-Mode1_Parameter_sheet!$D$9))-$R$9*COS($R$7*(K795-Mode1_Parameter_sheet!$D$9))-$R$11*SIN($R$7*(K795-Mode1_Parameter_sheet!$D$9))</f>
        <v>-6.872171961441016E-3</v>
      </c>
      <c r="O795" s="32">
        <f>N795+Mode1_Parameter_sheet!$D$8</f>
        <v>0.567314418847921</v>
      </c>
    </row>
    <row r="796" spans="2:15">
      <c r="B796" s="29">
        <v>790</v>
      </c>
      <c r="C796" s="26">
        <v>26.333333329999999</v>
      </c>
      <c r="D796" s="26">
        <v>0.188</v>
      </c>
      <c r="E796" s="26">
        <v>8.4900000000000003E-2</v>
      </c>
      <c r="F796" s="26">
        <f>D796-Mode1_Parameter_sheet!D$7</f>
        <v>1.1039840637450005E-2</v>
      </c>
      <c r="G796" s="26">
        <v>0.56384913169999995</v>
      </c>
      <c r="H796" s="26">
        <v>-8.1250837749999999E-2</v>
      </c>
      <c r="I796" s="26">
        <f>G796-Mode1_Parameter_sheet!D$8</f>
        <v>-1.0337459109362013E-2</v>
      </c>
      <c r="K796" s="26">
        <v>26.333333329999999</v>
      </c>
      <c r="L796" s="32">
        <f>$R$8*COS($R$6*(K796-Mode1_Parameter_sheet!$D$9))+$R$10*SIN($R$6*(K796-Mode1_Parameter_sheet!$D$9))+$R$9*COS($R$7*(K796-Mode1_Parameter_sheet!$D$9))+$R$11*SIN($R$7*(K796-Mode1_Parameter_sheet!$D$9))</f>
        <v>9.1321929829208913E-3</v>
      </c>
      <c r="M796" s="32">
        <f>L796+Mode1_Parameter_sheet!$D$7</f>
        <v>0.18609235234547089</v>
      </c>
      <c r="N796" s="32">
        <f>$R$8*COS($R$6*(K796-Mode1_Parameter_sheet!$D$9))+$R$10*SIN($R$6*(K796-Mode1_Parameter_sheet!$D$9))-$R$9*COS($R$7*(K796-Mode1_Parameter_sheet!$D$9))-$R$11*SIN($R$7*(K796-Mode1_Parameter_sheet!$D$9))</f>
        <v>-9.7881256901761367E-3</v>
      </c>
      <c r="O796" s="32">
        <f>N796+Mode1_Parameter_sheet!$D$8</f>
        <v>0.56439846511918579</v>
      </c>
    </row>
    <row r="797" spans="2:15">
      <c r="B797" s="29">
        <v>791</v>
      </c>
      <c r="C797" s="26">
        <v>26.366666670000001</v>
      </c>
      <c r="D797" s="26">
        <v>0.19</v>
      </c>
      <c r="E797" s="26">
        <v>7.8200000000000006E-2</v>
      </c>
      <c r="F797" s="26">
        <f>D797-Mode1_Parameter_sheet!D$7</f>
        <v>1.3039840637450006E-2</v>
      </c>
      <c r="G797" s="26">
        <v>0.56104617150000002</v>
      </c>
      <c r="H797" s="26">
        <v>-7.8093655420000005E-2</v>
      </c>
      <c r="I797" s="26">
        <f>G797-Mode1_Parameter_sheet!D$8</f>
        <v>-1.3140419309361939E-2</v>
      </c>
      <c r="K797" s="26">
        <v>26.366666670000001</v>
      </c>
      <c r="L797" s="32">
        <f>$R$8*COS($R$6*(K797-Mode1_Parameter_sheet!$D$9))+$R$10*SIN($R$6*(K797-Mode1_Parameter_sheet!$D$9))+$R$9*COS($R$7*(K797-Mode1_Parameter_sheet!$D$9))+$R$11*SIN($R$7*(K797-Mode1_Parameter_sheet!$D$9))</f>
        <v>1.2006442092819893E-2</v>
      </c>
      <c r="M797" s="32">
        <f>L797+Mode1_Parameter_sheet!$D$7</f>
        <v>0.18896660145536989</v>
      </c>
      <c r="N797" s="32">
        <f>$R$8*COS($R$6*(K797-Mode1_Parameter_sheet!$D$9))+$R$10*SIN($R$6*(K797-Mode1_Parameter_sheet!$D$9))-$R$9*COS($R$7*(K797-Mode1_Parameter_sheet!$D$9))-$R$11*SIN($R$7*(K797-Mode1_Parameter_sheet!$D$9))</f>
        <v>-1.2602127785935207E-2</v>
      </c>
      <c r="O797" s="32">
        <f>N797+Mode1_Parameter_sheet!$D$8</f>
        <v>0.56158446302342679</v>
      </c>
    </row>
    <row r="798" spans="2:15">
      <c r="B798" s="29">
        <v>792</v>
      </c>
      <c r="C798" s="26">
        <v>26.4</v>
      </c>
      <c r="D798" s="26">
        <v>0.193</v>
      </c>
      <c r="E798" s="26">
        <v>7.2099999999999997E-2</v>
      </c>
      <c r="F798" s="26">
        <f>D798-Mode1_Parameter_sheet!D$7</f>
        <v>1.6039840637450009E-2</v>
      </c>
      <c r="G798" s="26">
        <v>0.55864288799999995</v>
      </c>
      <c r="H798" s="26">
        <v>-7.3227356660000006E-2</v>
      </c>
      <c r="I798" s="26">
        <f>G798-Mode1_Parameter_sheet!D$8</f>
        <v>-1.5543702809362014E-2</v>
      </c>
      <c r="K798" s="26">
        <v>26.4</v>
      </c>
      <c r="L798" s="32">
        <f>$R$8*COS($R$6*(K798-Mode1_Parameter_sheet!$D$9))+$R$10*SIN($R$6*(K798-Mode1_Parameter_sheet!$D$9))+$R$9*COS($R$7*(K798-Mode1_Parameter_sheet!$D$9))+$R$11*SIN($R$7*(K798-Mode1_Parameter_sheet!$D$9))</f>
        <v>1.4752591728244373E-2</v>
      </c>
      <c r="M798" s="32">
        <f>L798+Mode1_Parameter_sheet!$D$7</f>
        <v>0.19171275109079436</v>
      </c>
      <c r="N798" s="32">
        <f>$R$8*COS($R$6*(K798-Mode1_Parameter_sheet!$D$9))+$R$10*SIN($R$6*(K798-Mode1_Parameter_sheet!$D$9))-$R$9*COS($R$7*(K798-Mode1_Parameter_sheet!$D$9))-$R$11*SIN($R$7*(K798-Mode1_Parameter_sheet!$D$9))</f>
        <v>-1.5284325858167958E-2</v>
      </c>
      <c r="O798" s="32">
        <f>N798+Mode1_Parameter_sheet!$D$8</f>
        <v>0.55890226495119399</v>
      </c>
    </row>
    <row r="799" spans="2:15">
      <c r="B799" s="29">
        <v>793</v>
      </c>
      <c r="C799" s="26">
        <v>26.43333333</v>
      </c>
      <c r="D799" s="26">
        <v>0.19500000000000001</v>
      </c>
      <c r="E799" s="26">
        <v>6.83E-2</v>
      </c>
      <c r="F799" s="26">
        <f>D799-Mode1_Parameter_sheet!D$7</f>
        <v>1.8039840637450011E-2</v>
      </c>
      <c r="G799" s="26">
        <v>0.55616434780000001</v>
      </c>
      <c r="H799" s="26">
        <v>-6.8203278470000003E-2</v>
      </c>
      <c r="I799" s="26">
        <f>G799-Mode1_Parameter_sheet!D$8</f>
        <v>-1.8022243009361949E-2</v>
      </c>
      <c r="K799" s="26">
        <v>26.43333333</v>
      </c>
      <c r="L799" s="32">
        <f>$R$8*COS($R$6*(K799-Mode1_Parameter_sheet!$D$9))+$R$10*SIN($R$6*(K799-Mode1_Parameter_sheet!$D$9))+$R$9*COS($R$7*(K799-Mode1_Parameter_sheet!$D$9))+$R$11*SIN($R$7*(K799-Mode1_Parameter_sheet!$D$9))</f>
        <v>1.7341778345535335E-2</v>
      </c>
      <c r="M799" s="32">
        <f>L799+Mode1_Parameter_sheet!$D$7</f>
        <v>0.19430193770808532</v>
      </c>
      <c r="N799" s="32">
        <f>$R$8*COS($R$6*(K799-Mode1_Parameter_sheet!$D$9))+$R$10*SIN($R$6*(K799-Mode1_Parameter_sheet!$D$9))-$R$9*COS($R$7*(K799-Mode1_Parameter_sheet!$D$9))-$R$11*SIN($R$7*(K799-Mode1_Parameter_sheet!$D$9))</f>
        <v>-1.7806254060206642E-2</v>
      </c>
      <c r="O799" s="32">
        <f>N799+Mode1_Parameter_sheet!$D$8</f>
        <v>0.55638033674915532</v>
      </c>
    </row>
    <row r="800" spans="2:15">
      <c r="B800" s="29">
        <v>794</v>
      </c>
      <c r="C800" s="26">
        <v>26.466666669999999</v>
      </c>
      <c r="D800" s="26">
        <v>0.19700000000000001</v>
      </c>
      <c r="E800" s="26">
        <v>6.4500000000000002E-2</v>
      </c>
      <c r="F800" s="26">
        <f>D800-Mode1_Parameter_sheet!D$7</f>
        <v>2.0039840637450013E-2</v>
      </c>
      <c r="G800" s="26">
        <v>0.55409600280000004</v>
      </c>
      <c r="H800" s="26">
        <v>-6.1137657669999998E-2</v>
      </c>
      <c r="I800" s="26">
        <f>G800-Mode1_Parameter_sheet!D$8</f>
        <v>-2.009058800936192E-2</v>
      </c>
      <c r="K800" s="26">
        <v>26.466666669999999</v>
      </c>
      <c r="L800" s="32">
        <f>$R$8*COS($R$6*(K800-Mode1_Parameter_sheet!$D$9))+$R$10*SIN($R$6*(K800-Mode1_Parameter_sheet!$D$9))+$R$9*COS($R$7*(K800-Mode1_Parameter_sheet!$D$9))+$R$11*SIN($R$7*(K800-Mode1_Parameter_sheet!$D$9))</f>
        <v>1.9746803148117671E-2</v>
      </c>
      <c r="M800" s="32">
        <f>L800+Mode1_Parameter_sheet!$D$7</f>
        <v>0.19670696251066766</v>
      </c>
      <c r="N800" s="32">
        <f>$R$8*COS($R$6*(K800-Mode1_Parameter_sheet!$D$9))+$R$10*SIN($R$6*(K800-Mode1_Parameter_sheet!$D$9))-$R$9*COS($R$7*(K800-Mode1_Parameter_sheet!$D$9))-$R$11*SIN($R$7*(K800-Mode1_Parameter_sheet!$D$9))</f>
        <v>-2.0141131853811056E-2</v>
      </c>
      <c r="O800" s="32">
        <f>N800+Mode1_Parameter_sheet!$D$8</f>
        <v>0.55404545895555091</v>
      </c>
    </row>
    <row r="801" spans="2:15">
      <c r="B801" s="29">
        <v>795</v>
      </c>
      <c r="C801" s="26">
        <v>26.5</v>
      </c>
      <c r="D801" s="26">
        <v>0.19900000000000001</v>
      </c>
      <c r="E801" s="26">
        <v>5.57E-2</v>
      </c>
      <c r="F801" s="26">
        <f>D801-Mode1_Parameter_sheet!D$7</f>
        <v>2.2039840637450014E-2</v>
      </c>
      <c r="G801" s="26">
        <v>0.55208850389999997</v>
      </c>
      <c r="H801" s="26">
        <v>-5.4233123219999999E-2</v>
      </c>
      <c r="I801" s="26">
        <f>G801-Mode1_Parameter_sheet!D$8</f>
        <v>-2.2098086909361991E-2</v>
      </c>
      <c r="K801" s="26">
        <v>26.5</v>
      </c>
      <c r="L801" s="32">
        <f>$R$8*COS($R$6*(K801-Mode1_Parameter_sheet!$D$9))+$R$10*SIN($R$6*(K801-Mode1_Parameter_sheet!$D$9))+$R$9*COS($R$7*(K801-Mode1_Parameter_sheet!$D$9))+$R$11*SIN($R$7*(K801-Mode1_Parameter_sheet!$D$9))</f>
        <v>2.1942416490771041E-2</v>
      </c>
      <c r="M801" s="32">
        <f>L801+Mode1_Parameter_sheet!$D$7</f>
        <v>0.19890257585332105</v>
      </c>
      <c r="N801" s="32">
        <f>$R$8*COS($R$6*(K801-Mode1_Parameter_sheet!$D$9))+$R$10*SIN($R$6*(K801-Mode1_Parameter_sheet!$D$9))-$R$9*COS($R$7*(K801-Mode1_Parameter_sheet!$D$9))-$R$11*SIN($R$7*(K801-Mode1_Parameter_sheet!$D$9))</f>
        <v>-2.2264145879747115E-2</v>
      </c>
      <c r="O801" s="32">
        <f>N801+Mode1_Parameter_sheet!$D$8</f>
        <v>0.55192244492961484</v>
      </c>
    </row>
    <row r="802" spans="2:15">
      <c r="B802" s="29">
        <v>796</v>
      </c>
      <c r="C802" s="26">
        <v>26.533333330000001</v>
      </c>
      <c r="D802" s="26">
        <v>0.20100000000000001</v>
      </c>
      <c r="E802" s="26">
        <v>4.7399999999999998E-2</v>
      </c>
      <c r="F802" s="26">
        <f>D802-Mode1_Parameter_sheet!D$7</f>
        <v>2.4039840637450016E-2</v>
      </c>
      <c r="G802" s="26">
        <v>0.55048046129999995</v>
      </c>
      <c r="H802" s="26">
        <v>-4.5979981349999997E-2</v>
      </c>
      <c r="I802" s="26">
        <f>G802-Mode1_Parameter_sheet!D$8</f>
        <v>-2.3706129509362017E-2</v>
      </c>
      <c r="K802" s="26">
        <v>26.533333330000001</v>
      </c>
      <c r="L802" s="32">
        <f>$R$8*COS($R$6*(K802-Mode1_Parameter_sheet!$D$9))+$R$10*SIN($R$6*(K802-Mode1_Parameter_sheet!$D$9))+$R$9*COS($R$7*(K802-Mode1_Parameter_sheet!$D$9))+$R$11*SIN($R$7*(K802-Mode1_Parameter_sheet!$D$9))</f>
        <v>2.3905587930041557E-2</v>
      </c>
      <c r="M802" s="32">
        <f>L802+Mode1_Parameter_sheet!$D$7</f>
        <v>0.20086574729259155</v>
      </c>
      <c r="N802" s="32">
        <f>$R$8*COS($R$6*(K802-Mode1_Parameter_sheet!$D$9))+$R$10*SIN($R$6*(K802-Mode1_Parameter_sheet!$D$9))-$R$9*COS($R$7*(K802-Mode1_Parameter_sheet!$D$9))-$R$11*SIN($R$7*(K802-Mode1_Parameter_sheet!$D$9))</f>
        <v>-2.4152717168738961E-2</v>
      </c>
      <c r="O802" s="32">
        <f>N802+Mode1_Parameter_sheet!$D$8</f>
        <v>0.55003387364062295</v>
      </c>
    </row>
    <row r="803" spans="2:15">
      <c r="B803" s="29">
        <v>797</v>
      </c>
      <c r="C803" s="26">
        <v>26.56666667</v>
      </c>
      <c r="D803" s="26">
        <v>0.20300000000000001</v>
      </c>
      <c r="E803" s="26">
        <v>4.2599999999999999E-2</v>
      </c>
      <c r="F803" s="26">
        <f>D803-Mode1_Parameter_sheet!D$7</f>
        <v>2.6039840637450018E-2</v>
      </c>
      <c r="G803" s="26">
        <v>0.54902317180000004</v>
      </c>
      <c r="H803" s="26">
        <v>-4.1168585600000002E-2</v>
      </c>
      <c r="I803" s="26">
        <f>G803-Mode1_Parameter_sheet!D$8</f>
        <v>-2.516341900936192E-2</v>
      </c>
      <c r="K803" s="26">
        <v>26.56666667</v>
      </c>
      <c r="L803" s="32">
        <f>$R$8*COS($R$6*(K803-Mode1_Parameter_sheet!$D$9))+$R$10*SIN($R$6*(K803-Mode1_Parameter_sheet!$D$9))+$R$9*COS($R$7*(K803-Mode1_Parameter_sheet!$D$9))+$R$11*SIN($R$7*(K803-Mode1_Parameter_sheet!$D$9))</f>
        <v>2.5615746009068144E-2</v>
      </c>
      <c r="M803" s="32">
        <f>L803+Mode1_Parameter_sheet!$D$7</f>
        <v>0.20257590537161813</v>
      </c>
      <c r="N803" s="32">
        <f>$R$8*COS($R$6*(K803-Mode1_Parameter_sheet!$D$9))+$R$10*SIN($R$6*(K803-Mode1_Parameter_sheet!$D$9))-$R$9*COS($R$7*(K803-Mode1_Parameter_sheet!$D$9))-$R$11*SIN($R$7*(K803-Mode1_Parameter_sheet!$D$9))</f>
        <v>-2.5786738178885788E-2</v>
      </c>
      <c r="O803" s="32">
        <f>N803+Mode1_Parameter_sheet!$D$8</f>
        <v>0.54839985263047619</v>
      </c>
    </row>
    <row r="804" spans="2:15">
      <c r="B804" s="29">
        <v>798</v>
      </c>
      <c r="C804" s="26">
        <v>26.6</v>
      </c>
      <c r="D804" s="26">
        <v>0.20399999999999999</v>
      </c>
      <c r="E804" s="26">
        <v>3.3099999999999997E-2</v>
      </c>
      <c r="F804" s="26">
        <f>D804-Mode1_Parameter_sheet!D$7</f>
        <v>2.7039840637449991E-2</v>
      </c>
      <c r="G804" s="26">
        <v>0.54773588890000002</v>
      </c>
      <c r="H804" s="26">
        <v>-3.2059286419999999E-2</v>
      </c>
      <c r="I804" s="26">
        <f>G804-Mode1_Parameter_sheet!D$8</f>
        <v>-2.645070190936194E-2</v>
      </c>
      <c r="K804" s="26">
        <v>26.6</v>
      </c>
      <c r="L804" s="32">
        <f>$R$8*COS($R$6*(K804-Mode1_Parameter_sheet!$D$9))+$R$10*SIN($R$6*(K804-Mode1_Parameter_sheet!$D$9))+$R$9*COS($R$7*(K804-Mode1_Parameter_sheet!$D$9))+$R$11*SIN($R$7*(K804-Mode1_Parameter_sheet!$D$9))</f>
        <v>2.7054993293158785E-2</v>
      </c>
      <c r="M804" s="32">
        <f>L804+Mode1_Parameter_sheet!$D$7</f>
        <v>0.20401515265570877</v>
      </c>
      <c r="N804" s="32">
        <f>$R$8*COS($R$6*(K804-Mode1_Parameter_sheet!$D$9))+$R$10*SIN($R$6*(K804-Mode1_Parameter_sheet!$D$9))-$R$9*COS($R$7*(K804-Mode1_Parameter_sheet!$D$9))-$R$11*SIN($R$7*(K804-Mode1_Parameter_sheet!$D$9))</f>
        <v>-2.7148785017228446E-2</v>
      </c>
      <c r="O804" s="32">
        <f>N804+Mode1_Parameter_sheet!$D$8</f>
        <v>0.54703780579213357</v>
      </c>
    </row>
    <row r="805" spans="2:15">
      <c r="B805" s="29">
        <v>799</v>
      </c>
      <c r="C805" s="26">
        <v>26.633333329999999</v>
      </c>
      <c r="D805" s="26">
        <v>0.20499999999999999</v>
      </c>
      <c r="E805" s="26">
        <v>2.2700000000000001E-2</v>
      </c>
      <c r="F805" s="26">
        <f>D805-Mode1_Parameter_sheet!D$7</f>
        <v>2.8039840637449992E-2</v>
      </c>
      <c r="G805" s="26">
        <v>0.5468858861</v>
      </c>
      <c r="H805" s="26">
        <v>-2.17532436E-2</v>
      </c>
      <c r="I805" s="26">
        <f>G805-Mode1_Parameter_sheet!D$8</f>
        <v>-2.7300704709361967E-2</v>
      </c>
      <c r="K805" s="26">
        <v>26.633333329999999</v>
      </c>
      <c r="L805" s="32">
        <f>$R$8*COS($R$6*(K805-Mode1_Parameter_sheet!$D$9))+$R$10*SIN($R$6*(K805-Mode1_Parameter_sheet!$D$9))+$R$9*COS($R$7*(K805-Mode1_Parameter_sheet!$D$9))+$R$11*SIN($R$7*(K805-Mode1_Parameter_sheet!$D$9))</f>
        <v>2.8208297439777357E-2</v>
      </c>
      <c r="M805" s="32">
        <f>L805+Mode1_Parameter_sheet!$D$7</f>
        <v>0.20516845680232734</v>
      </c>
      <c r="N805" s="32">
        <f>$R$8*COS($R$6*(K805-Mode1_Parameter_sheet!$D$9))+$R$10*SIN($R$6*(K805-Mode1_Parameter_sheet!$D$9))-$R$9*COS($R$7*(K805-Mode1_Parameter_sheet!$D$9))-$R$11*SIN($R$7*(K805-Mode1_Parameter_sheet!$D$9))</f>
        <v>-2.8224305427806868E-2</v>
      </c>
      <c r="O805" s="32">
        <f>N805+Mode1_Parameter_sheet!$D$8</f>
        <v>0.54596228538155511</v>
      </c>
    </row>
    <row r="806" spans="2:15">
      <c r="B806" s="29">
        <v>800</v>
      </c>
      <c r="C806" s="26">
        <v>26.666666670000001</v>
      </c>
      <c r="D806" s="26">
        <v>0.20499999999999999</v>
      </c>
      <c r="E806" s="26">
        <v>1.18E-2</v>
      </c>
      <c r="F806" s="26">
        <f>D806-Mode1_Parameter_sheet!D$7</f>
        <v>2.8039840637449992E-2</v>
      </c>
      <c r="G806" s="26">
        <v>0.54628567269999995</v>
      </c>
      <c r="H806" s="26">
        <v>-1.5313454230000001E-2</v>
      </c>
      <c r="I806" s="26">
        <f>G806-Mode1_Parameter_sheet!D$8</f>
        <v>-2.7900918109362016E-2</v>
      </c>
      <c r="K806" s="26">
        <v>26.666666670000001</v>
      </c>
      <c r="L806" s="32">
        <f>$R$8*COS($R$6*(K806-Mode1_Parameter_sheet!$D$9))+$R$10*SIN($R$6*(K806-Mode1_Parameter_sheet!$D$9))+$R$9*COS($R$7*(K806-Mode1_Parameter_sheet!$D$9))+$R$11*SIN($R$7*(K806-Mode1_Parameter_sheet!$D$9))</f>
        <v>2.9063647001068463E-2</v>
      </c>
      <c r="M806" s="32">
        <f>L806+Mode1_Parameter_sheet!$D$7</f>
        <v>0.20602380636361844</v>
      </c>
      <c r="N806" s="32">
        <f>$R$8*COS($R$6*(K806-Mode1_Parameter_sheet!$D$9))+$R$10*SIN($R$6*(K806-Mode1_Parameter_sheet!$D$9))-$R$9*COS($R$7*(K806-Mode1_Parameter_sheet!$D$9))-$R$11*SIN($R$7*(K806-Mode1_Parameter_sheet!$D$9))</f>
        <v>-2.9001771676123871E-2</v>
      </c>
      <c r="O806" s="32">
        <f>N806+Mode1_Parameter_sheet!$D$8</f>
        <v>0.54518481913323813</v>
      </c>
    </row>
    <row r="807" spans="2:15">
      <c r="B807" s="29">
        <v>801</v>
      </c>
      <c r="C807" s="26">
        <v>26.7</v>
      </c>
      <c r="D807" s="26">
        <v>0.20599999999999999</v>
      </c>
      <c r="E807" s="26">
        <v>2.8500000000000001E-3</v>
      </c>
      <c r="F807" s="26">
        <f>D807-Mode1_Parameter_sheet!D$7</f>
        <v>2.9039840637449993E-2</v>
      </c>
      <c r="G807" s="26">
        <v>0.54586498910000003</v>
      </c>
      <c r="H807" s="26">
        <v>-5.1883576720000001E-3</v>
      </c>
      <c r="I807" s="26">
        <f>G807-Mode1_Parameter_sheet!D$8</f>
        <v>-2.8321601709361932E-2</v>
      </c>
      <c r="K807" s="26">
        <v>26.7</v>
      </c>
      <c r="L807" s="32">
        <f>$R$8*COS($R$6*(K807-Mode1_Parameter_sheet!$D$9))+$R$10*SIN($R$6*(K807-Mode1_Parameter_sheet!$D$9))+$R$9*COS($R$7*(K807-Mode1_Parameter_sheet!$D$9))+$R$11*SIN($R$7*(K807-Mode1_Parameter_sheet!$D$9))</f>
        <v>2.9612176849016143E-2</v>
      </c>
      <c r="M807" s="32">
        <f>L807+Mode1_Parameter_sheet!$D$7</f>
        <v>0.20657233621156615</v>
      </c>
      <c r="N807" s="32">
        <f>$R$8*COS($R$6*(K807-Mode1_Parameter_sheet!$D$9))+$R$10*SIN($R$6*(K807-Mode1_Parameter_sheet!$D$9))-$R$9*COS($R$7*(K807-Mode1_Parameter_sheet!$D$9))-$R$11*SIN($R$7*(K807-Mode1_Parameter_sheet!$D$9))</f>
        <v>-2.9472803036827425E-2</v>
      </c>
      <c r="O807" s="32">
        <f>N807+Mode1_Parameter_sheet!$D$8</f>
        <v>0.54471378777253454</v>
      </c>
    </row>
    <row r="808" spans="2:15">
      <c r="B808" s="29">
        <v>802</v>
      </c>
      <c r="C808" s="26">
        <v>26.733333330000001</v>
      </c>
      <c r="D808" s="26">
        <v>0.20599999999999999</v>
      </c>
      <c r="E808" s="26">
        <v>-2.8600000000000001E-3</v>
      </c>
      <c r="F808" s="26">
        <f>D808-Mode1_Parameter_sheet!D$7</f>
        <v>2.9039840637449993E-2</v>
      </c>
      <c r="G808" s="26">
        <v>0.54593978210000005</v>
      </c>
      <c r="H808" s="26">
        <v>5.4868485749999998E-3</v>
      </c>
      <c r="I808" s="26">
        <f>G808-Mode1_Parameter_sheet!D$8</f>
        <v>-2.8246808709361915E-2</v>
      </c>
      <c r="K808" s="26">
        <v>26.733333330000001</v>
      </c>
      <c r="L808" s="32">
        <f>$R$8*COS($R$6*(K808-Mode1_Parameter_sheet!$D$9))+$R$10*SIN($R$6*(K808-Mode1_Parameter_sheet!$D$9))+$R$9*COS($R$7*(K808-Mode1_Parameter_sheet!$D$9))+$R$11*SIN($R$7*(K808-Mode1_Parameter_sheet!$D$9))</f>
        <v>2.9848262290452659E-2</v>
      </c>
      <c r="M808" s="32">
        <f>L808+Mode1_Parameter_sheet!$D$7</f>
        <v>0.20680842165300264</v>
      </c>
      <c r="N808" s="32">
        <f>$R$8*COS($R$6*(K808-Mode1_Parameter_sheet!$D$9))+$R$10*SIN($R$6*(K808-Mode1_Parameter_sheet!$D$9))-$R$9*COS($R$7*(K808-Mode1_Parameter_sheet!$D$9))-$R$11*SIN($R$7*(K808-Mode1_Parameter_sheet!$D$9))</f>
        <v>-2.9632256756104248E-2</v>
      </c>
      <c r="O808" s="32">
        <f>N808+Mode1_Parameter_sheet!$D$8</f>
        <v>0.5445543340532577</v>
      </c>
    </row>
    <row r="809" spans="2:15">
      <c r="B809" s="29">
        <v>803</v>
      </c>
      <c r="C809" s="26">
        <v>26.766666669999999</v>
      </c>
      <c r="D809" s="26">
        <v>0.20499999999999999</v>
      </c>
      <c r="E809" s="26">
        <v>-1.2999999999999999E-2</v>
      </c>
      <c r="F809" s="26">
        <f>D809-Mode1_Parameter_sheet!D$7</f>
        <v>2.8039840637449992E-2</v>
      </c>
      <c r="G809" s="26">
        <v>0.54623077900000006</v>
      </c>
      <c r="H809" s="26">
        <v>1.3500148139999999E-2</v>
      </c>
      <c r="I809" s="26">
        <f>G809-Mode1_Parameter_sheet!D$8</f>
        <v>-2.7955811809361908E-2</v>
      </c>
      <c r="K809" s="26">
        <v>26.766666669999999</v>
      </c>
      <c r="L809" s="32">
        <f>$R$8*COS($R$6*(K809-Mode1_Parameter_sheet!$D$9))+$R$10*SIN($R$6*(K809-Mode1_Parameter_sheet!$D$9))+$R$9*COS($R$7*(K809-Mode1_Parameter_sheet!$D$9))+$R$11*SIN($R$7*(K809-Mode1_Parameter_sheet!$D$9))</f>
        <v>2.9769576238268321E-2</v>
      </c>
      <c r="M809" s="32">
        <f>L809+Mode1_Parameter_sheet!$D$7</f>
        <v>0.20672973560081831</v>
      </c>
      <c r="N809" s="32">
        <f>$R$8*COS($R$6*(K809-Mode1_Parameter_sheet!$D$9))+$R$10*SIN($R$6*(K809-Mode1_Parameter_sheet!$D$9))-$R$9*COS($R$7*(K809-Mode1_Parameter_sheet!$D$9))-$R$11*SIN($R$7*(K809-Mode1_Parameter_sheet!$D$9))</f>
        <v>-2.9478282296827474E-2</v>
      </c>
      <c r="O809" s="32">
        <f>N809+Mode1_Parameter_sheet!$D$8</f>
        <v>0.54470830851253449</v>
      </c>
    </row>
    <row r="810" spans="2:15">
      <c r="B810" s="29">
        <v>804</v>
      </c>
      <c r="C810" s="26">
        <v>26.8</v>
      </c>
      <c r="D810" s="26">
        <v>0.20499999999999999</v>
      </c>
      <c r="E810" s="26">
        <v>-2.23E-2</v>
      </c>
      <c r="F810" s="26">
        <f>D810-Mode1_Parameter_sheet!D$7</f>
        <v>2.8039840637449992E-2</v>
      </c>
      <c r="G810" s="26">
        <v>0.54683979199999999</v>
      </c>
      <c r="H810" s="26">
        <v>2.177894251E-2</v>
      </c>
      <c r="I810" s="26">
        <f>G810-Mode1_Parameter_sheet!D$8</f>
        <v>-2.7346798809361972E-2</v>
      </c>
      <c r="K810" s="26">
        <v>26.8</v>
      </c>
      <c r="L810" s="32">
        <f>$R$8*COS($R$6*(K810-Mode1_Parameter_sheet!$D$9))+$R$10*SIN($R$6*(K810-Mode1_Parameter_sheet!$D$9))+$R$9*COS($R$7*(K810-Mode1_Parameter_sheet!$D$9))+$R$11*SIN($R$7*(K810-Mode1_Parameter_sheet!$D$9))</f>
        <v>2.93771132446848E-2</v>
      </c>
      <c r="M810" s="32">
        <f>L810+Mode1_Parameter_sheet!$D$7</f>
        <v>0.20633727260723481</v>
      </c>
      <c r="N810" s="32">
        <f>$R$8*COS($R$6*(K810-Mode1_Parameter_sheet!$D$9))+$R$10*SIN($R$6*(K810-Mode1_Parameter_sheet!$D$9))-$R$9*COS($R$7*(K810-Mode1_Parameter_sheet!$D$9))-$R$11*SIN($R$7*(K810-Mode1_Parameter_sheet!$D$9))</f>
        <v>-2.9012342474619042E-2</v>
      </c>
      <c r="O810" s="32">
        <f>N810+Mode1_Parameter_sheet!$D$8</f>
        <v>0.54517424833474293</v>
      </c>
    </row>
    <row r="811" spans="2:15">
      <c r="B811" s="29">
        <v>805</v>
      </c>
      <c r="C811" s="26">
        <v>26.833333329999999</v>
      </c>
      <c r="D811" s="26">
        <v>0.20399999999999999</v>
      </c>
      <c r="E811" s="26">
        <v>-3.1699999999999999E-2</v>
      </c>
      <c r="F811" s="26">
        <f>D811-Mode1_Parameter_sheet!D$7</f>
        <v>2.7039840637449991E-2</v>
      </c>
      <c r="G811" s="26">
        <v>0.5476827085</v>
      </c>
      <c r="H811" s="26">
        <v>3.2680149159999998E-2</v>
      </c>
      <c r="I811" s="26">
        <f>G811-Mode1_Parameter_sheet!D$8</f>
        <v>-2.6503882309361959E-2</v>
      </c>
      <c r="K811" s="26">
        <v>26.833333329999999</v>
      </c>
      <c r="L811" s="32">
        <f>$R$8*COS($R$6*(K811-Mode1_Parameter_sheet!$D$9))+$R$10*SIN($R$6*(K811-Mode1_Parameter_sheet!$D$9))+$R$9*COS($R$7*(K811-Mode1_Parameter_sheet!$D$9))+$R$11*SIN($R$7*(K811-Mode1_Parameter_sheet!$D$9))</f>
        <v>2.867517783917084E-2</v>
      </c>
      <c r="M811" s="32">
        <f>L811+Mode1_Parameter_sheet!$D$7</f>
        <v>0.20563533720172084</v>
      </c>
      <c r="N811" s="32">
        <f>$R$8*COS($R$6*(K811-Mode1_Parameter_sheet!$D$9))+$R$10*SIN($R$6*(K811-Mode1_Parameter_sheet!$D$9))-$R$9*COS($R$7*(K811-Mode1_Parameter_sheet!$D$9))-$R$11*SIN($R$7*(K811-Mode1_Parameter_sheet!$D$9))</f>
        <v>-2.8239198748188702E-2</v>
      </c>
      <c r="O811" s="32">
        <f>N811+Mode1_Parameter_sheet!$D$8</f>
        <v>0.54594739206117326</v>
      </c>
    </row>
    <row r="812" spans="2:15">
      <c r="B812" s="29">
        <v>806</v>
      </c>
      <c r="C812" s="26">
        <v>26.866666670000001</v>
      </c>
      <c r="D812" s="26">
        <v>0.20300000000000001</v>
      </c>
      <c r="E812" s="26">
        <v>-4.2599999999999999E-2</v>
      </c>
      <c r="F812" s="26">
        <f>D812-Mode1_Parameter_sheet!D$7</f>
        <v>2.6039840637450018E-2</v>
      </c>
      <c r="G812" s="26">
        <v>0.54901846860000003</v>
      </c>
      <c r="H812" s="26">
        <v>4.2264649729999999E-2</v>
      </c>
      <c r="I812" s="26">
        <f>G812-Mode1_Parameter_sheet!D$8</f>
        <v>-2.5168122209361932E-2</v>
      </c>
      <c r="K812" s="26">
        <v>26.866666670000001</v>
      </c>
      <c r="L812" s="32">
        <f>$R$8*COS($R$6*(K812-Mode1_Parameter_sheet!$D$9))+$R$10*SIN($R$6*(K812-Mode1_Parameter_sheet!$D$9))+$R$9*COS($R$7*(K812-Mode1_Parameter_sheet!$D$9))+$R$11*SIN($R$7*(K812-Mode1_Parameter_sheet!$D$9))</f>
        <v>2.7671337728784395E-2</v>
      </c>
      <c r="M812" s="32">
        <f>L812+Mode1_Parameter_sheet!$D$7</f>
        <v>0.20463149709133438</v>
      </c>
      <c r="N812" s="32">
        <f>$R$8*COS($R$6*(K812-Mode1_Parameter_sheet!$D$9))+$R$10*SIN($R$6*(K812-Mode1_Parameter_sheet!$D$9))-$R$9*COS($R$7*(K812-Mode1_Parameter_sheet!$D$9))-$R$11*SIN($R$7*(K812-Mode1_Parameter_sheet!$D$9))</f>
        <v>-2.716686164870892E-2</v>
      </c>
      <c r="O812" s="32">
        <f>N812+Mode1_Parameter_sheet!$D$8</f>
        <v>0.547019729160653</v>
      </c>
    </row>
    <row r="813" spans="2:15">
      <c r="B813" s="29">
        <v>807</v>
      </c>
      <c r="C813" s="26">
        <v>26.9</v>
      </c>
      <c r="D813" s="26">
        <v>0.20100000000000001</v>
      </c>
      <c r="E813" s="26">
        <v>-4.8099999999999997E-2</v>
      </c>
      <c r="F813" s="26">
        <f>D813-Mode1_Parameter_sheet!D$7</f>
        <v>2.4039840637450016E-2</v>
      </c>
      <c r="G813" s="26">
        <v>0.55050035180000001</v>
      </c>
      <c r="H813" s="26">
        <v>4.5184520360000001E-2</v>
      </c>
      <c r="I813" s="26">
        <f>G813-Mode1_Parameter_sheet!D$8</f>
        <v>-2.3686239009361953E-2</v>
      </c>
      <c r="K813" s="26">
        <v>26.9</v>
      </c>
      <c r="L813" s="32">
        <f>$R$8*COS($R$6*(K813-Mode1_Parameter_sheet!$D$9))+$R$10*SIN($R$6*(K813-Mode1_Parameter_sheet!$D$9))+$R$9*COS($R$7*(K813-Mode1_Parameter_sheet!$D$9))+$R$11*SIN($R$7*(K813-Mode1_Parameter_sheet!$D$9))</f>
        <v>2.6376344227165442E-2</v>
      </c>
      <c r="M813" s="32">
        <f>L813+Mode1_Parameter_sheet!$D$7</f>
        <v>0.20333650358971544</v>
      </c>
      <c r="N813" s="32">
        <f>$R$8*COS($R$6*(K813-Mode1_Parameter_sheet!$D$9))+$R$10*SIN($R$6*(K813-Mode1_Parameter_sheet!$D$9))-$R$9*COS($R$7*(K813-Mode1_Parameter_sheet!$D$9))-$R$11*SIN($R$7*(K813-Mode1_Parameter_sheet!$D$9))</f>
        <v>-2.5806508513350541E-2</v>
      </c>
      <c r="O813" s="32">
        <f>N813+Mode1_Parameter_sheet!$D$8</f>
        <v>0.54838008229601143</v>
      </c>
    </row>
    <row r="814" spans="2:15">
      <c r="B814" s="29">
        <v>808</v>
      </c>
      <c r="C814" s="26">
        <v>26.93333333</v>
      </c>
      <c r="D814" s="26">
        <v>0.19900000000000001</v>
      </c>
      <c r="E814" s="26">
        <v>-5.4899999999999997E-2</v>
      </c>
      <c r="F814" s="26">
        <f>D814-Mode1_Parameter_sheet!D$7</f>
        <v>2.2039840637450014E-2</v>
      </c>
      <c r="G814" s="26">
        <v>0.55203077</v>
      </c>
      <c r="H814" s="26">
        <v>5.3794226299999998E-2</v>
      </c>
      <c r="I814" s="26">
        <f>G814-Mode1_Parameter_sheet!D$8</f>
        <v>-2.2155820809361959E-2</v>
      </c>
      <c r="K814" s="26">
        <v>26.93333333</v>
      </c>
      <c r="L814" s="32">
        <f>$R$8*COS($R$6*(K814-Mode1_Parameter_sheet!$D$9))+$R$10*SIN($R$6*(K814-Mode1_Parameter_sheet!$D$9))+$R$9*COS($R$7*(K814-Mode1_Parameter_sheet!$D$9))+$R$11*SIN($R$7*(K814-Mode1_Parameter_sheet!$D$9))</f>
        <v>2.4804015974970142E-2</v>
      </c>
      <c r="M814" s="32">
        <f>L814+Mode1_Parameter_sheet!$D$7</f>
        <v>0.20176417533752014</v>
      </c>
      <c r="N814" s="32">
        <f>$R$8*COS($R$6*(K814-Mode1_Parameter_sheet!$D$9))+$R$10*SIN($R$6*(K814-Mode1_Parameter_sheet!$D$9))-$R$9*COS($R$7*(K814-Mode1_Parameter_sheet!$D$9))-$R$11*SIN($R$7*(K814-Mode1_Parameter_sheet!$D$9))</f>
        <v>-2.4172364433047901E-2</v>
      </c>
      <c r="O814" s="32">
        <f>N814+Mode1_Parameter_sheet!$D$8</f>
        <v>0.55001422637631403</v>
      </c>
    </row>
    <row r="815" spans="2:15">
      <c r="B815" s="29">
        <v>809</v>
      </c>
      <c r="C815" s="26">
        <v>26.966666669999999</v>
      </c>
      <c r="D815" s="26">
        <v>0.19700000000000001</v>
      </c>
      <c r="E815" s="26">
        <v>-6.3899999999999998E-2</v>
      </c>
      <c r="F815" s="26">
        <f>D815-Mode1_Parameter_sheet!D$7</f>
        <v>2.0039840637450013E-2</v>
      </c>
      <c r="G815" s="26">
        <v>0.55408663359999999</v>
      </c>
      <c r="H815" s="26">
        <v>6.4412665970000005E-2</v>
      </c>
      <c r="I815" s="26">
        <f>G815-Mode1_Parameter_sheet!D$8</f>
        <v>-2.0099957209361974E-2</v>
      </c>
      <c r="K815" s="26">
        <v>26.966666669999999</v>
      </c>
      <c r="L815" s="32">
        <f>$R$8*COS($R$6*(K815-Mode1_Parameter_sheet!$D$9))+$R$10*SIN($R$6*(K815-Mode1_Parameter_sheet!$D$9))+$R$9*COS($R$7*(K815-Mode1_Parameter_sheet!$D$9))+$R$11*SIN($R$7*(K815-Mode1_Parameter_sheet!$D$9))</f>
        <v>2.2971092640067303E-2</v>
      </c>
      <c r="M815" s="32">
        <f>L815+Mode1_Parameter_sheet!$D$7</f>
        <v>0.1999312520026173</v>
      </c>
      <c r="N815" s="32">
        <f>$R$8*COS($R$6*(K815-Mode1_Parameter_sheet!$D$9))+$R$10*SIN($R$6*(K815-Mode1_Parameter_sheet!$D$9))-$R$9*COS($R$7*(K815-Mode1_Parameter_sheet!$D$9))-$R$11*SIN($R$7*(K815-Mode1_Parameter_sheet!$D$9))</f>
        <v>-2.2281553491274544E-2</v>
      </c>
      <c r="O815" s="32">
        <f>N815+Mode1_Parameter_sheet!$D$8</f>
        <v>0.55190503731808738</v>
      </c>
    </row>
    <row r="816" spans="2:15">
      <c r="B816" s="29">
        <v>810</v>
      </c>
      <c r="C816" s="26">
        <v>27</v>
      </c>
      <c r="D816" s="26">
        <v>0.19500000000000001</v>
      </c>
      <c r="E816" s="26">
        <v>-6.8500000000000005E-2</v>
      </c>
      <c r="F816" s="26">
        <f>D816-Mode1_Parameter_sheet!D$7</f>
        <v>1.8039840637450011E-2</v>
      </c>
      <c r="G816" s="26">
        <v>0.55632494769999996</v>
      </c>
      <c r="H816" s="26">
        <v>6.8339271650000005E-2</v>
      </c>
      <c r="I816" s="26">
        <f>G816-Mode1_Parameter_sheet!D$8</f>
        <v>-1.7861643109362002E-2</v>
      </c>
      <c r="K816" s="26">
        <v>27</v>
      </c>
      <c r="L816" s="32">
        <f>$R$8*COS($R$6*(K816-Mode1_Parameter_sheet!$D$9))+$R$10*SIN($R$6*(K816-Mode1_Parameter_sheet!$D$9))+$R$9*COS($R$7*(K816-Mode1_Parameter_sheet!$D$9))+$R$11*SIN($R$7*(K816-Mode1_Parameter_sheet!$D$9))</f>
        <v>2.0897059304627777E-2</v>
      </c>
      <c r="M816" s="32">
        <f>L816+Mode1_Parameter_sheet!$D$7</f>
        <v>0.19785721866717776</v>
      </c>
      <c r="N816" s="32">
        <f>$R$8*COS($R$6*(K816-Mode1_Parameter_sheet!$D$9))+$R$10*SIN($R$6*(K816-Mode1_Parameter_sheet!$D$9))-$R$9*COS($R$7*(K816-Mode1_Parameter_sheet!$D$9))-$R$11*SIN($R$7*(K816-Mode1_Parameter_sheet!$D$9))</f>
        <v>-2.015392080767154E-2</v>
      </c>
      <c r="O816" s="32">
        <f>N816+Mode1_Parameter_sheet!$D$8</f>
        <v>0.55403267000169043</v>
      </c>
    </row>
    <row r="817" spans="2:15">
      <c r="B817" s="29">
        <v>811</v>
      </c>
      <c r="C817" s="26">
        <v>27.033333330000001</v>
      </c>
      <c r="D817" s="26">
        <v>0.193</v>
      </c>
      <c r="E817" s="26">
        <v>-7.1400000000000005E-2</v>
      </c>
      <c r="F817" s="26">
        <f>D817-Mode1_Parameter_sheet!D$7</f>
        <v>1.6039840637450009E-2</v>
      </c>
      <c r="G817" s="26">
        <v>0.55864258499999997</v>
      </c>
      <c r="H817" s="26">
        <v>7.0225304769999997E-2</v>
      </c>
      <c r="I817" s="26">
        <f>G817-Mode1_Parameter_sheet!D$8</f>
        <v>-1.5544005809361994E-2</v>
      </c>
      <c r="K817" s="26">
        <v>27.033333330000001</v>
      </c>
      <c r="L817" s="32">
        <f>$R$8*COS($R$6*(K817-Mode1_Parameter_sheet!$D$9))+$R$10*SIN($R$6*(K817-Mode1_Parameter_sheet!$D$9))+$R$9*COS($R$7*(K817-Mode1_Parameter_sheet!$D$9))+$R$11*SIN($R$7*(K817-Mode1_Parameter_sheet!$D$9))</f>
        <v>1.8603936596683735E-2</v>
      </c>
      <c r="M817" s="32">
        <f>L817+Mode1_Parameter_sheet!$D$7</f>
        <v>0.19556409595923374</v>
      </c>
      <c r="N817" s="32">
        <f>$R$8*COS($R$6*(K817-Mode1_Parameter_sheet!$D$9))+$R$10*SIN($R$6*(K817-Mode1_Parameter_sheet!$D$9))-$R$9*COS($R$7*(K817-Mode1_Parameter_sheet!$D$9))-$R$11*SIN($R$7*(K817-Mode1_Parameter_sheet!$D$9))</f>
        <v>-1.7811820326391798E-2</v>
      </c>
      <c r="O817" s="32">
        <f>N817+Mode1_Parameter_sheet!$D$8</f>
        <v>0.55637477048297013</v>
      </c>
    </row>
    <row r="818" spans="2:15">
      <c r="B818" s="29">
        <v>812</v>
      </c>
      <c r="C818" s="26">
        <v>27.06666667</v>
      </c>
      <c r="D818" s="26">
        <v>0.19</v>
      </c>
      <c r="E818" s="26">
        <v>-7.8700000000000006E-2</v>
      </c>
      <c r="F818" s="26">
        <f>D818-Mode1_Parameter_sheet!D$7</f>
        <v>1.3039840637450006E-2</v>
      </c>
      <c r="G818" s="26">
        <v>0.56100663470000001</v>
      </c>
      <c r="H818" s="26">
        <v>7.722469907E-2</v>
      </c>
      <c r="I818" s="26">
        <f>G818-Mode1_Parameter_sheet!D$8</f>
        <v>-1.3179956109361957E-2</v>
      </c>
      <c r="K818" s="26">
        <v>27.06666667</v>
      </c>
      <c r="L818" s="32">
        <f>$R$8*COS($R$6*(K818-Mode1_Parameter_sheet!$D$9))+$R$10*SIN($R$6*(K818-Mode1_Parameter_sheet!$D$9))+$R$9*COS($R$7*(K818-Mode1_Parameter_sheet!$D$9))+$R$11*SIN($R$7*(K818-Mode1_Parameter_sheet!$D$9))</f>
        <v>1.6116048746218685E-2</v>
      </c>
      <c r="M818" s="32">
        <f>L818+Mode1_Parameter_sheet!$D$7</f>
        <v>0.19307620810876869</v>
      </c>
      <c r="N818" s="32">
        <f>$R$8*COS($R$6*(K818-Mode1_Parameter_sheet!$D$9))+$R$10*SIN($R$6*(K818-Mode1_Parameter_sheet!$D$9))-$R$9*COS($R$7*(K818-Mode1_Parameter_sheet!$D$9))-$R$11*SIN($R$7*(K818-Mode1_Parameter_sheet!$D$9))</f>
        <v>-1.5279880857513167E-2</v>
      </c>
      <c r="O818" s="32">
        <f>N818+Mode1_Parameter_sheet!$D$8</f>
        <v>0.55890670995184877</v>
      </c>
    </row>
    <row r="819" spans="2:15">
      <c r="B819" s="29">
        <v>813</v>
      </c>
      <c r="C819" s="26">
        <v>27.1</v>
      </c>
      <c r="D819" s="26">
        <v>0.188</v>
      </c>
      <c r="E819" s="26">
        <v>-8.5099999999999995E-2</v>
      </c>
      <c r="F819" s="26">
        <f>D819-Mode1_Parameter_sheet!D$7</f>
        <v>1.1039840637450005E-2</v>
      </c>
      <c r="G819" s="26">
        <v>0.56379089829999995</v>
      </c>
      <c r="H819" s="26">
        <v>8.1998285429999998E-2</v>
      </c>
      <c r="I819" s="26">
        <f>G819-Mode1_Parameter_sheet!D$8</f>
        <v>-1.0395692509362009E-2</v>
      </c>
      <c r="K819" s="26">
        <v>27.1</v>
      </c>
      <c r="L819" s="32">
        <f>$R$8*COS($R$6*(K819-Mode1_Parameter_sheet!$D$9))+$R$10*SIN($R$6*(K819-Mode1_Parameter_sheet!$D$9))+$R$9*COS($R$7*(K819-Mode1_Parameter_sheet!$D$9))+$R$11*SIN($R$7*(K819-Mode1_Parameter_sheet!$D$9))</f>
        <v>1.3459768550834791E-2</v>
      </c>
      <c r="M819" s="32">
        <f>L819+Mode1_Parameter_sheet!$D$7</f>
        <v>0.1904199279133848</v>
      </c>
      <c r="N819" s="32">
        <f>$R$8*COS($R$6*(K819-Mode1_Parameter_sheet!$D$9))+$R$10*SIN($R$6*(K819-Mode1_Parameter_sheet!$D$9))-$R$9*COS($R$7*(K819-Mode1_Parameter_sheet!$D$9))-$R$11*SIN($R$7*(K819-Mode1_Parameter_sheet!$D$9))</f>
        <v>-1.2584749181863409E-2</v>
      </c>
      <c r="O819" s="32">
        <f>N819+Mode1_Parameter_sheet!$D$8</f>
        <v>0.5616018416274986</v>
      </c>
    </row>
    <row r="820" spans="2:15">
      <c r="B820" s="29">
        <v>814</v>
      </c>
      <c r="C820" s="26">
        <v>27.133333329999999</v>
      </c>
      <c r="D820" s="26">
        <v>0.185</v>
      </c>
      <c r="E820" s="26">
        <v>-8.6900000000000005E-2</v>
      </c>
      <c r="F820" s="26">
        <f>D820-Mode1_Parameter_sheet!D$7</f>
        <v>8.039840637450002E-3</v>
      </c>
      <c r="G820" s="26">
        <v>0.56647318710000005</v>
      </c>
      <c r="H820" s="26">
        <v>8.113629353E-2</v>
      </c>
      <c r="I820" s="26">
        <f>G820-Mode1_Parameter_sheet!D$8</f>
        <v>-7.7134037093619101E-3</v>
      </c>
      <c r="K820" s="26">
        <v>27.133333329999999</v>
      </c>
      <c r="L820" s="32">
        <f>$R$8*COS($R$6*(K820-Mode1_Parameter_sheet!$D$9))+$R$10*SIN($R$6*(K820-Mode1_Parameter_sheet!$D$9))+$R$9*COS($R$7*(K820-Mode1_Parameter_sheet!$D$9))+$R$11*SIN($R$7*(K820-Mode1_Parameter_sheet!$D$9))</f>
        <v>1.0663233772108222E-2</v>
      </c>
      <c r="M820" s="32">
        <f>L820+Mode1_Parameter_sheet!$D$7</f>
        <v>0.18762339313465823</v>
      </c>
      <c r="N820" s="32">
        <f>$R$8*COS($R$6*(K820-Mode1_Parameter_sheet!$D$9))+$R$10*SIN($R$6*(K820-Mode1_Parameter_sheet!$D$9))-$R$9*COS($R$7*(K820-Mode1_Parameter_sheet!$D$9))-$R$11*SIN($R$7*(K820-Mode1_Parameter_sheet!$D$9))</f>
        <v>-9.7548046642233904E-3</v>
      </c>
      <c r="O820" s="32">
        <f>N820+Mode1_Parameter_sheet!$D$8</f>
        <v>0.56443178614513856</v>
      </c>
    </row>
    <row r="821" spans="2:15">
      <c r="B821" s="29">
        <v>815</v>
      </c>
      <c r="C821" s="26">
        <v>27.166666670000001</v>
      </c>
      <c r="D821" s="26">
        <v>0.182</v>
      </c>
      <c r="E821" s="26">
        <v>-8.8400000000000006E-2</v>
      </c>
      <c r="F821" s="26">
        <f>D821-Mode1_Parameter_sheet!D$7</f>
        <v>5.0398406374499993E-3</v>
      </c>
      <c r="G821" s="26">
        <v>0.56919998449999998</v>
      </c>
      <c r="H821" s="26">
        <v>8.5844881920000005E-2</v>
      </c>
      <c r="I821" s="26">
        <f>G821-Mode1_Parameter_sheet!D$8</f>
        <v>-4.986606309361985E-3</v>
      </c>
      <c r="K821" s="26">
        <v>27.166666670000001</v>
      </c>
      <c r="L821" s="32">
        <f>$R$8*COS($R$6*(K821-Mode1_Parameter_sheet!$D$9))+$R$10*SIN($R$6*(K821-Mode1_Parameter_sheet!$D$9))+$R$9*COS($R$7*(K821-Mode1_Parameter_sheet!$D$9))+$R$11*SIN($R$7*(K821-Mode1_Parameter_sheet!$D$9))</f>
        <v>7.7560514784894216E-3</v>
      </c>
      <c r="M821" s="32">
        <f>L821+Mode1_Parameter_sheet!$D$7</f>
        <v>0.18471621084103942</v>
      </c>
      <c r="N821" s="32">
        <f>$R$8*COS($R$6*(K821-Mode1_Parameter_sheet!$D$9))+$R$10*SIN($R$6*(K821-Mode1_Parameter_sheet!$D$9))-$R$9*COS($R$7*(K821-Mode1_Parameter_sheet!$D$9))-$R$11*SIN($R$7*(K821-Mode1_Parameter_sheet!$D$9))</f>
        <v>-6.8198621405907069E-3</v>
      </c>
      <c r="O821" s="32">
        <f>N821+Mode1_Parameter_sheet!$D$8</f>
        <v>0.56736672866877125</v>
      </c>
    </row>
    <row r="822" spans="2:15">
      <c r="B822" s="29">
        <v>816</v>
      </c>
      <c r="C822" s="26">
        <v>27.2</v>
      </c>
      <c r="D822" s="26">
        <v>0.17899999999999999</v>
      </c>
      <c r="E822" s="26">
        <v>-9.0499999999999997E-2</v>
      </c>
      <c r="F822" s="26">
        <f>D822-Mode1_Parameter_sheet!D$7</f>
        <v>2.0398406374499967E-3</v>
      </c>
      <c r="G822" s="26">
        <v>0.57219617919999999</v>
      </c>
      <c r="H822" s="26">
        <v>8.9004425659999997E-2</v>
      </c>
      <c r="I822" s="26">
        <f>G822-Mode1_Parameter_sheet!D$8</f>
        <v>-1.990411609361975E-3</v>
      </c>
      <c r="K822" s="26">
        <v>27.2</v>
      </c>
      <c r="L822" s="32">
        <f>$R$8*COS($R$6*(K822-Mode1_Parameter_sheet!$D$9))+$R$10*SIN($R$6*(K822-Mode1_Parameter_sheet!$D$9))+$R$9*COS($R$7*(K822-Mode1_Parameter_sheet!$D$9))+$R$11*SIN($R$7*(K822-Mode1_Parameter_sheet!$D$9))</f>
        <v>4.7689876968793161E-3</v>
      </c>
      <c r="M822" s="32">
        <f>L822+Mode1_Parameter_sheet!$D$7</f>
        <v>0.1817291470594293</v>
      </c>
      <c r="N822" s="32">
        <f>$R$8*COS($R$6*(K822-Mode1_Parameter_sheet!$D$9))+$R$10*SIN($R$6*(K822-Mode1_Parameter_sheet!$D$9))-$R$9*COS($R$7*(K822-Mode1_Parameter_sheet!$D$9))-$R$11*SIN($R$7*(K822-Mode1_Parameter_sheet!$D$9))</f>
        <v>-3.8108602952540678E-3</v>
      </c>
      <c r="O822" s="32">
        <f>N822+Mode1_Parameter_sheet!$D$8</f>
        <v>0.57037573051410795</v>
      </c>
    </row>
    <row r="823" spans="2:15">
      <c r="B823" s="29">
        <v>817</v>
      </c>
      <c r="C823" s="26">
        <v>27.233333330000001</v>
      </c>
      <c r="D823" s="26">
        <v>0.17599999999999999</v>
      </c>
      <c r="E823" s="26">
        <v>-9.06E-2</v>
      </c>
      <c r="F823" s="26">
        <f>D823-Mode1_Parameter_sheet!D$7</f>
        <v>-9.60159362550006E-4</v>
      </c>
      <c r="G823" s="26">
        <v>0.57513361289999998</v>
      </c>
      <c r="H823" s="26">
        <v>8.8188785069999998E-2</v>
      </c>
      <c r="I823" s="26">
        <f>G823-Mode1_Parameter_sheet!D$8</f>
        <v>9.4702209063801668E-4</v>
      </c>
      <c r="K823" s="26">
        <v>27.233333330000001</v>
      </c>
      <c r="L823" s="32">
        <f>$R$8*COS($R$6*(K823-Mode1_Parameter_sheet!$D$9))+$R$10*SIN($R$6*(K823-Mode1_Parameter_sheet!$D$9))+$R$9*COS($R$7*(K823-Mode1_Parameter_sheet!$D$9))+$R$11*SIN($R$7*(K823-Mode1_Parameter_sheet!$D$9))</f>
        <v>1.7336368761128353E-3</v>
      </c>
      <c r="M823" s="32">
        <f>L823+Mode1_Parameter_sheet!$D$7</f>
        <v>0.17869379623866283</v>
      </c>
      <c r="N823" s="32">
        <f>$R$8*COS($R$6*(K823-Mode1_Parameter_sheet!$D$9))+$R$10*SIN($R$6*(K823-Mode1_Parameter_sheet!$D$9))-$R$9*COS($R$7*(K823-Mode1_Parameter_sheet!$D$9))-$R$11*SIN($R$7*(K823-Mode1_Parameter_sheet!$D$9))</f>
        <v>-7.5953000057882303E-4</v>
      </c>
      <c r="O823" s="32">
        <f>N823+Mode1_Parameter_sheet!$D$8</f>
        <v>0.57342706080878314</v>
      </c>
    </row>
    <row r="824" spans="2:15">
      <c r="B824" s="29">
        <v>818</v>
      </c>
      <c r="C824" s="26">
        <v>27.266666669999999</v>
      </c>
      <c r="D824" s="26">
        <v>0.17299999999999999</v>
      </c>
      <c r="E824" s="26">
        <v>-8.8499999999999995E-2</v>
      </c>
      <c r="F824" s="26">
        <f>D824-Mode1_Parameter_sheet!D$7</f>
        <v>-3.9601593625500087E-3</v>
      </c>
      <c r="G824" s="26">
        <v>0.57807543149999996</v>
      </c>
      <c r="H824" s="26">
        <v>8.8344698890000004E-2</v>
      </c>
      <c r="I824" s="26">
        <f>G824-Mode1_Parameter_sheet!D$8</f>
        <v>3.8888406906379958E-3</v>
      </c>
      <c r="K824" s="26">
        <v>27.266666669999999</v>
      </c>
      <c r="L824" s="32">
        <f>$R$8*COS($R$6*(K824-Mode1_Parameter_sheet!$D$9))+$R$10*SIN($R$6*(K824-Mode1_Parameter_sheet!$D$9))+$R$9*COS($R$7*(K824-Mode1_Parameter_sheet!$D$9))+$R$11*SIN($R$7*(K824-Mode1_Parameter_sheet!$D$9))</f>
        <v>-1.3179095496509575E-3</v>
      </c>
      <c r="M824" s="32">
        <f>L824+Mode1_Parameter_sheet!$D$7</f>
        <v>0.17564224981289903</v>
      </c>
      <c r="N824" s="32">
        <f>$R$8*COS($R$6*(K824-Mode1_Parameter_sheet!$D$9))+$R$10*SIN($R$6*(K824-Mode1_Parameter_sheet!$D$9))-$R$9*COS($R$7*(K824-Mode1_Parameter_sheet!$D$9))-$R$11*SIN($R$7*(K824-Mode1_Parameter_sheet!$D$9))</f>
        <v>2.3019379350632933E-3</v>
      </c>
      <c r="O824" s="32">
        <f>N824+Mode1_Parameter_sheet!$D$8</f>
        <v>0.57648852874442524</v>
      </c>
    </row>
    <row r="825" spans="2:15">
      <c r="B825" s="29">
        <v>819</v>
      </c>
      <c r="C825" s="26">
        <v>27.3</v>
      </c>
      <c r="D825" s="26">
        <v>0.17</v>
      </c>
      <c r="E825" s="26">
        <v>-8.8200000000000001E-2</v>
      </c>
      <c r="F825" s="26">
        <f>D825-Mode1_Parameter_sheet!D$7</f>
        <v>-6.9601593625499836E-3</v>
      </c>
      <c r="G825" s="26">
        <v>0.5810232595</v>
      </c>
      <c r="H825" s="26">
        <v>8.6350971469999996E-2</v>
      </c>
      <c r="I825" s="26">
        <f>G825-Mode1_Parameter_sheet!D$8</f>
        <v>6.8366686906380369E-3</v>
      </c>
      <c r="K825" s="26">
        <v>27.3</v>
      </c>
      <c r="L825" s="32">
        <f>$R$8*COS($R$6*(K825-Mode1_Parameter_sheet!$D$9))+$R$10*SIN($R$6*(K825-Mode1_Parameter_sheet!$D$9))+$R$9*COS($R$7*(K825-Mode1_Parameter_sheet!$D$9))+$R$11*SIN($R$7*(K825-Mode1_Parameter_sheet!$D$9))</f>
        <v>-4.3533995066438501E-3</v>
      </c>
      <c r="M825" s="32">
        <f>L825+Mode1_Parameter_sheet!$D$7</f>
        <v>0.17260675985590615</v>
      </c>
      <c r="N825" s="32">
        <f>$R$8*COS($R$6*(K825-Mode1_Parameter_sheet!$D$9))+$R$10*SIN($R$6*(K825-Mode1_Parameter_sheet!$D$9))-$R$9*COS($R$7*(K825-Mode1_Parameter_sheet!$D$9))-$R$11*SIN($R$7*(K825-Mode1_Parameter_sheet!$D$9))</f>
        <v>5.3412297301308441E-3</v>
      </c>
      <c r="O825" s="32">
        <f>N825+Mode1_Parameter_sheet!$D$8</f>
        <v>0.57952782053949281</v>
      </c>
    </row>
    <row r="826" spans="2:15">
      <c r="B826" s="29">
        <v>820</v>
      </c>
      <c r="C826" s="26">
        <v>27.333333329999999</v>
      </c>
      <c r="D826" s="26">
        <v>0.16700000000000001</v>
      </c>
      <c r="E826" s="26">
        <v>-8.1799999999999998E-2</v>
      </c>
      <c r="F826" s="26">
        <f>D826-Mode1_Parameter_sheet!D$7</f>
        <v>-9.9601593625499862E-3</v>
      </c>
      <c r="G826" s="26">
        <v>0.58383216299999996</v>
      </c>
      <c r="H826" s="26">
        <v>7.9422779269999993E-2</v>
      </c>
      <c r="I826" s="26">
        <f>G826-Mode1_Parameter_sheet!D$8</f>
        <v>9.6455721906379965E-3</v>
      </c>
      <c r="K826" s="26">
        <v>27.333333329999999</v>
      </c>
      <c r="L826" s="32">
        <f>$R$8*COS($R$6*(K826-Mode1_Parameter_sheet!$D$9))+$R$10*SIN($R$6*(K826-Mode1_Parameter_sheet!$D$9))+$R$9*COS($R$7*(K826-Mode1_Parameter_sheet!$D$9))+$R$11*SIN($R$7*(K826-Mode1_Parameter_sheet!$D$9))</f>
        <v>-7.3407665315201607E-3</v>
      </c>
      <c r="M826" s="32">
        <f>L826+Mode1_Parameter_sheet!$D$7</f>
        <v>0.16961939283102984</v>
      </c>
      <c r="N826" s="32">
        <f>$R$8*COS($R$6*(K826-Mode1_Parameter_sheet!$D$9))+$R$10*SIN($R$6*(K826-Mode1_Parameter_sheet!$D$9))-$R$9*COS($R$7*(K826-Mode1_Parameter_sheet!$D$9))-$R$11*SIN($R$7*(K826-Mode1_Parameter_sheet!$D$9))</f>
        <v>8.3262552815541683E-3</v>
      </c>
      <c r="O826" s="32">
        <f>N826+Mode1_Parameter_sheet!$D$8</f>
        <v>0.58251284609091614</v>
      </c>
    </row>
    <row r="827" spans="2:15">
      <c r="B827" s="29">
        <v>821</v>
      </c>
      <c r="C827" s="26">
        <v>27.366666670000001</v>
      </c>
      <c r="D827" s="26">
        <v>0.16400000000000001</v>
      </c>
      <c r="E827" s="26">
        <v>-7.9100000000000004E-2</v>
      </c>
      <c r="F827" s="26">
        <f>D827-Mode1_Parameter_sheet!D$7</f>
        <v>-1.2960159362549989E-2</v>
      </c>
      <c r="G827" s="26">
        <v>0.58631811150000002</v>
      </c>
      <c r="H827" s="26">
        <v>7.9222765419999994E-2</v>
      </c>
      <c r="I827" s="26">
        <f>G827-Mode1_Parameter_sheet!D$8</f>
        <v>1.2131520690638053E-2</v>
      </c>
      <c r="K827" s="26">
        <v>27.366666670000001</v>
      </c>
      <c r="L827" s="32">
        <f>$R$8*COS($R$6*(K827-Mode1_Parameter_sheet!$D$9))+$R$10*SIN($R$6*(K827-Mode1_Parameter_sheet!$D$9))+$R$9*COS($R$7*(K827-Mode1_Parameter_sheet!$D$9))+$R$11*SIN($R$7*(K827-Mode1_Parameter_sheet!$D$9))</f>
        <v>-1.0248465689142141E-2</v>
      </c>
      <c r="M827" s="32">
        <f>L827+Mode1_Parameter_sheet!$D$7</f>
        <v>0.16671169367340785</v>
      </c>
      <c r="N827" s="32">
        <f>$R$8*COS($R$6*(K827-Mode1_Parameter_sheet!$D$9))+$R$10*SIN($R$6*(K827-Mode1_Parameter_sheet!$D$9))-$R$9*COS($R$7*(K827-Mode1_Parameter_sheet!$D$9))-$R$11*SIN($R$7*(K827-Mode1_Parameter_sheet!$D$9))</f>
        <v>1.122548421235188E-2</v>
      </c>
      <c r="O827" s="32">
        <f>N827+Mode1_Parameter_sheet!$D$8</f>
        <v>0.58541207502171388</v>
      </c>
    </row>
    <row r="828" spans="2:15">
      <c r="B828" s="29">
        <v>822</v>
      </c>
      <c r="C828" s="26">
        <v>27.4</v>
      </c>
      <c r="D828" s="26">
        <v>0.16200000000000001</v>
      </c>
      <c r="E828" s="26">
        <v>-7.6999999999999999E-2</v>
      </c>
      <c r="F828" s="26">
        <f>D828-Mode1_Parameter_sheet!D$7</f>
        <v>-1.4960159362549991E-2</v>
      </c>
      <c r="G828" s="26">
        <v>0.58911368070000003</v>
      </c>
      <c r="H828" s="26">
        <v>7.6760323189999993E-2</v>
      </c>
      <c r="I828" s="26">
        <f>G828-Mode1_Parameter_sheet!D$8</f>
        <v>1.4927089890638068E-2</v>
      </c>
      <c r="K828" s="26">
        <v>27.4</v>
      </c>
      <c r="L828" s="32">
        <f>$R$8*COS($R$6*(K828-Mode1_Parameter_sheet!$D$9))+$R$10*SIN($R$6*(K828-Mode1_Parameter_sheet!$D$9))+$R$9*COS($R$7*(K828-Mode1_Parameter_sheet!$D$9))+$R$11*SIN($R$7*(K828-Mode1_Parameter_sheet!$D$9))</f>
        <v>-1.3045804157719261E-2</v>
      </c>
      <c r="M828" s="32">
        <f>L828+Mode1_Parameter_sheet!$D$7</f>
        <v>0.16391435520483075</v>
      </c>
      <c r="N828" s="32">
        <f>$R$8*COS($R$6*(K828-Mode1_Parameter_sheet!$D$9))+$R$10*SIN($R$6*(K828-Mode1_Parameter_sheet!$D$9))-$R$9*COS($R$7*(K828-Mode1_Parameter_sheet!$D$9))-$R$11*SIN($R$7*(K828-Mode1_Parameter_sheet!$D$9))</f>
        <v>1.4008276382113851E-2</v>
      </c>
      <c r="O828" s="32">
        <f>N828+Mode1_Parameter_sheet!$D$8</f>
        <v>0.58819486719147585</v>
      </c>
    </row>
    <row r="829" spans="2:15">
      <c r="B829" s="29">
        <v>823</v>
      </c>
      <c r="C829" s="26">
        <v>27.43333333</v>
      </c>
      <c r="D829" s="26">
        <v>0.159</v>
      </c>
      <c r="E829" s="26">
        <v>-6.9000000000000006E-2</v>
      </c>
      <c r="F829" s="26">
        <f>D829-Mode1_Parameter_sheet!D$7</f>
        <v>-1.7960159362549993E-2</v>
      </c>
      <c r="G829" s="26">
        <v>0.59143546629999999</v>
      </c>
      <c r="H829" s="26">
        <v>6.79668524E-2</v>
      </c>
      <c r="I829" s="26">
        <f>G829-Mode1_Parameter_sheet!D$8</f>
        <v>1.7248875490638027E-2</v>
      </c>
      <c r="K829" s="26">
        <v>27.43333333</v>
      </c>
      <c r="L829" s="32">
        <f>$R$8*COS($R$6*(K829-Mode1_Parameter_sheet!$D$9))+$R$10*SIN($R$6*(K829-Mode1_Parameter_sheet!$D$9))+$R$9*COS($R$7*(K829-Mode1_Parameter_sheet!$D$9))+$R$11*SIN($R$7*(K829-Mode1_Parameter_sheet!$D$9))</f>
        <v>-1.5703270503853426E-2</v>
      </c>
      <c r="M829" s="32">
        <f>L829+Mode1_Parameter_sheet!$D$7</f>
        <v>0.16125688885869657</v>
      </c>
      <c r="N829" s="32">
        <f>$R$8*COS($R$6*(K829-Mode1_Parameter_sheet!$D$9))+$R$10*SIN($R$6*(K829-Mode1_Parameter_sheet!$D$9))-$R$9*COS($R$7*(K829-Mode1_Parameter_sheet!$D$9))-$R$11*SIN($R$7*(K829-Mode1_Parameter_sheet!$D$9))</f>
        <v>1.6645210819182667E-2</v>
      </c>
      <c r="O829" s="32">
        <f>N829+Mode1_Parameter_sheet!$D$8</f>
        <v>0.59083180162854465</v>
      </c>
    </row>
    <row r="830" spans="2:15">
      <c r="B830" s="29">
        <v>824</v>
      </c>
      <c r="C830" s="26">
        <v>27.466666669999999</v>
      </c>
      <c r="D830" s="26">
        <v>0.157</v>
      </c>
      <c r="E830" s="26">
        <v>-6.5699999999999995E-2</v>
      </c>
      <c r="F830" s="26">
        <f>D830-Mode1_Parameter_sheet!D$7</f>
        <v>-1.9960159362549995E-2</v>
      </c>
      <c r="G830" s="26">
        <v>0.59364480409999998</v>
      </c>
      <c r="H830" s="26">
        <v>6.4491045489999996E-2</v>
      </c>
      <c r="I830" s="26">
        <f>G830-Mode1_Parameter_sheet!D$8</f>
        <v>1.9458213290638016E-2</v>
      </c>
      <c r="K830" s="26">
        <v>27.466666669999999</v>
      </c>
      <c r="L830" s="32">
        <f>$R$8*COS($R$6*(K830-Mode1_Parameter_sheet!$D$9))+$R$10*SIN($R$6*(K830-Mode1_Parameter_sheet!$D$9))+$R$9*COS($R$7*(K830-Mode1_Parameter_sheet!$D$9))+$R$11*SIN($R$7*(K830-Mode1_Parameter_sheet!$D$9))</f>
        <v>-1.8192843373440164E-2</v>
      </c>
      <c r="M830" s="32">
        <f>L830+Mode1_Parameter_sheet!$D$7</f>
        <v>0.15876731598910984</v>
      </c>
      <c r="N830" s="32">
        <f>$R$8*COS($R$6*(K830-Mode1_Parameter_sheet!$D$9))+$R$10*SIN($R$6*(K830-Mode1_Parameter_sheet!$D$9))-$R$9*COS($R$7*(K830-Mode1_Parameter_sheet!$D$9))-$R$11*SIN($R$7*(K830-Mode1_Parameter_sheet!$D$9))</f>
        <v>1.9108393848519929E-2</v>
      </c>
      <c r="O830" s="32">
        <f>N830+Mode1_Parameter_sheet!$D$8</f>
        <v>0.59329498465788189</v>
      </c>
    </row>
    <row r="831" spans="2:15">
      <c r="B831" s="29">
        <v>825</v>
      </c>
      <c r="C831" s="26">
        <v>27.5</v>
      </c>
      <c r="D831" s="26">
        <v>0.155</v>
      </c>
      <c r="E831" s="26">
        <v>-5.9299999999999999E-2</v>
      </c>
      <c r="F831" s="26">
        <f>D831-Mode1_Parameter_sheet!D$7</f>
        <v>-2.1960159362549997E-2</v>
      </c>
      <c r="G831" s="26">
        <v>0.59573486939999998</v>
      </c>
      <c r="H831" s="26">
        <v>5.7199573259999997E-2</v>
      </c>
      <c r="I831" s="26">
        <f>G831-Mode1_Parameter_sheet!D$8</f>
        <v>2.1548278590638015E-2</v>
      </c>
      <c r="K831" s="26">
        <v>27.5</v>
      </c>
      <c r="L831" s="32">
        <f>$R$8*COS($R$6*(K831-Mode1_Parameter_sheet!$D$9))+$R$10*SIN($R$6*(K831-Mode1_Parameter_sheet!$D$9))+$R$9*COS($R$7*(K831-Mode1_Parameter_sheet!$D$9))+$R$11*SIN($R$7*(K831-Mode1_Parameter_sheet!$D$9))</f>
        <v>-2.0488285115461163E-2</v>
      </c>
      <c r="M831" s="32">
        <f>L831+Mode1_Parameter_sheet!$D$7</f>
        <v>0.15647187424708883</v>
      </c>
      <c r="N831" s="32">
        <f>$R$8*COS($R$6*(K831-Mode1_Parameter_sheet!$D$9))+$R$10*SIN($R$6*(K831-Mode1_Parameter_sheet!$D$9))-$R$9*COS($R$7*(K831-Mode1_Parameter_sheet!$D$9))-$R$11*SIN($R$7*(K831-Mode1_Parameter_sheet!$D$9))</f>
        <v>2.1371751953225777E-2</v>
      </c>
      <c r="O831" s="32">
        <f>N831+Mode1_Parameter_sheet!$D$8</f>
        <v>0.59555834276258779</v>
      </c>
    </row>
    <row r="832" spans="2:15">
      <c r="B832" s="29">
        <v>826</v>
      </c>
      <c r="C832" s="26">
        <v>27.533333330000001</v>
      </c>
      <c r="D832" s="26">
        <v>0.153</v>
      </c>
      <c r="E832" s="26">
        <v>-5.3199999999999997E-2</v>
      </c>
      <c r="F832" s="26">
        <f>D832-Mode1_Parameter_sheet!D$7</f>
        <v>-2.3960159362549999E-2</v>
      </c>
      <c r="G832" s="26">
        <v>0.59745810899999996</v>
      </c>
      <c r="H832" s="26">
        <v>4.8599984810000003E-2</v>
      </c>
      <c r="I832" s="26">
        <f>G832-Mode1_Parameter_sheet!D$8</f>
        <v>2.3271518190637996E-2</v>
      </c>
      <c r="K832" s="26">
        <v>27.533333330000001</v>
      </c>
      <c r="L832" s="32">
        <f>$R$8*COS($R$6*(K832-Mode1_Parameter_sheet!$D$9))+$R$10*SIN($R$6*(K832-Mode1_Parameter_sheet!$D$9))+$R$9*COS($R$7*(K832-Mode1_Parameter_sheet!$D$9))+$R$11*SIN($R$7*(K832-Mode1_Parameter_sheet!$D$9))</f>
        <v>-2.2565423010090548E-2</v>
      </c>
      <c r="M832" s="32">
        <f>L832+Mode1_Parameter_sheet!$D$7</f>
        <v>0.15439473635245946</v>
      </c>
      <c r="N832" s="32">
        <f>$R$8*COS($R$6*(K832-Mode1_Parameter_sheet!$D$9))+$R$10*SIN($R$6*(K832-Mode1_Parameter_sheet!$D$9))-$R$9*COS($R$7*(K832-Mode1_Parameter_sheet!$D$9))-$R$11*SIN($R$7*(K832-Mode1_Parameter_sheet!$D$9))</f>
        <v>2.3411311934418783E-2</v>
      </c>
      <c r="O832" s="32">
        <f>N832+Mode1_Parameter_sheet!$D$8</f>
        <v>0.59759790274378077</v>
      </c>
    </row>
    <row r="833" spans="2:15">
      <c r="B833" s="29">
        <v>827</v>
      </c>
      <c r="C833" s="26">
        <v>27.56666667</v>
      </c>
      <c r="D833" s="26">
        <v>0.151</v>
      </c>
      <c r="E833" s="26">
        <v>-4.41E-2</v>
      </c>
      <c r="F833" s="26">
        <f>D833-Mode1_Parameter_sheet!D$7</f>
        <v>-2.596015936255E-2</v>
      </c>
      <c r="G833" s="26">
        <v>0.59897486840000003</v>
      </c>
      <c r="H833" s="26">
        <v>4.3255754309999998E-2</v>
      </c>
      <c r="I833" s="26">
        <f>G833-Mode1_Parameter_sheet!D$8</f>
        <v>2.4788277590638064E-2</v>
      </c>
      <c r="K833" s="26">
        <v>27.56666667</v>
      </c>
      <c r="L833" s="32">
        <f>$R$8*COS($R$6*(K833-Mode1_Parameter_sheet!$D$9))+$R$10*SIN($R$6*(K833-Mode1_Parameter_sheet!$D$9))+$R$9*COS($R$7*(K833-Mode1_Parameter_sheet!$D$9))+$R$11*SIN($R$7*(K833-Mode1_Parameter_sheet!$D$9))</f>
        <v>-2.4402401607861914E-2</v>
      </c>
      <c r="M833" s="32">
        <f>L833+Mode1_Parameter_sheet!$D$7</f>
        <v>0.15255775775468808</v>
      </c>
      <c r="N833" s="32">
        <f>$R$8*COS($R$6*(K833-Mode1_Parameter_sheet!$D$9))+$R$10*SIN($R$6*(K833-Mode1_Parameter_sheet!$D$9))-$R$9*COS($R$7*(K833-Mode1_Parameter_sheet!$D$9))-$R$11*SIN($R$7*(K833-Mode1_Parameter_sheet!$D$9))</f>
        <v>2.5205452025885203E-2</v>
      </c>
      <c r="O833" s="32">
        <f>N833+Mode1_Parameter_sheet!$D$8</f>
        <v>0.59939204283524716</v>
      </c>
    </row>
    <row r="834" spans="2:15">
      <c r="B834" s="29">
        <v>828</v>
      </c>
      <c r="C834" s="26">
        <v>27.6</v>
      </c>
      <c r="D834" s="26">
        <v>0.15</v>
      </c>
      <c r="E834" s="26">
        <v>-3.4500000000000003E-2</v>
      </c>
      <c r="F834" s="26">
        <f>D834-Mode1_Parameter_sheet!D$7</f>
        <v>-2.6960159362550001E-2</v>
      </c>
      <c r="G834" s="26">
        <v>0.60034182599999997</v>
      </c>
      <c r="H834" s="26">
        <v>3.3010720010000001E-2</v>
      </c>
      <c r="I834" s="26">
        <f>G834-Mode1_Parameter_sheet!D$8</f>
        <v>2.6155235190638004E-2</v>
      </c>
      <c r="K834" s="26">
        <v>27.6</v>
      </c>
      <c r="L834" s="32">
        <f>$R$8*COS($R$6*(K834-Mode1_Parameter_sheet!$D$9))+$R$10*SIN($R$6*(K834-Mode1_Parameter_sheet!$D$9))+$R$9*COS($R$7*(K834-Mode1_Parameter_sheet!$D$9))+$R$11*SIN($R$7*(K834-Mode1_Parameter_sheet!$D$9))</f>
        <v>-2.5979911693203326E-2</v>
      </c>
      <c r="M834" s="32">
        <f>L834+Mode1_Parameter_sheet!$D$7</f>
        <v>0.15098024766934667</v>
      </c>
      <c r="N834" s="32">
        <f>$R$8*COS($R$6*(K834-Mode1_Parameter_sheet!$D$9))+$R$10*SIN($R$6*(K834-Mode1_Parameter_sheet!$D$9))-$R$9*COS($R$7*(K834-Mode1_Parameter_sheet!$D$9))-$R$11*SIN($R$7*(K834-Mode1_Parameter_sheet!$D$9))</f>
        <v>2.6735129450212697E-2</v>
      </c>
      <c r="O834" s="32">
        <f>N834+Mode1_Parameter_sheet!$D$8</f>
        <v>0.60092172025957469</v>
      </c>
    </row>
    <row r="835" spans="2:15">
      <c r="B835" s="29">
        <v>829</v>
      </c>
      <c r="C835" s="26">
        <v>27.633333329999999</v>
      </c>
      <c r="D835" s="26">
        <v>0.14899999999999999</v>
      </c>
      <c r="E835" s="26">
        <v>-2.7E-2</v>
      </c>
      <c r="F835" s="26">
        <f>D835-Mode1_Parameter_sheet!D$7</f>
        <v>-2.7960159362550002E-2</v>
      </c>
      <c r="G835" s="26">
        <v>0.60117558299999996</v>
      </c>
      <c r="H835" s="26">
        <v>2.376855466E-2</v>
      </c>
      <c r="I835" s="26">
        <f>G835-Mode1_Parameter_sheet!D$8</f>
        <v>2.6988992190637995E-2</v>
      </c>
      <c r="K835" s="26">
        <v>27.633333329999999</v>
      </c>
      <c r="L835" s="32">
        <f>$R$8*COS($R$6*(K835-Mode1_Parameter_sheet!$D$9))+$R$10*SIN($R$6*(K835-Mode1_Parameter_sheet!$D$9))+$R$9*COS($R$7*(K835-Mode1_Parameter_sheet!$D$9))+$R$11*SIN($R$7*(K835-Mode1_Parameter_sheet!$D$9))</f>
        <v>-2.7281396942586921E-2</v>
      </c>
      <c r="M835" s="32">
        <f>L835+Mode1_Parameter_sheet!$D$7</f>
        <v>0.14967876241996309</v>
      </c>
      <c r="N835" s="32">
        <f>$R$8*COS($R$6*(K835-Mode1_Parameter_sheet!$D$9))+$R$10*SIN($R$6*(K835-Mode1_Parameter_sheet!$D$9))-$R$9*COS($R$7*(K835-Mode1_Parameter_sheet!$D$9))-$R$11*SIN($R$7*(K835-Mode1_Parameter_sheet!$D$9))</f>
        <v>2.798408534289297E-2</v>
      </c>
      <c r="O835" s="32">
        <f>N835+Mode1_Parameter_sheet!$D$8</f>
        <v>0.60217067615225495</v>
      </c>
    </row>
    <row r="836" spans="2:15">
      <c r="B836" s="29">
        <v>830</v>
      </c>
      <c r="C836" s="26">
        <v>27.666666670000001</v>
      </c>
      <c r="D836" s="26">
        <v>0.14799999999999999</v>
      </c>
      <c r="E836" s="26">
        <v>-1.4999999999999999E-2</v>
      </c>
      <c r="F836" s="26">
        <f>D836-Mode1_Parameter_sheet!D$7</f>
        <v>-2.8960159362550003E-2</v>
      </c>
      <c r="G836" s="26">
        <v>0.6019263963</v>
      </c>
      <c r="H836" s="26">
        <v>1.9361125140000001E-2</v>
      </c>
      <c r="I836" s="26">
        <f>G836-Mode1_Parameter_sheet!D$8</f>
        <v>2.7739805490638036E-2</v>
      </c>
      <c r="K836" s="26">
        <v>27.666666670000001</v>
      </c>
      <c r="L836" s="32">
        <f>$R$8*COS($R$6*(K836-Mode1_Parameter_sheet!$D$9))+$R$10*SIN($R$6*(K836-Mode1_Parameter_sheet!$D$9))+$R$9*COS($R$7*(K836-Mode1_Parameter_sheet!$D$9))+$R$11*SIN($R$7*(K836-Mode1_Parameter_sheet!$D$9))</f>
        <v>-2.829322611862772E-2</v>
      </c>
      <c r="M836" s="32">
        <f>L836+Mode1_Parameter_sheet!$D$7</f>
        <v>0.14866693324392227</v>
      </c>
      <c r="N836" s="32">
        <f>$R$8*COS($R$6*(K836-Mode1_Parameter_sheet!$D$9))+$R$10*SIN($R$6*(K836-Mode1_Parameter_sheet!$D$9))-$R$9*COS($R$7*(K836-Mode1_Parameter_sheet!$D$9))-$R$11*SIN($R$7*(K836-Mode1_Parameter_sheet!$D$9))</f>
        <v>2.893901512867347E-2</v>
      </c>
      <c r="O836" s="32">
        <f>N836+Mode1_Parameter_sheet!$D$8</f>
        <v>0.60312560593803544</v>
      </c>
    </row>
    <row r="837" spans="2:15">
      <c r="B837" s="29">
        <v>831</v>
      </c>
      <c r="C837" s="26">
        <v>27.7</v>
      </c>
      <c r="D837" s="26">
        <v>0.14799999999999999</v>
      </c>
      <c r="E837" s="26">
        <v>-8.3099999999999997E-3</v>
      </c>
      <c r="F837" s="26">
        <f>D837-Mode1_Parameter_sheet!D$7</f>
        <v>-2.8960159362550003E-2</v>
      </c>
      <c r="G837" s="26">
        <v>0.60246632470000006</v>
      </c>
      <c r="H837" s="26">
        <v>9.2822627530000004E-3</v>
      </c>
      <c r="I837" s="26">
        <f>G837-Mode1_Parameter_sheet!D$8</f>
        <v>2.8279733890638092E-2</v>
      </c>
      <c r="K837" s="26">
        <v>27.7</v>
      </c>
      <c r="L837" s="32">
        <f>$R$8*COS($R$6*(K837-Mode1_Parameter_sheet!$D$9))+$R$10*SIN($R$6*(K837-Mode1_Parameter_sheet!$D$9))+$R$9*COS($R$7*(K837-Mode1_Parameter_sheet!$D$9))+$R$11*SIN($R$7*(K837-Mode1_Parameter_sheet!$D$9))</f>
        <v>-2.9004835789875155E-2</v>
      </c>
      <c r="M837" s="32">
        <f>L837+Mode1_Parameter_sheet!$D$7</f>
        <v>0.14795532357267485</v>
      </c>
      <c r="N837" s="32">
        <f>$R$8*COS($R$6*(K837-Mode1_Parameter_sheet!$D$9))+$R$10*SIN($R$6*(K837-Mode1_Parameter_sheet!$D$9))-$R$9*COS($R$7*(K837-Mode1_Parameter_sheet!$D$9))-$R$11*SIN($R$7*(K837-Mode1_Parameter_sheet!$D$9))</f>
        <v>2.9589709267266777E-2</v>
      </c>
      <c r="O837" s="32">
        <f>N837+Mode1_Parameter_sheet!$D$8</f>
        <v>0.60377630007662875</v>
      </c>
    </row>
    <row r="838" spans="2:15">
      <c r="B838" s="29">
        <v>832</v>
      </c>
      <c r="C838" s="26">
        <v>27.733333330000001</v>
      </c>
      <c r="D838" s="26">
        <v>0.14799999999999999</v>
      </c>
      <c r="E838" s="26">
        <v>9.3099999999999997E-4</v>
      </c>
      <c r="F838" s="26">
        <f>D838-Mode1_Parameter_sheet!D$7</f>
        <v>-2.8960159362550003E-2</v>
      </c>
      <c r="G838" s="26">
        <v>0.60254521380000003</v>
      </c>
      <c r="H838" s="26">
        <v>-2.0690463929999999E-3</v>
      </c>
      <c r="I838" s="26">
        <f>G838-Mode1_Parameter_sheet!D$8</f>
        <v>2.8358622990638072E-2</v>
      </c>
      <c r="K838" s="26">
        <v>27.733333330000001</v>
      </c>
      <c r="L838" s="32">
        <f>$R$8*COS($R$6*(K838-Mode1_Parameter_sheet!$D$9))+$R$10*SIN($R$6*(K838-Mode1_Parameter_sheet!$D$9))+$R$9*COS($R$7*(K838-Mode1_Parameter_sheet!$D$9))+$R$11*SIN($R$7*(K838-Mode1_Parameter_sheet!$D$9))</f>
        <v>-2.9408842947117462E-2</v>
      </c>
      <c r="M838" s="32">
        <f>L838+Mode1_Parameter_sheet!$D$7</f>
        <v>0.14755131641543254</v>
      </c>
      <c r="N838" s="32">
        <f>$R$8*COS($R$6*(K838-Mode1_Parameter_sheet!$D$9))+$R$10*SIN($R$6*(K838-Mode1_Parameter_sheet!$D$9))-$R$9*COS($R$7*(K838-Mode1_Parameter_sheet!$D$9))-$R$11*SIN($R$7*(K838-Mode1_Parameter_sheet!$D$9))</f>
        <v>2.9929163566441687E-2</v>
      </c>
      <c r="O838" s="32">
        <f>N838+Mode1_Parameter_sheet!$D$8</f>
        <v>0.60411575437580367</v>
      </c>
    </row>
    <row r="839" spans="2:15">
      <c r="B839" s="29">
        <v>833</v>
      </c>
      <c r="C839" s="26">
        <v>27.766666669999999</v>
      </c>
      <c r="D839" s="26">
        <v>0.14799999999999999</v>
      </c>
      <c r="E839" s="26">
        <v>1.0999999999999999E-2</v>
      </c>
      <c r="F839" s="26">
        <f>D839-Mode1_Parameter_sheet!D$7</f>
        <v>-2.8960159362550003E-2</v>
      </c>
      <c r="G839" s="26">
        <v>0.60232838830000002</v>
      </c>
      <c r="H839" s="26">
        <v>-1.011558687E-2</v>
      </c>
      <c r="I839" s="26">
        <f>G839-Mode1_Parameter_sheet!D$8</f>
        <v>2.8141797490638054E-2</v>
      </c>
      <c r="K839" s="26">
        <v>27.766666669999999</v>
      </c>
      <c r="L839" s="32">
        <f>$R$8*COS($R$6*(K839-Mode1_Parameter_sheet!$D$9))+$R$10*SIN($R$6*(K839-Mode1_Parameter_sheet!$D$9))+$R$9*COS($R$7*(K839-Mode1_Parameter_sheet!$D$9))+$R$11*SIN($R$7*(K839-Mode1_Parameter_sheet!$D$9))</f>
        <v>-2.9501120835025148E-2</v>
      </c>
      <c r="M839" s="32">
        <f>L839+Mode1_Parameter_sheet!$D$7</f>
        <v>0.14745903852752484</v>
      </c>
      <c r="N839" s="32">
        <f>$R$8*COS($R$6*(K839-Mode1_Parameter_sheet!$D$9))+$R$10*SIN($R$6*(K839-Mode1_Parameter_sheet!$D$9))-$R$9*COS($R$7*(K839-Mode1_Parameter_sheet!$D$9))-$R$11*SIN($R$7*(K839-Mode1_Parameter_sheet!$D$9))</f>
        <v>2.9953652704010032E-2</v>
      </c>
      <c r="O839" s="32">
        <f>N839+Mode1_Parameter_sheet!$D$8</f>
        <v>0.60414024351337203</v>
      </c>
    </row>
    <row r="840" spans="2:15">
      <c r="B840" s="29">
        <v>834</v>
      </c>
      <c r="C840" s="26">
        <v>27.8</v>
      </c>
      <c r="D840" s="26">
        <v>0.14899999999999999</v>
      </c>
      <c r="E840" s="26">
        <v>1.7399999999999999E-2</v>
      </c>
      <c r="F840" s="26">
        <f>D840-Mode1_Parameter_sheet!D$7</f>
        <v>-2.7960159362550002E-2</v>
      </c>
      <c r="G840" s="26">
        <v>0.60187084140000002</v>
      </c>
      <c r="H840" s="26">
        <v>-1.8508860490000001E-2</v>
      </c>
      <c r="I840" s="26">
        <f>G840-Mode1_Parameter_sheet!D$8</f>
        <v>2.768425059063806E-2</v>
      </c>
      <c r="K840" s="26">
        <v>27.8</v>
      </c>
      <c r="L840" s="32">
        <f>$R$8*COS($R$6*(K840-Mode1_Parameter_sheet!$D$9))+$R$10*SIN($R$6*(K840-Mode1_Parameter_sheet!$D$9))+$R$9*COS($R$7*(K840-Mode1_Parameter_sheet!$D$9))+$R$11*SIN($R$7*(K840-Mode1_Parameter_sheet!$D$9))</f>
        <v>-2.9280841995762957E-2</v>
      </c>
      <c r="M840" s="32">
        <f>L840+Mode1_Parameter_sheet!$D$7</f>
        <v>0.14767931736678705</v>
      </c>
      <c r="N840" s="32">
        <f>$R$8*COS($R$6*(K840-Mode1_Parameter_sheet!$D$9))+$R$10*SIN($R$6*(K840-Mode1_Parameter_sheet!$D$9))-$R$9*COS($R$7*(K840-Mode1_Parameter_sheet!$D$9))-$R$11*SIN($R$7*(K840-Mode1_Parameter_sheet!$D$9))</f>
        <v>2.966277084070917E-2</v>
      </c>
      <c r="O840" s="32">
        <f>N840+Mode1_Parameter_sheet!$D$8</f>
        <v>0.60384936165007108</v>
      </c>
    </row>
    <row r="841" spans="2:15">
      <c r="B841" s="29">
        <v>835</v>
      </c>
      <c r="C841" s="26">
        <v>27.833333329999999</v>
      </c>
      <c r="D841" s="26">
        <v>0.14899999999999999</v>
      </c>
      <c r="E841" s="26">
        <v>2.8199999999999999E-2</v>
      </c>
      <c r="F841" s="26">
        <f>D841-Mode1_Parameter_sheet!D$7</f>
        <v>-2.7960159362550002E-2</v>
      </c>
      <c r="G841" s="26">
        <v>0.60109446420000001</v>
      </c>
      <c r="H841" s="26">
        <v>-2.7596808170000001E-2</v>
      </c>
      <c r="I841" s="26">
        <f>G841-Mode1_Parameter_sheet!D$8</f>
        <v>2.6907873390638049E-2</v>
      </c>
      <c r="K841" s="26">
        <v>27.833333329999999</v>
      </c>
      <c r="L841" s="32">
        <f>$R$8*COS($R$6*(K841-Mode1_Parameter_sheet!$D$9))+$R$10*SIN($R$6*(K841-Mode1_Parameter_sheet!$D$9))+$R$9*COS($R$7*(K841-Mode1_Parameter_sheet!$D$9))+$R$11*SIN($R$7*(K841-Mode1_Parameter_sheet!$D$9))</f>
        <v>-2.8750486258679774E-2</v>
      </c>
      <c r="M841" s="32">
        <f>L841+Mode1_Parameter_sheet!$D$7</f>
        <v>0.14820967310387023</v>
      </c>
      <c r="N841" s="32">
        <f>$R$8*COS($R$6*(K841-Mode1_Parameter_sheet!$D$9))+$R$10*SIN($R$6*(K841-Mode1_Parameter_sheet!$D$9))-$R$9*COS($R$7*(K841-Mode1_Parameter_sheet!$D$9))-$R$11*SIN($R$7*(K841-Mode1_Parameter_sheet!$D$9))</f>
        <v>2.9059436865891578E-2</v>
      </c>
      <c r="O841" s="32">
        <f>N841+Mode1_Parameter_sheet!$D$8</f>
        <v>0.60324602767525359</v>
      </c>
    </row>
    <row r="842" spans="2:15">
      <c r="B842" s="29">
        <v>836</v>
      </c>
      <c r="C842" s="26">
        <v>27.866666670000001</v>
      </c>
      <c r="D842" s="26">
        <v>0.15</v>
      </c>
      <c r="E842" s="26">
        <v>3.6999999999999998E-2</v>
      </c>
      <c r="F842" s="26">
        <f>D842-Mode1_Parameter_sheet!D$7</f>
        <v>-2.6960159362550001E-2</v>
      </c>
      <c r="G842" s="26">
        <v>0.60003105410000002</v>
      </c>
      <c r="H842" s="26">
        <v>-3.465192106E-2</v>
      </c>
      <c r="I842" s="26">
        <f>G842-Mode1_Parameter_sheet!D$8</f>
        <v>2.5844463290638053E-2</v>
      </c>
      <c r="K842" s="26">
        <v>27.866666670000001</v>
      </c>
      <c r="L842" s="32">
        <f>$R$8*COS($R$6*(K842-Mode1_Parameter_sheet!$D$9))+$R$10*SIN($R$6*(K842-Mode1_Parameter_sheet!$D$9))+$R$9*COS($R$7*(K842-Mode1_Parameter_sheet!$D$9))+$R$11*SIN($R$7*(K842-Mode1_Parameter_sheet!$D$9))</f>
        <v>-2.7915813096772109E-2</v>
      </c>
      <c r="M842" s="32">
        <f>L842+Mode1_Parameter_sheet!$D$7</f>
        <v>0.14904434626577789</v>
      </c>
      <c r="N842" s="32">
        <f>$R$8*COS($R$6*(K842-Mode1_Parameter_sheet!$D$9))+$R$10*SIN($R$6*(K842-Mode1_Parameter_sheet!$D$9))-$R$9*COS($R$7*(K842-Mode1_Parameter_sheet!$D$9))-$R$11*SIN($R$7*(K842-Mode1_Parameter_sheet!$D$9))</f>
        <v>2.8149864081160238E-2</v>
      </c>
      <c r="O842" s="32">
        <f>N842+Mode1_Parameter_sheet!$D$8</f>
        <v>0.60233645489052223</v>
      </c>
    </row>
    <row r="843" spans="2:15">
      <c r="B843" s="29">
        <v>837</v>
      </c>
      <c r="C843" s="26">
        <v>27.9</v>
      </c>
      <c r="D843" s="26">
        <v>0.152</v>
      </c>
      <c r="E843" s="26">
        <v>4.4200000000000003E-2</v>
      </c>
      <c r="F843" s="26">
        <f>D843-Mode1_Parameter_sheet!D$7</f>
        <v>-2.496015936255E-2</v>
      </c>
      <c r="G843" s="26">
        <v>0.59878433620000004</v>
      </c>
      <c r="H843" s="26">
        <v>-4.103476986E-2</v>
      </c>
      <c r="I843" s="26">
        <f>G843-Mode1_Parameter_sheet!D$8</f>
        <v>2.4597745390638082E-2</v>
      </c>
      <c r="K843" s="26">
        <v>27.9</v>
      </c>
      <c r="L843" s="32">
        <f>$R$8*COS($R$6*(K843-Mode1_Parameter_sheet!$D$9))+$R$10*SIN($R$6*(K843-Mode1_Parameter_sheet!$D$9))+$R$9*COS($R$7*(K843-Mode1_Parameter_sheet!$D$9))+$R$11*SIN($R$7*(K843-Mode1_Parameter_sheet!$D$9))</f>
        <v>-2.6785800978419014E-2</v>
      </c>
      <c r="M843" s="32">
        <f>L843+Mode1_Parameter_sheet!$D$7</f>
        <v>0.15017435838413098</v>
      </c>
      <c r="N843" s="32">
        <f>$R$8*COS($R$6*(K843-Mode1_Parameter_sheet!$D$9))+$R$10*SIN($R$6*(K843-Mode1_Parameter_sheet!$D$9))-$R$9*COS($R$7*(K843-Mode1_Parameter_sheet!$D$9))-$R$11*SIN($R$7*(K843-Mode1_Parameter_sheet!$D$9))</f>
        <v>2.6943496800213802E-2</v>
      </c>
      <c r="O843" s="32">
        <f>N843+Mode1_Parameter_sheet!$D$8</f>
        <v>0.60113008760957576</v>
      </c>
    </row>
    <row r="844" spans="2:15">
      <c r="B844" s="29">
        <v>838</v>
      </c>
      <c r="C844" s="26">
        <v>27.93333333</v>
      </c>
      <c r="D844" s="26">
        <v>0.153</v>
      </c>
      <c r="E844" s="26">
        <v>5.1999999999999998E-2</v>
      </c>
      <c r="F844" s="26">
        <f>D844-Mode1_Parameter_sheet!D$7</f>
        <v>-2.3960159362549999E-2</v>
      </c>
      <c r="G844" s="26">
        <v>0.59729540280000004</v>
      </c>
      <c r="H844" s="26">
        <v>-5.2959218519999997E-2</v>
      </c>
      <c r="I844" s="26">
        <f>G844-Mode1_Parameter_sheet!D$8</f>
        <v>2.3108811990638078E-2</v>
      </c>
      <c r="K844" s="26">
        <v>27.93333333</v>
      </c>
      <c r="L844" s="32">
        <f>$R$8*COS($R$6*(K844-Mode1_Parameter_sheet!$D$9))+$R$10*SIN($R$6*(K844-Mode1_Parameter_sheet!$D$9))+$R$9*COS($R$7*(K844-Mode1_Parameter_sheet!$D$9))+$R$11*SIN($R$7*(K844-Mode1_Parameter_sheet!$D$9))</f>
        <v>-2.5372550029374996E-2</v>
      </c>
      <c r="M844" s="32">
        <f>L844+Mode1_Parameter_sheet!$D$7</f>
        <v>0.151587609333175</v>
      </c>
      <c r="N844" s="32">
        <f>$R$8*COS($R$6*(K844-Mode1_Parameter_sheet!$D$9))+$R$10*SIN($R$6*(K844-Mode1_Parameter_sheet!$D$9))-$R$9*COS($R$7*(K844-Mode1_Parameter_sheet!$D$9))-$R$11*SIN($R$7*(K844-Mode1_Parameter_sheet!$D$9))</f>
        <v>2.5452909979000175E-2</v>
      </c>
      <c r="O844" s="32">
        <f>N844+Mode1_Parameter_sheet!$D$8</f>
        <v>0.59963950078836215</v>
      </c>
    </row>
    <row r="845" spans="2:15">
      <c r="B845" s="29">
        <v>839</v>
      </c>
      <c r="C845" s="26">
        <v>27.966666669999999</v>
      </c>
      <c r="D845" s="26">
        <v>0.155</v>
      </c>
      <c r="E845" s="26">
        <v>5.91E-2</v>
      </c>
      <c r="F845" s="26">
        <f>D845-Mode1_Parameter_sheet!D$7</f>
        <v>-2.1960159362549997E-2</v>
      </c>
      <c r="G845" s="26">
        <v>0.59525372160000001</v>
      </c>
      <c r="H845" s="26">
        <v>-6.2998628040000004E-2</v>
      </c>
      <c r="I845" s="26">
        <f>G845-Mode1_Parameter_sheet!D$8</f>
        <v>2.1067130790638045E-2</v>
      </c>
      <c r="K845" s="26">
        <v>27.966666669999999</v>
      </c>
      <c r="L845" s="32">
        <f>$R$8*COS($R$6*(K845-Mode1_Parameter_sheet!$D$9))+$R$10*SIN($R$6*(K845-Mode1_Parameter_sheet!$D$9))+$R$9*COS($R$7*(K845-Mode1_Parameter_sheet!$D$9))+$R$11*SIN($R$7*(K845-Mode1_Parameter_sheet!$D$9))</f>
        <v>-2.3691153574830801E-2</v>
      </c>
      <c r="M845" s="32">
        <f>L845+Mode1_Parameter_sheet!$D$7</f>
        <v>0.15326900578771918</v>
      </c>
      <c r="N845" s="32">
        <f>$R$8*COS($R$6*(K845-Mode1_Parameter_sheet!$D$9))+$R$10*SIN($R$6*(K845-Mode1_Parameter_sheet!$D$9))-$R$9*COS($R$7*(K845-Mode1_Parameter_sheet!$D$9))-$R$11*SIN($R$7*(K845-Mode1_Parameter_sheet!$D$9))</f>
        <v>2.3693677870759204E-2</v>
      </c>
      <c r="O845" s="32">
        <f>N845+Mode1_Parameter_sheet!$D$8</f>
        <v>0.59788026868012112</v>
      </c>
    </row>
    <row r="846" spans="2:15">
      <c r="B846" s="29">
        <v>840</v>
      </c>
      <c r="C846" s="26">
        <v>28</v>
      </c>
      <c r="D846" s="26">
        <v>0.157</v>
      </c>
      <c r="E846" s="26">
        <v>6.3399999999999998E-2</v>
      </c>
      <c r="F846" s="26">
        <f>D846-Mode1_Parameter_sheet!D$7</f>
        <v>-1.9960159362549995E-2</v>
      </c>
      <c r="G846" s="26">
        <v>0.59309549429999997</v>
      </c>
      <c r="H846" s="26">
        <v>-6.6555101300000002E-2</v>
      </c>
      <c r="I846" s="26">
        <f>G846-Mode1_Parameter_sheet!D$8</f>
        <v>1.8908903490638007E-2</v>
      </c>
      <c r="K846" s="26">
        <v>28</v>
      </c>
      <c r="L846" s="32">
        <f>$R$8*COS($R$6*(K846-Mode1_Parameter_sheet!$D$9))+$R$10*SIN($R$6*(K846-Mode1_Parameter_sheet!$D$9))+$R$9*COS($R$7*(K846-Mode1_Parameter_sheet!$D$9))+$R$11*SIN($R$7*(K846-Mode1_Parameter_sheet!$D$9))</f>
        <v>-2.1759539576719923E-2</v>
      </c>
      <c r="M846" s="32">
        <f>L846+Mode1_Parameter_sheet!$D$7</f>
        <v>0.15520061978583008</v>
      </c>
      <c r="N846" s="32">
        <f>$R$8*COS($R$6*(K846-Mode1_Parameter_sheet!$D$9))+$R$10*SIN($R$6*(K846-Mode1_Parameter_sheet!$D$9))-$R$9*COS($R$7*(K846-Mode1_Parameter_sheet!$D$9))-$R$11*SIN($R$7*(K846-Mode1_Parameter_sheet!$D$9))</f>
        <v>2.1684212543666891E-2</v>
      </c>
      <c r="O846" s="32">
        <f>N846+Mode1_Parameter_sheet!$D$8</f>
        <v>0.59587080335302889</v>
      </c>
    </row>
    <row r="847" spans="2:15">
      <c r="B847" s="29">
        <v>841</v>
      </c>
      <c r="C847" s="26">
        <v>28.033333330000001</v>
      </c>
      <c r="D847" s="26">
        <v>0.159</v>
      </c>
      <c r="E847" s="26">
        <v>7.2999999999999995E-2</v>
      </c>
      <c r="F847" s="26">
        <f>D847-Mode1_Parameter_sheet!D$7</f>
        <v>-1.7960159362549993E-2</v>
      </c>
      <c r="G847" s="26">
        <v>0.59081671479999998</v>
      </c>
      <c r="H847" s="26">
        <v>-6.8185025829999996E-2</v>
      </c>
      <c r="I847" s="26">
        <f>G847-Mode1_Parameter_sheet!D$8</f>
        <v>1.6630123990638013E-2</v>
      </c>
      <c r="K847" s="26">
        <v>28.033333330000001</v>
      </c>
      <c r="L847" s="32">
        <f>$R$8*COS($R$6*(K847-Mode1_Parameter_sheet!$D$9))+$R$10*SIN($R$6*(K847-Mode1_Parameter_sheet!$D$9))+$R$9*COS($R$7*(K847-Mode1_Parameter_sheet!$D$9))+$R$11*SIN($R$7*(K847-Mode1_Parameter_sheet!$D$9))</f>
        <v>-1.9598277213832654E-2</v>
      </c>
      <c r="M847" s="32">
        <f>L847+Mode1_Parameter_sheet!$D$7</f>
        <v>0.15736188214871735</v>
      </c>
      <c r="N847" s="32">
        <f>$R$8*COS($R$6*(K847-Mode1_Parameter_sheet!$D$9))+$R$10*SIN($R$6*(K847-Mode1_Parameter_sheet!$D$9))-$R$9*COS($R$7*(K847-Mode1_Parameter_sheet!$D$9))-$R$11*SIN($R$7*(K847-Mode1_Parameter_sheet!$D$9))</f>
        <v>1.9445567310263513E-2</v>
      </c>
      <c r="O847" s="32">
        <f>N847+Mode1_Parameter_sheet!$D$8</f>
        <v>0.59363215811962544</v>
      </c>
    </row>
    <row r="848" spans="2:15">
      <c r="B848" s="29">
        <v>842</v>
      </c>
      <c r="C848" s="26">
        <v>28.06666667</v>
      </c>
      <c r="D848" s="26">
        <v>0.16200000000000001</v>
      </c>
      <c r="E848" s="26">
        <v>7.7600000000000002E-2</v>
      </c>
      <c r="F848" s="26">
        <f>D848-Mode1_Parameter_sheet!D$7</f>
        <v>-1.4960159362549991E-2</v>
      </c>
      <c r="G848" s="26">
        <v>0.58854982590000005</v>
      </c>
      <c r="H848" s="26">
        <v>-7.2582816920000001E-2</v>
      </c>
      <c r="I848" s="26">
        <f>G848-Mode1_Parameter_sheet!D$8</f>
        <v>1.4363235090638082E-2</v>
      </c>
      <c r="K848" s="26">
        <v>28.06666667</v>
      </c>
      <c r="L848" s="32">
        <f>$R$8*COS($R$6*(K848-Mode1_Parameter_sheet!$D$9))+$R$10*SIN($R$6*(K848-Mode1_Parameter_sheet!$D$9))+$R$9*COS($R$7*(K848-Mode1_Parameter_sheet!$D$9))+$R$11*SIN($R$7*(K848-Mode1_Parameter_sheet!$D$9))</f>
        <v>-1.7230359789736312E-2</v>
      </c>
      <c r="M848" s="32">
        <f>L848+Mode1_Parameter_sheet!$D$7</f>
        <v>0.15972979957281369</v>
      </c>
      <c r="N848" s="32">
        <f>$R$8*COS($R$6*(K848-Mode1_Parameter_sheet!$D$9))+$R$10*SIN($R$6*(K848-Mode1_Parameter_sheet!$D$9))-$R$9*COS($R$7*(K848-Mode1_Parameter_sheet!$D$9))-$R$11*SIN($R$7*(K848-Mode1_Parameter_sheet!$D$9))</f>
        <v>1.7001216695085489E-2</v>
      </c>
      <c r="O848" s="32">
        <f>N848+Mode1_Parameter_sheet!$D$8</f>
        <v>0.59118780750444744</v>
      </c>
    </row>
    <row r="849" spans="2:15">
      <c r="B849" s="29">
        <v>843</v>
      </c>
      <c r="C849" s="26">
        <v>28.1</v>
      </c>
      <c r="D849" s="26">
        <v>0.16500000000000001</v>
      </c>
      <c r="E849" s="26">
        <v>0.08</v>
      </c>
      <c r="F849" s="26">
        <f>D849-Mode1_Parameter_sheet!D$7</f>
        <v>-1.1960159362549988E-2</v>
      </c>
      <c r="G849" s="26">
        <v>0.58597786039999999</v>
      </c>
      <c r="H849" s="26">
        <v>-7.9502599450000003E-2</v>
      </c>
      <c r="I849" s="26">
        <f>G849-Mode1_Parameter_sheet!D$8</f>
        <v>1.1791269590638032E-2</v>
      </c>
      <c r="K849" s="26">
        <v>28.1</v>
      </c>
      <c r="L849" s="32">
        <f>$R$8*COS($R$6*(K849-Mode1_Parameter_sheet!$D$9))+$R$10*SIN($R$6*(K849-Mode1_Parameter_sheet!$D$9))+$R$9*COS($R$7*(K849-Mode1_Parameter_sheet!$D$9))+$R$11*SIN($R$7*(K849-Mode1_Parameter_sheet!$D$9))</f>
        <v>-1.4680963277986452E-2</v>
      </c>
      <c r="M849" s="32">
        <f>L849+Mode1_Parameter_sheet!$D$7</f>
        <v>0.16227919608456354</v>
      </c>
      <c r="N849" s="32">
        <f>$R$8*COS($R$6*(K849-Mode1_Parameter_sheet!$D$9))+$R$10*SIN($R$6*(K849-Mode1_Parameter_sheet!$D$9))-$R$9*COS($R$7*(K849-Mode1_Parameter_sheet!$D$9))-$R$11*SIN($R$7*(K849-Mode1_Parameter_sheet!$D$9))</f>
        <v>1.4376812055181411E-2</v>
      </c>
      <c r="O849" s="32">
        <f>N849+Mode1_Parameter_sheet!$D$8</f>
        <v>0.58856340286454334</v>
      </c>
    </row>
    <row r="850" spans="2:15">
      <c r="B850" s="29">
        <v>844</v>
      </c>
      <c r="C850" s="26">
        <v>28.133333329999999</v>
      </c>
      <c r="D850" s="26">
        <v>0.16800000000000001</v>
      </c>
      <c r="E850" s="26">
        <v>8.6900000000000005E-2</v>
      </c>
      <c r="F850" s="26">
        <f>D850-Mode1_Parameter_sheet!D$7</f>
        <v>-8.9601593625499854E-3</v>
      </c>
      <c r="G850" s="26">
        <v>0.58324965259999995</v>
      </c>
      <c r="H850" s="26">
        <v>-8.4288471200000006E-2</v>
      </c>
      <c r="I850" s="26">
        <f>G850-Mode1_Parameter_sheet!D$8</f>
        <v>9.0630617906379829E-3</v>
      </c>
      <c r="K850" s="26">
        <v>28.133333329999999</v>
      </c>
      <c r="L850" s="32">
        <f>$R$8*COS($R$6*(K850-Mode1_Parameter_sheet!$D$9))+$R$10*SIN($R$6*(K850-Mode1_Parameter_sheet!$D$9))+$R$9*COS($R$7*(K850-Mode1_Parameter_sheet!$D$9))+$R$11*SIN($R$7*(K850-Mode1_Parameter_sheet!$D$9))</f>
        <v>-1.1977175137141027E-2</v>
      </c>
      <c r="M850" s="32">
        <f>L850+Mode1_Parameter_sheet!$D$7</f>
        <v>0.16498298422540897</v>
      </c>
      <c r="N850" s="32">
        <f>$R$8*COS($R$6*(K850-Mode1_Parameter_sheet!$D$9))+$R$10*SIN($R$6*(K850-Mode1_Parameter_sheet!$D$9))-$R$9*COS($R$7*(K850-Mode1_Parameter_sheet!$D$9))-$R$11*SIN($R$7*(K850-Mode1_Parameter_sheet!$D$9))</f>
        <v>1.1599907301210143E-2</v>
      </c>
      <c r="O850" s="32">
        <f>N850+Mode1_Parameter_sheet!$D$8</f>
        <v>0.58578649811057215</v>
      </c>
    </row>
    <row r="851" spans="2:15">
      <c r="B851" s="29">
        <v>845</v>
      </c>
      <c r="C851" s="26">
        <v>28.166666670000001</v>
      </c>
      <c r="D851" s="26">
        <v>0.17</v>
      </c>
      <c r="E851" s="26">
        <v>8.8300000000000003E-2</v>
      </c>
      <c r="F851" s="26">
        <f>D851-Mode1_Parameter_sheet!D$7</f>
        <v>-6.9601593625499836E-3</v>
      </c>
      <c r="G851" s="26">
        <v>0.58035862900000001</v>
      </c>
      <c r="H851" s="26">
        <v>-8.6320577420000003E-2</v>
      </c>
      <c r="I851" s="26">
        <f>G851-Mode1_Parameter_sheet!D$8</f>
        <v>6.1720381906380517E-3</v>
      </c>
      <c r="K851" s="26">
        <v>28.166666670000001</v>
      </c>
      <c r="L851" s="32">
        <f>$R$8*COS($R$6*(K851-Mode1_Parameter_sheet!$D$9))+$R$10*SIN($R$6*(K851-Mode1_Parameter_sheet!$D$9))+$R$9*COS($R$7*(K851-Mode1_Parameter_sheet!$D$9))+$R$11*SIN($R$7*(K851-Mode1_Parameter_sheet!$D$9))</f>
        <v>-9.1477091315565993E-3</v>
      </c>
      <c r="M851" s="32">
        <f>L851+Mode1_Parameter_sheet!$D$7</f>
        <v>0.16781245023099339</v>
      </c>
      <c r="N851" s="32">
        <f>$R$8*COS($R$6*(K851-Mode1_Parameter_sheet!$D$9))+$R$10*SIN($R$6*(K851-Mode1_Parameter_sheet!$D$9))-$R$9*COS($R$7*(K851-Mode1_Parameter_sheet!$D$9))-$R$11*SIN($R$7*(K851-Mode1_Parameter_sheet!$D$9))</f>
        <v>8.6996708885676358E-3</v>
      </c>
      <c r="O851" s="32">
        <f>N851+Mode1_Parameter_sheet!$D$8</f>
        <v>0.58288626169792956</v>
      </c>
    </row>
    <row r="852" spans="2:15">
      <c r="B852" s="29">
        <v>846</v>
      </c>
      <c r="C852" s="26">
        <v>28.2</v>
      </c>
      <c r="D852" s="26">
        <v>0.17299999999999999</v>
      </c>
      <c r="E852" s="26">
        <v>8.8499999999999995E-2</v>
      </c>
      <c r="F852" s="26">
        <f>D852-Mode1_Parameter_sheet!D$7</f>
        <v>-3.9601593625500087E-3</v>
      </c>
      <c r="G852" s="26">
        <v>0.57749494739999996</v>
      </c>
      <c r="H852" s="26">
        <v>-8.7064423860000004E-2</v>
      </c>
      <c r="I852" s="26">
        <f>G852-Mode1_Parameter_sheet!D$8</f>
        <v>3.3083565906379953E-3</v>
      </c>
      <c r="K852" s="26">
        <v>28.2</v>
      </c>
      <c r="L852" s="32">
        <f>$R$8*COS($R$6*(K852-Mode1_Parameter_sheet!$D$9))+$R$10*SIN($R$6*(K852-Mode1_Parameter_sheet!$D$9))+$R$9*COS($R$7*(K852-Mode1_Parameter_sheet!$D$9))+$R$11*SIN($R$7*(K852-Mode1_Parameter_sheet!$D$9))</f>
        <v>-6.2226038306859664E-3</v>
      </c>
      <c r="M852" s="32">
        <f>L852+Mode1_Parameter_sheet!$D$7</f>
        <v>0.17073755553186404</v>
      </c>
      <c r="N852" s="32">
        <f>$R$8*COS($R$6*(K852-Mode1_Parameter_sheet!$D$9))+$R$10*SIN($R$6*(K852-Mode1_Parameter_sheet!$D$9))-$R$9*COS($R$7*(K852-Mode1_Parameter_sheet!$D$9))-$R$11*SIN($R$7*(K852-Mode1_Parameter_sheet!$D$9))</f>
        <v>5.7065815499765526E-3</v>
      </c>
      <c r="O852" s="32">
        <f>N852+Mode1_Parameter_sheet!$D$8</f>
        <v>0.57989317235933857</v>
      </c>
    </row>
    <row r="853" spans="2:15">
      <c r="B853" s="29">
        <v>847</v>
      </c>
      <c r="C853" s="26">
        <v>28.233333330000001</v>
      </c>
      <c r="D853" s="26">
        <v>0.17599999999999999</v>
      </c>
      <c r="E853" s="26">
        <v>8.7900000000000006E-2</v>
      </c>
      <c r="F853" s="26">
        <f>D853-Mode1_Parameter_sheet!D$7</f>
        <v>-9.60159362550006E-4</v>
      </c>
      <c r="G853" s="26">
        <v>0.574554334</v>
      </c>
      <c r="H853" s="26">
        <v>-8.6096498389999998E-2</v>
      </c>
      <c r="I853" s="26">
        <f>G853-Mode1_Parameter_sheet!D$8</f>
        <v>3.6774319063803684E-4</v>
      </c>
      <c r="K853" s="26">
        <v>28.233333330000001</v>
      </c>
      <c r="L853" s="32">
        <f>$R$8*COS($R$6*(K853-Mode1_Parameter_sheet!$D$9))+$R$10*SIN($R$6*(K853-Mode1_Parameter_sheet!$D$9))+$R$9*COS($R$7*(K853-Mode1_Parameter_sheet!$D$9))+$R$11*SIN($R$7*(K853-Mode1_Parameter_sheet!$D$9))</f>
        <v>-3.2328993145230005E-3</v>
      </c>
      <c r="M853" s="32">
        <f>L853+Mode1_Parameter_sheet!$D$7</f>
        <v>0.17372726004802699</v>
      </c>
      <c r="N853" s="32">
        <f>$R$8*COS($R$6*(K853-Mode1_Parameter_sheet!$D$9))+$R$10*SIN($R$6*(K853-Mode1_Parameter_sheet!$D$9))-$R$9*COS($R$7*(K853-Mode1_Parameter_sheet!$D$9))-$R$11*SIN($R$7*(K853-Mode1_Parameter_sheet!$D$9))</f>
        <v>2.6521021362370832E-3</v>
      </c>
      <c r="O853" s="32">
        <f>N853+Mode1_Parameter_sheet!$D$8</f>
        <v>0.57683869294559909</v>
      </c>
    </row>
    <row r="854" spans="2:15">
      <c r="B854" s="29">
        <v>848</v>
      </c>
      <c r="C854" s="26">
        <v>28.266666669999999</v>
      </c>
      <c r="D854" s="26">
        <v>0.17899999999999999</v>
      </c>
      <c r="E854" s="26">
        <v>8.8099999999999998E-2</v>
      </c>
      <c r="F854" s="26">
        <f>D854-Mode1_Parameter_sheet!D$7</f>
        <v>2.0398406374499967E-3</v>
      </c>
      <c r="G854" s="26">
        <v>0.57175518089999999</v>
      </c>
      <c r="H854" s="26">
        <v>-8.4067222649999995E-2</v>
      </c>
      <c r="I854" s="26">
        <f>G854-Mode1_Parameter_sheet!D$8</f>
        <v>-2.4314099093619701E-3</v>
      </c>
      <c r="K854" s="26">
        <v>28.266666669999999</v>
      </c>
      <c r="L854" s="32">
        <f>$R$8*COS($R$6*(K854-Mode1_Parameter_sheet!$D$9))+$R$10*SIN($R$6*(K854-Mode1_Parameter_sheet!$D$9))+$R$9*COS($R$7*(K854-Mode1_Parameter_sheet!$D$9))+$R$11*SIN($R$7*(K854-Mode1_Parameter_sheet!$D$9))</f>
        <v>-2.1031087854595908E-4</v>
      </c>
      <c r="M854" s="32">
        <f>L854+Mode1_Parameter_sheet!$D$7</f>
        <v>0.17674984848400405</v>
      </c>
      <c r="N854" s="32">
        <f>$R$8*COS($R$6*(K854-Mode1_Parameter_sheet!$D$9))+$R$10*SIN($R$6*(K854-Mode1_Parameter_sheet!$D$9))-$R$9*COS($R$7*(K854-Mode1_Parameter_sheet!$D$9))-$R$11*SIN($R$7*(K854-Mode1_Parameter_sheet!$D$9))</f>
        <v>-4.3164924015667025E-4</v>
      </c>
      <c r="O854" s="32">
        <f>N854+Mode1_Parameter_sheet!$D$8</f>
        <v>0.57375494156920526</v>
      </c>
    </row>
    <row r="855" spans="2:15">
      <c r="B855" s="29">
        <v>849</v>
      </c>
      <c r="C855" s="26">
        <v>28.3</v>
      </c>
      <c r="D855" s="26">
        <v>0.182</v>
      </c>
      <c r="E855" s="26">
        <v>8.5300000000000001E-2</v>
      </c>
      <c r="F855" s="26">
        <f>D855-Mode1_Parameter_sheet!D$7</f>
        <v>5.0398406374499993E-3</v>
      </c>
      <c r="G855" s="26">
        <v>0.56894985249999996</v>
      </c>
      <c r="H855" s="26">
        <v>-8.4155274380000006E-2</v>
      </c>
      <c r="I855" s="26">
        <f>G855-Mode1_Parameter_sheet!D$8</f>
        <v>-5.236738309361999E-3</v>
      </c>
      <c r="K855" s="26">
        <v>28.3</v>
      </c>
      <c r="L855" s="32">
        <f>$R$8*COS($R$6*(K855-Mode1_Parameter_sheet!$D$9))+$R$10*SIN($R$6*(K855-Mode1_Parameter_sheet!$D$9))+$R$9*COS($R$7*(K855-Mode1_Parameter_sheet!$D$9))+$R$11*SIN($R$7*(K855-Mode1_Parameter_sheet!$D$9))</f>
        <v>2.8131040023510632E-3</v>
      </c>
      <c r="M855" s="32">
        <f>L855+Mode1_Parameter_sheet!$D$7</f>
        <v>0.17977326336490107</v>
      </c>
      <c r="N855" s="32">
        <f>$R$8*COS($R$6*(K855-Mode1_Parameter_sheet!$D$9))+$R$10*SIN($R$6*(K855-Mode1_Parameter_sheet!$D$9))-$R$9*COS($R$7*(K855-Mode1_Parameter_sheet!$D$9))-$R$11*SIN($R$7*(K855-Mode1_Parameter_sheet!$D$9))</f>
        <v>-3.5122346955922534E-3</v>
      </c>
      <c r="O855" s="32">
        <f>N855+Mode1_Parameter_sheet!$D$8</f>
        <v>0.57067435611376971</v>
      </c>
    </row>
    <row r="856" spans="2:15">
      <c r="B856" s="29">
        <v>850</v>
      </c>
      <c r="C856" s="26">
        <v>28.333333329999999</v>
      </c>
      <c r="D856" s="26">
        <v>0.185</v>
      </c>
      <c r="E856" s="26">
        <v>8.2900000000000001E-2</v>
      </c>
      <c r="F856" s="26">
        <f>D856-Mode1_Parameter_sheet!D$7</f>
        <v>8.039840637450002E-3</v>
      </c>
      <c r="G856" s="26">
        <v>0.56614482929999999</v>
      </c>
      <c r="H856" s="26">
        <v>-8.5321094920000007E-2</v>
      </c>
      <c r="I856" s="26">
        <f>G856-Mode1_Parameter_sheet!D$8</f>
        <v>-8.0417615093619776E-3</v>
      </c>
      <c r="K856" s="26">
        <v>28.333333329999999</v>
      </c>
      <c r="L856" s="32">
        <f>$R$8*COS($R$6*(K856-Mode1_Parameter_sheet!$D$9))+$R$10*SIN($R$6*(K856-Mode1_Parameter_sheet!$D$9))+$R$9*COS($R$7*(K856-Mode1_Parameter_sheet!$D$9))+$R$11*SIN($R$7*(K856-Mode1_Parameter_sheet!$D$9))</f>
        <v>5.8052905085203667E-3</v>
      </c>
      <c r="M856" s="32">
        <f>L856+Mode1_Parameter_sheet!$D$7</f>
        <v>0.18276544987107035</v>
      </c>
      <c r="N856" s="32">
        <f>$R$8*COS($R$6*(K856-Mode1_Parameter_sheet!$D$9))+$R$10*SIN($R$6*(K856-Mode1_Parameter_sheet!$D$9))-$R$9*COS($R$7*(K856-Mode1_Parameter_sheet!$D$9))-$R$11*SIN($R$7*(K856-Mode1_Parameter_sheet!$D$9))</f>
        <v>-6.5572438857972697E-3</v>
      </c>
      <c r="O856" s="32">
        <f>N856+Mode1_Parameter_sheet!$D$8</f>
        <v>0.5676293469235647</v>
      </c>
    </row>
    <row r="857" spans="2:15">
      <c r="B857" s="29">
        <v>851</v>
      </c>
      <c r="C857" s="26">
        <v>28.366666670000001</v>
      </c>
      <c r="D857" s="26">
        <v>0.188</v>
      </c>
      <c r="E857" s="26">
        <v>8.2799999999999999E-2</v>
      </c>
      <c r="F857" s="26">
        <f>D857-Mode1_Parameter_sheet!D$7</f>
        <v>1.1039840637450005E-2</v>
      </c>
      <c r="G857" s="26">
        <v>0.5632617795</v>
      </c>
      <c r="H857" s="26">
        <v>-8.2468418269999996E-2</v>
      </c>
      <c r="I857" s="26">
        <f>G857-Mode1_Parameter_sheet!D$8</f>
        <v>-1.0924811309361959E-2</v>
      </c>
      <c r="K857" s="26">
        <v>28.366666670000001</v>
      </c>
      <c r="L857" s="32">
        <f>$R$8*COS($R$6*(K857-Mode1_Parameter_sheet!$D$9))+$R$10*SIN($R$6*(K857-Mode1_Parameter_sheet!$D$9))+$R$9*COS($R$7*(K857-Mode1_Parameter_sheet!$D$9))+$R$11*SIN($R$7*(K857-Mode1_Parameter_sheet!$D$9))</f>
        <v>8.7345330396827563E-3</v>
      </c>
      <c r="M857" s="32">
        <f>L857+Mode1_Parameter_sheet!$D$7</f>
        <v>0.18569469240223274</v>
      </c>
      <c r="N857" s="32">
        <f>$R$8*COS($R$6*(K857-Mode1_Parameter_sheet!$D$9))+$R$10*SIN($R$6*(K857-Mode1_Parameter_sheet!$D$9))-$R$9*COS($R$7*(K857-Mode1_Parameter_sheet!$D$9))-$R$11*SIN($R$7*(K857-Mode1_Parameter_sheet!$D$9))</f>
        <v>-9.5346327201799516E-3</v>
      </c>
      <c r="O857" s="32">
        <f>N857+Mode1_Parameter_sheet!$D$8</f>
        <v>0.564651958089182</v>
      </c>
    </row>
    <row r="858" spans="2:15">
      <c r="B858" s="29">
        <v>852</v>
      </c>
      <c r="C858" s="26">
        <v>28.4</v>
      </c>
      <c r="D858" s="26">
        <v>0.19</v>
      </c>
      <c r="E858" s="26">
        <v>7.7299999999999994E-2</v>
      </c>
      <c r="F858" s="26">
        <f>D858-Mode1_Parameter_sheet!D$7</f>
        <v>1.3039840637450006E-2</v>
      </c>
      <c r="G858" s="26">
        <v>0.56064693470000004</v>
      </c>
      <c r="H858" s="26">
        <v>-7.5076748159999998E-2</v>
      </c>
      <c r="I858" s="26">
        <f>G858-Mode1_Parameter_sheet!D$8</f>
        <v>-1.3539656109361919E-2</v>
      </c>
      <c r="K858" s="26">
        <v>28.4</v>
      </c>
      <c r="L858" s="32">
        <f>$R$8*COS($R$6*(K858-Mode1_Parameter_sheet!$D$9))+$R$10*SIN($R$6*(K858-Mode1_Parameter_sheet!$D$9))+$R$9*COS($R$7*(K858-Mode1_Parameter_sheet!$D$9))+$R$11*SIN($R$7*(K858-Mode1_Parameter_sheet!$D$9))</f>
        <v>1.1569788305373141E-2</v>
      </c>
      <c r="M858" s="32">
        <f>L858+Mode1_Parameter_sheet!$D$7</f>
        <v>0.18852994766792314</v>
      </c>
      <c r="N858" s="32">
        <f>$R$8*COS($R$6*(K858-Mode1_Parameter_sheet!$D$9))+$R$10*SIN($R$6*(K858-Mode1_Parameter_sheet!$D$9))-$R$9*COS($R$7*(K858-Mode1_Parameter_sheet!$D$9))-$R$11*SIN($R$7*(K858-Mode1_Parameter_sheet!$D$9))</f>
        <v>-1.2413058457768446E-2</v>
      </c>
      <c r="O858" s="32">
        <f>N858+Mode1_Parameter_sheet!$D$8</f>
        <v>0.56177353235159355</v>
      </c>
    </row>
    <row r="859" spans="2:15">
      <c r="B859" s="29">
        <v>853</v>
      </c>
      <c r="C859" s="26">
        <v>28.43333333</v>
      </c>
      <c r="D859" s="26">
        <v>0.193</v>
      </c>
      <c r="E859" s="26">
        <v>7.1499999999999994E-2</v>
      </c>
      <c r="F859" s="26">
        <f>D859-Mode1_Parameter_sheet!D$7</f>
        <v>1.6039840637450009E-2</v>
      </c>
      <c r="G859" s="26">
        <v>0.55825666299999999</v>
      </c>
      <c r="H859" s="26">
        <v>-7.1929464639999996E-2</v>
      </c>
      <c r="I859" s="26">
        <f>G859-Mode1_Parameter_sheet!D$8</f>
        <v>-1.5929927809361977E-2</v>
      </c>
      <c r="K859" s="26">
        <v>28.43333333</v>
      </c>
      <c r="L859" s="32">
        <f>$R$8*COS($R$6*(K859-Mode1_Parameter_sheet!$D$9))+$R$10*SIN($R$6*(K859-Mode1_Parameter_sheet!$D$9))+$R$9*COS($R$7*(K859-Mode1_Parameter_sheet!$D$9))+$R$11*SIN($R$7*(K859-Mode1_Parameter_sheet!$D$9))</f>
        <v>1.428101910471795E-2</v>
      </c>
      <c r="M859" s="32">
        <f>L859+Mode1_Parameter_sheet!$D$7</f>
        <v>0.19124117846726796</v>
      </c>
      <c r="N859" s="32">
        <f>$R$8*COS($R$6*(K859-Mode1_Parameter_sheet!$D$9))+$R$10*SIN($R$6*(K859-Mode1_Parameter_sheet!$D$9))-$R$9*COS($R$7*(K859-Mode1_Parameter_sheet!$D$9))-$R$11*SIN($R$7*(K859-Mode1_Parameter_sheet!$D$9))</f>
        <v>-1.5162215435887959E-2</v>
      </c>
      <c r="O859" s="32">
        <f>N859+Mode1_Parameter_sheet!$D$8</f>
        <v>0.55902437537347405</v>
      </c>
    </row>
    <row r="860" spans="2:15">
      <c r="B860" s="29">
        <v>854</v>
      </c>
      <c r="C860" s="26">
        <v>28.466666669999999</v>
      </c>
      <c r="D860" s="26">
        <v>0.19500000000000001</v>
      </c>
      <c r="E860" s="26">
        <v>6.7900000000000002E-2</v>
      </c>
      <c r="F860" s="26">
        <f>D860-Mode1_Parameter_sheet!D$7</f>
        <v>1.8039840637450011E-2</v>
      </c>
      <c r="G860" s="26">
        <v>0.55585163709999996</v>
      </c>
      <c r="H860" s="26">
        <v>-6.8737110249999997E-2</v>
      </c>
      <c r="I860" s="26">
        <f>G860-Mode1_Parameter_sheet!D$8</f>
        <v>-1.8334953709362001E-2</v>
      </c>
      <c r="K860" s="26">
        <v>28.466666669999999</v>
      </c>
      <c r="L860" s="32">
        <f>$R$8*COS($R$6*(K860-Mode1_Parameter_sheet!$D$9))+$R$10*SIN($R$6*(K860-Mode1_Parameter_sheet!$D$9))+$R$9*COS($R$7*(K860-Mode1_Parameter_sheet!$D$9))+$R$11*SIN($R$7*(K860-Mode1_Parameter_sheet!$D$9))</f>
        <v>1.6839509351518695E-2</v>
      </c>
      <c r="M860" s="32">
        <f>L860+Mode1_Parameter_sheet!$D$7</f>
        <v>0.1937996687140687</v>
      </c>
      <c r="N860" s="32">
        <f>$R$8*COS($R$6*(K860-Mode1_Parameter_sheet!$D$9))+$R$10*SIN($R$6*(K860-Mode1_Parameter_sheet!$D$9))-$R$9*COS($R$7*(K860-Mode1_Parameter_sheet!$D$9))-$R$11*SIN($R$7*(K860-Mode1_Parameter_sheet!$D$9))</f>
        <v>-1.7753151714502775E-2</v>
      </c>
      <c r="O860" s="32">
        <f>N860+Mode1_Parameter_sheet!$D$8</f>
        <v>0.55643343909485921</v>
      </c>
    </row>
    <row r="861" spans="2:15">
      <c r="B861" s="29">
        <v>855</v>
      </c>
      <c r="C861" s="26">
        <v>28.5</v>
      </c>
      <c r="D861" s="26">
        <v>0.19700000000000001</v>
      </c>
      <c r="E861" s="26">
        <v>6.3E-2</v>
      </c>
      <c r="F861" s="26">
        <f>D861-Mode1_Parameter_sheet!D$7</f>
        <v>2.0039840637450013E-2</v>
      </c>
      <c r="G861" s="26">
        <v>0.55367418899999998</v>
      </c>
      <c r="H861" s="26">
        <v>-5.8430137440000002E-2</v>
      </c>
      <c r="I861" s="26">
        <f>G861-Mode1_Parameter_sheet!D$8</f>
        <v>-2.051240180936198E-2</v>
      </c>
      <c r="K861" s="26">
        <v>28.5</v>
      </c>
      <c r="L861" s="32">
        <f>$R$8*COS($R$6*(K861-Mode1_Parameter_sheet!$D$9))+$R$10*SIN($R$6*(K861-Mode1_Parameter_sheet!$D$9))+$R$9*COS($R$7*(K861-Mode1_Parameter_sheet!$D$9))+$R$11*SIN($R$7*(K861-Mode1_Parameter_sheet!$D$9))</f>
        <v>1.9218165741647395E-2</v>
      </c>
      <c r="M861" s="32">
        <f>L861+Mode1_Parameter_sheet!$D$7</f>
        <v>0.19617832510419739</v>
      </c>
      <c r="N861" s="32">
        <f>$R$8*COS($R$6*(K861-Mode1_Parameter_sheet!$D$9))+$R$10*SIN($R$6*(K861-Mode1_Parameter_sheet!$D$9))-$R$9*COS($R$7*(K861-Mode1_Parameter_sheet!$D$9))-$R$11*SIN($R$7*(K861-Mode1_Parameter_sheet!$D$9))</f>
        <v>-2.0158572188307699E-2</v>
      </c>
      <c r="O861" s="32">
        <f>N861+Mode1_Parameter_sheet!$D$8</f>
        <v>0.55402801862105422</v>
      </c>
    </row>
    <row r="862" spans="2:15">
      <c r="B862" s="29">
        <v>856</v>
      </c>
      <c r="C862" s="26">
        <v>28.533333330000001</v>
      </c>
      <c r="D862" s="26">
        <v>0.19900000000000001</v>
      </c>
      <c r="E862" s="26">
        <v>5.3999999999999999E-2</v>
      </c>
      <c r="F862" s="26">
        <f>D862-Mode1_Parameter_sheet!D$7</f>
        <v>2.2039840637450014E-2</v>
      </c>
      <c r="G862" s="26">
        <v>0.55195629459999995</v>
      </c>
      <c r="H862" s="26">
        <v>-5.0003927759999997E-2</v>
      </c>
      <c r="I862" s="26">
        <f>G862-Mode1_Parameter_sheet!D$8</f>
        <v>-2.223029620936201E-2</v>
      </c>
      <c r="K862" s="26">
        <v>28.533333330000001</v>
      </c>
      <c r="L862" s="32">
        <f>$R$8*COS($R$6*(K862-Mode1_Parameter_sheet!$D$9))+$R$10*SIN($R$6*(K862-Mode1_Parameter_sheet!$D$9))+$R$9*COS($R$7*(K862-Mode1_Parameter_sheet!$D$9))+$R$11*SIN($R$7*(K862-Mode1_Parameter_sheet!$D$9))</f>
        <v>2.1391808936523954E-2</v>
      </c>
      <c r="M862" s="32">
        <f>L862+Mode1_Parameter_sheet!$D$7</f>
        <v>0.19835196829907395</v>
      </c>
      <c r="N862" s="32">
        <f>$R$8*COS($R$6*(K862-Mode1_Parameter_sheet!$D$9))+$R$10*SIN($R$6*(K862-Mode1_Parameter_sheet!$D$9))-$R$9*COS($R$7*(K862-Mode1_Parameter_sheet!$D$9))-$R$11*SIN($R$7*(K862-Mode1_Parameter_sheet!$D$9))</f>
        <v>-2.2353131083578538E-2</v>
      </c>
      <c r="O862" s="32">
        <f>N862+Mode1_Parameter_sheet!$D$8</f>
        <v>0.55183345972578346</v>
      </c>
    </row>
    <row r="863" spans="2:15">
      <c r="B863" s="29">
        <v>857</v>
      </c>
      <c r="C863" s="26">
        <v>28.56666667</v>
      </c>
      <c r="D863" s="26">
        <v>0.20100000000000001</v>
      </c>
      <c r="E863" s="26">
        <v>4.6399999999999997E-2</v>
      </c>
      <c r="F863" s="26">
        <f>D863-Mode1_Parameter_sheet!D$7</f>
        <v>2.4039840637450016E-2</v>
      </c>
      <c r="G863" s="26">
        <v>0.5503405938</v>
      </c>
      <c r="H863" s="26">
        <v>-4.4624533090000001E-2</v>
      </c>
      <c r="I863" s="26">
        <f>G863-Mode1_Parameter_sheet!D$8</f>
        <v>-2.3845997009361963E-2</v>
      </c>
      <c r="K863" s="26">
        <v>28.56666667</v>
      </c>
      <c r="L863" s="32">
        <f>$R$8*COS($R$6*(K863-Mode1_Parameter_sheet!$D$9))+$R$10*SIN($R$6*(K863-Mode1_Parameter_sheet!$D$9))+$R$9*COS($R$7*(K863-Mode1_Parameter_sheet!$D$9))+$R$11*SIN($R$7*(K863-Mode1_Parameter_sheet!$D$9))</f>
        <v>2.3337437284292828E-2</v>
      </c>
      <c r="M863" s="32">
        <f>L863+Mode1_Parameter_sheet!$D$7</f>
        <v>0.20029759664684282</v>
      </c>
      <c r="N863" s="32">
        <f>$R$8*COS($R$6*(K863-Mode1_Parameter_sheet!$D$9))+$R$10*SIN($R$6*(K863-Mode1_Parameter_sheet!$D$9))-$R$9*COS($R$7*(K863-Mode1_Parameter_sheet!$D$9))-$R$11*SIN($R$7*(K863-Mode1_Parameter_sheet!$D$9))</f>
        <v>-2.4313696677391253E-2</v>
      </c>
      <c r="O863" s="32">
        <f>N863+Mode1_Parameter_sheet!$D$8</f>
        <v>0.54987289413197071</v>
      </c>
    </row>
    <row r="864" spans="2:15">
      <c r="B864" s="29">
        <v>858</v>
      </c>
      <c r="C864" s="26">
        <v>28.6</v>
      </c>
      <c r="D864" s="26">
        <v>0.20300000000000001</v>
      </c>
      <c r="E864" s="26">
        <v>3.85E-2</v>
      </c>
      <c r="F864" s="26">
        <f>D864-Mode1_Parameter_sheet!D$7</f>
        <v>2.6039840637450018E-2</v>
      </c>
      <c r="G864" s="26">
        <v>0.54898132570000002</v>
      </c>
      <c r="H864" s="26">
        <v>-3.8175239690000001E-2</v>
      </c>
      <c r="I864" s="26">
        <f>G864-Mode1_Parameter_sheet!D$8</f>
        <v>-2.5205265109361941E-2</v>
      </c>
      <c r="K864" s="26">
        <v>28.6</v>
      </c>
      <c r="L864" s="32">
        <f>$R$8*COS($R$6*(K864-Mode1_Parameter_sheet!$D$9))+$R$10*SIN($R$6*(K864-Mode1_Parameter_sheet!$D$9))+$R$9*COS($R$7*(K864-Mode1_Parameter_sheet!$D$9))+$R$11*SIN($R$7*(K864-Mode1_Parameter_sheet!$D$9))</f>
        <v>2.5034468563418261E-2</v>
      </c>
      <c r="M864" s="32">
        <f>L864+Mode1_Parameter_sheet!$D$7</f>
        <v>0.20199462792596826</v>
      </c>
      <c r="N864" s="32">
        <f>$R$8*COS($R$6*(K864-Mode1_Parameter_sheet!$D$9))+$R$10*SIN($R$6*(K864-Mode1_Parameter_sheet!$D$9))-$R$9*COS($R$7*(K864-Mode1_Parameter_sheet!$D$9))-$R$11*SIN($R$7*(K864-Mode1_Parameter_sheet!$D$9))</f>
        <v>-2.6019593844589285E-2</v>
      </c>
      <c r="O864" s="32">
        <f>N864+Mode1_Parameter_sheet!$D$8</f>
        <v>0.54816699696477267</v>
      </c>
    </row>
    <row r="865" spans="2:15">
      <c r="B865" s="29">
        <v>859</v>
      </c>
      <c r="C865" s="26">
        <v>28.633333329999999</v>
      </c>
      <c r="D865" s="26">
        <v>0.20399999999999999</v>
      </c>
      <c r="E865" s="26">
        <v>3.1800000000000002E-2</v>
      </c>
      <c r="F865" s="26">
        <f>D865-Mode1_Parameter_sheet!D$7</f>
        <v>2.7039840637449991E-2</v>
      </c>
      <c r="G865" s="26">
        <v>0.54779557779999999</v>
      </c>
      <c r="H865" s="26">
        <v>-3.1163184239999999E-2</v>
      </c>
      <c r="I865" s="26">
        <f>G865-Mode1_Parameter_sheet!D$8</f>
        <v>-2.6391013009361974E-2</v>
      </c>
      <c r="K865" s="26">
        <v>28.633333329999999</v>
      </c>
      <c r="L865" s="32">
        <f>$R$8*COS($R$6*(K865-Mode1_Parameter_sheet!$D$9))+$R$10*SIN($R$6*(K865-Mode1_Parameter_sheet!$D$9))+$R$9*COS($R$7*(K865-Mode1_Parameter_sheet!$D$9))+$R$11*SIN($R$7*(K865-Mode1_Parameter_sheet!$D$9))</f>
        <v>2.6464961061188896E-2</v>
      </c>
      <c r="M865" s="32">
        <f>L865+Mode1_Parameter_sheet!$D$7</f>
        <v>0.20342512042373889</v>
      </c>
      <c r="N865" s="32">
        <f>$R$8*COS($R$6*(K865-Mode1_Parameter_sheet!$D$9))+$R$10*SIN($R$6*(K865-Mode1_Parameter_sheet!$D$9))-$R$9*COS($R$7*(K865-Mode1_Parameter_sheet!$D$9))-$R$11*SIN($R$7*(K865-Mode1_Parameter_sheet!$D$9))</f>
        <v>-2.7452825740928451E-2</v>
      </c>
      <c r="O865" s="32">
        <f>N865+Mode1_Parameter_sheet!$D$8</f>
        <v>0.54673376506843352</v>
      </c>
    </row>
    <row r="866" spans="2:15">
      <c r="B866" s="29">
        <v>860</v>
      </c>
      <c r="C866" s="26">
        <v>28.666666670000001</v>
      </c>
      <c r="D866" s="26">
        <v>0.20499999999999999</v>
      </c>
      <c r="E866" s="26">
        <v>2.46E-2</v>
      </c>
      <c r="F866" s="26">
        <f>D866-Mode1_Parameter_sheet!D$7</f>
        <v>2.8039840637449992E-2</v>
      </c>
      <c r="G866" s="26">
        <v>0.54690378009999996</v>
      </c>
      <c r="H866" s="26">
        <v>-2.225867648E-2</v>
      </c>
      <c r="I866" s="26">
        <f>G866-Mode1_Parameter_sheet!D$8</f>
        <v>-2.7282810709362004E-2</v>
      </c>
      <c r="K866" s="26">
        <v>28.666666670000001</v>
      </c>
      <c r="L866" s="32">
        <f>$R$8*COS($R$6*(K866-Mode1_Parameter_sheet!$D$9))+$R$10*SIN($R$6*(K866-Mode1_Parameter_sheet!$D$9))+$R$9*COS($R$7*(K866-Mode1_Parameter_sheet!$D$9))+$R$11*SIN($R$7*(K866-Mode1_Parameter_sheet!$D$9))</f>
        <v>2.7613801080417968E-2</v>
      </c>
      <c r="M866" s="32">
        <f>L866+Mode1_Parameter_sheet!$D$7</f>
        <v>0.20457396044296797</v>
      </c>
      <c r="N866" s="32">
        <f>$R$8*COS($R$6*(K866-Mode1_Parameter_sheet!$D$9))+$R$10*SIN($R$6*(K866-Mode1_Parameter_sheet!$D$9))-$R$9*COS($R$7*(K866-Mode1_Parameter_sheet!$D$9))-$R$11*SIN($R$7*(K866-Mode1_Parameter_sheet!$D$9))</f>
        <v>-2.8598261630973534E-2</v>
      </c>
      <c r="O866" s="32">
        <f>N866+Mode1_Parameter_sheet!$D$8</f>
        <v>0.5455883291783884</v>
      </c>
    </row>
    <row r="867" spans="2:15">
      <c r="B867" s="29">
        <v>861</v>
      </c>
      <c r="C867" s="26">
        <v>28.7</v>
      </c>
      <c r="D867" s="26">
        <v>0.20499999999999999</v>
      </c>
      <c r="E867" s="26">
        <v>1.17E-2</v>
      </c>
      <c r="F867" s="26">
        <f>D867-Mode1_Parameter_sheet!D$7</f>
        <v>2.8039840637449992E-2</v>
      </c>
      <c r="G867" s="26">
        <v>0.54631166610000004</v>
      </c>
      <c r="H867" s="26">
        <v>-1.181695701E-2</v>
      </c>
      <c r="I867" s="26">
        <f>G867-Mode1_Parameter_sheet!D$8</f>
        <v>-2.7874924709361926E-2</v>
      </c>
      <c r="K867" s="26">
        <v>28.7</v>
      </c>
      <c r="L867" s="32">
        <f>$R$8*COS($R$6*(K867-Mode1_Parameter_sheet!$D$9))+$R$10*SIN($R$6*(K867-Mode1_Parameter_sheet!$D$9))+$R$9*COS($R$7*(K867-Mode1_Parameter_sheet!$D$9))+$R$11*SIN($R$7*(K867-Mode1_Parameter_sheet!$D$9))</f>
        <v>2.8468861926790632E-2</v>
      </c>
      <c r="M867" s="32">
        <f>L867+Mode1_Parameter_sheet!$D$7</f>
        <v>0.20542902128934062</v>
      </c>
      <c r="N867" s="32">
        <f>$R$8*COS($R$6*(K867-Mode1_Parameter_sheet!$D$9))+$R$10*SIN($R$6*(K867-Mode1_Parameter_sheet!$D$9))-$R$9*COS($R$7*(K867-Mode1_Parameter_sheet!$D$9))-$R$11*SIN($R$7*(K867-Mode1_Parameter_sheet!$D$9))</f>
        <v>-2.9443795992714537E-2</v>
      </c>
      <c r="O867" s="32">
        <f>N867+Mode1_Parameter_sheet!$D$8</f>
        <v>0.54474279481664745</v>
      </c>
    </row>
    <row r="868" spans="2:15">
      <c r="B868" s="29">
        <v>862</v>
      </c>
      <c r="C868" s="26">
        <v>28.733333330000001</v>
      </c>
      <c r="D868" s="26">
        <v>0.20499999999999999</v>
      </c>
      <c r="E868" s="26">
        <v>2.5000000000000001E-3</v>
      </c>
      <c r="F868" s="26">
        <f>D868-Mode1_Parameter_sheet!D$7</f>
        <v>2.8039840637449992E-2</v>
      </c>
      <c r="G868" s="26">
        <v>0.54611598289999996</v>
      </c>
      <c r="H868" s="26">
        <v>-2.0016144090000002E-3</v>
      </c>
      <c r="I868" s="26">
        <f>G868-Mode1_Parameter_sheet!D$8</f>
        <v>-2.8070607909362E-2</v>
      </c>
      <c r="K868" s="26">
        <v>28.733333330000001</v>
      </c>
      <c r="L868" s="32">
        <f>$R$8*COS($R$6*(K868-Mode1_Parameter_sheet!$D$9))+$R$10*SIN($R$6*(K868-Mode1_Parameter_sheet!$D$9))+$R$9*COS($R$7*(K868-Mode1_Parameter_sheet!$D$9))+$R$11*SIN($R$7*(K868-Mode1_Parameter_sheet!$D$9))</f>
        <v>2.9021134004253806E-2</v>
      </c>
      <c r="M868" s="32">
        <f>L868+Mode1_Parameter_sheet!$D$7</f>
        <v>0.20598129336680379</v>
      </c>
      <c r="N868" s="32">
        <f>$R$8*COS($R$6*(K868-Mode1_Parameter_sheet!$D$9))+$R$10*SIN($R$6*(K868-Mode1_Parameter_sheet!$D$9))-$R$9*COS($R$7*(K868-Mode1_Parameter_sheet!$D$9))-$R$11*SIN($R$7*(K868-Mode1_Parameter_sheet!$D$9))</f>
        <v>-2.9980478475161818E-2</v>
      </c>
      <c r="O868" s="32">
        <f>N868+Mode1_Parameter_sheet!$D$8</f>
        <v>0.54420611233420013</v>
      </c>
    </row>
    <row r="869" spans="2:15">
      <c r="B869" s="29">
        <v>863</v>
      </c>
      <c r="C869" s="26">
        <v>28.766666669999999</v>
      </c>
      <c r="D869" s="26">
        <v>0.20499999999999999</v>
      </c>
      <c r="E869" s="26">
        <v>-6.0099999999999997E-3</v>
      </c>
      <c r="F869" s="26">
        <f>D869-Mode1_Parameter_sheet!D$7</f>
        <v>2.8039840637449992E-2</v>
      </c>
      <c r="G869" s="26">
        <v>0.54617822510000003</v>
      </c>
      <c r="H869" s="26">
        <v>6.3574588579999999E-3</v>
      </c>
      <c r="I869" s="26">
        <f>G869-Mode1_Parameter_sheet!D$8</f>
        <v>-2.8008365709361938E-2</v>
      </c>
      <c r="K869" s="26">
        <v>28.766666669999999</v>
      </c>
      <c r="L869" s="32">
        <f>$R$8*COS($R$6*(K869-Mode1_Parameter_sheet!$D$9))+$R$10*SIN($R$6*(K869-Mode1_Parameter_sheet!$D$9))+$R$9*COS($R$7*(K869-Mode1_Parameter_sheet!$D$9))+$R$11*SIN($R$7*(K869-Mode1_Parameter_sheet!$D$9))</f>
        <v>2.9264818403245723E-2</v>
      </c>
      <c r="M869" s="32">
        <f>L869+Mode1_Parameter_sheet!$D$7</f>
        <v>0.20622497776579571</v>
      </c>
      <c r="N869" s="32">
        <f>$R$8*COS($R$6*(K869-Mode1_Parameter_sheet!$D$9))+$R$10*SIN($R$6*(K869-Mode1_Parameter_sheet!$D$9))-$R$9*COS($R$7*(K869-Mode1_Parameter_sheet!$D$9))-$R$11*SIN($R$7*(K869-Mode1_Parameter_sheet!$D$9))</f>
        <v>-3.0202607113022743E-2</v>
      </c>
      <c r="O869" s="32">
        <f>N869+Mode1_Parameter_sheet!$D$8</f>
        <v>0.54398398369633927</v>
      </c>
    </row>
    <row r="870" spans="2:15">
      <c r="B870" s="29">
        <v>864</v>
      </c>
      <c r="C870" s="26">
        <v>28.8</v>
      </c>
      <c r="D870" s="26">
        <v>0.20499999999999999</v>
      </c>
      <c r="E870" s="26">
        <v>-1.5800000000000002E-2</v>
      </c>
      <c r="F870" s="26">
        <f>D870-Mode1_Parameter_sheet!D$7</f>
        <v>2.8039840637449992E-2</v>
      </c>
      <c r="G870" s="26">
        <v>0.54653981350000003</v>
      </c>
      <c r="H870" s="26">
        <v>1.630409067E-2</v>
      </c>
      <c r="I870" s="26">
        <f>G870-Mode1_Parameter_sheet!D$8</f>
        <v>-2.7646777309361936E-2</v>
      </c>
      <c r="K870" s="26">
        <v>28.8</v>
      </c>
      <c r="L870" s="32">
        <f>$R$8*COS($R$6*(K870-Mode1_Parameter_sheet!$D$9))+$R$10*SIN($R$6*(K870-Mode1_Parameter_sheet!$D$9))+$R$9*COS($R$7*(K870-Mode1_Parameter_sheet!$D$9))+$R$11*SIN($R$7*(K870-Mode1_Parameter_sheet!$D$9))</f>
        <v>2.9197388123537241E-2</v>
      </c>
      <c r="M870" s="32">
        <f>L870+Mode1_Parameter_sheet!$D$7</f>
        <v>0.20615754748608722</v>
      </c>
      <c r="N870" s="32">
        <f>$R$8*COS($R$6*(K870-Mode1_Parameter_sheet!$D$9))+$R$10*SIN($R$6*(K870-Mode1_Parameter_sheet!$D$9))-$R$9*COS($R$7*(K870-Mode1_Parameter_sheet!$D$9))-$R$11*SIN($R$7*(K870-Mode1_Parameter_sheet!$D$9))</f>
        <v>-3.0107788974172316E-2</v>
      </c>
      <c r="O870" s="32">
        <f>N870+Mode1_Parameter_sheet!$D$8</f>
        <v>0.54407880183518964</v>
      </c>
    </row>
    <row r="871" spans="2:15">
      <c r="B871" s="29">
        <v>865</v>
      </c>
      <c r="C871" s="26">
        <v>28.833333329999999</v>
      </c>
      <c r="D871" s="26">
        <v>0.20399999999999999</v>
      </c>
      <c r="E871" s="26">
        <v>-2.5700000000000001E-2</v>
      </c>
      <c r="F871" s="26">
        <f>D871-Mode1_Parameter_sheet!D$7</f>
        <v>2.7039840637449991E-2</v>
      </c>
      <c r="G871" s="26">
        <v>0.54726516449999996</v>
      </c>
      <c r="H871" s="26">
        <v>2.593857884E-2</v>
      </c>
      <c r="I871" s="26">
        <f>G871-Mode1_Parameter_sheet!D$8</f>
        <v>-2.6921426309362007E-2</v>
      </c>
      <c r="K871" s="26">
        <v>28.833333329999999</v>
      </c>
      <c r="L871" s="32">
        <f>$R$8*COS($R$6*(K871-Mode1_Parameter_sheet!$D$9))+$R$10*SIN($R$6*(K871-Mode1_Parameter_sheet!$D$9))+$R$9*COS($R$7*(K871-Mode1_Parameter_sheet!$D$9))+$R$11*SIN($R$7*(K871-Mode1_Parameter_sheet!$D$9))</f>
        <v>2.8819614910136043E-2</v>
      </c>
      <c r="M871" s="32">
        <f>L871+Mode1_Parameter_sheet!$D$7</f>
        <v>0.20577977427268604</v>
      </c>
      <c r="N871" s="32">
        <f>$R$8*COS($R$6*(K871-Mode1_Parameter_sheet!$D$9))+$R$10*SIN($R$6*(K871-Mode1_Parameter_sheet!$D$9))-$R$9*COS($R$7*(K871-Mode1_Parameter_sheet!$D$9))-$R$11*SIN($R$7*(K871-Mode1_Parameter_sheet!$D$9))</f>
        <v>-2.9696966123008206E-2</v>
      </c>
      <c r="O871" s="32">
        <f>N871+Mode1_Parameter_sheet!$D$8</f>
        <v>0.54448962468635376</v>
      </c>
    </row>
    <row r="872" spans="2:15">
      <c r="B872" s="29">
        <v>866</v>
      </c>
      <c r="C872" s="26">
        <v>28.866666670000001</v>
      </c>
      <c r="D872" s="26">
        <v>0.20300000000000001</v>
      </c>
      <c r="E872" s="26">
        <v>-3.3000000000000002E-2</v>
      </c>
      <c r="F872" s="26">
        <f>D872-Mode1_Parameter_sheet!D$7</f>
        <v>2.6039840637450018E-2</v>
      </c>
      <c r="G872" s="26">
        <v>0.54826905209999999</v>
      </c>
      <c r="H872" s="26">
        <v>3.5664229929999999E-2</v>
      </c>
      <c r="I872" s="26">
        <f>G872-Mode1_Parameter_sheet!D$8</f>
        <v>-2.5917538709361976E-2</v>
      </c>
      <c r="K872" s="26">
        <v>28.866666670000001</v>
      </c>
      <c r="L872" s="32">
        <f>$R$8*COS($R$6*(K872-Mode1_Parameter_sheet!$D$9))+$R$10*SIN($R$6*(K872-Mode1_Parameter_sheet!$D$9))+$R$9*COS($R$7*(K872-Mode1_Parameter_sheet!$D$9))+$R$11*SIN($R$7*(K872-Mode1_Parameter_sheet!$D$9))</f>
        <v>2.8135560096956651E-2</v>
      </c>
      <c r="M872" s="32">
        <f>L872+Mode1_Parameter_sheet!$D$7</f>
        <v>0.20509571945950664</v>
      </c>
      <c r="N872" s="32">
        <f>$R$8*COS($R$6*(K872-Mode1_Parameter_sheet!$D$9))+$R$10*SIN($R$6*(K872-Mode1_Parameter_sheet!$D$9))-$R$9*COS($R$7*(K872-Mode1_Parameter_sheet!$D$9))-$R$11*SIN($R$7*(K872-Mode1_Parameter_sheet!$D$9))</f>
        <v>-2.8974405416640116E-2</v>
      </c>
      <c r="O872" s="32">
        <f>N872+Mode1_Parameter_sheet!$D$8</f>
        <v>0.54521218539272187</v>
      </c>
    </row>
    <row r="873" spans="2:15">
      <c r="B873" s="29">
        <v>867</v>
      </c>
      <c r="C873" s="26">
        <v>28.9</v>
      </c>
      <c r="D873" s="26">
        <v>0.20200000000000001</v>
      </c>
      <c r="E873" s="26">
        <v>-3.8899999999999997E-2</v>
      </c>
      <c r="F873" s="26">
        <f>D873-Mode1_Parameter_sheet!D$7</f>
        <v>2.5039840637450017E-2</v>
      </c>
      <c r="G873" s="26">
        <v>0.54964277979999998</v>
      </c>
      <c r="H873" s="26">
        <v>4.2016892370000003E-2</v>
      </c>
      <c r="I873" s="26">
        <f>G873-Mode1_Parameter_sheet!D$8</f>
        <v>-2.4543811009361982E-2</v>
      </c>
      <c r="K873" s="26">
        <v>28.9</v>
      </c>
      <c r="L873" s="32">
        <f>$R$8*COS($R$6*(K873-Mode1_Parameter_sheet!$D$9))+$R$10*SIN($R$6*(K873-Mode1_Parameter_sheet!$D$9))+$R$9*COS($R$7*(K873-Mode1_Parameter_sheet!$D$9))+$R$11*SIN($R$7*(K873-Mode1_Parameter_sheet!$D$9))</f>
        <v>2.7152532297764501E-2</v>
      </c>
      <c r="M873" s="32">
        <f>L873+Mode1_Parameter_sheet!$D$7</f>
        <v>0.20411269166031448</v>
      </c>
      <c r="N873" s="32">
        <f>$R$8*COS($R$6*(K873-Mode1_Parameter_sheet!$D$9))+$R$10*SIN($R$6*(K873-Mode1_Parameter_sheet!$D$9))-$R$9*COS($R$7*(K873-Mode1_Parameter_sheet!$D$9))-$R$11*SIN($R$7*(K873-Mode1_Parameter_sheet!$D$9))</f>
        <v>-2.7947654959894215E-2</v>
      </c>
      <c r="O873" s="32">
        <f>N873+Mode1_Parameter_sheet!$D$8</f>
        <v>0.5462389358494677</v>
      </c>
    </row>
    <row r="874" spans="2:15">
      <c r="B874" s="29">
        <v>868</v>
      </c>
      <c r="C874" s="26">
        <v>28.93333333</v>
      </c>
      <c r="D874" s="26">
        <v>0.20100000000000001</v>
      </c>
      <c r="E874" s="26">
        <v>-4.99E-2</v>
      </c>
      <c r="F874" s="26">
        <f>D874-Mode1_Parameter_sheet!D$7</f>
        <v>2.4039840637450016E-2</v>
      </c>
      <c r="G874" s="26">
        <v>0.55107017830000005</v>
      </c>
      <c r="H874" s="26">
        <v>4.5726977150000001E-2</v>
      </c>
      <c r="I874" s="26">
        <f>G874-Mode1_Parameter_sheet!D$8</f>
        <v>-2.3116412509361917E-2</v>
      </c>
      <c r="K874" s="26">
        <v>28.93333333</v>
      </c>
      <c r="L874" s="32">
        <f>$R$8*COS($R$6*(K874-Mode1_Parameter_sheet!$D$9))+$R$10*SIN($R$6*(K874-Mode1_Parameter_sheet!$D$9))+$R$9*COS($R$7*(K874-Mode1_Parameter_sheet!$D$9))+$R$11*SIN($R$7*(K874-Mode1_Parameter_sheet!$D$9))</f>
        <v>2.5881008466553286E-2</v>
      </c>
      <c r="M874" s="32">
        <f>L874+Mode1_Parameter_sheet!$D$7</f>
        <v>0.20284116782910327</v>
      </c>
      <c r="N874" s="32">
        <f>$R$8*COS($R$6*(K874-Mode1_Parameter_sheet!$D$9))+$R$10*SIN($R$6*(K874-Mode1_Parameter_sheet!$D$9))-$R$9*COS($R$7*(K874-Mode1_Parameter_sheet!$D$9))-$R$11*SIN($R$7*(K874-Mode1_Parameter_sheet!$D$9))</f>
        <v>-2.6627463607022027E-2</v>
      </c>
      <c r="O874" s="32">
        <f>N874+Mode1_Parameter_sheet!$D$8</f>
        <v>0.5475591272023399</v>
      </c>
    </row>
    <row r="875" spans="2:15">
      <c r="B875" s="29">
        <v>869</v>
      </c>
      <c r="C875" s="26">
        <v>28.966666669999999</v>
      </c>
      <c r="D875" s="26">
        <v>0.19900000000000001</v>
      </c>
      <c r="E875" s="26">
        <v>-5.4100000000000002E-2</v>
      </c>
      <c r="F875" s="26">
        <f>D875-Mode1_Parameter_sheet!D$7</f>
        <v>2.2039840637450014E-2</v>
      </c>
      <c r="G875" s="26">
        <v>0.55269124489999999</v>
      </c>
      <c r="H875" s="26">
        <v>5.5482500730000002E-2</v>
      </c>
      <c r="I875" s="26">
        <f>G875-Mode1_Parameter_sheet!D$8</f>
        <v>-2.1495345909361974E-2</v>
      </c>
      <c r="K875" s="26">
        <v>28.966666669999999</v>
      </c>
      <c r="L875" s="32">
        <f>$R$8*COS($R$6*(K875-Mode1_Parameter_sheet!$D$9))+$R$10*SIN($R$6*(K875-Mode1_Parameter_sheet!$D$9))+$R$9*COS($R$7*(K875-Mode1_Parameter_sheet!$D$9))+$R$11*SIN($R$7*(K875-Mode1_Parameter_sheet!$D$9))</f>
        <v>2.4334522881114273E-2</v>
      </c>
      <c r="M875" s="32">
        <f>L875+Mode1_Parameter_sheet!$D$7</f>
        <v>0.20129468224366426</v>
      </c>
      <c r="N875" s="32">
        <f>$R$8*COS($R$6*(K875-Mode1_Parameter_sheet!$D$9))+$R$10*SIN($R$6*(K875-Mode1_Parameter_sheet!$D$9))-$R$9*COS($R$7*(K875-Mode1_Parameter_sheet!$D$9))-$R$11*SIN($R$7*(K875-Mode1_Parameter_sheet!$D$9))</f>
        <v>-2.5027668282247024E-2</v>
      </c>
      <c r="O875" s="32">
        <f>N875+Mode1_Parameter_sheet!$D$8</f>
        <v>0.54915892252711496</v>
      </c>
    </row>
    <row r="876" spans="2:15">
      <c r="B876" s="29">
        <v>870</v>
      </c>
      <c r="C876" s="26">
        <v>29</v>
      </c>
      <c r="D876" s="26">
        <v>0.19700000000000001</v>
      </c>
      <c r="E876" s="26">
        <v>-6.0299999999999999E-2</v>
      </c>
      <c r="F876" s="26">
        <f>D876-Mode1_Parameter_sheet!D$7</f>
        <v>2.0039840637450013E-2</v>
      </c>
      <c r="G876" s="26">
        <v>0.55476901170000004</v>
      </c>
      <c r="H876" s="26">
        <v>6.4762792900000005E-2</v>
      </c>
      <c r="I876" s="26">
        <f>G876-Mode1_Parameter_sheet!D$8</f>
        <v>-1.9417579109361927E-2</v>
      </c>
      <c r="K876" s="26">
        <v>29</v>
      </c>
      <c r="L876" s="32">
        <f>$R$8*COS($R$6*(K876-Mode1_Parameter_sheet!$D$9))+$R$10*SIN($R$6*(K876-Mode1_Parameter_sheet!$D$9))+$R$9*COS($R$7*(K876-Mode1_Parameter_sheet!$D$9))+$R$11*SIN($R$7*(K876-Mode1_Parameter_sheet!$D$9))</f>
        <v>2.2529525319297319E-2</v>
      </c>
      <c r="M876" s="32">
        <f>L876+Mode1_Parameter_sheet!$D$7</f>
        <v>0.1994896846818473</v>
      </c>
      <c r="N876" s="32">
        <f>$R$8*COS($R$6*(K876-Mode1_Parameter_sheet!$D$9))+$R$10*SIN($R$6*(K876-Mode1_Parameter_sheet!$D$9))-$R$9*COS($R$7*(K876-Mode1_Parameter_sheet!$D$9))-$R$11*SIN($R$7*(K876-Mode1_Parameter_sheet!$D$9))</f>
        <v>-2.3165050328407252E-2</v>
      </c>
      <c r="O876" s="32">
        <f>N876+Mode1_Parameter_sheet!$D$8</f>
        <v>0.55102154048095475</v>
      </c>
    </row>
    <row r="877" spans="2:15">
      <c r="B877" s="29">
        <v>871</v>
      </c>
      <c r="C877" s="26">
        <v>29.033333330000001</v>
      </c>
      <c r="D877" s="26">
        <v>0.19500000000000001</v>
      </c>
      <c r="E877" s="26">
        <v>-7.2599999999999998E-2</v>
      </c>
      <c r="F877" s="26">
        <f>D877-Mode1_Parameter_sheet!D$7</f>
        <v>1.8039840637450011E-2</v>
      </c>
      <c r="G877" s="26">
        <v>0.55700876450000003</v>
      </c>
      <c r="H877" s="26">
        <v>6.8846323020000003E-2</v>
      </c>
      <c r="I877" s="26">
        <f>G877-Mode1_Parameter_sheet!D$8</f>
        <v>-1.7177826309361932E-2</v>
      </c>
      <c r="K877" s="26">
        <v>29.033333330000001</v>
      </c>
      <c r="L877" s="32">
        <f>$R$8*COS($R$6*(K877-Mode1_Parameter_sheet!$D$9))+$R$10*SIN($R$6*(K877-Mode1_Parameter_sheet!$D$9))+$R$9*COS($R$7*(K877-Mode1_Parameter_sheet!$D$9))+$R$11*SIN($R$7*(K877-Mode1_Parameter_sheet!$D$9))</f>
        <v>2.04852038246837E-2</v>
      </c>
      <c r="M877" s="32">
        <f>L877+Mode1_Parameter_sheet!$D$7</f>
        <v>0.19744536318723369</v>
      </c>
      <c r="N877" s="32">
        <f>$R$8*COS($R$6*(K877-Mode1_Parameter_sheet!$D$9))+$R$10*SIN($R$6*(K877-Mode1_Parameter_sheet!$D$9))-$R$9*COS($R$7*(K877-Mode1_Parameter_sheet!$D$9))-$R$11*SIN($R$7*(K877-Mode1_Parameter_sheet!$D$9))</f>
        <v>-2.105915611471932E-2</v>
      </c>
      <c r="O877" s="32">
        <f>N877+Mode1_Parameter_sheet!$D$8</f>
        <v>0.55312743469464265</v>
      </c>
    </row>
    <row r="878" spans="2:15">
      <c r="B878" s="29">
        <v>872</v>
      </c>
      <c r="C878" s="26">
        <v>29.06666667</v>
      </c>
      <c r="D878" s="26">
        <v>0.192</v>
      </c>
      <c r="E878" s="26">
        <v>-7.4200000000000002E-2</v>
      </c>
      <c r="F878" s="26">
        <f>D878-Mode1_Parameter_sheet!D$7</f>
        <v>1.5039840637450008E-2</v>
      </c>
      <c r="G878" s="26">
        <v>0.55935876650000005</v>
      </c>
      <c r="H878" s="26">
        <v>7.0949690560000001E-2</v>
      </c>
      <c r="I878" s="26">
        <f>G878-Mode1_Parameter_sheet!D$8</f>
        <v>-1.4827824309361914E-2</v>
      </c>
      <c r="K878" s="26">
        <v>29.06666667</v>
      </c>
      <c r="L878" s="32">
        <f>$R$8*COS($R$6*(K878-Mode1_Parameter_sheet!$D$9))+$R$10*SIN($R$6*(K878-Mode1_Parameter_sheet!$D$9))+$R$9*COS($R$7*(K878-Mode1_Parameter_sheet!$D$9))+$R$11*SIN($R$7*(K878-Mode1_Parameter_sheet!$D$9))</f>
        <v>1.8223282340453888E-2</v>
      </c>
      <c r="M878" s="32">
        <f>L878+Mode1_Parameter_sheet!$D$7</f>
        <v>0.19518344170300389</v>
      </c>
      <c r="N878" s="32">
        <f>$R$8*COS($R$6*(K878-Mode1_Parameter_sheet!$D$9))+$R$10*SIN($R$6*(K878-Mode1_Parameter_sheet!$D$9))-$R$9*COS($R$7*(K878-Mode1_Parameter_sheet!$D$9))-$R$11*SIN($R$7*(K878-Mode1_Parameter_sheet!$D$9))</f>
        <v>-1.8732092484776836E-2</v>
      </c>
      <c r="O878" s="32">
        <f>N878+Mode1_Parameter_sheet!$D$8</f>
        <v>0.55545449832458516</v>
      </c>
    </row>
    <row r="879" spans="2:15">
      <c r="B879" s="29">
        <v>873</v>
      </c>
      <c r="C879" s="26">
        <v>29.1</v>
      </c>
      <c r="D879" s="26">
        <v>0.19</v>
      </c>
      <c r="E879" s="26">
        <v>-7.7399999999999997E-2</v>
      </c>
      <c r="F879" s="26">
        <f>D879-Mode1_Parameter_sheet!D$7</f>
        <v>1.3039840637450006E-2</v>
      </c>
      <c r="G879" s="26">
        <v>0.5617387438</v>
      </c>
      <c r="H879" s="26">
        <v>7.8529977249999994E-2</v>
      </c>
      <c r="I879" s="26">
        <f>G879-Mode1_Parameter_sheet!D$8</f>
        <v>-1.2447847009361968E-2</v>
      </c>
      <c r="K879" s="26">
        <v>29.1</v>
      </c>
      <c r="L879" s="32">
        <f>$R$8*COS($R$6*(K879-Mode1_Parameter_sheet!$D$9))+$R$10*SIN($R$6*(K879-Mode1_Parameter_sheet!$D$9))+$R$9*COS($R$7*(K879-Mode1_Parameter_sheet!$D$9))+$R$11*SIN($R$7*(K879-Mode1_Parameter_sheet!$D$9))</f>
        <v>1.5767792792291426E-2</v>
      </c>
      <c r="M879" s="32">
        <f>L879+Mode1_Parameter_sheet!$D$7</f>
        <v>0.19272795215484143</v>
      </c>
      <c r="N879" s="32">
        <f>$R$8*COS($R$6*(K879-Mode1_Parameter_sheet!$D$9))+$R$10*SIN($R$6*(K879-Mode1_Parameter_sheet!$D$9))-$R$9*COS($R$7*(K879-Mode1_Parameter_sheet!$D$9))-$R$11*SIN($R$7*(K879-Mode1_Parameter_sheet!$D$9))</f>
        <v>-1.6208296522027071E-2</v>
      </c>
      <c r="O879" s="32">
        <f>N879+Mode1_Parameter_sheet!$D$8</f>
        <v>0.55797829428733492</v>
      </c>
    </row>
    <row r="880" spans="2:15">
      <c r="B880" s="29">
        <v>874</v>
      </c>
      <c r="C880" s="26">
        <v>29.133333329999999</v>
      </c>
      <c r="D880" s="26">
        <v>0.187</v>
      </c>
      <c r="E880" s="26">
        <v>-8.3000000000000004E-2</v>
      </c>
      <c r="F880" s="26">
        <f>D880-Mode1_Parameter_sheet!D$7</f>
        <v>1.0039840637450004E-2</v>
      </c>
      <c r="G880" s="26">
        <v>0.56459409829999996</v>
      </c>
      <c r="H880" s="26">
        <v>8.4252874960000002E-2</v>
      </c>
      <c r="I880" s="26">
        <f>G880-Mode1_Parameter_sheet!D$8</f>
        <v>-9.592492509362005E-3</v>
      </c>
      <c r="K880" s="26">
        <v>29.133333329999999</v>
      </c>
      <c r="L880" s="32">
        <f>$R$8*COS($R$6*(K880-Mode1_Parameter_sheet!$D$9))+$R$10*SIN($R$6*(K880-Mode1_Parameter_sheet!$D$9))+$R$9*COS($R$7*(K880-Mode1_Parameter_sheet!$D$9))+$R$11*SIN($R$7*(K880-Mode1_Parameter_sheet!$D$9))</f>
        <v>1.3144816329278183E-2</v>
      </c>
      <c r="M880" s="32">
        <f>L880+Mode1_Parameter_sheet!$D$7</f>
        <v>0.19010497569182819</v>
      </c>
      <c r="N880" s="32">
        <f>$R$8*COS($R$6*(K880-Mode1_Parameter_sheet!$D$9))+$R$10*SIN($R$6*(K880-Mode1_Parameter_sheet!$D$9))-$R$9*COS($R$7*(K880-Mode1_Parameter_sheet!$D$9))-$R$11*SIN($R$7*(K880-Mode1_Parameter_sheet!$D$9))</f>
        <v>-1.3514274153796949E-2</v>
      </c>
      <c r="O880" s="32">
        <f>N880+Mode1_Parameter_sheet!$D$8</f>
        <v>0.56067231665556505</v>
      </c>
    </row>
    <row r="881" spans="2:15">
      <c r="B881" s="29">
        <v>875</v>
      </c>
      <c r="C881" s="26">
        <v>29.166666670000001</v>
      </c>
      <c r="D881" s="26">
        <v>0.184</v>
      </c>
      <c r="E881" s="26">
        <v>-8.3500000000000005E-2</v>
      </c>
      <c r="F881" s="26">
        <f>D881-Mode1_Parameter_sheet!D$7</f>
        <v>7.0398406374500011E-3</v>
      </c>
      <c r="G881" s="26">
        <v>0.56735560220000003</v>
      </c>
      <c r="H881" s="26">
        <v>8.1489265340000006E-2</v>
      </c>
      <c r="I881" s="26">
        <f>G881-Mode1_Parameter_sheet!D$8</f>
        <v>-6.8309886093619321E-3</v>
      </c>
      <c r="K881" s="26">
        <v>29.166666670000001</v>
      </c>
      <c r="L881" s="32">
        <f>$R$8*COS($R$6*(K881-Mode1_Parameter_sheet!$D$9))+$R$10*SIN($R$6*(K881-Mode1_Parameter_sheet!$D$9))+$R$9*COS($R$7*(K881-Mode1_Parameter_sheet!$D$9))+$R$11*SIN($R$7*(K881-Mode1_Parameter_sheet!$D$9))</f>
        <v>1.0382208750591756E-2</v>
      </c>
      <c r="M881" s="32">
        <f>L881+Mode1_Parameter_sheet!$D$7</f>
        <v>0.18734236811314176</v>
      </c>
      <c r="N881" s="32">
        <f>$R$8*COS($R$6*(K881-Mode1_Parameter_sheet!$D$9))+$R$10*SIN($R$6*(K881-Mode1_Parameter_sheet!$D$9))-$R$9*COS($R$7*(K881-Mode1_Parameter_sheet!$D$9))-$R$11*SIN($R$7*(K881-Mode1_Parameter_sheet!$D$9))</f>
        <v>-1.0678322991113025E-2</v>
      </c>
      <c r="O881" s="32">
        <f>N881+Mode1_Parameter_sheet!$D$8</f>
        <v>0.56350826781824892</v>
      </c>
    </row>
    <row r="882" spans="2:15">
      <c r="B882" s="29">
        <v>876</v>
      </c>
      <c r="C882" s="26">
        <v>29.2</v>
      </c>
      <c r="D882" s="26">
        <v>0.182</v>
      </c>
      <c r="E882" s="26">
        <v>-8.5900000000000004E-2</v>
      </c>
      <c r="F882" s="26">
        <f>D882-Mode1_Parameter_sheet!D$7</f>
        <v>5.0398406374499993E-3</v>
      </c>
      <c r="G882" s="26">
        <v>0.57002671599999999</v>
      </c>
      <c r="H882" s="26">
        <v>8.3603282500000001E-2</v>
      </c>
      <c r="I882" s="26">
        <f>G882-Mode1_Parameter_sheet!D$8</f>
        <v>-4.1598748093619742E-3</v>
      </c>
      <c r="K882" s="26">
        <v>29.2</v>
      </c>
      <c r="L882" s="32">
        <f>$R$8*COS($R$6*(K882-Mode1_Parameter_sheet!$D$9))+$R$10*SIN($R$6*(K882-Mode1_Parameter_sheet!$D$9))+$R$9*COS($R$7*(K882-Mode1_Parameter_sheet!$D$9))+$R$11*SIN($R$7*(K882-Mode1_Parameter_sheet!$D$9))</f>
        <v>7.5093080517484E-3</v>
      </c>
      <c r="M882" s="32">
        <f>L882+Mode1_Parameter_sheet!$D$7</f>
        <v>0.1844694674142984</v>
      </c>
      <c r="N882" s="32">
        <f>$R$8*COS($R$6*(K882-Mode1_Parameter_sheet!$D$9))+$R$10*SIN($R$6*(K882-Mode1_Parameter_sheet!$D$9))-$R$9*COS($R$7*(K882-Mode1_Parameter_sheet!$D$9))-$R$11*SIN($R$7*(K882-Mode1_Parameter_sheet!$D$9))</f>
        <v>-7.7302371968798467E-3</v>
      </c>
      <c r="O882" s="32">
        <f>N882+Mode1_Parameter_sheet!$D$8</f>
        <v>0.56645635361248214</v>
      </c>
    </row>
    <row r="883" spans="2:15">
      <c r="B883" s="29">
        <v>877</v>
      </c>
      <c r="C883" s="26">
        <v>29.233333330000001</v>
      </c>
      <c r="D883" s="26">
        <v>0.17899999999999999</v>
      </c>
      <c r="E883" s="26">
        <v>-8.8800000000000004E-2</v>
      </c>
      <c r="F883" s="26">
        <f>D883-Mode1_Parameter_sheet!D$7</f>
        <v>2.0398406374499967E-3</v>
      </c>
      <c r="G883" s="26">
        <v>0.57292915430000002</v>
      </c>
      <c r="H883" s="26">
        <v>8.7453192870000002E-2</v>
      </c>
      <c r="I883" s="26">
        <f>G883-Mode1_Parameter_sheet!D$8</f>
        <v>-1.2574365093619422E-3</v>
      </c>
      <c r="K883" s="26">
        <v>29.233333330000001</v>
      </c>
      <c r="L883" s="32">
        <f>$R$8*COS($R$6*(K883-Mode1_Parameter_sheet!$D$9))+$R$10*SIN($R$6*(K883-Mode1_Parameter_sheet!$D$9))+$R$9*COS($R$7*(K883-Mode1_Parameter_sheet!$D$9))+$R$11*SIN($R$7*(K883-Mode1_Parameter_sheet!$D$9))</f>
        <v>4.5566186146040058E-3</v>
      </c>
      <c r="M883" s="32">
        <f>L883+Mode1_Parameter_sheet!$D$7</f>
        <v>0.18151677797715401</v>
      </c>
      <c r="N883" s="32">
        <f>$R$8*COS($R$6*(K883-Mode1_Parameter_sheet!$D$9))+$R$10*SIN($R$6*(K883-Mode1_Parameter_sheet!$D$9))-$R$9*COS($R$7*(K883-Mode1_Parameter_sheet!$D$9))-$R$11*SIN($R$7*(K883-Mode1_Parameter_sheet!$D$9))</f>
        <v>-4.7009887070280495E-3</v>
      </c>
      <c r="O883" s="32">
        <f>N883+Mode1_Parameter_sheet!$D$8</f>
        <v>0.5694856021023339</v>
      </c>
    </row>
    <row r="884" spans="2:15">
      <c r="B884" s="29">
        <v>878</v>
      </c>
      <c r="C884" s="26">
        <v>29.266666669999999</v>
      </c>
      <c r="D884" s="26">
        <v>0.17599999999999999</v>
      </c>
      <c r="E884" s="26">
        <v>-8.8700000000000001E-2</v>
      </c>
      <c r="F884" s="26">
        <f>D884-Mode1_Parameter_sheet!D$7</f>
        <v>-9.60159362550006E-4</v>
      </c>
      <c r="G884" s="26">
        <v>0.57585692889999995</v>
      </c>
      <c r="H884" s="26">
        <v>8.8004624919999996E-2</v>
      </c>
      <c r="I884" s="26">
        <f>G884-Mode1_Parameter_sheet!D$8</f>
        <v>1.6703380906379905E-3</v>
      </c>
      <c r="K884" s="26">
        <v>29.266666669999999</v>
      </c>
      <c r="L884" s="32">
        <f>$R$8*COS($R$6*(K884-Mode1_Parameter_sheet!$D$9))+$R$10*SIN($R$6*(K884-Mode1_Parameter_sheet!$D$9))+$R$9*COS($R$7*(K884-Mode1_Parameter_sheet!$D$9))+$R$11*SIN($R$7*(K884-Mode1_Parameter_sheet!$D$9))</f>
        <v>1.5554903924254351E-3</v>
      </c>
      <c r="M884" s="32">
        <f>L884+Mode1_Parameter_sheet!$D$7</f>
        <v>0.17851564975497544</v>
      </c>
      <c r="N884" s="32">
        <f>$R$8*COS($R$6*(K884-Mode1_Parameter_sheet!$D$9))+$R$10*SIN($R$6*(K884-Mode1_Parameter_sheet!$D$9))-$R$9*COS($R$7*(K884-Mode1_Parameter_sheet!$D$9))-$R$11*SIN($R$7*(K884-Mode1_Parameter_sheet!$D$9))</f>
        <v>-1.6224035718906196E-3</v>
      </c>
      <c r="O884" s="32">
        <f>N884+Mode1_Parameter_sheet!$D$8</f>
        <v>0.57256418723747138</v>
      </c>
    </row>
    <row r="885" spans="2:15">
      <c r="B885" s="29">
        <v>879</v>
      </c>
      <c r="C885" s="26">
        <v>29.3</v>
      </c>
      <c r="D885" s="26">
        <v>0.17299999999999999</v>
      </c>
      <c r="E885" s="26">
        <v>-8.7800000000000003E-2</v>
      </c>
      <c r="F885" s="26">
        <f>D885-Mode1_Parameter_sheet!D$7</f>
        <v>-3.9601593625500087E-3</v>
      </c>
      <c r="G885" s="26">
        <v>0.57879612930000002</v>
      </c>
      <c r="H885" s="26">
        <v>8.7951560060000003E-2</v>
      </c>
      <c r="I885" s="26">
        <f>G885-Mode1_Parameter_sheet!D$8</f>
        <v>4.6095384906380543E-3</v>
      </c>
      <c r="K885" s="26">
        <v>29.3</v>
      </c>
      <c r="L885" s="32">
        <f>$R$8*COS($R$6*(K885-Mode1_Parameter_sheet!$D$9))+$R$10*SIN($R$6*(K885-Mode1_Parameter_sheet!$D$9))+$R$9*COS($R$7*(K885-Mode1_Parameter_sheet!$D$9))+$R$11*SIN($R$7*(K885-Mode1_Parameter_sheet!$D$9))</f>
        <v>-1.4622104255884575E-3</v>
      </c>
      <c r="M885" s="32">
        <f>L885+Mode1_Parameter_sheet!$D$7</f>
        <v>0.17549794893696155</v>
      </c>
      <c r="N885" s="32">
        <f>$R$8*COS($R$6*(K885-Mode1_Parameter_sheet!$D$9))+$R$10*SIN($R$6*(K885-Mode1_Parameter_sheet!$D$9))-$R$9*COS($R$7*(K885-Mode1_Parameter_sheet!$D$9))-$R$11*SIN($R$7*(K885-Mode1_Parameter_sheet!$D$9))</f>
        <v>1.4731702687050866E-3</v>
      </c>
      <c r="O885" s="32">
        <f>N885+Mode1_Parameter_sheet!$D$8</f>
        <v>0.57565976107806704</v>
      </c>
    </row>
    <row r="886" spans="2:15">
      <c r="B886" s="29">
        <v>880</v>
      </c>
      <c r="C886" s="26">
        <v>29.333333329999999</v>
      </c>
      <c r="D886" s="26">
        <v>0.17</v>
      </c>
      <c r="E886" s="26">
        <v>-8.72E-2</v>
      </c>
      <c r="F886" s="26">
        <f>D886-Mode1_Parameter_sheet!D$7</f>
        <v>-6.9601593625499836E-3</v>
      </c>
      <c r="G886" s="26">
        <v>0.58172036620000001</v>
      </c>
      <c r="H886" s="26">
        <v>8.2552980639999995E-2</v>
      </c>
      <c r="I886" s="26">
        <f>G886-Mode1_Parameter_sheet!D$8</f>
        <v>7.5337753906380422E-3</v>
      </c>
      <c r="K886" s="26">
        <v>29.333333329999999</v>
      </c>
      <c r="L886" s="32">
        <f>$R$8*COS($R$6*(K886-Mode1_Parameter_sheet!$D$9))+$R$10*SIN($R$6*(K886-Mode1_Parameter_sheet!$D$9))+$R$9*COS($R$7*(K886-Mode1_Parameter_sheet!$D$9))+$R$11*SIN($R$7*(K886-Mode1_Parameter_sheet!$D$9))</f>
        <v>-4.4644444101517456E-3</v>
      </c>
      <c r="M886" s="32">
        <f>L886+Mode1_Parameter_sheet!$D$7</f>
        <v>0.17249571495239824</v>
      </c>
      <c r="N886" s="32">
        <f>$R$8*COS($R$6*(K886-Mode1_Parameter_sheet!$D$9))+$R$10*SIN($R$6*(K886-Mode1_Parameter_sheet!$D$9))-$R$9*COS($R$7*(K886-Mode1_Parameter_sheet!$D$9))-$R$11*SIN($R$7*(K886-Mode1_Parameter_sheet!$D$9))</f>
        <v>4.5532091166372302E-3</v>
      </c>
      <c r="O886" s="32">
        <f>N886+Mode1_Parameter_sheet!$D$8</f>
        <v>0.57873979992599922</v>
      </c>
    </row>
    <row r="887" spans="2:15">
      <c r="B887" s="29">
        <v>881</v>
      </c>
      <c r="C887" s="26">
        <v>29.366666670000001</v>
      </c>
      <c r="D887" s="26">
        <v>0.16700000000000001</v>
      </c>
      <c r="E887" s="26">
        <v>-8.1500000000000003E-2</v>
      </c>
      <c r="F887" s="26">
        <f>D887-Mode1_Parameter_sheet!D$7</f>
        <v>-9.9601593625499862E-3</v>
      </c>
      <c r="G887" s="26">
        <v>0.5842996614</v>
      </c>
      <c r="H887" s="26">
        <v>7.9183936290000007E-2</v>
      </c>
      <c r="I887" s="26">
        <f>G887-Mode1_Parameter_sheet!D$8</f>
        <v>1.011307059063804E-2</v>
      </c>
      <c r="K887" s="26">
        <v>29.366666670000001</v>
      </c>
      <c r="L887" s="32">
        <f>$R$8*COS($R$6*(K887-Mode1_Parameter_sheet!$D$9))+$R$10*SIN($R$6*(K887-Mode1_Parameter_sheet!$D$9))+$R$9*COS($R$7*(K887-Mode1_Parameter_sheet!$D$9))+$R$11*SIN($R$7*(K887-Mode1_Parameter_sheet!$D$9))</f>
        <v>-7.4193356134458965E-3</v>
      </c>
      <c r="M887" s="32">
        <f>L887+Mode1_Parameter_sheet!$D$7</f>
        <v>0.16954082374910409</v>
      </c>
      <c r="N887" s="32">
        <f>$R$8*COS($R$6*(K887-Mode1_Parameter_sheet!$D$9))+$R$10*SIN($R$6*(K887-Mode1_Parameter_sheet!$D$9))-$R$9*COS($R$7*(K887-Mode1_Parameter_sheet!$D$9))-$R$11*SIN($R$7*(K887-Mode1_Parameter_sheet!$D$9))</f>
        <v>7.5853531790517322E-3</v>
      </c>
      <c r="O887" s="32">
        <f>N887+Mode1_Parameter_sheet!$D$8</f>
        <v>0.5817719439884137</v>
      </c>
    </row>
    <row r="888" spans="2:15">
      <c r="B888" s="29">
        <v>882</v>
      </c>
      <c r="C888" s="26">
        <v>29.4</v>
      </c>
      <c r="D888" s="26">
        <v>0.16400000000000001</v>
      </c>
      <c r="E888" s="26">
        <v>-7.8100000000000003E-2</v>
      </c>
      <c r="F888" s="26">
        <f>D888-Mode1_Parameter_sheet!D$7</f>
        <v>-1.2960159362549989E-2</v>
      </c>
      <c r="G888" s="26">
        <v>0.58699929529999995</v>
      </c>
      <c r="H888" s="26">
        <v>8.2204660169999999E-2</v>
      </c>
      <c r="I888" s="26">
        <f>G888-Mode1_Parameter_sheet!D$8</f>
        <v>1.2812704490637983E-2</v>
      </c>
      <c r="K888" s="26">
        <v>29.4</v>
      </c>
      <c r="L888" s="32">
        <f>$R$8*COS($R$6*(K888-Mode1_Parameter_sheet!$D$9))+$R$10*SIN($R$6*(K888-Mode1_Parameter_sheet!$D$9))+$R$9*COS($R$7*(K888-Mode1_Parameter_sheet!$D$9))+$R$11*SIN($R$7*(K888-Mode1_Parameter_sheet!$D$9))</f>
        <v>-1.0295506646204149E-2</v>
      </c>
      <c r="M888" s="32">
        <f>L888+Mode1_Parameter_sheet!$D$7</f>
        <v>0.16666465271634584</v>
      </c>
      <c r="N888" s="32">
        <f>$R$8*COS($R$6*(K888-Mode1_Parameter_sheet!$D$9))+$R$10*SIN($R$6*(K888-Mode1_Parameter_sheet!$D$9))-$R$9*COS($R$7*(K888-Mode1_Parameter_sheet!$D$9))-$R$11*SIN($R$7*(K888-Mode1_Parameter_sheet!$D$9))</f>
        <v>1.0537744585185534E-2</v>
      </c>
      <c r="O888" s="32">
        <f>N888+Mode1_Parameter_sheet!$D$8</f>
        <v>0.58472433539454749</v>
      </c>
    </row>
    <row r="889" spans="2:15">
      <c r="B889" s="29">
        <v>883</v>
      </c>
      <c r="C889" s="26">
        <v>29.43333333</v>
      </c>
      <c r="D889" s="26">
        <v>0.16200000000000001</v>
      </c>
      <c r="E889" s="26">
        <v>-7.5899999999999995E-2</v>
      </c>
      <c r="F889" s="26">
        <f>D889-Mode1_Parameter_sheet!D$7</f>
        <v>-1.4960159362549991E-2</v>
      </c>
      <c r="G889" s="26">
        <v>0.58977997209999999</v>
      </c>
      <c r="H889" s="26">
        <v>7.4795976880000004E-2</v>
      </c>
      <c r="I889" s="26">
        <f>G889-Mode1_Parameter_sheet!D$8</f>
        <v>1.5593381290638031E-2</v>
      </c>
      <c r="K889" s="26">
        <v>29.43333333</v>
      </c>
      <c r="L889" s="32">
        <f>$R$8*COS($R$6*(K889-Mode1_Parameter_sheet!$D$9))+$R$10*SIN($R$6*(K889-Mode1_Parameter_sheet!$D$9))+$R$9*COS($R$7*(K889-Mode1_Parameter_sheet!$D$9))+$R$11*SIN($R$7*(K889-Mode1_Parameter_sheet!$D$9))</f>
        <v>-1.306241642522633E-2</v>
      </c>
      <c r="M889" s="32">
        <f>L889+Mode1_Parameter_sheet!$D$7</f>
        <v>0.16389774293732368</v>
      </c>
      <c r="N889" s="32">
        <f>$R$8*COS($R$6*(K889-Mode1_Parameter_sheet!$D$9))+$R$10*SIN($R$6*(K889-Mode1_Parameter_sheet!$D$9))-$R$9*COS($R$7*(K889-Mode1_Parameter_sheet!$D$9))-$R$11*SIN($R$7*(K889-Mode1_Parameter_sheet!$D$9))</f>
        <v>1.3379368260976673E-2</v>
      </c>
      <c r="O889" s="32">
        <f>N889+Mode1_Parameter_sheet!$D$8</f>
        <v>0.58756595907033859</v>
      </c>
    </row>
    <row r="890" spans="2:15">
      <c r="B890" s="29">
        <v>884</v>
      </c>
      <c r="C890" s="26">
        <v>29.466666669999999</v>
      </c>
      <c r="D890" s="26">
        <v>0.159</v>
      </c>
      <c r="E890" s="26">
        <v>-6.8599999999999994E-2</v>
      </c>
      <c r="F890" s="26">
        <f>D890-Mode1_Parameter_sheet!D$7</f>
        <v>-1.7960159362549993E-2</v>
      </c>
      <c r="G890" s="26">
        <v>0.59198569379999999</v>
      </c>
      <c r="H890" s="26">
        <v>6.5463328850000002E-2</v>
      </c>
      <c r="I890" s="26">
        <f>G890-Mode1_Parameter_sheet!D$8</f>
        <v>1.7799102990638027E-2</v>
      </c>
      <c r="K890" s="26">
        <v>29.466666669999999</v>
      </c>
      <c r="L890" s="32">
        <f>$R$8*COS($R$6*(K890-Mode1_Parameter_sheet!$D$9))+$R$10*SIN($R$6*(K890-Mode1_Parameter_sheet!$D$9))+$R$9*COS($R$7*(K890-Mode1_Parameter_sheet!$D$9))+$R$11*SIN($R$7*(K890-Mode1_Parameter_sheet!$D$9))</f>
        <v>-1.5690680963293055E-2</v>
      </c>
      <c r="M890" s="32">
        <f>L890+Mode1_Parameter_sheet!$D$7</f>
        <v>0.16126947839925693</v>
      </c>
      <c r="N890" s="32">
        <f>$R$8*COS($R$6*(K890-Mode1_Parameter_sheet!$D$9))+$R$10*SIN($R$6*(K890-Mode1_Parameter_sheet!$D$9))-$R$9*COS($R$7*(K890-Mode1_Parameter_sheet!$D$9))-$R$11*SIN($R$7*(K890-Mode1_Parameter_sheet!$D$9))</f>
        <v>1.6080375595313674E-2</v>
      </c>
      <c r="O890" s="32">
        <f>N890+Mode1_Parameter_sheet!$D$8</f>
        <v>0.59026696640467569</v>
      </c>
    </row>
    <row r="891" spans="2:15">
      <c r="B891" s="29">
        <v>885</v>
      </c>
      <c r="C891" s="26">
        <v>29.5</v>
      </c>
      <c r="D891" s="26">
        <v>0.157</v>
      </c>
      <c r="E891" s="26">
        <v>-6.3899999999999998E-2</v>
      </c>
      <c r="F891" s="26">
        <f>D891-Mode1_Parameter_sheet!D$7</f>
        <v>-1.9960159362549995E-2</v>
      </c>
      <c r="G891" s="26">
        <v>0.59414419399999996</v>
      </c>
      <c r="H891" s="26">
        <v>6.160048588E-2</v>
      </c>
      <c r="I891" s="26">
        <f>G891-Mode1_Parameter_sheet!D$8</f>
        <v>1.9957603190637996E-2</v>
      </c>
      <c r="K891" s="26">
        <v>29.5</v>
      </c>
      <c r="L891" s="32">
        <f>$R$8*COS($R$6*(K891-Mode1_Parameter_sheet!$D$9))+$R$10*SIN($R$6*(K891-Mode1_Parameter_sheet!$D$9))+$R$9*COS($R$7*(K891-Mode1_Parameter_sheet!$D$9))+$R$11*SIN($R$7*(K891-Mode1_Parameter_sheet!$D$9))</f>
        <v>-1.8152382504868479E-2</v>
      </c>
      <c r="M891" s="32">
        <f>L891+Mode1_Parameter_sheet!$D$7</f>
        <v>0.15880777685768152</v>
      </c>
      <c r="N891" s="32">
        <f>$R$8*COS($R$6*(K891-Mode1_Parameter_sheet!$D$9))+$R$10*SIN($R$6*(K891-Mode1_Parameter_sheet!$D$9))-$R$9*COS($R$7*(K891-Mode1_Parameter_sheet!$D$9))-$R$11*SIN($R$7*(K891-Mode1_Parameter_sheet!$D$9))</f>
        <v>1.8612396401928775E-2</v>
      </c>
      <c r="O891" s="32">
        <f>N891+Mode1_Parameter_sheet!$D$8</f>
        <v>0.59279898721129076</v>
      </c>
    </row>
    <row r="892" spans="2:15">
      <c r="B892" s="29">
        <v>886</v>
      </c>
      <c r="C892" s="26">
        <v>29.533333330000001</v>
      </c>
      <c r="D892" s="26">
        <v>0.155</v>
      </c>
      <c r="E892" s="26">
        <v>-5.8299999999999998E-2</v>
      </c>
      <c r="F892" s="26">
        <f>D892-Mode1_Parameter_sheet!D$7</f>
        <v>-2.1960159362549997E-2</v>
      </c>
      <c r="G892" s="26">
        <v>0.59609239280000004</v>
      </c>
      <c r="H892" s="26">
        <v>5.7210803980000002E-2</v>
      </c>
      <c r="I892" s="26">
        <f>G892-Mode1_Parameter_sheet!D$8</f>
        <v>2.1905801990638074E-2</v>
      </c>
      <c r="K892" s="26">
        <v>29.533333330000001</v>
      </c>
      <c r="L892" s="32">
        <f>$R$8*COS($R$6*(K892-Mode1_Parameter_sheet!$D$9))+$R$10*SIN($R$6*(K892-Mode1_Parameter_sheet!$D$9))+$R$9*COS($R$7*(K892-Mode1_Parameter_sheet!$D$9))+$R$11*SIN($R$7*(K892-Mode1_Parameter_sheet!$D$9))</f>
        <v>-2.0421370086609981E-2</v>
      </c>
      <c r="M892" s="32">
        <f>L892+Mode1_Parameter_sheet!$D$7</f>
        <v>0.15653878927594</v>
      </c>
      <c r="N892" s="32">
        <f>$R$8*COS($R$6*(K892-Mode1_Parameter_sheet!$D$9))+$R$10*SIN($R$6*(K892-Mode1_Parameter_sheet!$D$9))-$R$9*COS($R$7*(K892-Mode1_Parameter_sheet!$D$9))-$R$11*SIN($R$7*(K892-Mode1_Parameter_sheet!$D$9))</f>
        <v>2.0948842424441273E-2</v>
      </c>
      <c r="O892" s="32">
        <f>N892+Mode1_Parameter_sheet!$D$8</f>
        <v>0.59513543323380325</v>
      </c>
    </row>
    <row r="893" spans="2:15">
      <c r="B893" s="29">
        <v>887</v>
      </c>
      <c r="C893" s="26">
        <v>29.56666667</v>
      </c>
      <c r="D893" s="26">
        <v>0.153</v>
      </c>
      <c r="E893" s="26">
        <v>-4.8000000000000001E-2</v>
      </c>
      <c r="F893" s="26">
        <f>D893-Mode1_Parameter_sheet!D$7</f>
        <v>-2.3960159362549999E-2</v>
      </c>
      <c r="G893" s="26">
        <v>0.59795824760000005</v>
      </c>
      <c r="H893" s="26">
        <v>5.1201746040000003E-2</v>
      </c>
      <c r="I893" s="26">
        <f>G893-Mode1_Parameter_sheet!D$8</f>
        <v>2.3771656790638085E-2</v>
      </c>
      <c r="K893" s="26">
        <v>29.56666667</v>
      </c>
      <c r="L893" s="32">
        <f>$R$8*COS($R$6*(K893-Mode1_Parameter_sheet!$D$9))+$R$10*SIN($R$6*(K893-Mode1_Parameter_sheet!$D$9))+$R$9*COS($R$7*(K893-Mode1_Parameter_sheet!$D$9))+$R$11*SIN($R$7*(K893-Mode1_Parameter_sheet!$D$9))</f>
        <v>-2.2473534062368718E-2</v>
      </c>
      <c r="M893" s="32">
        <f>L893+Mode1_Parameter_sheet!$D$7</f>
        <v>0.15448662530018129</v>
      </c>
      <c r="N893" s="32">
        <f>$R$8*COS($R$6*(K893-Mode1_Parameter_sheet!$D$9))+$R$10*SIN($R$6*(K893-Mode1_Parameter_sheet!$D$9))-$R$9*COS($R$7*(K893-Mode1_Parameter_sheet!$D$9))-$R$11*SIN($R$7*(K893-Mode1_Parameter_sheet!$D$9))</f>
        <v>2.3065184511696417E-2</v>
      </c>
      <c r="O893" s="32">
        <f>N893+Mode1_Parameter_sheet!$D$8</f>
        <v>0.59725177532105833</v>
      </c>
    </row>
    <row r="894" spans="2:15">
      <c r="B894" s="29">
        <v>888</v>
      </c>
      <c r="C894" s="26">
        <v>29.6</v>
      </c>
      <c r="D894" s="26">
        <v>0.152</v>
      </c>
      <c r="E894" s="26">
        <v>-4.1399999999999999E-2</v>
      </c>
      <c r="F894" s="26">
        <f>D894-Mode1_Parameter_sheet!D$7</f>
        <v>-2.496015936255E-2</v>
      </c>
      <c r="G894" s="26">
        <v>0.59950584259999995</v>
      </c>
      <c r="H894" s="26">
        <v>3.7735352380000003E-2</v>
      </c>
      <c r="I894" s="26">
        <f>G894-Mode1_Parameter_sheet!D$8</f>
        <v>2.5319251790637987E-2</v>
      </c>
      <c r="K894" s="26">
        <v>29.6</v>
      </c>
      <c r="L894" s="32">
        <f>$R$8*COS($R$6*(K894-Mode1_Parameter_sheet!$D$9))+$R$10*SIN($R$6*(K894-Mode1_Parameter_sheet!$D$9))+$R$9*COS($R$7*(K894-Mode1_Parameter_sheet!$D$9))+$R$11*SIN($R$7*(K894-Mode1_Parameter_sheet!$D$9))</f>
        <v>-2.4287060065176006E-2</v>
      </c>
      <c r="M894" s="32">
        <f>L894+Mode1_Parameter_sheet!$D$7</f>
        <v>0.15267309929737399</v>
      </c>
      <c r="N894" s="32">
        <f>$R$8*COS($R$6*(K894-Mode1_Parameter_sheet!$D$9))+$R$10*SIN($R$6*(K894-Mode1_Parameter_sheet!$D$9))-$R$9*COS($R$7*(K894-Mode1_Parameter_sheet!$D$9))-$R$11*SIN($R$7*(K894-Mode1_Parameter_sheet!$D$9))</f>
        <v>2.4939209134864193E-2</v>
      </c>
      <c r="O894" s="32">
        <f>N894+Mode1_Parameter_sheet!$D$8</f>
        <v>0.5991257999442261</v>
      </c>
    </row>
    <row r="895" spans="2:15">
      <c r="B895" s="29">
        <v>889</v>
      </c>
      <c r="C895" s="26">
        <v>29.633333329999999</v>
      </c>
      <c r="D895" s="26">
        <v>0.15</v>
      </c>
      <c r="E895" s="26">
        <v>-3.3300000000000003E-2</v>
      </c>
      <c r="F895" s="26">
        <f>D895-Mode1_Parameter_sheet!D$7</f>
        <v>-2.6960159362550001E-2</v>
      </c>
      <c r="G895" s="26">
        <v>0.60047393770000002</v>
      </c>
      <c r="H895" s="26">
        <v>2.9329823410000001E-2</v>
      </c>
      <c r="I895" s="26">
        <f>G895-Mode1_Parameter_sheet!D$8</f>
        <v>2.6287346890638053E-2</v>
      </c>
      <c r="K895" s="26">
        <v>29.633333329999999</v>
      </c>
      <c r="L895" s="32">
        <f>$R$8*COS($R$6*(K895-Mode1_Parameter_sheet!$D$9))+$R$10*SIN($R$6*(K895-Mode1_Parameter_sheet!$D$9))+$R$9*COS($R$7*(K895-Mode1_Parameter_sheet!$D$9))+$R$11*SIN($R$7*(K895-Mode1_Parameter_sheet!$D$9))</f>
        <v>-2.5842663955501062E-2</v>
      </c>
      <c r="M895" s="32">
        <f>L895+Mode1_Parameter_sheet!$D$7</f>
        <v>0.15111749540704894</v>
      </c>
      <c r="N895" s="32">
        <f>$R$8*COS($R$6*(K895-Mode1_Parameter_sheet!$D$9))+$R$10*SIN($R$6*(K895-Mode1_Parameter_sheet!$D$9))-$R$9*COS($R$7*(K895-Mode1_Parameter_sheet!$D$9))-$R$11*SIN($R$7*(K895-Mode1_Parameter_sheet!$D$9))</f>
        <v>2.6551255933543457E-2</v>
      </c>
      <c r="O895" s="32">
        <f>N895+Mode1_Parameter_sheet!$D$8</f>
        <v>0.60073784674290542</v>
      </c>
    </row>
    <row r="896" spans="2:15">
      <c r="B896" s="29">
        <v>890</v>
      </c>
      <c r="C896" s="26">
        <v>29.666666670000001</v>
      </c>
      <c r="D896" s="26">
        <v>0.15</v>
      </c>
      <c r="E896" s="26">
        <v>-2.35E-2</v>
      </c>
      <c r="F896" s="26">
        <f>D896-Mode1_Parameter_sheet!D$7</f>
        <v>-2.6960159362550001E-2</v>
      </c>
      <c r="G896" s="26">
        <v>0.60146116409999995</v>
      </c>
      <c r="H896" s="26">
        <v>2.401326619E-2</v>
      </c>
      <c r="I896" s="26">
        <f>G896-Mode1_Parameter_sheet!D$8</f>
        <v>2.7274573290637982E-2</v>
      </c>
      <c r="K896" s="26">
        <v>29.666666670000001</v>
      </c>
      <c r="L896" s="32">
        <f>$R$8*COS($R$6*(K896-Mode1_Parameter_sheet!$D$9))+$R$10*SIN($R$6*(K896-Mode1_Parameter_sheet!$D$9))+$R$9*COS($R$7*(K896-Mode1_Parameter_sheet!$D$9))+$R$11*SIN($R$7*(K896-Mode1_Parameter_sheet!$D$9))</f>
        <v>-2.7123794119130192E-2</v>
      </c>
      <c r="M896" s="32">
        <f>L896+Mode1_Parameter_sheet!$D$7</f>
        <v>0.14983636524341981</v>
      </c>
      <c r="N896" s="32">
        <f>$R$8*COS($R$6*(K896-Mode1_Parameter_sheet!$D$9))+$R$10*SIN($R$6*(K896-Mode1_Parameter_sheet!$D$9))-$R$9*COS($R$7*(K896-Mode1_Parameter_sheet!$D$9))-$R$11*SIN($R$7*(K896-Mode1_Parameter_sheet!$D$9))</f>
        <v>2.7884422290254916E-2</v>
      </c>
      <c r="O896" s="32">
        <f>N896+Mode1_Parameter_sheet!$D$8</f>
        <v>0.60207101309961686</v>
      </c>
    </row>
    <row r="897" spans="2:15">
      <c r="B897" s="29">
        <v>891</v>
      </c>
      <c r="C897" s="26">
        <v>29.7</v>
      </c>
      <c r="D897" s="26">
        <v>0.14899999999999999</v>
      </c>
      <c r="E897" s="26">
        <v>-1.6E-2</v>
      </c>
      <c r="F897" s="26">
        <f>D897-Mode1_Parameter_sheet!D$7</f>
        <v>-2.7960159362550002E-2</v>
      </c>
      <c r="G897" s="26">
        <v>0.60207482209999996</v>
      </c>
      <c r="H897" s="26">
        <v>1.5858612510000002E-2</v>
      </c>
      <c r="I897" s="26">
        <f>G897-Mode1_Parameter_sheet!D$8</f>
        <v>2.7888231290637999E-2</v>
      </c>
      <c r="K897" s="26">
        <v>29.7</v>
      </c>
      <c r="L897" s="32">
        <f>$R$8*COS($R$6*(K897-Mode1_Parameter_sheet!$D$9))+$R$10*SIN($R$6*(K897-Mode1_Parameter_sheet!$D$9))+$R$9*COS($R$7*(K897-Mode1_Parameter_sheet!$D$9))+$R$11*SIN($R$7*(K897-Mode1_Parameter_sheet!$D$9))</f>
        <v>-2.8116806235904141E-2</v>
      </c>
      <c r="M897" s="32">
        <f>L897+Mode1_Parameter_sheet!$D$7</f>
        <v>0.14884335312664584</v>
      </c>
      <c r="N897" s="32">
        <f>$R$8*COS($R$6*(K897-Mode1_Parameter_sheet!$D$9))+$R$10*SIN($R$6*(K897-Mode1_Parameter_sheet!$D$9))-$R$9*COS($R$7*(K897-Mode1_Parameter_sheet!$D$9))-$R$11*SIN($R$7*(K897-Mode1_Parameter_sheet!$D$9))</f>
        <v>2.8924740240793018E-2</v>
      </c>
      <c r="O897" s="32">
        <f>N897+Mode1_Parameter_sheet!$D$8</f>
        <v>0.60311133105015502</v>
      </c>
    </row>
    <row r="898" spans="2:15">
      <c r="B898" s="29">
        <v>892</v>
      </c>
      <c r="C898" s="26">
        <v>29.733333330000001</v>
      </c>
      <c r="D898" s="26">
        <v>0.14899999999999999</v>
      </c>
      <c r="E898" s="26">
        <v>-4.3699999999999998E-3</v>
      </c>
      <c r="F898" s="26">
        <f>D898-Mode1_Parameter_sheet!D$7</f>
        <v>-2.7960159362550002E-2</v>
      </c>
      <c r="G898" s="26">
        <v>0.60251840499999998</v>
      </c>
      <c r="H898" s="26">
        <v>6.7993630430000004E-3</v>
      </c>
      <c r="I898" s="26">
        <f>G898-Mode1_Parameter_sheet!D$8</f>
        <v>2.8331814190638016E-2</v>
      </c>
      <c r="K898" s="26">
        <v>29.733333330000001</v>
      </c>
      <c r="L898" s="32">
        <f>$R$8*COS($R$6*(K898-Mode1_Parameter_sheet!$D$9))+$R$10*SIN($R$6*(K898-Mode1_Parameter_sheet!$D$9))+$R$9*COS($R$7*(K898-Mode1_Parameter_sheet!$D$9))+$R$11*SIN($R$7*(K898-Mode1_Parameter_sheet!$D$9))</f>
        <v>-2.8811110389977607E-2</v>
      </c>
      <c r="M898" s="32">
        <f>L898+Mode1_Parameter_sheet!$D$7</f>
        <v>0.14814904897257239</v>
      </c>
      <c r="N898" s="32">
        <f>$R$8*COS($R$6*(K898-Mode1_Parameter_sheet!$D$9))+$R$10*SIN($R$6*(K898-Mode1_Parameter_sheet!$D$9))-$R$9*COS($R$7*(K898-Mode1_Parameter_sheet!$D$9))-$R$11*SIN($R$7*(K898-Mode1_Parameter_sheet!$D$9))</f>
        <v>2.9661325690842875E-2</v>
      </c>
      <c r="O898" s="32">
        <f>N898+Mode1_Parameter_sheet!$D$8</f>
        <v>0.60384791650020486</v>
      </c>
    </row>
    <row r="899" spans="2:15">
      <c r="B899" s="29">
        <v>893</v>
      </c>
      <c r="C899" s="26">
        <v>29.766666669999999</v>
      </c>
      <c r="D899" s="26">
        <v>0.14899999999999999</v>
      </c>
      <c r="E899" s="26">
        <v>1.64E-3</v>
      </c>
      <c r="F899" s="26">
        <f>D899-Mode1_Parameter_sheet!D$7</f>
        <v>-2.7960159362550002E-2</v>
      </c>
      <c r="G899" s="26">
        <v>0.60252811299999998</v>
      </c>
      <c r="H899" s="26">
        <v>-2.054572899E-3</v>
      </c>
      <c r="I899" s="26">
        <f>G899-Mode1_Parameter_sheet!D$8</f>
        <v>2.8341522190638013E-2</v>
      </c>
      <c r="K899" s="26">
        <v>29.766666669999999</v>
      </c>
      <c r="L899" s="32">
        <f>$R$8*COS($R$6*(K899-Mode1_Parameter_sheet!$D$9))+$R$10*SIN($R$6*(K899-Mode1_Parameter_sheet!$D$9))+$R$9*COS($R$7*(K899-Mode1_Parameter_sheet!$D$9))+$R$11*SIN($R$7*(K899-Mode1_Parameter_sheet!$D$9))</f>
        <v>-2.9199282002732637E-2</v>
      </c>
      <c r="M899" s="32">
        <f>L899+Mode1_Parameter_sheet!$D$7</f>
        <v>0.14776087735981736</v>
      </c>
      <c r="N899" s="32">
        <f>$R$8*COS($R$6*(K899-Mode1_Parameter_sheet!$D$9))+$R$10*SIN($R$6*(K899-Mode1_Parameter_sheet!$D$9))-$R$9*COS($R$7*(K899-Mode1_Parameter_sheet!$D$9))-$R$11*SIN($R$7*(K899-Mode1_Parameter_sheet!$D$9))</f>
        <v>3.0086491124886282E-2</v>
      </c>
      <c r="O899" s="32">
        <f>N899+Mode1_Parameter_sheet!$D$8</f>
        <v>0.60427308193424822</v>
      </c>
    </row>
    <row r="900" spans="2:15">
      <c r="B900" s="29">
        <v>894</v>
      </c>
      <c r="C900" s="26">
        <v>29.8</v>
      </c>
      <c r="D900" s="26">
        <v>0.14899999999999999</v>
      </c>
      <c r="E900" s="26">
        <v>1.0999999999999999E-2</v>
      </c>
      <c r="F900" s="26">
        <f>D900-Mode1_Parameter_sheet!D$7</f>
        <v>-2.7960159362550002E-2</v>
      </c>
      <c r="G900" s="26">
        <v>0.60238143340000005</v>
      </c>
      <c r="H900" s="26">
        <v>-1.061398476E-2</v>
      </c>
      <c r="I900" s="26">
        <f>G900-Mode1_Parameter_sheet!D$8</f>
        <v>2.8194842590638092E-2</v>
      </c>
      <c r="K900" s="26">
        <v>29.8</v>
      </c>
      <c r="L900" s="32">
        <f>$R$8*COS($R$6*(K900-Mode1_Parameter_sheet!$D$9))+$R$10*SIN($R$6*(K900-Mode1_Parameter_sheet!$D$9))+$R$9*COS($R$7*(K900-Mode1_Parameter_sheet!$D$9))+$R$11*SIN($R$7*(K900-Mode1_Parameter_sheet!$D$9))</f>
        <v>-2.9277140871371173E-2</v>
      </c>
      <c r="M900" s="32">
        <f>L900+Mode1_Parameter_sheet!$D$7</f>
        <v>0.14768301849117882</v>
      </c>
      <c r="N900" s="32">
        <f>$R$8*COS($R$6*(K900-Mode1_Parameter_sheet!$D$9))+$R$10*SIN($R$6*(K900-Mode1_Parameter_sheet!$D$9))-$R$9*COS($R$7*(K900-Mode1_Parameter_sheet!$D$9))-$R$11*SIN($R$7*(K900-Mode1_Parameter_sheet!$D$9))</f>
        <v>3.0195826253539296E-2</v>
      </c>
      <c r="O900" s="32">
        <f>N900+Mode1_Parameter_sheet!$D$8</f>
        <v>0.6043824170629013</v>
      </c>
    </row>
    <row r="901" spans="2:15">
      <c r="B901" s="29">
        <v>895</v>
      </c>
      <c r="C901" s="26">
        <v>29.833333329999999</v>
      </c>
      <c r="D901" s="26">
        <v>0.14899999999999999</v>
      </c>
      <c r="E901" s="26">
        <v>2.29E-2</v>
      </c>
      <c r="F901" s="26">
        <f>D901-Mode1_Parameter_sheet!D$7</f>
        <v>-2.7960159362550002E-2</v>
      </c>
      <c r="G901" s="26">
        <v>0.60182051400000003</v>
      </c>
      <c r="H901" s="26">
        <v>-2.1014457399999999E-2</v>
      </c>
      <c r="I901" s="26">
        <f>G901-Mode1_Parameter_sheet!D$8</f>
        <v>2.7633923190638066E-2</v>
      </c>
      <c r="K901" s="26">
        <v>29.833333329999999</v>
      </c>
      <c r="L901" s="32">
        <f>$R$8*COS($R$6*(K901-Mode1_Parameter_sheet!$D$9))+$R$10*SIN($R$6*(K901-Mode1_Parameter_sheet!$D$9))+$R$9*COS($R$7*(K901-Mode1_Parameter_sheet!$D$9))+$R$11*SIN($R$7*(K901-Mode1_Parameter_sheet!$D$9))</f>
        <v>-2.9043796515495143E-2</v>
      </c>
      <c r="M901" s="32">
        <f>L901+Mode1_Parameter_sheet!$D$7</f>
        <v>0.14791636284705484</v>
      </c>
      <c r="N901" s="32">
        <f>$R$8*COS($R$6*(K901-Mode1_Parameter_sheet!$D$9))+$R$10*SIN($R$6*(K901-Mode1_Parameter_sheet!$D$9))-$R$9*COS($R$7*(K901-Mode1_Parameter_sheet!$D$9))-$R$11*SIN($R$7*(K901-Mode1_Parameter_sheet!$D$9))</f>
        <v>2.9988244857594021E-2</v>
      </c>
      <c r="O901" s="32">
        <f>N901+Mode1_Parameter_sheet!$D$8</f>
        <v>0.60417483566695596</v>
      </c>
    </row>
    <row r="902" spans="2:15">
      <c r="B902" s="29">
        <v>896</v>
      </c>
      <c r="C902" s="26">
        <v>29.866666670000001</v>
      </c>
      <c r="D902" s="26">
        <v>0.15</v>
      </c>
      <c r="E902" s="26">
        <v>2.7400000000000001E-2</v>
      </c>
      <c r="F902" s="26">
        <f>D902-Mode1_Parameter_sheet!D$7</f>
        <v>-2.6960159362550001E-2</v>
      </c>
      <c r="G902" s="26">
        <v>0.60098046959999996</v>
      </c>
      <c r="H902" s="26">
        <v>-3.0492403340000002E-2</v>
      </c>
      <c r="I902" s="26">
        <f>G902-Mode1_Parameter_sheet!D$8</f>
        <v>2.6793878790637993E-2</v>
      </c>
      <c r="K902" s="26">
        <v>29.866666670000001</v>
      </c>
      <c r="L902" s="32">
        <f>$R$8*COS($R$6*(K902-Mode1_Parameter_sheet!$D$9))+$R$10*SIN($R$6*(K902-Mode1_Parameter_sheet!$D$9))+$R$9*COS($R$7*(K902-Mode1_Parameter_sheet!$D$9))+$R$11*SIN($R$7*(K902-Mode1_Parameter_sheet!$D$9))</f>
        <v>-2.8501657240355621E-2</v>
      </c>
      <c r="M902" s="32">
        <f>L902+Mode1_Parameter_sheet!$D$7</f>
        <v>0.14845850212219439</v>
      </c>
      <c r="N902" s="32">
        <f>$R$8*COS($R$6*(K902-Mode1_Parameter_sheet!$D$9))+$R$10*SIN($R$6*(K902-Mode1_Parameter_sheet!$D$9))-$R$9*COS($R$7*(K902-Mode1_Parameter_sheet!$D$9))-$R$11*SIN($R$7*(K902-Mode1_Parameter_sheet!$D$9))</f>
        <v>2.9465995027647043E-2</v>
      </c>
      <c r="O902" s="32">
        <f>N902+Mode1_Parameter_sheet!$D$8</f>
        <v>0.60365258583700898</v>
      </c>
    </row>
    <row r="903" spans="2:15">
      <c r="B903" s="29">
        <v>897</v>
      </c>
      <c r="C903" s="26">
        <v>29.9</v>
      </c>
      <c r="D903" s="26">
        <v>0.151</v>
      </c>
      <c r="E903" s="26">
        <v>3.5200000000000002E-2</v>
      </c>
      <c r="F903" s="26">
        <f>D903-Mode1_Parameter_sheet!D$7</f>
        <v>-2.596015936255E-2</v>
      </c>
      <c r="G903" s="26">
        <v>0.59978768709999997</v>
      </c>
      <c r="H903" s="26">
        <v>-3.5016844909999997E-2</v>
      </c>
      <c r="I903" s="26">
        <f>G903-Mode1_Parameter_sheet!D$8</f>
        <v>2.5601096290638004E-2</v>
      </c>
      <c r="K903" s="26">
        <v>29.9</v>
      </c>
      <c r="L903" s="32">
        <f>$R$8*COS($R$6*(K903-Mode1_Parameter_sheet!$D$9))+$R$10*SIN($R$6*(K903-Mode1_Parameter_sheet!$D$9))+$R$9*COS($R$7*(K903-Mode1_Parameter_sheet!$D$9))+$R$11*SIN($R$7*(K903-Mode1_Parameter_sheet!$D$9))</f>
        <v>-2.7656405954168687E-2</v>
      </c>
      <c r="M903" s="32">
        <f>L903+Mode1_Parameter_sheet!$D$7</f>
        <v>0.14930375340838131</v>
      </c>
      <c r="N903" s="32">
        <f>$R$8*COS($R$6*(K903-Mode1_Parameter_sheet!$D$9))+$R$10*SIN($R$6*(K903-Mode1_Parameter_sheet!$D$9))-$R$9*COS($R$7*(K903-Mode1_Parameter_sheet!$D$9))-$R$11*SIN($R$7*(K903-Mode1_Parameter_sheet!$D$9))</f>
        <v>2.8634635967620579E-2</v>
      </c>
      <c r="O903" s="32">
        <f>N903+Mode1_Parameter_sheet!$D$8</f>
        <v>0.60282122677698258</v>
      </c>
    </row>
    <row r="904" spans="2:15">
      <c r="B904" s="29">
        <v>898</v>
      </c>
      <c r="C904" s="26">
        <v>29.93333333</v>
      </c>
      <c r="D904" s="26">
        <v>0.152</v>
      </c>
      <c r="E904" s="26">
        <v>4.5499999999999999E-2</v>
      </c>
      <c r="F904" s="26">
        <f>D904-Mode1_Parameter_sheet!D$7</f>
        <v>-2.496015936255E-2</v>
      </c>
      <c r="G904" s="26">
        <v>0.5986460133</v>
      </c>
      <c r="H904" s="26">
        <v>-4.2586380899999998E-2</v>
      </c>
      <c r="I904" s="26">
        <f>G904-Mode1_Parameter_sheet!D$8</f>
        <v>2.4459422490638039E-2</v>
      </c>
      <c r="K904" s="26">
        <v>29.93333333</v>
      </c>
      <c r="L904" s="32">
        <f>$R$8*COS($R$6*(K904-Mode1_Parameter_sheet!$D$9))+$R$10*SIN($R$6*(K904-Mode1_Parameter_sheet!$D$9))+$R$9*COS($R$7*(K904-Mode1_Parameter_sheet!$D$9))+$R$11*SIN($R$7*(K904-Mode1_Parameter_sheet!$D$9))</f>
        <v>-2.6516939442053321E-2</v>
      </c>
      <c r="M904" s="32">
        <f>L904+Mode1_Parameter_sheet!$D$7</f>
        <v>0.15044321992049667</v>
      </c>
      <c r="N904" s="32">
        <f>$R$8*COS($R$6*(K904-Mode1_Parameter_sheet!$D$9))+$R$10*SIN($R$6*(K904-Mode1_Parameter_sheet!$D$9))-$R$9*COS($R$7*(K904-Mode1_Parameter_sheet!$D$9))-$R$11*SIN($R$7*(K904-Mode1_Parameter_sheet!$D$9))</f>
        <v>2.7502978073799231E-2</v>
      </c>
      <c r="O904" s="32">
        <f>N904+Mode1_Parameter_sheet!$D$8</f>
        <v>0.60168956888316116</v>
      </c>
    </row>
    <row r="905" spans="2:15">
      <c r="B905" s="29">
        <v>899</v>
      </c>
      <c r="C905" s="26">
        <v>29.966666669999999</v>
      </c>
      <c r="D905" s="26">
        <v>0.154</v>
      </c>
      <c r="E905" s="26">
        <v>5.4800000000000001E-2</v>
      </c>
      <c r="F905" s="26">
        <f>D905-Mode1_Parameter_sheet!D$7</f>
        <v>-2.2960159362549998E-2</v>
      </c>
      <c r="G905" s="26">
        <v>0.59694859509999998</v>
      </c>
      <c r="H905" s="26">
        <v>-5.379077006E-2</v>
      </c>
      <c r="I905" s="26">
        <f>G905-Mode1_Parameter_sheet!D$8</f>
        <v>2.2762004290638016E-2</v>
      </c>
      <c r="K905" s="26">
        <v>29.966666669999999</v>
      </c>
      <c r="L905" s="32">
        <f>$R$8*COS($R$6*(K905-Mode1_Parameter_sheet!$D$9))+$R$10*SIN($R$6*(K905-Mode1_Parameter_sheet!$D$9))+$R$9*COS($R$7*(K905-Mode1_Parameter_sheet!$D$9))+$R$11*SIN($R$7*(K905-Mode1_Parameter_sheet!$D$9))</f>
        <v>-2.5095274681451282E-2</v>
      </c>
      <c r="M905" s="32">
        <f>L905+Mode1_Parameter_sheet!$D$7</f>
        <v>0.15186488468109871</v>
      </c>
      <c r="N905" s="32">
        <f>$R$8*COS($R$6*(K905-Mode1_Parameter_sheet!$D$9))+$R$10*SIN($R$6*(K905-Mode1_Parameter_sheet!$D$9))-$R$9*COS($R$7*(K905-Mode1_Parameter_sheet!$D$9))-$R$11*SIN($R$7*(K905-Mode1_Parameter_sheet!$D$9))</f>
        <v>2.6082989761445307E-2</v>
      </c>
      <c r="O905" s="32">
        <f>N905+Mode1_Parameter_sheet!$D$8</f>
        <v>0.60026958057080726</v>
      </c>
    </row>
    <row r="906" spans="2:15">
      <c r="B906" s="29">
        <v>900</v>
      </c>
      <c r="C906" s="26">
        <v>30</v>
      </c>
      <c r="D906" s="26">
        <v>0.156</v>
      </c>
      <c r="E906" s="26">
        <v>5.9799999999999999E-2</v>
      </c>
      <c r="F906" s="26">
        <f>D906-Mode1_Parameter_sheet!D$7</f>
        <v>-2.0960159362549996E-2</v>
      </c>
      <c r="G906" s="26">
        <v>0.59505996189999999</v>
      </c>
      <c r="H906" s="26">
        <v>-6.032130141E-2</v>
      </c>
      <c r="I906" s="26">
        <f>G906-Mode1_Parameter_sheet!D$8</f>
        <v>2.0873371090638027E-2</v>
      </c>
      <c r="K906" s="26">
        <v>30</v>
      </c>
      <c r="L906" s="32">
        <f>$R$8*COS($R$6*(K906-Mode1_Parameter_sheet!$D$9))+$R$10*SIN($R$6*(K906-Mode1_Parameter_sheet!$D$9))+$R$9*COS($R$7*(K906-Mode1_Parameter_sheet!$D$9))+$R$11*SIN($R$7*(K906-Mode1_Parameter_sheet!$D$9))</f>
        <v>-2.3406423701588578E-2</v>
      </c>
      <c r="M906" s="32">
        <f>L906+Mode1_Parameter_sheet!$D$7</f>
        <v>0.15355373566096142</v>
      </c>
      <c r="N906" s="32">
        <f>$R$8*COS($R$6*(K906-Mode1_Parameter_sheet!$D$9))+$R$10*SIN($R$6*(K906-Mode1_Parameter_sheet!$D$9))-$R$9*COS($R$7*(K906-Mode1_Parameter_sheet!$D$9))-$R$11*SIN($R$7*(K906-Mode1_Parameter_sheet!$D$9))</f>
        <v>2.4389672632955682E-2</v>
      </c>
      <c r="O906" s="32">
        <f>N906+Mode1_Parameter_sheet!$D$8</f>
        <v>0.59857626344231762</v>
      </c>
    </row>
    <row r="907" spans="2:15">
      <c r="B907" s="29">
        <v>901</v>
      </c>
      <c r="C907" s="26">
        <v>30.033333330000001</v>
      </c>
      <c r="D907" s="26">
        <v>0.158</v>
      </c>
      <c r="E907" s="26">
        <v>6.3500000000000001E-2</v>
      </c>
      <c r="F907" s="26">
        <f>D907-Mode1_Parameter_sheet!D$7</f>
        <v>-1.8960159362549994E-2</v>
      </c>
      <c r="G907" s="26">
        <v>0.59292717500000003</v>
      </c>
      <c r="H907" s="26">
        <v>-6.6069182899999995E-2</v>
      </c>
      <c r="I907" s="26">
        <f>G907-Mode1_Parameter_sheet!D$8</f>
        <v>1.8740584190638065E-2</v>
      </c>
      <c r="K907" s="26">
        <v>30.033333330000001</v>
      </c>
      <c r="L907" s="32">
        <f>$R$8*COS($R$6*(K907-Mode1_Parameter_sheet!$D$9))+$R$10*SIN($R$6*(K907-Mode1_Parameter_sheet!$D$9))+$R$9*COS($R$7*(K907-Mode1_Parameter_sheet!$D$9))+$R$11*SIN($R$7*(K907-Mode1_Parameter_sheet!$D$9))</f>
        <v>-2.1468232500833795E-2</v>
      </c>
      <c r="M907" s="32">
        <f>L907+Mode1_Parameter_sheet!$D$7</f>
        <v>0.1554919268617162</v>
      </c>
      <c r="N907" s="32">
        <f>$R$8*COS($R$6*(K907-Mode1_Parameter_sheet!$D$9))+$R$10*SIN($R$6*(K907-Mode1_Parameter_sheet!$D$9))-$R$9*COS($R$7*(K907-Mode1_Parameter_sheet!$D$9))-$R$11*SIN($R$7*(K907-Mode1_Parameter_sheet!$D$9))</f>
        <v>2.2440900463080546E-2</v>
      </c>
      <c r="O907" s="32">
        <f>N907+Mode1_Parameter_sheet!$D$8</f>
        <v>0.59662749127244252</v>
      </c>
    </row>
    <row r="908" spans="2:15">
      <c r="B908" s="29">
        <v>902</v>
      </c>
      <c r="C908" s="26">
        <v>30.06666667</v>
      </c>
      <c r="D908" s="26">
        <v>0.16</v>
      </c>
      <c r="E908" s="26">
        <v>7.2300000000000003E-2</v>
      </c>
      <c r="F908" s="26">
        <f>D908-Mode1_Parameter_sheet!D$7</f>
        <v>-1.6960159362549992E-2</v>
      </c>
      <c r="G908" s="26">
        <v>0.59065534980000001</v>
      </c>
      <c r="H908" s="26">
        <v>-6.9325566559999996E-2</v>
      </c>
      <c r="I908" s="26">
        <f>G908-Mode1_Parameter_sheet!D$8</f>
        <v>1.6468758990638044E-2</v>
      </c>
      <c r="K908" s="26">
        <v>30.06666667</v>
      </c>
      <c r="L908" s="32">
        <f>$R$8*COS($R$6*(K908-Mode1_Parameter_sheet!$D$9))+$R$10*SIN($R$6*(K908-Mode1_Parameter_sheet!$D$9))+$R$9*COS($R$7*(K908-Mode1_Parameter_sheet!$D$9))+$R$11*SIN($R$7*(K908-Mode1_Parameter_sheet!$D$9))</f>
        <v>-1.9301193446813959E-2</v>
      </c>
      <c r="M908" s="32">
        <f>L908+Mode1_Parameter_sheet!$D$7</f>
        <v>0.15765896591573603</v>
      </c>
      <c r="N908" s="32">
        <f>$R$8*COS($R$6*(K908-Mode1_Parameter_sheet!$D$9))+$R$10*SIN($R$6*(K908-Mode1_Parameter_sheet!$D$9))-$R$9*COS($R$7*(K908-Mode1_Parameter_sheet!$D$9))-$R$11*SIN($R$7*(K908-Mode1_Parameter_sheet!$D$9))</f>
        <v>2.0257231416557324E-2</v>
      </c>
      <c r="O908" s="32">
        <f>N908+Mode1_Parameter_sheet!$D$8</f>
        <v>0.59444382222591929</v>
      </c>
    </row>
    <row r="909" spans="2:15">
      <c r="B909" s="29">
        <v>903</v>
      </c>
      <c r="C909" s="26">
        <v>30.1</v>
      </c>
      <c r="D909" s="26">
        <v>0.16300000000000001</v>
      </c>
      <c r="E909" s="26">
        <v>7.51E-2</v>
      </c>
      <c r="F909" s="26">
        <f>D909-Mode1_Parameter_sheet!D$7</f>
        <v>-1.396015936254999E-2</v>
      </c>
      <c r="G909" s="26">
        <v>0.58830547060000005</v>
      </c>
      <c r="H909" s="26">
        <v>-7.6938241840000005E-2</v>
      </c>
      <c r="I909" s="26">
        <f>G909-Mode1_Parameter_sheet!D$8</f>
        <v>1.4118879790638084E-2</v>
      </c>
      <c r="K909" s="26">
        <v>30.1</v>
      </c>
      <c r="L909" s="32">
        <f>$R$8*COS($R$6*(K909-Mode1_Parameter_sheet!$D$9))+$R$10*SIN($R$6*(K909-Mode1_Parameter_sheet!$D$9))+$R$9*COS($R$7*(K909-Mode1_Parameter_sheet!$D$9))+$R$11*SIN($R$7*(K909-Mode1_Parameter_sheet!$D$9))</f>
        <v>-1.6928230983424226E-2</v>
      </c>
      <c r="M909" s="32">
        <f>L909+Mode1_Parameter_sheet!$D$7</f>
        <v>0.16003192837912578</v>
      </c>
      <c r="N909" s="32">
        <f>$R$8*COS($R$6*(K909-Mode1_Parameter_sheet!$D$9))+$R$10*SIN($R$6*(K909-Mode1_Parameter_sheet!$D$9))-$R$9*COS($R$7*(K909-Mode1_Parameter_sheet!$D$9))-$R$11*SIN($R$7*(K909-Mode1_Parameter_sheet!$D$9))</f>
        <v>1.7861693369099388E-2</v>
      </c>
      <c r="O909" s="32">
        <f>N909+Mode1_Parameter_sheet!$D$8</f>
        <v>0.59204828417846134</v>
      </c>
    </row>
    <row r="910" spans="2:15">
      <c r="B910" s="29">
        <v>904</v>
      </c>
      <c r="C910" s="26">
        <v>30.133333329999999</v>
      </c>
      <c r="D910" s="26">
        <v>0.16500000000000001</v>
      </c>
      <c r="E910" s="26">
        <v>7.8600000000000003E-2</v>
      </c>
      <c r="F910" s="26">
        <f>D910-Mode1_Parameter_sheet!D$7</f>
        <v>-1.1960159362549988E-2</v>
      </c>
      <c r="G910" s="26">
        <v>0.58552613360000005</v>
      </c>
      <c r="H910" s="26">
        <v>-8.1961369780000001E-2</v>
      </c>
      <c r="I910" s="26">
        <f>G910-Mode1_Parameter_sheet!D$8</f>
        <v>1.1339542790638091E-2</v>
      </c>
      <c r="K910" s="26">
        <v>30.133333329999999</v>
      </c>
      <c r="L910" s="32">
        <f>$R$8*COS($R$6*(K910-Mode1_Parameter_sheet!$D$9))+$R$10*SIN($R$6*(K910-Mode1_Parameter_sheet!$D$9))+$R$9*COS($R$7*(K910-Mode1_Parameter_sheet!$D$9))+$R$11*SIN($R$7*(K910-Mode1_Parameter_sheet!$D$9))</f>
        <v>-1.437445539405496E-2</v>
      </c>
      <c r="M910" s="32">
        <f>L910+Mode1_Parameter_sheet!$D$7</f>
        <v>0.16258570396849503</v>
      </c>
      <c r="N910" s="32">
        <f>$R$8*COS($R$6*(K910-Mode1_Parameter_sheet!$D$9))+$R$10*SIN($R$6*(K910-Mode1_Parameter_sheet!$D$9))-$R$9*COS($R$7*(K910-Mode1_Parameter_sheet!$D$9))-$R$11*SIN($R$7*(K910-Mode1_Parameter_sheet!$D$9))</f>
        <v>1.5279536997462682E-2</v>
      </c>
      <c r="O910" s="32">
        <f>N910+Mode1_Parameter_sheet!$D$8</f>
        <v>0.58946612780682461</v>
      </c>
    </row>
    <row r="911" spans="2:15">
      <c r="B911" s="29">
        <v>905</v>
      </c>
      <c r="C911" s="26">
        <v>30.166666670000001</v>
      </c>
      <c r="D911" s="26">
        <v>0.16800000000000001</v>
      </c>
      <c r="E911" s="26">
        <v>8.6599999999999996E-2</v>
      </c>
      <c r="F911" s="26">
        <f>D911-Mode1_Parameter_sheet!D$7</f>
        <v>-8.9601593625499854E-3</v>
      </c>
      <c r="G911" s="26">
        <v>0.58284137920000001</v>
      </c>
      <c r="H911" s="26">
        <v>-8.1495961970000003E-2</v>
      </c>
      <c r="I911" s="26">
        <f>G911-Mode1_Parameter_sheet!D$8</f>
        <v>8.6547883906380463E-3</v>
      </c>
      <c r="K911" s="26">
        <v>30.166666670000001</v>
      </c>
      <c r="L911" s="32">
        <f>$R$8*COS($R$6*(K911-Mode1_Parameter_sheet!$D$9))+$R$10*SIN($R$6*(K911-Mode1_Parameter_sheet!$D$9))+$R$9*COS($R$7*(K911-Mode1_Parameter_sheet!$D$9))+$R$11*SIN($R$7*(K911-Mode1_Parameter_sheet!$D$9))</f>
        <v>-1.1666898996509226E-2</v>
      </c>
      <c r="M911" s="32">
        <f>L911+Mode1_Parameter_sheet!$D$7</f>
        <v>0.16529326036604078</v>
      </c>
      <c r="N911" s="32">
        <f>$R$8*COS($R$6*(K911-Mode1_Parameter_sheet!$D$9))+$R$10*SIN($R$6*(K911-Mode1_Parameter_sheet!$D$9))-$R$9*COS($R$7*(K911-Mode1_Parameter_sheet!$D$9))-$R$11*SIN($R$7*(K911-Mode1_Parameter_sheet!$D$9))</f>
        <v>1.2537971108375248E-2</v>
      </c>
      <c r="O911" s="32">
        <f>N911+Mode1_Parameter_sheet!$D$8</f>
        <v>0.58672456191773725</v>
      </c>
    </row>
    <row r="912" spans="2:15">
      <c r="B912" s="29">
        <v>906</v>
      </c>
      <c r="C912" s="26">
        <v>30.2</v>
      </c>
      <c r="D912" s="26">
        <v>0.17100000000000001</v>
      </c>
      <c r="E912" s="26">
        <v>8.77E-2</v>
      </c>
      <c r="F912" s="26">
        <f>D912-Mode1_Parameter_sheet!D$7</f>
        <v>-5.9601593625499827E-3</v>
      </c>
      <c r="G912" s="26">
        <v>0.58009306949999995</v>
      </c>
      <c r="H912" s="26">
        <v>-8.4234338810000003E-2</v>
      </c>
      <c r="I912" s="26">
        <f>G912-Mode1_Parameter_sheet!D$8</f>
        <v>5.906478690637984E-3</v>
      </c>
      <c r="K912" s="26">
        <v>30.2</v>
      </c>
      <c r="L912" s="32">
        <f>$R$8*COS($R$6*(K912-Mode1_Parameter_sheet!$D$9))+$R$10*SIN($R$6*(K912-Mode1_Parameter_sheet!$D$9))+$R$9*COS($R$7*(K912-Mode1_Parameter_sheet!$D$9))+$R$11*SIN($R$7*(K912-Mode1_Parameter_sheet!$D$9))</f>
        <v>-8.8342329310326408E-3</v>
      </c>
      <c r="M912" s="32">
        <f>L912+Mode1_Parameter_sheet!$D$7</f>
        <v>0.16812592643151736</v>
      </c>
      <c r="N912" s="32">
        <f>$R$8*COS($R$6*(K912-Mode1_Parameter_sheet!$D$9))+$R$10*SIN($R$6*(K912-Mode1_Parameter_sheet!$D$9))-$R$9*COS($R$7*(K912-Mode1_Parameter_sheet!$D$9))-$R$11*SIN($R$7*(K912-Mode1_Parameter_sheet!$D$9))</f>
        <v>9.6658783673462291E-3</v>
      </c>
      <c r="O912" s="32">
        <f>N912+Mode1_Parameter_sheet!$D$8</f>
        <v>0.58385246917670819</v>
      </c>
    </row>
    <row r="913" spans="2:15">
      <c r="B913" s="29">
        <v>907</v>
      </c>
      <c r="C913" s="26">
        <v>30.233333330000001</v>
      </c>
      <c r="D913" s="26">
        <v>0.17399999999999999</v>
      </c>
      <c r="E913" s="26">
        <v>8.7599999999999997E-2</v>
      </c>
      <c r="F913" s="26">
        <f>D913-Mode1_Parameter_sheet!D$7</f>
        <v>-2.9601593625500078E-3</v>
      </c>
      <c r="G913" s="26">
        <v>0.57722575659999997</v>
      </c>
      <c r="H913" s="26">
        <v>-8.649664051E-2</v>
      </c>
      <c r="I913" s="26">
        <f>G913-Mode1_Parameter_sheet!D$8</f>
        <v>3.0391657906380098E-3</v>
      </c>
      <c r="K913" s="26">
        <v>30.233333330000001</v>
      </c>
      <c r="L913" s="32">
        <f>$R$8*COS($R$6*(K913-Mode1_Parameter_sheet!$D$9))+$R$10*SIN($R$6*(K913-Mode1_Parameter_sheet!$D$9))+$R$9*COS($R$7*(K913-Mode1_Parameter_sheet!$D$9))+$R$11*SIN($R$7*(K913-Mode1_Parameter_sheet!$D$9))</f>
        <v>-5.9064590234249592E-3</v>
      </c>
      <c r="M913" s="32">
        <f>L913+Mode1_Parameter_sheet!$D$7</f>
        <v>0.17105370033912504</v>
      </c>
      <c r="N913" s="32">
        <f>$R$8*COS($R$6*(K913-Mode1_Parameter_sheet!$D$9))+$R$10*SIN($R$6*(K913-Mode1_Parameter_sheet!$D$9))-$R$9*COS($R$7*(K913-Mode1_Parameter_sheet!$D$9))-$R$11*SIN($R$7*(K913-Mode1_Parameter_sheet!$D$9))</f>
        <v>6.6935057851175046E-3</v>
      </c>
      <c r="O913" s="32">
        <f>N913+Mode1_Parameter_sheet!$D$8</f>
        <v>0.58088009659447948</v>
      </c>
    </row>
    <row r="914" spans="2:15">
      <c r="B914" s="29">
        <v>908</v>
      </c>
      <c r="C914" s="26">
        <v>30.266666669999999</v>
      </c>
      <c r="D914" s="26">
        <v>0.17699999999999999</v>
      </c>
      <c r="E914" s="26">
        <v>8.9099999999999999E-2</v>
      </c>
      <c r="F914" s="26">
        <f>D914-Mode1_Parameter_sheet!D$7</f>
        <v>3.9840637449994887E-5</v>
      </c>
      <c r="G914" s="26">
        <v>0.57432662680000002</v>
      </c>
      <c r="H914" s="26">
        <v>-8.8043266810000007E-2</v>
      </c>
      <c r="I914" s="26">
        <f>G914-Mode1_Parameter_sheet!D$8</f>
        <v>1.4003599063805439E-4</v>
      </c>
      <c r="K914" s="26">
        <v>30.266666669999999</v>
      </c>
      <c r="L914" s="32">
        <f>$R$8*COS($R$6*(K914-Mode1_Parameter_sheet!$D$9))+$R$10*SIN($R$6*(K914-Mode1_Parameter_sheet!$D$9))+$R$9*COS($R$7*(K914-Mode1_Parameter_sheet!$D$9))+$R$11*SIN($R$7*(K914-Mode1_Parameter_sheet!$D$9))</f>
        <v>-2.914594690699001E-3</v>
      </c>
      <c r="M914" s="32">
        <f>L914+Mode1_Parameter_sheet!$D$7</f>
        <v>0.17404556467185101</v>
      </c>
      <c r="N914" s="32">
        <f>$R$8*COS($R$6*(K914-Mode1_Parameter_sheet!$D$9))+$R$10*SIN($R$6*(K914-Mode1_Parameter_sheet!$D$9))-$R$9*COS($R$7*(K914-Mode1_Parameter_sheet!$D$9))-$R$11*SIN($R$7*(K914-Mode1_Parameter_sheet!$D$9))</f>
        <v>3.6521481220980808E-3</v>
      </c>
      <c r="O914" s="32">
        <f>N914+Mode1_Parameter_sheet!$D$8</f>
        <v>0.57783873893146009</v>
      </c>
    </row>
    <row r="915" spans="2:15">
      <c r="B915" s="29">
        <v>909</v>
      </c>
      <c r="C915" s="26">
        <v>30.3</v>
      </c>
      <c r="D915" s="26">
        <v>0.18</v>
      </c>
      <c r="E915" s="26">
        <v>8.5199999999999998E-2</v>
      </c>
      <c r="F915" s="26">
        <f>D915-Mode1_Parameter_sheet!D$7</f>
        <v>3.0398406374499976E-3</v>
      </c>
      <c r="G915" s="26">
        <v>0.57135620549999999</v>
      </c>
      <c r="H915" s="26">
        <v>-8.8156063430000001E-2</v>
      </c>
      <c r="I915" s="26">
        <f>G915-Mode1_Parameter_sheet!D$8</f>
        <v>-2.8303853093619713E-3</v>
      </c>
      <c r="K915" s="26">
        <v>30.3</v>
      </c>
      <c r="L915" s="32">
        <f>$R$8*COS($R$6*(K915-Mode1_Parameter_sheet!$D$9))+$R$10*SIN($R$6*(K915-Mode1_Parameter_sheet!$D$9))+$R$9*COS($R$7*(K915-Mode1_Parameter_sheet!$D$9))+$R$11*SIN($R$7*(K915-Mode1_Parameter_sheet!$D$9))</f>
        <v>1.0965243849887308E-4</v>
      </c>
      <c r="M915" s="32">
        <f>L915+Mode1_Parameter_sheet!$D$7</f>
        <v>0.17706981180104886</v>
      </c>
      <c r="N915" s="32">
        <f>$R$8*COS($R$6*(K915-Mode1_Parameter_sheet!$D$9))+$R$10*SIN($R$6*(K915-Mode1_Parameter_sheet!$D$9))-$R$9*COS($R$7*(K915-Mode1_Parameter_sheet!$D$9))-$R$11*SIN($R$7*(K915-Mode1_Parameter_sheet!$D$9))</f>
        <v>5.7382083540392015E-4</v>
      </c>
      <c r="O915" s="32">
        <f>N915+Mode1_Parameter_sheet!$D$8</f>
        <v>0.57476041164476588</v>
      </c>
    </row>
    <row r="916" spans="2:15">
      <c r="B916" s="29">
        <v>910</v>
      </c>
      <c r="C916" s="26">
        <v>30.333333329999999</v>
      </c>
      <c r="D916" s="26">
        <v>0.183</v>
      </c>
      <c r="E916" s="26">
        <v>8.1900000000000001E-2</v>
      </c>
      <c r="F916" s="26">
        <f>D916-Mode1_Parameter_sheet!D$7</f>
        <v>6.0398406374500002E-3</v>
      </c>
      <c r="G916" s="26">
        <v>0.56844955590000001</v>
      </c>
      <c r="H916" s="26">
        <v>-8.466488958E-2</v>
      </c>
      <c r="I916" s="26">
        <f>G916-Mode1_Parameter_sheet!D$8</f>
        <v>-5.7370349093619488E-3</v>
      </c>
      <c r="K916" s="26">
        <v>30.333333329999999</v>
      </c>
      <c r="L916" s="32">
        <f>$R$8*COS($R$6*(K916-Mode1_Parameter_sheet!$D$9))+$R$10*SIN($R$6*(K916-Mode1_Parameter_sheet!$D$9))+$R$9*COS($R$7*(K916-Mode1_Parameter_sheet!$D$9))+$R$11*SIN($R$7*(K916-Mode1_Parameter_sheet!$D$9))</f>
        <v>3.1342254508328195E-3</v>
      </c>
      <c r="M916" s="32">
        <f>L916+Mode1_Parameter_sheet!$D$7</f>
        <v>0.1800943848133828</v>
      </c>
      <c r="N916" s="32">
        <f>$R$8*COS($R$6*(K916-Mode1_Parameter_sheet!$D$9))+$R$10*SIN($R$6*(K916-Mode1_Parameter_sheet!$D$9))-$R$9*COS($R$7*(K916-Mode1_Parameter_sheet!$D$9))-$R$11*SIN($R$7*(K916-Mode1_Parameter_sheet!$D$9))</f>
        <v>-2.5090828515117111E-3</v>
      </c>
      <c r="O916" s="32">
        <f>N916+Mode1_Parameter_sheet!$D$8</f>
        <v>0.57167750795785022</v>
      </c>
    </row>
    <row r="917" spans="2:15">
      <c r="B917" s="29">
        <v>911</v>
      </c>
      <c r="C917" s="26">
        <v>30.366666670000001</v>
      </c>
      <c r="D917" s="26">
        <v>0.185</v>
      </c>
      <c r="E917" s="26">
        <v>8.4000000000000005E-2</v>
      </c>
      <c r="F917" s="26">
        <f>D917-Mode1_Parameter_sheet!D$7</f>
        <v>8.039840637450002E-3</v>
      </c>
      <c r="G917" s="26">
        <v>0.56571187960000002</v>
      </c>
      <c r="H917" s="26">
        <v>-8.0791117730000001E-2</v>
      </c>
      <c r="I917" s="26">
        <f>G917-Mode1_Parameter_sheet!D$8</f>
        <v>-8.4747112093619403E-3</v>
      </c>
      <c r="K917" s="26">
        <v>30.366666670000001</v>
      </c>
      <c r="L917" s="32">
        <f>$R$8*COS($R$6*(K917-Mode1_Parameter_sheet!$D$9))+$R$10*SIN($R$6*(K917-Mode1_Parameter_sheet!$D$9))+$R$9*COS($R$7*(K917-Mode1_Parameter_sheet!$D$9))+$R$11*SIN($R$7*(K917-Mode1_Parameter_sheet!$D$9))</f>
        <v>6.1270547627555166E-3</v>
      </c>
      <c r="M917" s="32">
        <f>L917+Mode1_Parameter_sheet!$D$7</f>
        <v>0.18308721412530551</v>
      </c>
      <c r="N917" s="32">
        <f>$R$8*COS($R$6*(K917-Mode1_Parameter_sheet!$D$9))+$R$10*SIN($R$6*(K917-Mode1_Parameter_sheet!$D$9))-$R$9*COS($R$7*(K917-Mode1_Parameter_sheet!$D$9))-$R$11*SIN($R$7*(K917-Mode1_Parameter_sheet!$D$9))</f>
        <v>-5.5641306161203705E-3</v>
      </c>
      <c r="O917" s="32">
        <f>N917+Mode1_Parameter_sheet!$D$8</f>
        <v>0.56862246019324159</v>
      </c>
    </row>
    <row r="918" spans="2:15">
      <c r="B918" s="29">
        <v>912</v>
      </c>
      <c r="C918" s="26">
        <v>30.4</v>
      </c>
      <c r="D918" s="26">
        <v>0.188</v>
      </c>
      <c r="E918" s="26">
        <v>7.9600000000000004E-2</v>
      </c>
      <c r="F918" s="26">
        <f>D918-Mode1_Parameter_sheet!D$7</f>
        <v>1.1039840637450005E-2</v>
      </c>
      <c r="G918" s="26">
        <v>0.56306348139999995</v>
      </c>
      <c r="H918" s="26">
        <v>-8.1542148179999996E-2</v>
      </c>
      <c r="I918" s="26">
        <f>G918-Mode1_Parameter_sheet!D$8</f>
        <v>-1.1123109409362009E-2</v>
      </c>
      <c r="K918" s="26">
        <v>30.4</v>
      </c>
      <c r="L918" s="32">
        <f>$R$8*COS($R$6*(K918-Mode1_Parameter_sheet!$D$9))+$R$10*SIN($R$6*(K918-Mode1_Parameter_sheet!$D$9))+$R$9*COS($R$7*(K918-Mode1_Parameter_sheet!$D$9))+$R$11*SIN($R$7*(K918-Mode1_Parameter_sheet!$D$9))</f>
        <v>9.0563949244542273E-3</v>
      </c>
      <c r="M918" s="32">
        <f>L918+Mode1_Parameter_sheet!$D$7</f>
        <v>0.18601655428700423</v>
      </c>
      <c r="N918" s="32">
        <f>$R$8*COS($R$6*(K918-Mode1_Parameter_sheet!$D$9))+$R$10*SIN($R$6*(K918-Mode1_Parameter_sheet!$D$9))-$R$9*COS($R$7*(K918-Mode1_Parameter_sheet!$D$9))-$R$11*SIN($R$7*(K918-Mode1_Parameter_sheet!$D$9))</f>
        <v>-8.5591900350321121E-3</v>
      </c>
      <c r="O918" s="32">
        <f>N918+Mode1_Parameter_sheet!$D$8</f>
        <v>0.56562740077432982</v>
      </c>
    </row>
    <row r="919" spans="2:15">
      <c r="B919" s="29">
        <v>913</v>
      </c>
      <c r="C919" s="26">
        <v>30.43333333</v>
      </c>
      <c r="D919" s="26">
        <v>0.191</v>
      </c>
      <c r="E919" s="26">
        <v>7.6399999999999996E-2</v>
      </c>
      <c r="F919" s="26">
        <f>D919-Mode1_Parameter_sheet!D$7</f>
        <v>1.4039840637450007E-2</v>
      </c>
      <c r="G919" s="26">
        <v>0.56027573630000005</v>
      </c>
      <c r="H919" s="26">
        <v>-7.5362463079999997E-2</v>
      </c>
      <c r="I919" s="26">
        <f>G919-Mode1_Parameter_sheet!D$8</f>
        <v>-1.3910854509361914E-2</v>
      </c>
      <c r="K919" s="26">
        <v>30.43333333</v>
      </c>
      <c r="L919" s="32">
        <f>$R$8*COS($R$6*(K919-Mode1_Parameter_sheet!$D$9))+$R$10*SIN($R$6*(K919-Mode1_Parameter_sheet!$D$9))+$R$9*COS($R$7*(K919-Mode1_Parameter_sheet!$D$9))+$R$11*SIN($R$7*(K919-Mode1_Parameter_sheet!$D$9))</f>
        <v>1.18911661198196E-2</v>
      </c>
      <c r="M919" s="32">
        <f>L919+Mode1_Parameter_sheet!$D$7</f>
        <v>0.1888513254823696</v>
      </c>
      <c r="N919" s="32">
        <f>$R$8*COS($R$6*(K919-Mode1_Parameter_sheet!$D$9))+$R$10*SIN($R$6*(K919-Mode1_Parameter_sheet!$D$9))-$R$9*COS($R$7*(K919-Mode1_Parameter_sheet!$D$9))-$R$11*SIN($R$7*(K919-Mode1_Parameter_sheet!$D$9))</f>
        <v>-1.1462772602486307E-2</v>
      </c>
      <c r="O919" s="32">
        <f>N919+Mode1_Parameter_sheet!$D$8</f>
        <v>0.56272381820687567</v>
      </c>
    </row>
    <row r="920" spans="2:15">
      <c r="B920" s="29">
        <v>914</v>
      </c>
      <c r="C920" s="26">
        <v>30.466666669999999</v>
      </c>
      <c r="D920" s="26">
        <v>0.193</v>
      </c>
      <c r="E920" s="26">
        <v>7.4099999999999999E-2</v>
      </c>
      <c r="F920" s="26">
        <f>D920-Mode1_Parameter_sheet!D$7</f>
        <v>1.6039840637450009E-2</v>
      </c>
      <c r="G920" s="26">
        <v>0.5580393172</v>
      </c>
      <c r="H920" s="26">
        <v>-6.7866217940000001E-2</v>
      </c>
      <c r="I920" s="26">
        <f>G920-Mode1_Parameter_sheet!D$8</f>
        <v>-1.6147273609361967E-2</v>
      </c>
      <c r="K920" s="26">
        <v>30.466666669999999</v>
      </c>
      <c r="L920" s="32">
        <f>$R$8*COS($R$6*(K920-Mode1_Parameter_sheet!$D$9))+$R$10*SIN($R$6*(K920-Mode1_Parameter_sheet!$D$9))+$R$9*COS($R$7*(K920-Mode1_Parameter_sheet!$D$9))+$R$11*SIN($R$7*(K920-Mode1_Parameter_sheet!$D$9))</f>
        <v>1.4601280490083182E-2</v>
      </c>
      <c r="M920" s="32">
        <f>L920+Mode1_Parameter_sheet!$D$7</f>
        <v>0.19156143985263319</v>
      </c>
      <c r="N920" s="32">
        <f>$R$8*COS($R$6*(K920-Mode1_Parameter_sheet!$D$9))+$R$10*SIN($R$6*(K920-Mode1_Parameter_sheet!$D$9))-$R$9*COS($R$7*(K920-Mode1_Parameter_sheet!$D$9))-$R$11*SIN($R$7*(K920-Mode1_Parameter_sheet!$D$9))</f>
        <v>-1.4244362543912351E-2</v>
      </c>
      <c r="O920" s="32">
        <f>N920+Mode1_Parameter_sheet!$D$8</f>
        <v>0.55994222826544959</v>
      </c>
    </row>
    <row r="921" spans="2:15">
      <c r="B921" s="29">
        <v>915</v>
      </c>
      <c r="C921" s="26">
        <v>30.5</v>
      </c>
      <c r="D921" s="26">
        <v>0.19600000000000001</v>
      </c>
      <c r="E921" s="26">
        <v>6.6799999999999998E-2</v>
      </c>
      <c r="F921" s="26">
        <f>D921-Mode1_Parameter_sheet!D$7</f>
        <v>1.9039840637450012E-2</v>
      </c>
      <c r="G921" s="26">
        <v>0.55575132179999998</v>
      </c>
      <c r="H921" s="26">
        <v>-6.7125150549999998E-2</v>
      </c>
      <c r="I921" s="26">
        <f>G921-Mode1_Parameter_sheet!D$8</f>
        <v>-1.8435269009361988E-2</v>
      </c>
      <c r="K921" s="26">
        <v>30.5</v>
      </c>
      <c r="L921" s="32">
        <f>$R$8*COS($R$6*(K921-Mode1_Parameter_sheet!$D$9))+$R$10*SIN($R$6*(K921-Mode1_Parameter_sheet!$D$9))+$R$9*COS($R$7*(K921-Mode1_Parameter_sheet!$D$9))+$R$11*SIN($R$7*(K921-Mode1_Parameter_sheet!$D$9))</f>
        <v>1.7157958530558185E-2</v>
      </c>
      <c r="M921" s="32">
        <f>L921+Mode1_Parameter_sheet!$D$7</f>
        <v>0.19411811789310818</v>
      </c>
      <c r="N921" s="32">
        <f>$R$8*COS($R$6*(K921-Mode1_Parameter_sheet!$D$9))+$R$10*SIN($R$6*(K921-Mode1_Parameter_sheet!$D$9))-$R$9*COS($R$7*(K921-Mode1_Parameter_sheet!$D$9))-$R$11*SIN($R$7*(K921-Mode1_Parameter_sheet!$D$9))</f>
        <v>-1.6874735805518491E-2</v>
      </c>
      <c r="O921" s="32">
        <f>N921+Mode1_Parameter_sheet!$D$8</f>
        <v>0.5573118550038435</v>
      </c>
    </row>
    <row r="922" spans="2:15">
      <c r="B922" s="29">
        <v>916</v>
      </c>
      <c r="C922" s="26">
        <v>30.533333330000001</v>
      </c>
      <c r="D922" s="26">
        <v>0.19800000000000001</v>
      </c>
      <c r="E922" s="26">
        <v>5.67E-2</v>
      </c>
      <c r="F922" s="26">
        <f>D922-Mode1_Parameter_sheet!D$7</f>
        <v>2.1039840637450014E-2</v>
      </c>
      <c r="G922" s="26">
        <v>0.55356430710000004</v>
      </c>
      <c r="H922" s="26">
        <v>-5.911436204E-2</v>
      </c>
      <c r="I922" s="26">
        <f>G922-Mode1_Parameter_sheet!D$8</f>
        <v>-2.0622283709361922E-2</v>
      </c>
      <c r="K922" s="26">
        <v>30.533333330000001</v>
      </c>
      <c r="L922" s="32">
        <f>$R$8*COS($R$6*(K922-Mode1_Parameter_sheet!$D$9))+$R$10*SIN($R$6*(K922-Mode1_Parameter_sheet!$D$9))+$R$9*COS($R$7*(K922-Mode1_Parameter_sheet!$D$9))+$R$11*SIN($R$7*(K922-Mode1_Parameter_sheet!$D$9))</f>
        <v>1.9534038882542515E-2</v>
      </c>
      <c r="M922" s="32">
        <f>L922+Mode1_Parameter_sheet!$D$7</f>
        <v>0.19649419824509251</v>
      </c>
      <c r="N922" s="32">
        <f>$R$8*COS($R$6*(K922-Mode1_Parameter_sheet!$D$9))+$R$10*SIN($R$6*(K922-Mode1_Parameter_sheet!$D$9))-$R$9*COS($R$7*(K922-Mode1_Parameter_sheet!$D$9))-$R$11*SIN($R$7*(K922-Mode1_Parameter_sheet!$D$9))</f>
        <v>-1.9326272739432864E-2</v>
      </c>
      <c r="O922" s="32">
        <f>N922+Mode1_Parameter_sheet!$D$8</f>
        <v>0.55486031806992908</v>
      </c>
    </row>
    <row r="923" spans="2:15">
      <c r="B923" s="29">
        <v>917</v>
      </c>
      <c r="C923" s="26">
        <v>30.56666667</v>
      </c>
      <c r="D923" s="26">
        <v>0.19900000000000001</v>
      </c>
      <c r="E923" s="26">
        <v>4.8800000000000003E-2</v>
      </c>
      <c r="F923" s="26">
        <f>D923-Mode1_Parameter_sheet!D$7</f>
        <v>2.2039840637450014E-2</v>
      </c>
      <c r="G923" s="26">
        <v>0.55181036429999997</v>
      </c>
      <c r="H923" s="26">
        <v>-4.7989061829999999E-2</v>
      </c>
      <c r="I923" s="26">
        <f>G923-Mode1_Parameter_sheet!D$8</f>
        <v>-2.2376226509361996E-2</v>
      </c>
      <c r="K923" s="26">
        <v>30.56666667</v>
      </c>
      <c r="L923" s="32">
        <f>$R$8*COS($R$6*(K923-Mode1_Parameter_sheet!$D$9))+$R$10*SIN($R$6*(K923-Mode1_Parameter_sheet!$D$9))+$R$9*COS($R$7*(K923-Mode1_Parameter_sheet!$D$9))+$R$11*SIN($R$7*(K923-Mode1_Parameter_sheet!$D$9))</f>
        <v>2.1704263518009408E-2</v>
      </c>
      <c r="M923" s="32">
        <f>L923+Mode1_Parameter_sheet!$D$7</f>
        <v>0.19866442288055941</v>
      </c>
      <c r="N923" s="32">
        <f>$R$8*COS($R$6*(K923-Mode1_Parameter_sheet!$D$9))+$R$10*SIN($R$6*(K923-Mode1_Parameter_sheet!$D$9))-$R$9*COS($R$7*(K923-Mode1_Parameter_sheet!$D$9))-$R$11*SIN($R$7*(K923-Mode1_Parameter_sheet!$D$9))</f>
        <v>-2.1573246076670372E-2</v>
      </c>
      <c r="O923" s="32">
        <f>N923+Mode1_Parameter_sheet!$D$8</f>
        <v>0.55261334473269164</v>
      </c>
    </row>
    <row r="924" spans="2:15">
      <c r="B924" s="29">
        <v>918</v>
      </c>
      <c r="C924" s="26">
        <v>30.6</v>
      </c>
      <c r="D924" s="26">
        <v>0.20100000000000001</v>
      </c>
      <c r="E924" s="26">
        <v>4.4999999999999998E-2</v>
      </c>
      <c r="F924" s="26">
        <f>D924-Mode1_Parameter_sheet!D$7</f>
        <v>2.4039840637450016E-2</v>
      </c>
      <c r="G924" s="26">
        <v>0.55036503640000001</v>
      </c>
      <c r="H924" s="26">
        <v>-4.2370099479999999E-2</v>
      </c>
      <c r="I924" s="26">
        <f>G924-Mode1_Parameter_sheet!D$8</f>
        <v>-2.3821554409361956E-2</v>
      </c>
      <c r="K924" s="26">
        <v>30.6</v>
      </c>
      <c r="L924" s="32">
        <f>$R$8*COS($R$6*(K924-Mode1_Parameter_sheet!$D$9))+$R$10*SIN($R$6*(K924-Mode1_Parameter_sheet!$D$9))+$R$9*COS($R$7*(K924-Mode1_Parameter_sheet!$D$9))+$R$11*SIN($R$7*(K924-Mode1_Parameter_sheet!$D$9))</f>
        <v>2.3645543815985832E-2</v>
      </c>
      <c r="M924" s="32">
        <f>L924+Mode1_Parameter_sheet!$D$7</f>
        <v>0.20060570317853582</v>
      </c>
      <c r="N924" s="32">
        <f>$R$8*COS($R$6*(K924-Mode1_Parameter_sheet!$D$9))+$R$10*SIN($R$6*(K924-Mode1_Parameter_sheet!$D$9))-$R$9*COS($R$7*(K924-Mode1_Parameter_sheet!$D$9))-$R$11*SIN($R$7*(K924-Mode1_Parameter_sheet!$D$9))</f>
        <v>-2.3592089850416234E-2</v>
      </c>
      <c r="O924" s="32">
        <f>N924+Mode1_Parameter_sheet!$D$8</f>
        <v>0.55059450095894569</v>
      </c>
    </row>
    <row r="925" spans="2:15">
      <c r="B925" s="29">
        <v>919</v>
      </c>
      <c r="C925" s="26">
        <v>30.633333329999999</v>
      </c>
      <c r="D925" s="26">
        <v>0.20200000000000001</v>
      </c>
      <c r="E925" s="26">
        <v>3.8100000000000002E-2</v>
      </c>
      <c r="F925" s="26">
        <f>D925-Mode1_Parameter_sheet!D$7</f>
        <v>2.5039840637450017E-2</v>
      </c>
      <c r="G925" s="26">
        <v>0.54898569100000005</v>
      </c>
      <c r="H925" s="26">
        <v>-3.866911806E-2</v>
      </c>
      <c r="I925" s="26">
        <f>G925-Mode1_Parameter_sheet!D$8</f>
        <v>-2.520089980936191E-2</v>
      </c>
      <c r="K925" s="26">
        <v>30.633333329999999</v>
      </c>
      <c r="L925" s="32">
        <f>$R$8*COS($R$6*(K925-Mode1_Parameter_sheet!$D$9))+$R$10*SIN($R$6*(K925-Mode1_Parameter_sheet!$D$9))+$R$9*COS($R$7*(K925-Mode1_Parameter_sheet!$D$9))+$R$11*SIN($R$7*(K925-Mode1_Parameter_sheet!$D$9))</f>
        <v>2.5337209350829188E-2</v>
      </c>
      <c r="M925" s="32">
        <f>L925+Mode1_Parameter_sheet!$D$7</f>
        <v>0.20229736871337919</v>
      </c>
      <c r="N925" s="32">
        <f>$R$8*COS($R$6*(K925-Mode1_Parameter_sheet!$D$9))+$R$10*SIN($R$6*(K925-Mode1_Parameter_sheet!$D$9))-$R$9*COS($R$7*(K925-Mode1_Parameter_sheet!$D$9))-$R$11*SIN($R$7*(K925-Mode1_Parameter_sheet!$D$9))</f>
        <v>-2.5361651290990241E-2</v>
      </c>
      <c r="O925" s="32">
        <f>N925+Mode1_Parameter_sheet!$D$8</f>
        <v>0.54882493951837175</v>
      </c>
    </row>
    <row r="926" spans="2:15">
      <c r="B926" s="29">
        <v>920</v>
      </c>
      <c r="C926" s="26">
        <v>30.666666670000001</v>
      </c>
      <c r="D926" s="26">
        <v>0.20399999999999999</v>
      </c>
      <c r="E926" s="26">
        <v>2.9499999999999998E-2</v>
      </c>
      <c r="F926" s="26">
        <f>D926-Mode1_Parameter_sheet!D$7</f>
        <v>2.7039840637449991E-2</v>
      </c>
      <c r="G926" s="26">
        <v>0.54778709520000002</v>
      </c>
      <c r="H926" s="26">
        <v>-3.0170329070000002E-2</v>
      </c>
      <c r="I926" s="26">
        <f>G926-Mode1_Parameter_sheet!D$8</f>
        <v>-2.6399495609361945E-2</v>
      </c>
      <c r="K926" s="26">
        <v>30.666666670000001</v>
      </c>
      <c r="L926" s="32">
        <f>$R$8*COS($R$6*(K926-Mode1_Parameter_sheet!$D$9))+$R$10*SIN($R$6*(K926-Mode1_Parameter_sheet!$D$9))+$R$9*COS($R$7*(K926-Mode1_Parameter_sheet!$D$9))+$R$11*SIN($R$7*(K926-Mode1_Parameter_sheet!$D$9))</f>
        <v>2.6761224966986748E-2</v>
      </c>
      <c r="M926" s="32">
        <f>L926+Mode1_Parameter_sheet!$D$7</f>
        <v>0.20372138432953674</v>
      </c>
      <c r="N926" s="32">
        <f>$R$8*COS($R$6*(K926-Mode1_Parameter_sheet!$D$9))+$R$10*SIN($R$6*(K926-Mode1_Parameter_sheet!$D$9))-$R$9*COS($R$7*(K926-Mode1_Parameter_sheet!$D$9))-$R$11*SIN($R$7*(K926-Mode1_Parameter_sheet!$D$9))</f>
        <v>-2.6863410831819163E-2</v>
      </c>
      <c r="O926" s="32">
        <f>N926+Mode1_Parameter_sheet!$D$8</f>
        <v>0.54732317997754276</v>
      </c>
    </row>
    <row r="927" spans="2:15">
      <c r="B927" s="29">
        <v>921</v>
      </c>
      <c r="C927" s="26">
        <v>30.7</v>
      </c>
      <c r="D927" s="26">
        <v>0.20399999999999999</v>
      </c>
      <c r="E927" s="26">
        <v>2.1000000000000001E-2</v>
      </c>
      <c r="F927" s="26">
        <f>D927-Mode1_Parameter_sheet!D$7</f>
        <v>2.7039840637449991E-2</v>
      </c>
      <c r="G927" s="26">
        <v>0.54697433579999999</v>
      </c>
      <c r="H927" s="26">
        <v>-1.7772492890000002E-2</v>
      </c>
      <c r="I927" s="26">
        <f>G927-Mode1_Parameter_sheet!D$8</f>
        <v>-2.7212255009361974E-2</v>
      </c>
      <c r="K927" s="26">
        <v>30.7</v>
      </c>
      <c r="L927" s="32">
        <f>$R$8*COS($R$6*(K927-Mode1_Parameter_sheet!$D$9))+$R$10*SIN($R$6*(K927-Mode1_Parameter_sheet!$D$9))+$R$9*COS($R$7*(K927-Mode1_Parameter_sheet!$D$9))+$R$11*SIN($R$7*(K927-Mode1_Parameter_sheet!$D$9))</f>
        <v>2.7902381366423708E-2</v>
      </c>
      <c r="M927" s="32">
        <f>L927+Mode1_Parameter_sheet!$D$7</f>
        <v>0.2048625407289737</v>
      </c>
      <c r="N927" s="32">
        <f>$R$8*COS($R$6*(K927-Mode1_Parameter_sheet!$D$9))+$R$10*SIN($R$6*(K927-Mode1_Parameter_sheet!$D$9))-$R$9*COS($R$7*(K927-Mode1_Parameter_sheet!$D$9))-$R$11*SIN($R$7*(K927-Mode1_Parameter_sheet!$D$9))</f>
        <v>-2.8081675639143062E-2</v>
      </c>
      <c r="O927" s="32">
        <f>N927+Mode1_Parameter_sheet!$D$8</f>
        <v>0.54610491517021886</v>
      </c>
    </row>
    <row r="928" spans="2:15">
      <c r="B928" s="29">
        <v>922</v>
      </c>
      <c r="C928" s="26">
        <v>30.733333330000001</v>
      </c>
      <c r="D928" s="26">
        <v>0.20499999999999999</v>
      </c>
      <c r="E928" s="26">
        <v>1.15E-2</v>
      </c>
      <c r="F928" s="26">
        <f>D928-Mode1_Parameter_sheet!D$7</f>
        <v>2.8039840637449992E-2</v>
      </c>
      <c r="G928" s="26">
        <v>0.54660226229999997</v>
      </c>
      <c r="H928" s="26">
        <v>-9.6689261739999997E-3</v>
      </c>
      <c r="I928" s="26">
        <f>G928-Mode1_Parameter_sheet!D$8</f>
        <v>-2.7584328509361988E-2</v>
      </c>
      <c r="K928" s="26">
        <v>30.733333330000001</v>
      </c>
      <c r="L928" s="32">
        <f>$R$8*COS($R$6*(K928-Mode1_Parameter_sheet!$D$9))+$R$10*SIN($R$6*(K928-Mode1_Parameter_sheet!$D$9))+$R$9*COS($R$7*(K928-Mode1_Parameter_sheet!$D$9))+$R$11*SIN($R$7*(K928-Mode1_Parameter_sheet!$D$9))</f>
        <v>2.8748459351410217E-2</v>
      </c>
      <c r="M928" s="32">
        <f>L928+Mode1_Parameter_sheet!$D$7</f>
        <v>0.20570861871396021</v>
      </c>
      <c r="N928" s="32">
        <f>$R$8*COS($R$6*(K928-Mode1_Parameter_sheet!$D$9))+$R$10*SIN($R$6*(K928-Mode1_Parameter_sheet!$D$9))-$R$9*COS($R$7*(K928-Mode1_Parameter_sheet!$D$9))-$R$11*SIN($R$7*(K928-Mode1_Parameter_sheet!$D$9))</f>
        <v>-2.9003747001775243E-2</v>
      </c>
      <c r="O928" s="32">
        <f>N928+Mode1_Parameter_sheet!$D$8</f>
        <v>0.54518284380758675</v>
      </c>
    </row>
    <row r="929" spans="2:15">
      <c r="B929" s="29">
        <v>923</v>
      </c>
      <c r="C929" s="26">
        <v>30.766666669999999</v>
      </c>
      <c r="D929" s="26">
        <v>0.20499999999999999</v>
      </c>
      <c r="E929" s="26">
        <v>1.81E-3</v>
      </c>
      <c r="F929" s="26">
        <f>D929-Mode1_Parameter_sheet!D$7</f>
        <v>2.8039840637449992E-2</v>
      </c>
      <c r="G929" s="26">
        <v>0.54632974069999996</v>
      </c>
      <c r="H929" s="26">
        <v>9.9724562640000002E-5</v>
      </c>
      <c r="I929" s="26">
        <f>G929-Mode1_Parameter_sheet!D$8</f>
        <v>-2.7856850109362008E-2</v>
      </c>
      <c r="K929" s="26">
        <v>30.766666669999999</v>
      </c>
      <c r="L929" s="32">
        <f>$R$8*COS($R$6*(K929-Mode1_Parameter_sheet!$D$9))+$R$10*SIN($R$6*(K929-Mode1_Parameter_sheet!$D$9))+$R$9*COS($R$7*(K929-Mode1_Parameter_sheet!$D$9))+$R$11*SIN($R$7*(K929-Mode1_Parameter_sheet!$D$9))</f>
        <v>2.929035824414029E-2</v>
      </c>
      <c r="M929" s="32">
        <f>L929+Mode1_Parameter_sheet!$D$7</f>
        <v>0.20625051760669028</v>
      </c>
      <c r="N929" s="32">
        <f>$R$8*COS($R$6*(K929-Mode1_Parameter_sheet!$D$9))+$R$10*SIN($R$6*(K929-Mode1_Parameter_sheet!$D$9))-$R$9*COS($R$7*(K929-Mode1_Parameter_sheet!$D$9))-$R$11*SIN($R$7*(K929-Mode1_Parameter_sheet!$D$9))</f>
        <v>-2.9620051661487491E-2</v>
      </c>
      <c r="O929" s="32">
        <f>N929+Mode1_Parameter_sheet!$D$8</f>
        <v>0.54456653914787445</v>
      </c>
    </row>
    <row r="930" spans="2:15">
      <c r="B930" s="29">
        <v>924</v>
      </c>
      <c r="C930" s="26">
        <v>30.8</v>
      </c>
      <c r="D930" s="26">
        <v>0.20499999999999999</v>
      </c>
      <c r="E930" s="26">
        <v>-8.6E-3</v>
      </c>
      <c r="F930" s="26">
        <f>D930-Mode1_Parameter_sheet!D$7</f>
        <v>2.8039840637449992E-2</v>
      </c>
      <c r="G930" s="26">
        <v>0.54660891060000005</v>
      </c>
      <c r="H930" s="26">
        <v>7.3436191480000003E-3</v>
      </c>
      <c r="I930" s="26">
        <f>G930-Mode1_Parameter_sheet!D$8</f>
        <v>-2.757768020936191E-2</v>
      </c>
      <c r="K930" s="26">
        <v>30.8</v>
      </c>
      <c r="L930" s="32">
        <f>$R$8*COS($R$6*(K930-Mode1_Parameter_sheet!$D$9))+$R$10*SIN($R$6*(K930-Mode1_Parameter_sheet!$D$9))+$R$9*COS($R$7*(K930-Mode1_Parameter_sheet!$D$9))+$R$11*SIN($R$7*(K930-Mode1_Parameter_sheet!$D$9))</f>
        <v>2.9522192939800129E-2</v>
      </c>
      <c r="M930" s="32">
        <f>L930+Mode1_Parameter_sheet!$D$7</f>
        <v>0.20648235230235013</v>
      </c>
      <c r="N930" s="32">
        <f>$R$8*COS($R$6*(K930-Mode1_Parameter_sheet!$D$9))+$R$10*SIN($R$6*(K930-Mode1_Parameter_sheet!$D$9))-$R$9*COS($R$7*(K930-Mode1_Parameter_sheet!$D$9))-$R$11*SIN($R$7*(K930-Mode1_Parameter_sheet!$D$9))</f>
        <v>-2.9924241739729782E-2</v>
      </c>
      <c r="O930" s="32">
        <f>N930+Mode1_Parameter_sheet!$D$8</f>
        <v>0.54426234906963222</v>
      </c>
    </row>
    <row r="931" spans="2:15">
      <c r="B931" s="29">
        <v>925</v>
      </c>
      <c r="C931" s="26">
        <v>30.833333329999999</v>
      </c>
      <c r="D931" s="26">
        <v>0.20499999999999999</v>
      </c>
      <c r="E931" s="26">
        <v>-1.8800000000000001E-2</v>
      </c>
      <c r="F931" s="26">
        <f>D931-Mode1_Parameter_sheet!D$7</f>
        <v>2.8039840637449992E-2</v>
      </c>
      <c r="G931" s="26">
        <v>0.54681931530000005</v>
      </c>
      <c r="H931" s="26">
        <v>1.4014322480000001E-2</v>
      </c>
      <c r="I931" s="26">
        <f>G931-Mode1_Parameter_sheet!D$8</f>
        <v>-2.736727550936191E-2</v>
      </c>
      <c r="K931" s="26">
        <v>30.833333329999999</v>
      </c>
      <c r="L931" s="32">
        <f>$R$8*COS($R$6*(K931-Mode1_Parameter_sheet!$D$9))+$R$10*SIN($R$6*(K931-Mode1_Parameter_sheet!$D$9))+$R$9*COS($R$7*(K931-Mode1_Parameter_sheet!$D$9))+$R$11*SIN($R$7*(K931-Mode1_Parameter_sheet!$D$9))</f>
        <v>2.9441358041024466E-2</v>
      </c>
      <c r="M931" s="32">
        <f>L931+Mode1_Parameter_sheet!$D$7</f>
        <v>0.20640151740357446</v>
      </c>
      <c r="N931" s="32">
        <f>$R$8*COS($R$6*(K931-Mode1_Parameter_sheet!$D$9))+$R$10*SIN($R$6*(K931-Mode1_Parameter_sheet!$D$9))-$R$9*COS($R$7*(K931-Mode1_Parameter_sheet!$D$9))-$R$11*SIN($R$7*(K931-Mode1_Parameter_sheet!$D$9))</f>
        <v>-2.9913261883935116E-2</v>
      </c>
      <c r="O931" s="32">
        <f>N931+Mode1_Parameter_sheet!$D$8</f>
        <v>0.5442733289254269</v>
      </c>
    </row>
    <row r="932" spans="2:15">
      <c r="B932" s="29">
        <v>926</v>
      </c>
      <c r="C932" s="26">
        <v>30.866666670000001</v>
      </c>
      <c r="D932" s="26">
        <v>0.20399999999999999</v>
      </c>
      <c r="E932" s="26">
        <v>-2.4899999999999999E-2</v>
      </c>
      <c r="F932" s="26">
        <f>D932-Mode1_Parameter_sheet!D$7</f>
        <v>2.7039840637449991E-2</v>
      </c>
      <c r="G932" s="26">
        <v>0.54754319880000002</v>
      </c>
      <c r="H932" s="26">
        <v>2.640838866E-2</v>
      </c>
      <c r="I932" s="26">
        <f>G932-Mode1_Parameter_sheet!D$8</f>
        <v>-2.6643392009361944E-2</v>
      </c>
      <c r="K932" s="26">
        <v>30.866666670000001</v>
      </c>
      <c r="L932" s="32">
        <f>$R$8*COS($R$6*(K932-Mode1_Parameter_sheet!$D$9))+$R$10*SIN($R$6*(K932-Mode1_Parameter_sheet!$D$9))+$R$9*COS($R$7*(K932-Mode1_Parameter_sheet!$D$9))+$R$11*SIN($R$7*(K932-Mode1_Parameter_sheet!$D$9))</f>
        <v>2.9048555445270813E-2</v>
      </c>
      <c r="M932" s="32">
        <f>L932+Mode1_Parameter_sheet!$D$7</f>
        <v>0.20600871480782082</v>
      </c>
      <c r="N932" s="32">
        <f>$R$8*COS($R$6*(K932-Mode1_Parameter_sheet!$D$9))+$R$10*SIN($R$6*(K932-Mode1_Parameter_sheet!$D$9))-$R$9*COS($R$7*(K932-Mode1_Parameter_sheet!$D$9))-$R$11*SIN($R$7*(K932-Mode1_Parameter_sheet!$D$9))</f>
        <v>-2.9587379582970065E-2</v>
      </c>
      <c r="O932" s="32">
        <f>N932+Mode1_Parameter_sheet!$D$8</f>
        <v>0.54459921122639188</v>
      </c>
    </row>
    <row r="933" spans="2:15">
      <c r="B933" s="29">
        <v>927</v>
      </c>
      <c r="C933" s="26">
        <v>30.9</v>
      </c>
      <c r="D933" s="26">
        <v>0.20300000000000001</v>
      </c>
      <c r="E933" s="26">
        <v>-3.4099999999999998E-2</v>
      </c>
      <c r="F933" s="26">
        <f>D933-Mode1_Parameter_sheet!D$7</f>
        <v>2.6039840637450018E-2</v>
      </c>
      <c r="G933" s="26">
        <v>0.54857987450000001</v>
      </c>
      <c r="H933" s="26">
        <v>3.3995408960000001E-2</v>
      </c>
      <c r="I933" s="26">
        <f>G933-Mode1_Parameter_sheet!D$8</f>
        <v>-2.5606716309361954E-2</v>
      </c>
      <c r="K933" s="26">
        <v>30.9</v>
      </c>
      <c r="L933" s="32">
        <f>$R$8*COS($R$6*(K933-Mode1_Parameter_sheet!$D$9))+$R$10*SIN($R$6*(K933-Mode1_Parameter_sheet!$D$9))+$R$9*COS($R$7*(K933-Mode1_Parameter_sheet!$D$9))+$R$11*SIN($R$7*(K933-Mode1_Parameter_sheet!$D$9))</f>
        <v>2.8347788647661309E-2</v>
      </c>
      <c r="M933" s="32">
        <f>L933+Mode1_Parameter_sheet!$D$7</f>
        <v>0.20530794801021129</v>
      </c>
      <c r="N933" s="32">
        <f>$R$8*COS($R$6*(K933-Mode1_Parameter_sheet!$D$9))+$R$10*SIN($R$6*(K933-Mode1_Parameter_sheet!$D$9))-$R$9*COS($R$7*(K933-Mode1_Parameter_sheet!$D$9))-$R$11*SIN($R$7*(K933-Mode1_Parameter_sheet!$D$9))</f>
        <v>-2.8950182114825904E-2</v>
      </c>
      <c r="O933" s="32">
        <f>N933+Mode1_Parameter_sheet!$D$8</f>
        <v>0.54523640869453605</v>
      </c>
    </row>
    <row r="934" spans="2:15">
      <c r="B934" s="29">
        <v>928</v>
      </c>
      <c r="C934" s="26">
        <v>30.93333333</v>
      </c>
      <c r="D934" s="26">
        <v>0.20200000000000001</v>
      </c>
      <c r="E934" s="26">
        <v>-4.3900000000000002E-2</v>
      </c>
      <c r="F934" s="26">
        <f>D934-Mode1_Parameter_sheet!D$7</f>
        <v>2.5039840637450017E-2</v>
      </c>
      <c r="G934" s="26">
        <v>0.54980955939999998</v>
      </c>
      <c r="H934" s="26">
        <v>4.0963800430000002E-2</v>
      </c>
      <c r="I934" s="26">
        <f>G934-Mode1_Parameter_sheet!D$8</f>
        <v>-2.4377031409361982E-2</v>
      </c>
      <c r="K934" s="26">
        <v>30.93333333</v>
      </c>
      <c r="L934" s="32">
        <f>$R$8*COS($R$6*(K934-Mode1_Parameter_sheet!$D$9))+$R$10*SIN($R$6*(K934-Mode1_Parameter_sheet!$D$9))+$R$9*COS($R$7*(K934-Mode1_Parameter_sheet!$D$9))+$R$11*SIN($R$7*(K934-Mode1_Parameter_sheet!$D$9))</f>
        <v>2.7346320655592359E-2</v>
      </c>
      <c r="M934" s="32">
        <f>L934+Mode1_Parameter_sheet!$D$7</f>
        <v>0.20430648001814236</v>
      </c>
      <c r="N934" s="32">
        <f>$R$8*COS($R$6*(K934-Mode1_Parameter_sheet!$D$9))+$R$10*SIN($R$6*(K934-Mode1_Parameter_sheet!$D$9))-$R$9*COS($R$7*(K934-Mode1_Parameter_sheet!$D$9))-$R$11*SIN($R$7*(K934-Mode1_Parameter_sheet!$D$9))</f>
        <v>-2.8008537170074808E-2</v>
      </c>
      <c r="O934" s="32">
        <f>N934+Mode1_Parameter_sheet!$D$8</f>
        <v>0.54617805363928718</v>
      </c>
    </row>
    <row r="935" spans="2:15">
      <c r="B935" s="29">
        <v>929</v>
      </c>
      <c r="C935" s="26">
        <v>30.966666669999999</v>
      </c>
      <c r="D935" s="26">
        <v>0.2</v>
      </c>
      <c r="E935" s="26">
        <v>-4.87E-2</v>
      </c>
      <c r="F935" s="26">
        <f>D935-Mode1_Parameter_sheet!D$7</f>
        <v>2.3039840637450015E-2</v>
      </c>
      <c r="G935" s="26">
        <v>0.55131079459999999</v>
      </c>
      <c r="H935" s="26">
        <v>4.7517500249999997E-2</v>
      </c>
      <c r="I935" s="26">
        <f>G935-Mode1_Parameter_sheet!D$8</f>
        <v>-2.2875796209361976E-2</v>
      </c>
      <c r="K935" s="26">
        <v>30.966666669999999</v>
      </c>
      <c r="L935" s="32">
        <f>$R$8*COS($R$6*(K935-Mode1_Parameter_sheet!$D$9))+$R$10*SIN($R$6*(K935-Mode1_Parameter_sheet!$D$9))+$R$9*COS($R$7*(K935-Mode1_Parameter_sheet!$D$9))+$R$11*SIN($R$7*(K935-Mode1_Parameter_sheet!$D$9))</f>
        <v>2.6054598087320018E-2</v>
      </c>
      <c r="M935" s="32">
        <f>L935+Mode1_Parameter_sheet!$D$7</f>
        <v>0.20301475744987002</v>
      </c>
      <c r="N935" s="32">
        <f>$R$8*COS($R$6*(K935-Mode1_Parameter_sheet!$D$9))+$R$10*SIN($R$6*(K935-Mode1_Parameter_sheet!$D$9))-$R$9*COS($R$7*(K935-Mode1_Parameter_sheet!$D$9))-$R$11*SIN($R$7*(K935-Mode1_Parameter_sheet!$D$9))</f>
        <v>-2.6772519343780426E-2</v>
      </c>
      <c r="O935" s="32">
        <f>N935+Mode1_Parameter_sheet!$D$8</f>
        <v>0.54741407146558152</v>
      </c>
    </row>
    <row r="936" spans="2:15">
      <c r="B936" s="29">
        <v>930</v>
      </c>
      <c r="C936" s="26">
        <v>31</v>
      </c>
      <c r="D936" s="26">
        <v>0.19800000000000001</v>
      </c>
      <c r="E936" s="26">
        <v>-5.4800000000000001E-2</v>
      </c>
      <c r="F936" s="26">
        <f>D936-Mode1_Parameter_sheet!D$7</f>
        <v>2.1039840637450014E-2</v>
      </c>
      <c r="G936" s="26">
        <v>0.55297739270000001</v>
      </c>
      <c r="H936" s="26">
        <v>5.6175148379999998E-2</v>
      </c>
      <c r="I936" s="26">
        <f>G936-Mode1_Parameter_sheet!D$8</f>
        <v>-2.1209198109361949E-2</v>
      </c>
      <c r="K936" s="26">
        <v>31</v>
      </c>
      <c r="L936" s="32">
        <f>$R$8*COS($R$6*(K936-Mode1_Parameter_sheet!$D$9))+$R$10*SIN($R$6*(K936-Mode1_Parameter_sheet!$D$9))+$R$9*COS($R$7*(K936-Mode1_Parameter_sheet!$D$9))+$R$11*SIN($R$7*(K936-Mode1_Parameter_sheet!$D$9))</f>
        <v>2.448614321119431E-2</v>
      </c>
      <c r="M936" s="32">
        <f>L936+Mode1_Parameter_sheet!$D$7</f>
        <v>0.2014463025737443</v>
      </c>
      <c r="N936" s="32">
        <f>$R$8*COS($R$6*(K936-Mode1_Parameter_sheet!$D$9))+$R$10*SIN($R$6*(K936-Mode1_Parameter_sheet!$D$9))-$R$9*COS($R$7*(K936-Mode1_Parameter_sheet!$D$9))-$R$11*SIN($R$7*(K936-Mode1_Parameter_sheet!$D$9))</f>
        <v>-2.5255304443358152E-2</v>
      </c>
      <c r="O936" s="32">
        <f>N936+Mode1_Parameter_sheet!$D$8</f>
        <v>0.54893128636600386</v>
      </c>
    </row>
    <row r="937" spans="2:15">
      <c r="B937" s="29">
        <v>931</v>
      </c>
      <c r="C937" s="26">
        <v>31.033333330000001</v>
      </c>
      <c r="D937" s="26">
        <v>0.19600000000000001</v>
      </c>
      <c r="E937" s="26">
        <v>-6.3500000000000001E-2</v>
      </c>
      <c r="F937" s="26">
        <f>D937-Mode1_Parameter_sheet!D$7</f>
        <v>1.9039840637450012E-2</v>
      </c>
      <c r="G937" s="26">
        <v>0.55505580450000003</v>
      </c>
      <c r="H937" s="26">
        <v>6.3790459430000002E-2</v>
      </c>
      <c r="I937" s="26">
        <f>G937-Mode1_Parameter_sheet!D$8</f>
        <v>-1.9130786309361936E-2</v>
      </c>
      <c r="K937" s="26">
        <v>31.033333330000001</v>
      </c>
      <c r="L937" s="32">
        <f>$R$8*COS($R$6*(K937-Mode1_Parameter_sheet!$D$9))+$R$10*SIN($R$6*(K937-Mode1_Parameter_sheet!$D$9))+$R$9*COS($R$7*(K937-Mode1_Parameter_sheet!$D$9))+$R$11*SIN($R$7*(K937-Mode1_Parameter_sheet!$D$9))</f>
        <v>2.265740956030278E-2</v>
      </c>
      <c r="M937" s="32">
        <f>L937+Mode1_Parameter_sheet!$D$7</f>
        <v>0.19961756892285276</v>
      </c>
      <c r="N937" s="32">
        <f>$R$8*COS($R$6*(K937-Mode1_Parameter_sheet!$D$9))+$R$10*SIN($R$6*(K937-Mode1_Parameter_sheet!$D$9))-$R$9*COS($R$7*(K937-Mode1_Parameter_sheet!$D$9))-$R$11*SIN($R$7*(K937-Mode1_Parameter_sheet!$D$9))</f>
        <v>-2.3473027358074036E-2</v>
      </c>
      <c r="O937" s="32">
        <f>N937+Mode1_Parameter_sheet!$D$8</f>
        <v>0.55071356345128797</v>
      </c>
    </row>
    <row r="938" spans="2:15">
      <c r="B938" s="29">
        <v>932</v>
      </c>
      <c r="C938" s="26">
        <v>31.06666667</v>
      </c>
      <c r="D938" s="26">
        <v>0.19400000000000001</v>
      </c>
      <c r="E938" s="26">
        <v>-6.8699999999999997E-2</v>
      </c>
      <c r="F938" s="26">
        <f>D938-Mode1_Parameter_sheet!D$7</f>
        <v>1.703984063745001E-2</v>
      </c>
      <c r="G938" s="26">
        <v>0.55723009000000001</v>
      </c>
      <c r="H938" s="26">
        <v>6.7388993130000005E-2</v>
      </c>
      <c r="I938" s="26">
        <f>G938-Mode1_Parameter_sheet!D$8</f>
        <v>-1.6956500809361952E-2</v>
      </c>
      <c r="K938" s="26">
        <v>31.06666667</v>
      </c>
      <c r="L938" s="32">
        <f>$R$8*COS($R$6*(K938-Mode1_Parameter_sheet!$D$9))+$R$10*SIN($R$6*(K938-Mode1_Parameter_sheet!$D$9))+$R$9*COS($R$7*(K938-Mode1_Parameter_sheet!$D$9))+$R$11*SIN($R$7*(K938-Mode1_Parameter_sheet!$D$9))</f>
        <v>2.0587609659962942E-2</v>
      </c>
      <c r="M938" s="32">
        <f>L938+Mode1_Parameter_sheet!$D$7</f>
        <v>0.19754776902251295</v>
      </c>
      <c r="N938" s="32">
        <f>$R$8*COS($R$6*(K938-Mode1_Parameter_sheet!$D$9))+$R$10*SIN($R$6*(K938-Mode1_Parameter_sheet!$D$9))-$R$9*COS($R$7*(K938-Mode1_Parameter_sheet!$D$9))-$R$11*SIN($R$7*(K938-Mode1_Parameter_sheet!$D$9))</f>
        <v>-2.1444611711709815E-2</v>
      </c>
      <c r="O938" s="32">
        <f>N938+Mode1_Parameter_sheet!$D$8</f>
        <v>0.5527419790976521</v>
      </c>
    </row>
    <row r="939" spans="2:15">
      <c r="B939" s="29">
        <v>933</v>
      </c>
      <c r="C939" s="26">
        <v>31.1</v>
      </c>
      <c r="D939" s="26">
        <v>0.192</v>
      </c>
      <c r="E939" s="26">
        <v>-7.5700000000000003E-2</v>
      </c>
      <c r="F939" s="26">
        <f>D939-Mode1_Parameter_sheet!D$7</f>
        <v>1.5039840637450008E-2</v>
      </c>
      <c r="G939" s="26">
        <v>0.55954840400000005</v>
      </c>
      <c r="H939" s="26">
        <v>7.3838160750000006E-2</v>
      </c>
      <c r="I939" s="26">
        <f>G939-Mode1_Parameter_sheet!D$8</f>
        <v>-1.4638186809361908E-2</v>
      </c>
      <c r="K939" s="26">
        <v>31.1</v>
      </c>
      <c r="L939" s="32">
        <f>$R$8*COS($R$6*(K939-Mode1_Parameter_sheet!$D$9))+$R$10*SIN($R$6*(K939-Mode1_Parameter_sheet!$D$9))+$R$9*COS($R$7*(K939-Mode1_Parameter_sheet!$D$9))+$R$11*SIN($R$7*(K939-Mode1_Parameter_sheet!$D$9))</f>
        <v>1.8298514949370459E-2</v>
      </c>
      <c r="M939" s="32">
        <f>L939+Mode1_Parameter_sheet!$D$7</f>
        <v>0.19525867431192045</v>
      </c>
      <c r="N939" s="32">
        <f>$R$8*COS($R$6*(K939-Mode1_Parameter_sheet!$D$9))+$R$10*SIN($R$6*(K939-Mode1_Parameter_sheet!$D$9))-$R$9*COS($R$7*(K939-Mode1_Parameter_sheet!$D$9))-$R$11*SIN($R$7*(K939-Mode1_Parameter_sheet!$D$9))</f>
        <v>-1.9191571550162073E-2</v>
      </c>
      <c r="O939" s="32">
        <f>N939+Mode1_Parameter_sheet!$D$8</f>
        <v>0.55499501925919992</v>
      </c>
    </row>
    <row r="940" spans="2:15">
      <c r="B940" s="29">
        <v>934</v>
      </c>
      <c r="C940" s="26">
        <v>31.133333329999999</v>
      </c>
      <c r="D940" s="26">
        <v>0.189</v>
      </c>
      <c r="E940" s="26">
        <v>-7.85E-2</v>
      </c>
      <c r="F940" s="26">
        <f>D940-Mode1_Parameter_sheet!D$7</f>
        <v>1.2039840637450006E-2</v>
      </c>
      <c r="G940" s="26">
        <v>0.56215263410000005</v>
      </c>
      <c r="H940" s="26">
        <v>7.8318465860000006E-2</v>
      </c>
      <c r="I940" s="26">
        <f>G940-Mode1_Parameter_sheet!D$8</f>
        <v>-1.2033956709361915E-2</v>
      </c>
      <c r="K940" s="26">
        <v>31.133333329999999</v>
      </c>
      <c r="L940" s="32">
        <f>$R$8*COS($R$6*(K940-Mode1_Parameter_sheet!$D$9))+$R$10*SIN($R$6*(K940-Mode1_Parameter_sheet!$D$9))+$R$9*COS($R$7*(K940-Mode1_Parameter_sheet!$D$9))+$R$11*SIN($R$7*(K940-Mode1_Parameter_sheet!$D$9))</f>
        <v>1.5814222680495375E-2</v>
      </c>
      <c r="M940" s="32">
        <f>L940+Mode1_Parameter_sheet!$D$7</f>
        <v>0.19277438204304537</v>
      </c>
      <c r="N940" s="32">
        <f>$R$8*COS($R$6*(K940-Mode1_Parameter_sheet!$D$9))+$R$10*SIN($R$6*(K940-Mode1_Parameter_sheet!$D$9))-$R$9*COS($R$7*(K940-Mode1_Parameter_sheet!$D$9))-$R$11*SIN($R$7*(K940-Mode1_Parameter_sheet!$D$9))</f>
        <v>-1.6737779915519203E-2</v>
      </c>
      <c r="O940" s="32">
        <f>N940+Mode1_Parameter_sheet!$D$8</f>
        <v>0.55744881089384279</v>
      </c>
    </row>
    <row r="941" spans="2:15">
      <c r="B941" s="29">
        <v>935</v>
      </c>
      <c r="C941" s="26">
        <v>31.166666670000001</v>
      </c>
      <c r="D941" s="26">
        <v>0.187</v>
      </c>
      <c r="E941" s="26">
        <v>-8.0199999999999994E-2</v>
      </c>
      <c r="F941" s="26">
        <f>D941-Mode1_Parameter_sheet!D$7</f>
        <v>1.0039840637450004E-2</v>
      </c>
      <c r="G941" s="26">
        <v>0.5647696351</v>
      </c>
      <c r="H941" s="26">
        <v>8.2129886240000005E-2</v>
      </c>
      <c r="I941" s="26">
        <f>G941-Mode1_Parameter_sheet!D$8</f>
        <v>-9.4169557093619627E-3</v>
      </c>
      <c r="K941" s="26">
        <v>31.166666670000001</v>
      </c>
      <c r="L941" s="32">
        <f>$R$8*COS($R$6*(K941-Mode1_Parameter_sheet!$D$9))+$R$10*SIN($R$6*(K941-Mode1_Parameter_sheet!$D$9))+$R$9*COS($R$7*(K941-Mode1_Parameter_sheet!$D$9))+$R$11*SIN($R$7*(K941-Mode1_Parameter_sheet!$D$9))</f>
        <v>1.3160903497189805E-2</v>
      </c>
      <c r="M941" s="32">
        <f>L941+Mode1_Parameter_sheet!$D$7</f>
        <v>0.19012106285973979</v>
      </c>
      <c r="N941" s="32">
        <f>$R$8*COS($R$6*(K941-Mode1_Parameter_sheet!$D$9))+$R$10*SIN($R$6*(K941-Mode1_Parameter_sheet!$D$9))-$R$9*COS($R$7*(K941-Mode1_Parameter_sheet!$D$9))-$R$11*SIN($R$7*(K941-Mode1_Parameter_sheet!$D$9))</f>
        <v>-1.4109217774881333E-2</v>
      </c>
      <c r="O941" s="32">
        <f>N941+Mode1_Parameter_sheet!$D$8</f>
        <v>0.56007737303448057</v>
      </c>
    </row>
    <row r="942" spans="2:15">
      <c r="B942" s="29">
        <v>936</v>
      </c>
      <c r="C942" s="26">
        <v>31.2</v>
      </c>
      <c r="D942" s="26">
        <v>0.184</v>
      </c>
      <c r="E942" s="26">
        <v>-8.6099999999999996E-2</v>
      </c>
      <c r="F942" s="26">
        <f>D942-Mode1_Parameter_sheet!D$7</f>
        <v>7.0398406374500011E-3</v>
      </c>
      <c r="G942" s="26">
        <v>0.56762795980000003</v>
      </c>
      <c r="H942" s="26">
        <v>8.5734124630000005E-2</v>
      </c>
      <c r="I942" s="26">
        <f>G942-Mode1_Parameter_sheet!D$8</f>
        <v>-6.5586310093619371E-3</v>
      </c>
      <c r="K942" s="26">
        <v>31.2</v>
      </c>
      <c r="L942" s="32">
        <f>$R$8*COS($R$6*(K942-Mode1_Parameter_sheet!$D$9))+$R$10*SIN($R$6*(K942-Mode1_Parameter_sheet!$D$9))+$R$9*COS($R$7*(K942-Mode1_Parameter_sheet!$D$9))+$R$11*SIN($R$7*(K942-Mode1_Parameter_sheet!$D$9))</f>
        <v>1.036652808949322E-2</v>
      </c>
      <c r="M942" s="32">
        <f>L942+Mode1_Parameter_sheet!$D$7</f>
        <v>0.18732668745204323</v>
      </c>
      <c r="N942" s="32">
        <f>$R$8*COS($R$6*(K942-Mode1_Parameter_sheet!$D$9))+$R$10*SIN($R$6*(K942-Mode1_Parameter_sheet!$D$9))-$R$9*COS($R$7*(K942-Mode1_Parameter_sheet!$D$9))-$R$11*SIN($R$7*(K942-Mode1_Parameter_sheet!$D$9))</f>
        <v>-1.1333701839509148E-2</v>
      </c>
      <c r="O942" s="32">
        <f>N942+Mode1_Parameter_sheet!$D$8</f>
        <v>0.56285288896985286</v>
      </c>
    </row>
    <row r="943" spans="2:15">
      <c r="B943" s="29">
        <v>937</v>
      </c>
      <c r="C943" s="26">
        <v>31.233333330000001</v>
      </c>
      <c r="D943" s="26">
        <v>0.18099999999999999</v>
      </c>
      <c r="E943" s="26">
        <v>-8.7599999999999997E-2</v>
      </c>
      <c r="F943" s="26">
        <f>D943-Mode1_Parameter_sheet!D$7</f>
        <v>4.0398406374499984E-3</v>
      </c>
      <c r="G943" s="26">
        <v>0.57048524339999995</v>
      </c>
      <c r="H943" s="26">
        <v>8.6403898800000004E-2</v>
      </c>
      <c r="I943" s="26">
        <f>G943-Mode1_Parameter_sheet!D$8</f>
        <v>-3.7013474093620102E-3</v>
      </c>
      <c r="K943" s="26">
        <v>31.233333330000001</v>
      </c>
      <c r="L943" s="32">
        <f>$R$8*COS($R$6*(K943-Mode1_Parameter_sheet!$D$9))+$R$10*SIN($R$6*(K943-Mode1_Parameter_sheet!$D$9))+$R$9*COS($R$7*(K943-Mode1_Parameter_sheet!$D$9))+$R$11*SIN($R$7*(K943-Mode1_Parameter_sheet!$D$9))</f>
        <v>7.4605673456131089E-3</v>
      </c>
      <c r="M943" s="32">
        <f>L943+Mode1_Parameter_sheet!$D$7</f>
        <v>0.18442072670816312</v>
      </c>
      <c r="N943" s="32">
        <f>$R$8*COS($R$6*(K943-Mode1_Parameter_sheet!$D$9))+$R$10*SIN($R$6*(K943-Mode1_Parameter_sheet!$D$9))-$R$9*COS($R$7*(K943-Mode1_Parameter_sheet!$D$9))-$R$11*SIN($R$7*(K943-Mode1_Parameter_sheet!$D$9))</f>
        <v>-8.4405857189374447E-3</v>
      </c>
      <c r="O943" s="32">
        <f>N943+Mode1_Parameter_sheet!$D$8</f>
        <v>0.5657460050904245</v>
      </c>
    </row>
    <row r="944" spans="2:15">
      <c r="B944" s="29">
        <v>938</v>
      </c>
      <c r="C944" s="26">
        <v>31.266666669999999</v>
      </c>
      <c r="D944" s="26">
        <v>0.17799999999999999</v>
      </c>
      <c r="E944" s="26">
        <v>-8.8800000000000004E-2</v>
      </c>
      <c r="F944" s="26">
        <f>D944-Mode1_Parameter_sheet!D$7</f>
        <v>1.0398406374499958E-3</v>
      </c>
      <c r="G944" s="26">
        <v>0.57338821969999998</v>
      </c>
      <c r="H944" s="26">
        <v>8.7435911059999996E-2</v>
      </c>
      <c r="I944" s="26">
        <f>G944-Mode1_Parameter_sheet!D$8</f>
        <v>-7.9837110936198386E-4</v>
      </c>
      <c r="K944" s="26">
        <v>31.266666669999999</v>
      </c>
      <c r="L944" s="32">
        <f>$R$8*COS($R$6*(K944-Mode1_Parameter_sheet!$D$9))+$R$10*SIN($R$6*(K944-Mode1_Parameter_sheet!$D$9))+$R$9*COS($R$7*(K944-Mode1_Parameter_sheet!$D$9))+$R$11*SIN($R$7*(K944-Mode1_Parameter_sheet!$D$9))</f>
        <v>4.4736835812779503E-3</v>
      </c>
      <c r="M944" s="32">
        <f>L944+Mode1_Parameter_sheet!$D$7</f>
        <v>0.18143384294382794</v>
      </c>
      <c r="N944" s="32">
        <f>$R$8*COS($R$6*(K944-Mode1_Parameter_sheet!$D$9))+$R$10*SIN($R$6*(K944-Mode1_Parameter_sheet!$D$9))-$R$9*COS($R$7*(K944-Mode1_Parameter_sheet!$D$9))-$R$11*SIN($R$7*(K944-Mode1_Parameter_sheet!$D$9))</f>
        <v>-5.4604518493481854E-3</v>
      </c>
      <c r="O944" s="32">
        <f>N944+Mode1_Parameter_sheet!$D$8</f>
        <v>0.56872613896001378</v>
      </c>
    </row>
    <row r="945" spans="2:15">
      <c r="B945" s="29">
        <v>939</v>
      </c>
      <c r="C945" s="26">
        <v>31.3</v>
      </c>
      <c r="D945" s="26">
        <v>0.17499999999999999</v>
      </c>
      <c r="E945" s="26">
        <v>-8.7599999999999997E-2</v>
      </c>
      <c r="F945" s="26">
        <f>D945-Mode1_Parameter_sheet!D$7</f>
        <v>-1.9601593625500069E-3</v>
      </c>
      <c r="G945" s="26">
        <v>0.57631430409999995</v>
      </c>
      <c r="H945" s="26">
        <v>8.4566238050000006E-2</v>
      </c>
      <c r="I945" s="26">
        <f>G945-Mode1_Parameter_sheet!D$8</f>
        <v>2.1277132906379892E-3</v>
      </c>
      <c r="K945" s="26">
        <v>31.3</v>
      </c>
      <c r="L945" s="32">
        <f>$R$8*COS($R$6*(K945-Mode1_Parameter_sheet!$D$9))+$R$10*SIN($R$6*(K945-Mode1_Parameter_sheet!$D$9))+$R$9*COS($R$7*(K945-Mode1_Parameter_sheet!$D$9))+$R$11*SIN($R$7*(K945-Mode1_Parameter_sheet!$D$9))</f>
        <v>1.4374097038706134E-3</v>
      </c>
      <c r="M945" s="32">
        <f>L945+Mode1_Parameter_sheet!$D$7</f>
        <v>0.1783975690664206</v>
      </c>
      <c r="N945" s="32">
        <f>$R$8*COS($R$6*(K945-Mode1_Parameter_sheet!$D$9))+$R$10*SIN($R$6*(K945-Mode1_Parameter_sheet!$D$9))-$R$9*COS($R$7*(K945-Mode1_Parameter_sheet!$D$9))-$R$11*SIN($R$7*(K945-Mode1_Parameter_sheet!$D$9))</f>
        <v>-2.4247911565126331E-3</v>
      </c>
      <c r="O945" s="32">
        <f>N945+Mode1_Parameter_sheet!$D$8</f>
        <v>0.57176179965284935</v>
      </c>
    </row>
    <row r="946" spans="2:15">
      <c r="B946" s="29">
        <v>940</v>
      </c>
      <c r="C946" s="26">
        <v>31.333333329999999</v>
      </c>
      <c r="D946" s="26">
        <v>0.17199999999999999</v>
      </c>
      <c r="E946" s="26">
        <v>-8.4900000000000003E-2</v>
      </c>
      <c r="F946" s="26">
        <f>D946-Mode1_Parameter_sheet!D$7</f>
        <v>-4.9601593625500096E-3</v>
      </c>
      <c r="G946" s="26">
        <v>0.57902596890000002</v>
      </c>
      <c r="H946" s="26">
        <v>8.2963997930000005E-2</v>
      </c>
      <c r="I946" s="26">
        <f>G946-Mode1_Parameter_sheet!D$8</f>
        <v>4.8393780906380579E-3</v>
      </c>
      <c r="K946" s="26">
        <v>31.333333329999999</v>
      </c>
      <c r="L946" s="32">
        <f>$R$8*COS($R$6*(K946-Mode1_Parameter_sheet!$D$9))+$R$10*SIN($R$6*(K946-Mode1_Parameter_sheet!$D$9))+$R$9*COS($R$7*(K946-Mode1_Parameter_sheet!$D$9))+$R$11*SIN($R$7*(K946-Mode1_Parameter_sheet!$D$9))</f>
        <v>-1.6161891007587114E-3</v>
      </c>
      <c r="M946" s="32">
        <f>L946+Mode1_Parameter_sheet!$D$7</f>
        <v>0.17534397026179127</v>
      </c>
      <c r="N946" s="32">
        <f>$R$8*COS($R$6*(K946-Mode1_Parameter_sheet!$D$9))+$R$10*SIN($R$6*(K946-Mode1_Parameter_sheet!$D$9))-$R$9*COS($R$7*(K946-Mode1_Parameter_sheet!$D$9))-$R$11*SIN($R$7*(K946-Mode1_Parameter_sheet!$D$9))</f>
        <v>6.343349841687702E-4</v>
      </c>
      <c r="O946" s="32">
        <f>N946+Mode1_Parameter_sheet!$D$8</f>
        <v>0.57482092579353072</v>
      </c>
    </row>
    <row r="947" spans="2:15">
      <c r="B947" s="29">
        <v>941</v>
      </c>
      <c r="C947" s="26">
        <v>31.366666670000001</v>
      </c>
      <c r="D947" s="26">
        <v>0.16900000000000001</v>
      </c>
      <c r="E947" s="26">
        <v>-8.2799999999999999E-2</v>
      </c>
      <c r="F947" s="26">
        <f>D947-Mode1_Parameter_sheet!D$7</f>
        <v>-7.9601593625499845E-3</v>
      </c>
      <c r="G947" s="26">
        <v>0.58184523730000004</v>
      </c>
      <c r="H947" s="26">
        <v>8.5106900639999997E-2</v>
      </c>
      <c r="I947" s="26">
        <f>G947-Mode1_Parameter_sheet!D$8</f>
        <v>7.6586464906380769E-3</v>
      </c>
      <c r="K947" s="26">
        <v>31.366666670000001</v>
      </c>
      <c r="L947" s="32">
        <f>$R$8*COS($R$6*(K947-Mode1_Parameter_sheet!$D$9))+$R$10*SIN($R$6*(K947-Mode1_Parameter_sheet!$D$9))+$R$9*COS($R$7*(K947-Mode1_Parameter_sheet!$D$9))+$R$11*SIN($R$7*(K947-Mode1_Parameter_sheet!$D$9))</f>
        <v>-4.6548513589441997E-3</v>
      </c>
      <c r="M947" s="32">
        <f>L947+Mode1_Parameter_sheet!$D$7</f>
        <v>0.1723053080036058</v>
      </c>
      <c r="N947" s="32">
        <f>$R$8*COS($R$6*(K947-Mode1_Parameter_sheet!$D$9))+$R$10*SIN($R$6*(K947-Mode1_Parameter_sheet!$D$9))-$R$9*COS($R$7*(K947-Mode1_Parameter_sheet!$D$9))-$R$11*SIN($R$7*(K947-Mode1_Parameter_sheet!$D$9))</f>
        <v>3.6846307289528915E-3</v>
      </c>
      <c r="O947" s="32">
        <f>N947+Mode1_Parameter_sheet!$D$8</f>
        <v>0.57787122153831483</v>
      </c>
    </row>
    <row r="948" spans="2:15">
      <c r="B948" s="29">
        <v>942</v>
      </c>
      <c r="C948" s="26">
        <v>31.4</v>
      </c>
      <c r="D948" s="26">
        <v>0.16700000000000001</v>
      </c>
      <c r="E948" s="26">
        <v>-8.1699999999999995E-2</v>
      </c>
      <c r="F948" s="26">
        <f>D948-Mode1_Parameter_sheet!D$7</f>
        <v>-9.9601593625499862E-3</v>
      </c>
      <c r="G948" s="26">
        <v>0.58469976229999998</v>
      </c>
      <c r="H948" s="26">
        <v>7.9698906580000006E-2</v>
      </c>
      <c r="I948" s="26">
        <f>G948-Mode1_Parameter_sheet!D$8</f>
        <v>1.0513171490638018E-2</v>
      </c>
      <c r="K948" s="26">
        <v>31.4</v>
      </c>
      <c r="L948" s="32">
        <f>$R$8*COS($R$6*(K948-Mode1_Parameter_sheet!$D$9))+$R$10*SIN($R$6*(K948-Mode1_Parameter_sheet!$D$9))+$R$9*COS($R$7*(K948-Mode1_Parameter_sheet!$D$9))+$R$11*SIN($R$7*(K948-Mode1_Parameter_sheet!$D$9))</f>
        <v>-7.6464573628348617E-3</v>
      </c>
      <c r="M948" s="32">
        <f>L948+Mode1_Parameter_sheet!$D$7</f>
        <v>0.16931370199971513</v>
      </c>
      <c r="N948" s="32">
        <f>$R$8*COS($R$6*(K948-Mode1_Parameter_sheet!$D$9))+$R$10*SIN($R$6*(K948-Mode1_Parameter_sheet!$D$9))-$R$9*COS($R$7*(K948-Mode1_Parameter_sheet!$D$9))-$R$11*SIN($R$7*(K948-Mode1_Parameter_sheet!$D$9))</f>
        <v>6.69390401441366E-3</v>
      </c>
      <c r="O948" s="32">
        <f>N948+Mode1_Parameter_sheet!$D$8</f>
        <v>0.58088049482377557</v>
      </c>
    </row>
    <row r="949" spans="2:15">
      <c r="B949" s="29">
        <v>943</v>
      </c>
      <c r="C949" s="26">
        <v>31.43333333</v>
      </c>
      <c r="D949" s="26">
        <v>0.16400000000000001</v>
      </c>
      <c r="E949" s="26">
        <v>-7.7600000000000002E-2</v>
      </c>
      <c r="F949" s="26">
        <f>D949-Mode1_Parameter_sheet!D$7</f>
        <v>-1.2960159362549989E-2</v>
      </c>
      <c r="G949" s="26">
        <v>0.58715849769999995</v>
      </c>
      <c r="H949" s="26">
        <v>7.6213262310000002E-2</v>
      </c>
      <c r="I949" s="26">
        <f>G949-Mode1_Parameter_sheet!D$8</f>
        <v>1.2971906890637985E-2</v>
      </c>
      <c r="K949" s="26">
        <v>31.43333333</v>
      </c>
      <c r="L949" s="32">
        <f>$R$8*COS($R$6*(K949-Mode1_Parameter_sheet!$D$9))+$R$10*SIN($R$6*(K949-Mode1_Parameter_sheet!$D$9))+$R$9*COS($R$7*(K949-Mode1_Parameter_sheet!$D$9))+$R$11*SIN($R$7*(K949-Mode1_Parameter_sheet!$D$9))</f>
        <v>-1.0559374022405164E-2</v>
      </c>
      <c r="M949" s="32">
        <f>L949+Mode1_Parameter_sheet!$D$7</f>
        <v>0.16640078534014482</v>
      </c>
      <c r="N949" s="32">
        <f>$R$8*COS($R$6*(K949-Mode1_Parameter_sheet!$D$9))+$R$10*SIN($R$6*(K949-Mode1_Parameter_sheet!$D$9))-$R$9*COS($R$7*(K949-Mode1_Parameter_sheet!$D$9))-$R$11*SIN($R$7*(K949-Mode1_Parameter_sheet!$D$9))</f>
        <v>9.6304118803611019E-3</v>
      </c>
      <c r="O949" s="32">
        <f>N949+Mode1_Parameter_sheet!$D$8</f>
        <v>0.58381700268972303</v>
      </c>
    </row>
    <row r="950" spans="2:15">
      <c r="B950" s="29">
        <v>944</v>
      </c>
      <c r="C950" s="26">
        <v>31.466666669999999</v>
      </c>
      <c r="D950" s="26">
        <v>0.161</v>
      </c>
      <c r="E950" s="26">
        <v>-7.0499999999999993E-2</v>
      </c>
      <c r="F950" s="26">
        <f>D950-Mode1_Parameter_sheet!D$7</f>
        <v>-1.5960159362549992E-2</v>
      </c>
      <c r="G950" s="26">
        <v>0.58978064649999995</v>
      </c>
      <c r="H950" s="26">
        <v>7.4151188059999998E-2</v>
      </c>
      <c r="I950" s="26">
        <f>G950-Mode1_Parameter_sheet!D$8</f>
        <v>1.5594055690637987E-2</v>
      </c>
      <c r="K950" s="26">
        <v>31.466666669999999</v>
      </c>
      <c r="L950" s="32">
        <f>$R$8*COS($R$6*(K950-Mode1_Parameter_sheet!$D$9))+$R$10*SIN($R$6*(K950-Mode1_Parameter_sheet!$D$9))+$R$9*COS($R$7*(K950-Mode1_Parameter_sheet!$D$9))+$R$11*SIN($R$7*(K950-Mode1_Parameter_sheet!$D$9))</f>
        <v>-1.3362786363862351E-2</v>
      </c>
      <c r="M950" s="32">
        <f>L950+Mode1_Parameter_sheet!$D$7</f>
        <v>0.16359737299868765</v>
      </c>
      <c r="N950" s="32">
        <f>$R$8*COS($R$6*(K950-Mode1_Parameter_sheet!$D$9))+$R$10*SIN($R$6*(K950-Mode1_Parameter_sheet!$D$9))-$R$9*COS($R$7*(K950-Mode1_Parameter_sheet!$D$9))-$R$11*SIN($R$7*(K950-Mode1_Parameter_sheet!$D$9))</f>
        <v>1.2463192649060357E-2</v>
      </c>
      <c r="O950" s="32">
        <f>N950+Mode1_Parameter_sheet!$D$8</f>
        <v>0.58664978345842234</v>
      </c>
    </row>
    <row r="951" spans="2:15">
      <c r="B951" s="29">
        <v>945</v>
      </c>
      <c r="C951" s="26">
        <v>31.5</v>
      </c>
      <c r="D951" s="26">
        <v>0.159</v>
      </c>
      <c r="E951" s="26">
        <v>-6.6199999999999995E-2</v>
      </c>
      <c r="F951" s="26">
        <f>D951-Mode1_Parameter_sheet!D$7</f>
        <v>-1.7960159362549993E-2</v>
      </c>
      <c r="G951" s="26">
        <v>0.59210191030000003</v>
      </c>
      <c r="H951" s="26">
        <v>6.8177846289999997E-2</v>
      </c>
      <c r="I951" s="26">
        <f>G951-Mode1_Parameter_sheet!D$8</f>
        <v>1.7915319490638071E-2</v>
      </c>
      <c r="K951" s="26">
        <v>31.5</v>
      </c>
      <c r="L951" s="32">
        <f>$R$8*COS($R$6*(K951-Mode1_Parameter_sheet!$D$9))+$R$10*SIN($R$6*(K951-Mode1_Parameter_sheet!$D$9))+$R$9*COS($R$7*(K951-Mode1_Parameter_sheet!$D$9))+$R$11*SIN($R$7*(K951-Mode1_Parameter_sheet!$D$9))</f>
        <v>-1.6027020890148725E-2</v>
      </c>
      <c r="M951" s="32">
        <f>L951+Mode1_Parameter_sheet!$D$7</f>
        <v>0.16093313847240126</v>
      </c>
      <c r="N951" s="32">
        <f>$R$8*COS($R$6*(K951-Mode1_Parameter_sheet!$D$9))+$R$10*SIN($R$6*(K951-Mode1_Parameter_sheet!$D$9))-$R$9*COS($R$7*(K951-Mode1_Parameter_sheet!$D$9))-$R$11*SIN($R$7*(K951-Mode1_Parameter_sheet!$D$9))</f>
        <v>1.516239016373051E-2</v>
      </c>
      <c r="O951" s="32">
        <f>N951+Mode1_Parameter_sheet!$D$8</f>
        <v>0.58934898097309252</v>
      </c>
    </row>
    <row r="952" spans="2:15">
      <c r="B952" s="29">
        <v>946</v>
      </c>
      <c r="C952" s="26">
        <v>31.533333330000001</v>
      </c>
      <c r="D952" s="26">
        <v>0.157</v>
      </c>
      <c r="E952" s="26">
        <v>-6.2100000000000002E-2</v>
      </c>
      <c r="F952" s="26">
        <f>D952-Mode1_Parameter_sheet!D$7</f>
        <v>-1.9960159362549995E-2</v>
      </c>
      <c r="G952" s="26">
        <v>0.59432583620000001</v>
      </c>
      <c r="H952" s="26">
        <v>6.212599966E-2</v>
      </c>
      <c r="I952" s="26">
        <f>G952-Mode1_Parameter_sheet!D$8</f>
        <v>2.013924539063805E-2</v>
      </c>
      <c r="K952" s="26">
        <v>31.533333330000001</v>
      </c>
      <c r="L952" s="32">
        <f>$R$8*COS($R$6*(K952-Mode1_Parameter_sheet!$D$9))+$R$10*SIN($R$6*(K952-Mode1_Parameter_sheet!$D$9))+$R$9*COS($R$7*(K952-Mode1_Parameter_sheet!$D$9))+$R$11*SIN($R$7*(K952-Mode1_Parameter_sheet!$D$9))</f>
        <v>-1.8523864413866907E-2</v>
      </c>
      <c r="M952" s="32">
        <f>L952+Mode1_Parameter_sheet!$D$7</f>
        <v>0.15843629494868308</v>
      </c>
      <c r="N952" s="32">
        <f>$R$8*COS($R$6*(K952-Mode1_Parameter_sheet!$D$9))+$R$10*SIN($R$6*(K952-Mode1_Parameter_sheet!$D$9))-$R$9*COS($R$7*(K952-Mode1_Parameter_sheet!$D$9))-$R$11*SIN($R$7*(K952-Mode1_Parameter_sheet!$D$9))</f>
        <v>1.7699573810265566E-2</v>
      </c>
      <c r="O952" s="32">
        <f>N952+Mode1_Parameter_sheet!$D$8</f>
        <v>0.59188616461962751</v>
      </c>
    </row>
    <row r="953" spans="2:15">
      <c r="B953" s="29">
        <v>947</v>
      </c>
      <c r="C953" s="26">
        <v>31.56666667</v>
      </c>
      <c r="D953" s="26">
        <v>0.155</v>
      </c>
      <c r="E953" s="26">
        <v>-5.6000000000000001E-2</v>
      </c>
      <c r="F953" s="26">
        <f>D953-Mode1_Parameter_sheet!D$7</f>
        <v>-2.1960159362549997E-2</v>
      </c>
      <c r="G953" s="26">
        <v>0.59624364360000004</v>
      </c>
      <c r="H953" s="26">
        <v>5.415505273E-2</v>
      </c>
      <c r="I953" s="26">
        <f>G953-Mode1_Parameter_sheet!D$8</f>
        <v>2.2057052790638076E-2</v>
      </c>
      <c r="K953" s="26">
        <v>31.56666667</v>
      </c>
      <c r="L953" s="32">
        <f>$R$8*COS($R$6*(K953-Mode1_Parameter_sheet!$D$9))+$R$10*SIN($R$6*(K953-Mode1_Parameter_sheet!$D$9))+$R$9*COS($R$7*(K953-Mode1_Parameter_sheet!$D$9))+$R$11*SIN($R$7*(K953-Mode1_Parameter_sheet!$D$9))</f>
        <v>-2.0826859761877582E-2</v>
      </c>
      <c r="M953" s="32">
        <f>L953+Mode1_Parameter_sheet!$D$7</f>
        <v>0.1561332996006724</v>
      </c>
      <c r="N953" s="32">
        <f>$R$8*COS($R$6*(K953-Mode1_Parameter_sheet!$D$9))+$R$10*SIN($R$6*(K953-Mode1_Parameter_sheet!$D$9))-$R$9*COS($R$7*(K953-Mode1_Parameter_sheet!$D$9))-$R$11*SIN($R$7*(K953-Mode1_Parameter_sheet!$D$9))</f>
        <v>2.0048035554872917E-2</v>
      </c>
      <c r="O953" s="32">
        <f>N953+Mode1_Parameter_sheet!$D$8</f>
        <v>0.59423462636423485</v>
      </c>
    </row>
    <row r="954" spans="2:15">
      <c r="B954" s="29">
        <v>948</v>
      </c>
      <c r="C954" s="26">
        <v>31.6</v>
      </c>
      <c r="D954" s="26">
        <v>0.153</v>
      </c>
      <c r="E954" s="26">
        <v>-4.8000000000000001E-2</v>
      </c>
      <c r="F954" s="26">
        <f>D954-Mode1_Parameter_sheet!D$7</f>
        <v>-2.3960159362549999E-2</v>
      </c>
      <c r="G954" s="26">
        <v>0.59793617310000002</v>
      </c>
      <c r="H954" s="26">
        <v>4.7176593820000001E-2</v>
      </c>
      <c r="I954" s="26">
        <f>G954-Mode1_Parameter_sheet!D$8</f>
        <v>2.374958229063806E-2</v>
      </c>
      <c r="K954" s="26">
        <v>31.6</v>
      </c>
      <c r="L954" s="32">
        <f>$R$8*COS($R$6*(K954-Mode1_Parameter_sheet!$D$9))+$R$10*SIN($R$6*(K954-Mode1_Parameter_sheet!$D$9))+$R$9*COS($R$7*(K954-Mode1_Parameter_sheet!$D$9))+$R$11*SIN($R$7*(K954-Mode1_Parameter_sheet!$D$9))</f>
        <v>-2.2911583905374445E-2</v>
      </c>
      <c r="M954" s="32">
        <f>L954+Mode1_Parameter_sheet!$D$7</f>
        <v>0.15404857545717554</v>
      </c>
      <c r="N954" s="32">
        <f>$R$8*COS($R$6*(K954-Mode1_Parameter_sheet!$D$9))+$R$10*SIN($R$6*(K954-Mode1_Parameter_sheet!$D$9))-$R$9*COS($R$7*(K954-Mode1_Parameter_sheet!$D$9))-$R$11*SIN($R$7*(K954-Mode1_Parameter_sheet!$D$9))</f>
        <v>2.2183069586173363E-2</v>
      </c>
      <c r="O954" s="32">
        <f>N954+Mode1_Parameter_sheet!$D$8</f>
        <v>0.59636966039553529</v>
      </c>
    </row>
    <row r="955" spans="2:15">
      <c r="B955" s="29">
        <v>949</v>
      </c>
      <c r="C955" s="26">
        <v>31.633333329999999</v>
      </c>
      <c r="D955" s="26">
        <v>0.152</v>
      </c>
      <c r="E955" s="26">
        <v>-3.95E-2</v>
      </c>
      <c r="F955" s="26">
        <f>D955-Mode1_Parameter_sheet!D$7</f>
        <v>-2.496015936255E-2</v>
      </c>
      <c r="G955" s="26">
        <v>0.59938874990000002</v>
      </c>
      <c r="H955" s="26">
        <v>3.8073843109999998E-2</v>
      </c>
      <c r="I955" s="26">
        <f>G955-Mode1_Parameter_sheet!D$8</f>
        <v>2.5202159090638054E-2</v>
      </c>
      <c r="K955" s="26">
        <v>31.633333329999999</v>
      </c>
      <c r="L955" s="32">
        <f>$R$8*COS($R$6*(K955-Mode1_Parameter_sheet!$D$9))+$R$10*SIN($R$6*(K955-Mode1_Parameter_sheet!$D$9))+$R$9*COS($R$7*(K955-Mode1_Parameter_sheet!$D$9))+$R$11*SIN($R$7*(K955-Mode1_Parameter_sheet!$D$9))</f>
        <v>-2.4755910657766975E-2</v>
      </c>
      <c r="M955" s="32">
        <f>L955+Mode1_Parameter_sheet!$D$7</f>
        <v>0.15220424870478302</v>
      </c>
      <c r="N955" s="32">
        <f>$R$8*COS($R$6*(K955-Mode1_Parameter_sheet!$D$9))+$R$10*SIN($R$6*(K955-Mode1_Parameter_sheet!$D$9))-$R$9*COS($R$7*(K955-Mode1_Parameter_sheet!$D$9))-$R$11*SIN($R$7*(K955-Mode1_Parameter_sheet!$D$9))</f>
        <v>2.4082236853504364E-2</v>
      </c>
      <c r="O955" s="32">
        <f>N955+Mode1_Parameter_sheet!$D$8</f>
        <v>0.59826882766286638</v>
      </c>
    </row>
    <row r="956" spans="2:15">
      <c r="B956" s="29">
        <v>950</v>
      </c>
      <c r="C956" s="26">
        <v>31.666666670000001</v>
      </c>
      <c r="D956" s="26">
        <v>0.151</v>
      </c>
      <c r="E956" s="26">
        <v>-3.0599999999999999E-2</v>
      </c>
      <c r="F956" s="26">
        <f>D956-Mode1_Parameter_sheet!D$7</f>
        <v>-2.596015936255E-2</v>
      </c>
      <c r="G956" s="26">
        <v>0.60047442929999995</v>
      </c>
      <c r="H956" s="26">
        <v>2.8813665749999998E-2</v>
      </c>
      <c r="I956" s="26">
        <f>G956-Mode1_Parameter_sheet!D$8</f>
        <v>2.6287838490637983E-2</v>
      </c>
      <c r="K956" s="26">
        <v>31.666666670000001</v>
      </c>
      <c r="L956" s="32">
        <f>$R$8*COS($R$6*(K956-Mode1_Parameter_sheet!$D$9))+$R$10*SIN($R$6*(K956-Mode1_Parameter_sheet!$D$9))+$R$9*COS($R$7*(K956-Mode1_Parameter_sheet!$D$9))+$R$11*SIN($R$7*(K956-Mode1_Parameter_sheet!$D$9))</f>
        <v>-2.6340242649680663E-2</v>
      </c>
      <c r="M956" s="32">
        <f>L956+Mode1_Parameter_sheet!$D$7</f>
        <v>0.15061991671286934</v>
      </c>
      <c r="N956" s="32">
        <f>$R$8*COS($R$6*(K956-Mode1_Parameter_sheet!$D$9))+$R$10*SIN($R$6*(K956-Mode1_Parameter_sheet!$D$9))-$R$9*COS($R$7*(K956-Mode1_Parameter_sheet!$D$9))-$R$11*SIN($R$7*(K956-Mode1_Parameter_sheet!$D$9))</f>
        <v>2.5725598952887563E-2</v>
      </c>
      <c r="O956" s="32">
        <f>N956+Mode1_Parameter_sheet!$D$8</f>
        <v>0.59991218976224947</v>
      </c>
    </row>
    <row r="957" spans="2:15">
      <c r="B957" s="29">
        <v>951</v>
      </c>
      <c r="C957" s="26">
        <v>31.7</v>
      </c>
      <c r="D957" s="26">
        <v>0.15</v>
      </c>
      <c r="E957" s="26">
        <v>-2.1600000000000001E-2</v>
      </c>
      <c r="F957" s="26">
        <f>D957-Mode1_Parameter_sheet!D$7</f>
        <v>-2.6960159362550001E-2</v>
      </c>
      <c r="G957" s="26">
        <v>0.60130966090000004</v>
      </c>
      <c r="H957" s="26">
        <v>2.1201007229999999E-2</v>
      </c>
      <c r="I957" s="26">
        <f>G957-Mode1_Parameter_sheet!D$8</f>
        <v>2.7123070090638079E-2</v>
      </c>
      <c r="K957" s="26">
        <v>31.7</v>
      </c>
      <c r="L957" s="32">
        <f>$R$8*COS($R$6*(K957-Mode1_Parameter_sheet!$D$9))+$R$10*SIN($R$6*(K957-Mode1_Parameter_sheet!$D$9))+$R$9*COS($R$7*(K957-Mode1_Parameter_sheet!$D$9))+$R$11*SIN($R$7*(K957-Mode1_Parameter_sheet!$D$9))</f>
        <v>-2.7647717948126337E-2</v>
      </c>
      <c r="M957" s="32">
        <f>L957+Mode1_Parameter_sheet!$D$7</f>
        <v>0.14931244141442365</v>
      </c>
      <c r="N957" s="32">
        <f>$R$8*COS($R$6*(K957-Mode1_Parameter_sheet!$D$9))+$R$10*SIN($R$6*(K957-Mode1_Parameter_sheet!$D$9))-$R$9*COS($R$7*(K957-Mode1_Parameter_sheet!$D$9))-$R$11*SIN($R$7*(K957-Mode1_Parameter_sheet!$D$9))</f>
        <v>2.7095926807972532E-2</v>
      </c>
      <c r="O957" s="32">
        <f>N957+Mode1_Parameter_sheet!$D$8</f>
        <v>0.60128251761733453</v>
      </c>
    </row>
    <row r="958" spans="2:15">
      <c r="B958" s="29">
        <v>952</v>
      </c>
      <c r="C958" s="26">
        <v>31.733333330000001</v>
      </c>
      <c r="D958" s="26">
        <v>0.14899999999999999</v>
      </c>
      <c r="E958" s="26">
        <v>-1.3599999999999999E-2</v>
      </c>
      <c r="F958" s="26">
        <f>D958-Mode1_Parameter_sheet!D$7</f>
        <v>-2.7960159362550002E-2</v>
      </c>
      <c r="G958" s="26">
        <v>0.6018878298</v>
      </c>
      <c r="H958" s="26">
        <v>1.518317318E-2</v>
      </c>
      <c r="I958" s="26">
        <f>G958-Mode1_Parameter_sheet!D$8</f>
        <v>2.7701238990638033E-2</v>
      </c>
      <c r="K958" s="26">
        <v>31.733333330000001</v>
      </c>
      <c r="L958" s="32">
        <f>$R$8*COS($R$6*(K958-Mode1_Parameter_sheet!$D$9))+$R$10*SIN($R$6*(K958-Mode1_Parameter_sheet!$D$9))+$R$9*COS($R$7*(K958-Mode1_Parameter_sheet!$D$9))+$R$11*SIN($R$7*(K958-Mode1_Parameter_sheet!$D$9))</f>
        <v>-2.8664391789088427E-2</v>
      </c>
      <c r="M958" s="32">
        <f>L958+Mode1_Parameter_sheet!$D$7</f>
        <v>0.14829576757346158</v>
      </c>
      <c r="N958" s="32">
        <f>$R$8*COS($R$6*(K958-Mode1_Parameter_sheet!$D$9))+$R$10*SIN($R$6*(K958-Mode1_Parameter_sheet!$D$9))-$R$9*COS($R$7*(K958-Mode1_Parameter_sheet!$D$9))-$R$11*SIN($R$7*(K958-Mode1_Parameter_sheet!$D$9))</f>
        <v>2.8178884792087033E-2</v>
      </c>
      <c r="O958" s="32">
        <f>N958+Mode1_Parameter_sheet!$D$8</f>
        <v>0.60236547560144904</v>
      </c>
    </row>
    <row r="959" spans="2:15">
      <c r="B959" s="29">
        <v>953</v>
      </c>
      <c r="C959" s="26">
        <v>31.766666669999999</v>
      </c>
      <c r="D959" s="26">
        <v>0.14899999999999999</v>
      </c>
      <c r="E959" s="26">
        <v>-4.9300000000000004E-3</v>
      </c>
      <c r="F959" s="26">
        <f>D959-Mode1_Parameter_sheet!D$7</f>
        <v>-2.7960159362550002E-2</v>
      </c>
      <c r="G959" s="26">
        <v>0.60232187240000001</v>
      </c>
      <c r="H959" s="26">
        <v>7.9902523570000005E-3</v>
      </c>
      <c r="I959" s="26">
        <f>G959-Mode1_Parameter_sheet!D$8</f>
        <v>2.813528159063805E-2</v>
      </c>
      <c r="K959" s="26">
        <v>31.766666669999999</v>
      </c>
      <c r="L959" s="32">
        <f>$R$8*COS($R$6*(K959-Mode1_Parameter_sheet!$D$9))+$R$10*SIN($R$6*(K959-Mode1_Parameter_sheet!$D$9))+$R$9*COS($R$7*(K959-Mode1_Parameter_sheet!$D$9))+$R$11*SIN($R$7*(K959-Mode1_Parameter_sheet!$D$9))</f>
        <v>-2.9379382891075546E-2</v>
      </c>
      <c r="M959" s="32">
        <f>L959+Mode1_Parameter_sheet!$D$7</f>
        <v>0.14758077647147444</v>
      </c>
      <c r="N959" s="32">
        <f>$R$8*COS($R$6*(K959-Mode1_Parameter_sheet!$D$9))+$R$10*SIN($R$6*(K959-Mode1_Parameter_sheet!$D$9))-$R$9*COS($R$7*(K959-Mode1_Parameter_sheet!$D$9))-$R$11*SIN($R$7*(K959-Mode1_Parameter_sheet!$D$9))</f>
        <v>2.8963179424165521E-2</v>
      </c>
      <c r="O959" s="32">
        <f>N959+Mode1_Parameter_sheet!$D$8</f>
        <v>0.60314977023352745</v>
      </c>
    </row>
    <row r="960" spans="2:15">
      <c r="B960" s="29">
        <v>954</v>
      </c>
      <c r="C960" s="26">
        <v>31.8</v>
      </c>
      <c r="D960" s="26">
        <v>0.14899999999999999</v>
      </c>
      <c r="E960" s="26">
        <v>5.1700000000000001E-3</v>
      </c>
      <c r="F960" s="26">
        <f>D960-Mode1_Parameter_sheet!D$7</f>
        <v>-2.7960159362550002E-2</v>
      </c>
      <c r="G960" s="26">
        <v>0.60242051320000001</v>
      </c>
      <c r="H960" s="26">
        <v>-5.223198335E-3</v>
      </c>
      <c r="I960" s="26">
        <f>G960-Mode1_Parameter_sheet!D$8</f>
        <v>2.8233922390638044E-2</v>
      </c>
      <c r="K960" s="26">
        <v>31.8</v>
      </c>
      <c r="L960" s="32">
        <f>$R$8*COS($R$6*(K960-Mode1_Parameter_sheet!$D$9))+$R$10*SIN($R$6*(K960-Mode1_Parameter_sheet!$D$9))+$R$9*COS($R$7*(K960-Mode1_Parameter_sheet!$D$9))+$R$11*SIN($R$7*(K960-Mode1_Parameter_sheet!$D$9))</f>
        <v>-2.9784989021835871E-2</v>
      </c>
      <c r="M960" s="32">
        <f>L960+Mode1_Parameter_sheet!$D$7</f>
        <v>0.14717517034071412</v>
      </c>
      <c r="N960" s="32">
        <f>$R$8*COS($R$6*(K960-Mode1_Parameter_sheet!$D$9))+$R$10*SIN($R$6*(K960-Mode1_Parameter_sheet!$D$9))-$R$9*COS($R$7*(K960-Mode1_Parameter_sheet!$D$9))-$R$11*SIN($R$7*(K960-Mode1_Parameter_sheet!$D$9))</f>
        <v>2.9440677432066971E-2</v>
      </c>
      <c r="O960" s="32">
        <f>N960+Mode1_Parameter_sheet!$D$8</f>
        <v>0.60362726824142898</v>
      </c>
    </row>
    <row r="961" spans="2:15">
      <c r="B961" s="29">
        <v>955</v>
      </c>
      <c r="C961" s="26">
        <v>31.833333329999999</v>
      </c>
      <c r="D961" s="26">
        <v>0.14899999999999999</v>
      </c>
      <c r="E961" s="26">
        <v>1.2800000000000001E-2</v>
      </c>
      <c r="F961" s="26">
        <f>D961-Mode1_Parameter_sheet!D$7</f>
        <v>-2.7960159362550002E-2</v>
      </c>
      <c r="G961" s="26">
        <v>0.60197365920000001</v>
      </c>
      <c r="H961" s="26">
        <v>-1.552171223E-2</v>
      </c>
      <c r="I961" s="26">
        <f>G961-Mode1_Parameter_sheet!D$8</f>
        <v>2.7787068390638048E-2</v>
      </c>
      <c r="K961" s="26">
        <v>31.833333329999999</v>
      </c>
      <c r="L961" s="32">
        <f>$R$8*COS($R$6*(K961-Mode1_Parameter_sheet!$D$9))+$R$10*SIN($R$6*(K961-Mode1_Parameter_sheet!$D$9))+$R$9*COS($R$7*(K961-Mode1_Parameter_sheet!$D$9))+$R$11*SIN($R$7*(K961-Mode1_Parameter_sheet!$D$9))</f>
        <v>-2.9876770566674864E-2</v>
      </c>
      <c r="M961" s="32">
        <f>L961+Mode1_Parameter_sheet!$D$7</f>
        <v>0.14708338879587513</v>
      </c>
      <c r="N961" s="32">
        <f>$R$8*COS($R$6*(K961-Mode1_Parameter_sheet!$D$9))+$R$10*SIN($R$6*(K961-Mode1_Parameter_sheet!$D$9))-$R$9*COS($R$7*(K961-Mode1_Parameter_sheet!$D$9))-$R$11*SIN($R$7*(K961-Mode1_Parameter_sheet!$D$9))</f>
        <v>2.9606492126209288E-2</v>
      </c>
      <c r="O961" s="32">
        <f>N961+Mode1_Parameter_sheet!$D$8</f>
        <v>0.60379308293557121</v>
      </c>
    </row>
    <row r="962" spans="2:15">
      <c r="B962" s="29">
        <v>956</v>
      </c>
      <c r="C962" s="26">
        <v>31.866666670000001</v>
      </c>
      <c r="D962" s="26">
        <v>0.15</v>
      </c>
      <c r="E962" s="26">
        <v>2.0299999999999999E-2</v>
      </c>
      <c r="F962" s="26">
        <f>D962-Mode1_Parameter_sheet!D$7</f>
        <v>-2.6960159362550001E-2</v>
      </c>
      <c r="G962" s="26">
        <v>0.60138573240000004</v>
      </c>
      <c r="H962" s="26">
        <v>-2.0394117199999999E-2</v>
      </c>
      <c r="I962" s="26">
        <f>G962-Mode1_Parameter_sheet!D$8</f>
        <v>2.7199141590638076E-2</v>
      </c>
      <c r="K962" s="26">
        <v>31.866666670000001</v>
      </c>
      <c r="L962" s="32">
        <f>$R$8*COS($R$6*(K962-Mode1_Parameter_sheet!$D$9))+$R$10*SIN($R$6*(K962-Mode1_Parameter_sheet!$D$9))+$R$9*COS($R$7*(K962-Mode1_Parameter_sheet!$D$9))+$R$11*SIN($R$7*(K962-Mode1_Parameter_sheet!$D$9))</f>
        <v>-2.9653597324746751E-2</v>
      </c>
      <c r="M962" s="32">
        <f>L962+Mode1_Parameter_sheet!$D$7</f>
        <v>0.14730656203780323</v>
      </c>
      <c r="N962" s="32">
        <f>$R$8*COS($R$6*(K962-Mode1_Parameter_sheet!$D$9))+$R$10*SIN($R$6*(K962-Mode1_Parameter_sheet!$D$9))-$R$9*COS($R$7*(K962-Mode1_Parameter_sheet!$D$9))-$R$11*SIN($R$7*(K962-Mode1_Parameter_sheet!$D$9))</f>
        <v>2.9459032916857808E-2</v>
      </c>
      <c r="O962" s="32">
        <f>N962+Mode1_Parameter_sheet!$D$8</f>
        <v>0.60364562372621977</v>
      </c>
    </row>
    <row r="963" spans="2:15">
      <c r="B963" s="29">
        <v>957</v>
      </c>
      <c r="C963" s="26">
        <v>31.9</v>
      </c>
      <c r="D963" s="26">
        <v>0.151</v>
      </c>
      <c r="E963" s="26">
        <v>3.0599999999999999E-2</v>
      </c>
      <c r="F963" s="26">
        <f>D963-Mode1_Parameter_sheet!D$7</f>
        <v>-2.596015936255E-2</v>
      </c>
      <c r="G963" s="26">
        <v>0.60061405140000002</v>
      </c>
      <c r="H963" s="26">
        <v>-2.745773969E-2</v>
      </c>
      <c r="I963" s="26">
        <f>G963-Mode1_Parameter_sheet!D$8</f>
        <v>2.6427460590638052E-2</v>
      </c>
      <c r="K963" s="26">
        <v>31.9</v>
      </c>
      <c r="L963" s="32">
        <f>$R$8*COS($R$6*(K963-Mode1_Parameter_sheet!$D$9))+$R$10*SIN($R$6*(K963-Mode1_Parameter_sheet!$D$9))+$R$9*COS($R$7*(K963-Mode1_Parameter_sheet!$D$9))+$R$11*SIN($R$7*(K963-Mode1_Parameter_sheet!$D$9))</f>
        <v>-2.911766206732698E-2</v>
      </c>
      <c r="M963" s="32">
        <f>L963+Mode1_Parameter_sheet!$D$7</f>
        <v>0.14784249729522303</v>
      </c>
      <c r="N963" s="32">
        <f>$R$8*COS($R$6*(K963-Mode1_Parameter_sheet!$D$9))+$R$10*SIN($R$6*(K963-Mode1_Parameter_sheet!$D$9))-$R$9*COS($R$7*(K963-Mode1_Parameter_sheet!$D$9))-$R$11*SIN($R$7*(K963-Mode1_Parameter_sheet!$D$9))</f>
        <v>2.9000021664669574E-2</v>
      </c>
      <c r="O963" s="32">
        <f>N963+Mode1_Parameter_sheet!$D$8</f>
        <v>0.60318661247403149</v>
      </c>
    </row>
    <row r="964" spans="2:15">
      <c r="B964" s="29">
        <v>958</v>
      </c>
      <c r="C964" s="26">
        <v>31.93333333</v>
      </c>
      <c r="D964" s="26">
        <v>0.152</v>
      </c>
      <c r="E964" s="26">
        <v>3.8600000000000002E-2</v>
      </c>
      <c r="F964" s="26">
        <f>D964-Mode1_Parameter_sheet!D$7</f>
        <v>-2.496015936255E-2</v>
      </c>
      <c r="G964" s="26">
        <v>0.59955521639999998</v>
      </c>
      <c r="H964" s="26">
        <v>-3.7242555179999998E-2</v>
      </c>
      <c r="I964" s="26">
        <f>G964-Mode1_Parameter_sheet!D$8</f>
        <v>2.5368625590638016E-2</v>
      </c>
      <c r="K964" s="26">
        <v>31.93333333</v>
      </c>
      <c r="L964" s="32">
        <f>$R$8*COS($R$6*(K964-Mode1_Parameter_sheet!$D$9))+$R$10*SIN($R$6*(K964-Mode1_Parameter_sheet!$D$9))+$R$9*COS($R$7*(K964-Mode1_Parameter_sheet!$D$9))+$R$11*SIN($R$7*(K964-Mode1_Parameter_sheet!$D$9))</f>
        <v>-2.8274458000072868E-2</v>
      </c>
      <c r="M964" s="32">
        <f>L964+Mode1_Parameter_sheet!$D$7</f>
        <v>0.14868570136247714</v>
      </c>
      <c r="N964" s="32">
        <f>$R$8*COS($R$6*(K964-Mode1_Parameter_sheet!$D$9))+$R$10*SIN($R$6*(K964-Mode1_Parameter_sheet!$D$9))-$R$9*COS($R$7*(K964-Mode1_Parameter_sheet!$D$9))-$R$11*SIN($R$7*(K964-Mode1_Parameter_sheet!$D$9))</f>
        <v>2.8234473207759472E-2</v>
      </c>
      <c r="O964" s="32">
        <f>N964+Mode1_Parameter_sheet!$D$8</f>
        <v>0.60242106401712148</v>
      </c>
    </row>
    <row r="965" spans="2:15">
      <c r="B965" s="29">
        <v>959</v>
      </c>
      <c r="C965" s="26">
        <v>31.966666669999999</v>
      </c>
      <c r="D965" s="26">
        <v>0.153</v>
      </c>
      <c r="E965" s="26">
        <v>4.7199999999999999E-2</v>
      </c>
      <c r="F965" s="26">
        <f>D965-Mode1_Parameter_sheet!D$7</f>
        <v>-2.3960159362549999E-2</v>
      </c>
      <c r="G965" s="26">
        <v>0.59813121440000006</v>
      </c>
      <c r="H965" s="26">
        <v>-4.5404565729999999E-2</v>
      </c>
      <c r="I965" s="26">
        <f>G965-Mode1_Parameter_sheet!D$8</f>
        <v>2.3944623590638092E-2</v>
      </c>
      <c r="K965" s="26">
        <v>31.966666669999999</v>
      </c>
      <c r="L965" s="32">
        <f>$R$8*COS($R$6*(K965-Mode1_Parameter_sheet!$D$9))+$R$10*SIN($R$6*(K965-Mode1_Parameter_sheet!$D$9))+$R$9*COS($R$7*(K965-Mode1_Parameter_sheet!$D$9))+$R$11*SIN($R$7*(K965-Mode1_Parameter_sheet!$D$9))</f>
        <v>-2.713272157261799E-2</v>
      </c>
      <c r="M965" s="32">
        <f>L965+Mode1_Parameter_sheet!$D$7</f>
        <v>0.14982743778993202</v>
      </c>
      <c r="N965" s="32">
        <f>$R$8*COS($R$6*(K965-Mode1_Parameter_sheet!$D$9))+$R$10*SIN($R$6*(K965-Mode1_Parameter_sheet!$D$9))-$R$9*COS($R$7*(K965-Mode1_Parameter_sheet!$D$9))-$R$11*SIN($R$7*(K965-Mode1_Parameter_sheet!$D$9))</f>
        <v>2.7170641079244637E-2</v>
      </c>
      <c r="O965" s="32">
        <f>N965+Mode1_Parameter_sheet!$D$8</f>
        <v>0.60135723188860657</v>
      </c>
    </row>
    <row r="966" spans="2:15">
      <c r="B966" s="29">
        <v>960</v>
      </c>
      <c r="C966" s="26">
        <v>32</v>
      </c>
      <c r="D966" s="26">
        <v>0.155</v>
      </c>
      <c r="E966" s="26">
        <v>5.5500000000000001E-2</v>
      </c>
      <c r="F966" s="26">
        <f>D966-Mode1_Parameter_sheet!D$7</f>
        <v>-2.1960159362549997E-2</v>
      </c>
      <c r="G966" s="26">
        <v>0.59652824540000005</v>
      </c>
      <c r="H966" s="26">
        <v>-5.5359845230000003E-2</v>
      </c>
      <c r="I966" s="26">
        <f>G966-Mode1_Parameter_sheet!D$8</f>
        <v>2.2341654590638083E-2</v>
      </c>
      <c r="K966" s="26">
        <v>32</v>
      </c>
      <c r="L966" s="32">
        <f>$R$8*COS($R$6*(K966-Mode1_Parameter_sheet!$D$9))+$R$10*SIN($R$6*(K966-Mode1_Parameter_sheet!$D$9))+$R$9*COS($R$7*(K966-Mode1_Parameter_sheet!$D$9))+$R$11*SIN($R$7*(K966-Mode1_Parameter_sheet!$D$9))</f>
        <v>-2.5704342694751782E-2</v>
      </c>
      <c r="M966" s="32">
        <f>L966+Mode1_Parameter_sheet!$D$7</f>
        <v>0.15125581666779822</v>
      </c>
      <c r="N966" s="32">
        <f>$R$8*COS($R$6*(K966-Mode1_Parameter_sheet!$D$9))+$R$10*SIN($R$6*(K966-Mode1_Parameter_sheet!$D$9))-$R$9*COS($R$7*(K966-Mode1_Parameter_sheet!$D$9))-$R$11*SIN($R$7*(K966-Mode1_Parameter_sheet!$D$9))</f>
        <v>2.581993065572637E-2</v>
      </c>
      <c r="O966" s="32">
        <f>N966+Mode1_Parameter_sheet!$D$8</f>
        <v>0.60000652146508837</v>
      </c>
    </row>
    <row r="967" spans="2:15">
      <c r="B967" s="29">
        <v>961</v>
      </c>
      <c r="C967" s="26">
        <v>32.033333329999998</v>
      </c>
      <c r="D967" s="26">
        <v>0.157</v>
      </c>
      <c r="E967" s="26">
        <v>5.96E-2</v>
      </c>
      <c r="F967" s="26">
        <f>D967-Mode1_Parameter_sheet!D$7</f>
        <v>-1.9960159362549995E-2</v>
      </c>
      <c r="G967" s="26">
        <v>0.59444055809999996</v>
      </c>
      <c r="H967" s="26">
        <v>-6.2178333289999999E-2</v>
      </c>
      <c r="I967" s="26">
        <f>G967-Mode1_Parameter_sheet!D$8</f>
        <v>2.0253967290637998E-2</v>
      </c>
      <c r="K967" s="26">
        <v>32.033333329999998</v>
      </c>
      <c r="L967" s="32">
        <f>$R$8*COS($R$6*(K967-Mode1_Parameter_sheet!$D$9))+$R$10*SIN($R$6*(K967-Mode1_Parameter_sheet!$D$9))+$R$9*COS($R$7*(K967-Mode1_Parameter_sheet!$D$9))+$R$11*SIN($R$7*(K967-Mode1_Parameter_sheet!$D$9))</f>
        <v>-2.4004238160623772E-2</v>
      </c>
      <c r="M967" s="32">
        <f>L967+Mode1_Parameter_sheet!$D$7</f>
        <v>0.15295592120192622</v>
      </c>
      <c r="N967" s="32">
        <f>$R$8*COS($R$6*(K967-Mode1_Parameter_sheet!$D$9))+$R$10*SIN($R$6*(K967-Mode1_Parameter_sheet!$D$9))-$R$9*COS($R$7*(K967-Mode1_Parameter_sheet!$D$9))-$R$11*SIN($R$7*(K967-Mode1_Parameter_sheet!$D$9))</f>
        <v>2.4196775734959021E-2</v>
      </c>
      <c r="O967" s="32">
        <f>N967+Mode1_Parameter_sheet!$D$8</f>
        <v>0.598383366544321</v>
      </c>
    </row>
    <row r="968" spans="2:15">
      <c r="B968" s="29">
        <v>962</v>
      </c>
      <c r="C968" s="26">
        <v>32.066666669999996</v>
      </c>
      <c r="D968" s="26">
        <v>0.159</v>
      </c>
      <c r="E968" s="26">
        <v>6.6100000000000006E-2</v>
      </c>
      <c r="F968" s="26">
        <f>D968-Mode1_Parameter_sheet!D$7</f>
        <v>-1.7960159362549993E-2</v>
      </c>
      <c r="G968" s="26">
        <v>0.59238302320000003</v>
      </c>
      <c r="H968" s="26">
        <v>-6.4993785060000003E-2</v>
      </c>
      <c r="I968" s="26">
        <f>G968-Mode1_Parameter_sheet!D$8</f>
        <v>1.8196432390638062E-2</v>
      </c>
      <c r="K968" s="26">
        <v>32.066666669999996</v>
      </c>
      <c r="L968" s="32">
        <f>$R$8*COS($R$6*(K968-Mode1_Parameter_sheet!$D$9))+$R$10*SIN($R$6*(K968-Mode1_Parameter_sheet!$D$9))+$R$9*COS($R$7*(K968-Mode1_Parameter_sheet!$D$9))+$R$11*SIN($R$7*(K968-Mode1_Parameter_sheet!$D$9))</f>
        <v>-2.2050195813356294E-2</v>
      </c>
      <c r="M968" s="32">
        <f>L968+Mode1_Parameter_sheet!$D$7</f>
        <v>0.1549099635491937</v>
      </c>
      <c r="N968" s="32">
        <f>$R$8*COS($R$6*(K968-Mode1_Parameter_sheet!$D$9))+$R$10*SIN($R$6*(K968-Mode1_Parameter_sheet!$D$9))-$R$9*COS($R$7*(K968-Mode1_Parameter_sheet!$D$9))-$R$11*SIN($R$7*(K968-Mode1_Parameter_sheet!$D$9))</f>
        <v>2.2318485633279005E-2</v>
      </c>
      <c r="O968" s="32">
        <f>N968+Mode1_Parameter_sheet!$D$8</f>
        <v>0.59650507644264095</v>
      </c>
    </row>
    <row r="969" spans="2:15">
      <c r="B969" s="29">
        <v>963</v>
      </c>
      <c r="C969" s="26">
        <v>32.1</v>
      </c>
      <c r="D969" s="26">
        <v>0.161</v>
      </c>
      <c r="E969" s="26">
        <v>7.3599999999999999E-2</v>
      </c>
      <c r="F969" s="26">
        <f>D969-Mode1_Parameter_sheet!D$7</f>
        <v>-1.5960159362549992E-2</v>
      </c>
      <c r="G969" s="26">
        <v>0.59010763899999996</v>
      </c>
      <c r="H969" s="26">
        <v>-6.9988487040000005E-2</v>
      </c>
      <c r="I969" s="26">
        <f>G969-Mode1_Parameter_sheet!D$8</f>
        <v>1.5921048190637999E-2</v>
      </c>
      <c r="K969" s="26">
        <v>32.1</v>
      </c>
      <c r="L969" s="32">
        <f>$R$8*COS($R$6*(K969-Mode1_Parameter_sheet!$D$9))+$R$10*SIN($R$6*(K969-Mode1_Parameter_sheet!$D$9))+$R$9*COS($R$7*(K969-Mode1_Parameter_sheet!$D$9))+$R$11*SIN($R$7*(K969-Mode1_Parameter_sheet!$D$9))</f>
        <v>-1.986268983670272E-2</v>
      </c>
      <c r="M969" s="32">
        <f>L969+Mode1_Parameter_sheet!$D$7</f>
        <v>0.15709746952584727</v>
      </c>
      <c r="N969" s="32">
        <f>$R$8*COS($R$6*(K969-Mode1_Parameter_sheet!$D$9))+$R$10*SIN($R$6*(K969-Mode1_Parameter_sheet!$D$9))-$R$9*COS($R$7*(K969-Mode1_Parameter_sheet!$D$9))-$R$11*SIN($R$7*(K969-Mode1_Parameter_sheet!$D$9))</f>
        <v>2.0205063386151838E-2</v>
      </c>
      <c r="O969" s="32">
        <f>N969+Mode1_Parameter_sheet!$D$8</f>
        <v>0.59439165419551376</v>
      </c>
    </row>
    <row r="970" spans="2:15">
      <c r="B970" s="29">
        <v>964</v>
      </c>
      <c r="C970" s="26">
        <v>32.133333329999999</v>
      </c>
      <c r="D970" s="26">
        <v>0.16400000000000001</v>
      </c>
      <c r="E970" s="26">
        <v>7.7600000000000002E-2</v>
      </c>
      <c r="F970" s="26">
        <f>D970-Mode1_Parameter_sheet!D$7</f>
        <v>-1.2960159362549989E-2</v>
      </c>
      <c r="G970" s="26">
        <v>0.58771712399999998</v>
      </c>
      <c r="H970" s="26">
        <v>-7.528579229E-2</v>
      </c>
      <c r="I970" s="26">
        <f>G970-Mode1_Parameter_sheet!D$8</f>
        <v>1.3530533190638017E-2</v>
      </c>
      <c r="K970" s="26">
        <v>32.133333329999999</v>
      </c>
      <c r="L970" s="32">
        <f>$R$8*COS($R$6*(K970-Mode1_Parameter_sheet!$D$9))+$R$10*SIN($R$6*(K970-Mode1_Parameter_sheet!$D$9))+$R$9*COS($R$7*(K970-Mode1_Parameter_sheet!$D$9))+$R$11*SIN($R$7*(K970-Mode1_Parameter_sheet!$D$9))</f>
        <v>-1.7464662027096272E-2</v>
      </c>
      <c r="M970" s="32">
        <f>L970+Mode1_Parameter_sheet!$D$7</f>
        <v>0.15949549733545373</v>
      </c>
      <c r="N970" s="32">
        <f>$R$8*COS($R$6*(K970-Mode1_Parameter_sheet!$D$9))+$R$10*SIN($R$6*(K970-Mode1_Parameter_sheet!$D$9))-$R$9*COS($R$7*(K970-Mode1_Parameter_sheet!$D$9))-$R$11*SIN($R$7*(K970-Mode1_Parameter_sheet!$D$9))</f>
        <v>1.7878990086573256E-2</v>
      </c>
      <c r="O970" s="32">
        <f>N970+Mode1_Parameter_sheet!$D$8</f>
        <v>0.5920655808959352</v>
      </c>
    </row>
    <row r="971" spans="2:15">
      <c r="B971" s="29">
        <v>965</v>
      </c>
      <c r="C971" s="26">
        <v>32.166666669999998</v>
      </c>
      <c r="D971" s="26">
        <v>0.16600000000000001</v>
      </c>
      <c r="E971" s="26">
        <v>7.8399999999999997E-2</v>
      </c>
      <c r="F971" s="26">
        <f>D971-Mode1_Parameter_sheet!D$7</f>
        <v>-1.0960159362549987E-2</v>
      </c>
      <c r="G971" s="26">
        <v>0.58508858620000004</v>
      </c>
      <c r="H971" s="26">
        <v>-7.9400744989999994E-2</v>
      </c>
      <c r="I971" s="26">
        <f>G971-Mode1_Parameter_sheet!D$8</f>
        <v>1.0901995390638075E-2</v>
      </c>
      <c r="K971" s="26">
        <v>32.166666669999998</v>
      </c>
      <c r="L971" s="32">
        <f>$R$8*COS($R$6*(K971-Mode1_Parameter_sheet!$D$9))+$R$10*SIN($R$6*(K971-Mode1_Parameter_sheet!$D$9))+$R$9*COS($R$7*(K971-Mode1_Parameter_sheet!$D$9))+$R$11*SIN($R$7*(K971-Mode1_Parameter_sheet!$D$9))</f>
        <v>-1.4881281965106524E-2</v>
      </c>
      <c r="M971" s="32">
        <f>L971+Mode1_Parameter_sheet!$D$7</f>
        <v>0.16207887739744348</v>
      </c>
      <c r="N971" s="32">
        <f>$R$8*COS($R$6*(K971-Mode1_Parameter_sheet!$D$9))+$R$10*SIN($R$6*(K971-Mode1_Parameter_sheet!$D$9))-$R$9*COS($R$7*(K971-Mode1_Parameter_sheet!$D$9))-$R$11*SIN($R$7*(K971-Mode1_Parameter_sheet!$D$9))</f>
        <v>1.5364987850735633E-2</v>
      </c>
      <c r="O971" s="32">
        <f>N971+Mode1_Parameter_sheet!$D$8</f>
        <v>0.58955157866009755</v>
      </c>
    </row>
    <row r="972" spans="2:15">
      <c r="B972" s="29">
        <v>966</v>
      </c>
      <c r="C972" s="26">
        <v>32.200000000000003</v>
      </c>
      <c r="D972" s="26">
        <v>0.16900000000000001</v>
      </c>
      <c r="E972" s="26">
        <v>8.2699999999999996E-2</v>
      </c>
      <c r="F972" s="26">
        <f>D972-Mode1_Parameter_sheet!D$7</f>
        <v>-7.9601593625499845E-3</v>
      </c>
      <c r="G972" s="26">
        <v>0.58242374100000005</v>
      </c>
      <c r="H972" s="26">
        <v>-8.3028574610000003E-2</v>
      </c>
      <c r="I972" s="26">
        <f>G972-Mode1_Parameter_sheet!D$8</f>
        <v>8.2371501906380873E-3</v>
      </c>
      <c r="K972" s="26">
        <v>32.200000000000003</v>
      </c>
      <c r="L972" s="32">
        <f>$R$8*COS($R$6*(K972-Mode1_Parameter_sheet!$D$9))+$R$10*SIN($R$6*(K972-Mode1_Parameter_sheet!$D$9))+$R$9*COS($R$7*(K972-Mode1_Parameter_sheet!$D$9))+$R$11*SIN($R$7*(K972-Mode1_Parameter_sheet!$D$9))</f>
        <v>-1.2139684760033329E-2</v>
      </c>
      <c r="M972" s="32">
        <f>L972+Mode1_Parameter_sheet!$D$7</f>
        <v>0.16482047460251667</v>
      </c>
      <c r="N972" s="32">
        <f>$R$8*COS($R$6*(K972-Mode1_Parameter_sheet!$D$9))+$R$10*SIN($R$6*(K972-Mode1_Parameter_sheet!$D$9))-$R$9*COS($R$7*(K972-Mode1_Parameter_sheet!$D$9))-$R$11*SIN($R$7*(K972-Mode1_Parameter_sheet!$D$9))</f>
        <v>1.2689760285958241E-2</v>
      </c>
      <c r="O972" s="32">
        <f>N972+Mode1_Parameter_sheet!$D$8</f>
        <v>0.58687635109532021</v>
      </c>
    </row>
    <row r="973" spans="2:15">
      <c r="B973" s="29">
        <v>967</v>
      </c>
      <c r="C973" s="26">
        <v>32.233333330000001</v>
      </c>
      <c r="D973" s="26">
        <v>0.17199999999999999</v>
      </c>
      <c r="E973" s="26">
        <v>8.7499999999999994E-2</v>
      </c>
      <c r="F973" s="26">
        <f>D973-Mode1_Parameter_sheet!D$7</f>
        <v>-4.9601593625500096E-3</v>
      </c>
      <c r="G973" s="26">
        <v>0.57955334790000002</v>
      </c>
      <c r="H973" s="26">
        <v>-8.7098945090000005E-2</v>
      </c>
      <c r="I973" s="26">
        <f>G973-Mode1_Parameter_sheet!D$8</f>
        <v>5.3667570906380524E-3</v>
      </c>
      <c r="K973" s="26">
        <v>32.233333330000001</v>
      </c>
      <c r="L973" s="32">
        <f>$R$8*COS($R$6*(K973-Mode1_Parameter_sheet!$D$9))+$R$10*SIN($R$6*(K973-Mode1_Parameter_sheet!$D$9))+$R$9*COS($R$7*(K973-Mode1_Parameter_sheet!$D$9))+$R$11*SIN($R$7*(K973-Mode1_Parameter_sheet!$D$9))</f>
        <v>-9.268680755150473E-3</v>
      </c>
      <c r="M973" s="32">
        <f>L973+Mode1_Parameter_sheet!$D$7</f>
        <v>0.16769147860739952</v>
      </c>
      <c r="N973" s="32">
        <f>$R$8*COS($R$6*(K973-Mode1_Parameter_sheet!$D$9))+$R$10*SIN($R$6*(K973-Mode1_Parameter_sheet!$D$9))-$R$9*COS($R$7*(K973-Mode1_Parameter_sheet!$D$9))-$R$11*SIN($R$7*(K973-Mode1_Parameter_sheet!$D$9))</f>
        <v>9.8817050042549065E-3</v>
      </c>
      <c r="O973" s="32">
        <f>N973+Mode1_Parameter_sheet!$D$8</f>
        <v>0.58406829581361686</v>
      </c>
    </row>
    <row r="974" spans="2:15">
      <c r="B974" s="29">
        <v>968</v>
      </c>
      <c r="C974" s="26">
        <v>32.266666669999999</v>
      </c>
      <c r="D974" s="26">
        <v>0.17499999999999999</v>
      </c>
      <c r="E974" s="26">
        <v>8.6599999999999996E-2</v>
      </c>
      <c r="F974" s="26">
        <f>D974-Mode1_Parameter_sheet!D$7</f>
        <v>-1.9601593625500069E-3</v>
      </c>
      <c r="G974" s="26">
        <v>0.57661714470000003</v>
      </c>
      <c r="H974" s="26">
        <v>-8.6833169969999999E-2</v>
      </c>
      <c r="I974" s="26">
        <f>G974-Mode1_Parameter_sheet!D$8</f>
        <v>2.4305538906380653E-3</v>
      </c>
      <c r="K974" s="26">
        <v>32.266666669999999</v>
      </c>
      <c r="L974" s="32">
        <f>$R$8*COS($R$6*(K974-Mode1_Parameter_sheet!$D$9))+$R$10*SIN($R$6*(K974-Mode1_Parameter_sheet!$D$9))+$R$9*COS($R$7*(K974-Mode1_Parameter_sheet!$D$9))+$R$11*SIN($R$7*(K974-Mode1_Parameter_sheet!$D$9))</f>
        <v>-6.2984542881899201E-3</v>
      </c>
      <c r="M974" s="32">
        <f>L974+Mode1_Parameter_sheet!$D$7</f>
        <v>0.17066170507436007</v>
      </c>
      <c r="N974" s="32">
        <f>$R$8*COS($R$6*(K974-Mode1_Parameter_sheet!$D$9))+$R$10*SIN($R$6*(K974-Mode1_Parameter_sheet!$D$9))-$R$9*COS($R$7*(K974-Mode1_Parameter_sheet!$D$9))-$R$11*SIN($R$7*(K974-Mode1_Parameter_sheet!$D$9))</f>
        <v>6.9706148826749852E-3</v>
      </c>
      <c r="O974" s="32">
        <f>N974+Mode1_Parameter_sheet!$D$8</f>
        <v>0.58115720569203699</v>
      </c>
    </row>
    <row r="975" spans="2:15">
      <c r="B975" s="29">
        <v>969</v>
      </c>
      <c r="C975" s="26">
        <v>32.299999999999997</v>
      </c>
      <c r="D975" s="26">
        <v>0.17799999999999999</v>
      </c>
      <c r="E975" s="26">
        <v>8.7800000000000003E-2</v>
      </c>
      <c r="F975" s="26">
        <f>D975-Mode1_Parameter_sheet!D$7</f>
        <v>1.0398406374499958E-3</v>
      </c>
      <c r="G975" s="26">
        <v>0.57376446989999996</v>
      </c>
      <c r="H975" s="26">
        <v>-8.6541380629999998E-2</v>
      </c>
      <c r="I975" s="26">
        <f>G975-Mode1_Parameter_sheet!D$8</f>
        <v>-4.2212090936200042E-4</v>
      </c>
      <c r="K975" s="26">
        <v>32.299999999999997</v>
      </c>
      <c r="L975" s="32">
        <f>$R$8*COS($R$6*(K975-Mode1_Parameter_sheet!$D$9))+$R$10*SIN($R$6*(K975-Mode1_Parameter_sheet!$D$9))+$R$9*COS($R$7*(K975-Mode1_Parameter_sheet!$D$9))+$R$11*SIN($R$7*(K975-Mode1_Parameter_sheet!$D$9))</f>
        <v>-3.2602485891821869E-3</v>
      </c>
      <c r="M975" s="32">
        <f>L975+Mode1_Parameter_sheet!$D$7</f>
        <v>0.1736999107733678</v>
      </c>
      <c r="N975" s="32">
        <f>$R$8*COS($R$6*(K975-Mode1_Parameter_sheet!$D$9))+$R$10*SIN($R$6*(K975-Mode1_Parameter_sheet!$D$9))-$R$9*COS($R$7*(K975-Mode1_Parameter_sheet!$D$9))-$R$11*SIN($R$7*(K975-Mode1_Parameter_sheet!$D$9))</f>
        <v>3.9873653471309651E-3</v>
      </c>
      <c r="O975" s="32">
        <f>N975+Mode1_Parameter_sheet!$D$8</f>
        <v>0.57817395615649292</v>
      </c>
    </row>
    <row r="976" spans="2:15">
      <c r="B976" s="29">
        <v>970</v>
      </c>
      <c r="C976" s="26">
        <v>32.333333330000002</v>
      </c>
      <c r="D976" s="26">
        <v>0.18099999999999999</v>
      </c>
      <c r="E976" s="26">
        <v>8.4500000000000006E-2</v>
      </c>
      <c r="F976" s="26">
        <f>D976-Mode1_Parameter_sheet!D$7</f>
        <v>4.0398406374499984E-3</v>
      </c>
      <c r="G976" s="26">
        <v>0.5708477193</v>
      </c>
      <c r="H976" s="26">
        <v>-8.5605438960000002E-2</v>
      </c>
      <c r="I976" s="26">
        <f>G976-Mode1_Parameter_sheet!D$8</f>
        <v>-3.3388715093619625E-3</v>
      </c>
      <c r="K976" s="26">
        <v>32.333333330000002</v>
      </c>
      <c r="L976" s="32">
        <f>$R$8*COS($R$6*(K976-Mode1_Parameter_sheet!$D$9))+$R$10*SIN($R$6*(K976-Mode1_Parameter_sheet!$D$9))+$R$9*COS($R$7*(K976-Mode1_Parameter_sheet!$D$9))+$R$11*SIN($R$7*(K976-Mode1_Parameter_sheet!$D$9))</f>
        <v>-1.8603126404590593E-4</v>
      </c>
      <c r="M976" s="32">
        <f>L976+Mode1_Parameter_sheet!$D$7</f>
        <v>0.1767741280985041</v>
      </c>
      <c r="N976" s="32">
        <f>$R$8*COS($R$6*(K976-Mode1_Parameter_sheet!$D$9))+$R$10*SIN($R$6*(K976-Mode1_Parameter_sheet!$D$9))-$R$9*COS($R$7*(K976-Mode1_Parameter_sheet!$D$9))-$R$11*SIN($R$7*(K976-Mode1_Parameter_sheet!$D$9))</f>
        <v>9.6358224975038763E-4</v>
      </c>
      <c r="O976" s="32">
        <f>N976+Mode1_Parameter_sheet!$D$8</f>
        <v>0.57515017305911231</v>
      </c>
    </row>
    <row r="977" spans="2:15">
      <c r="B977" s="29">
        <v>971</v>
      </c>
      <c r="C977" s="26">
        <v>32.366666670000001</v>
      </c>
      <c r="D977" s="26">
        <v>0.183</v>
      </c>
      <c r="E977" s="26">
        <v>8.2199999999999995E-2</v>
      </c>
      <c r="F977" s="26">
        <f>D977-Mode1_Parameter_sheet!D$7</f>
        <v>6.0398406374500002E-3</v>
      </c>
      <c r="G977" s="26">
        <v>0.56805744069999997</v>
      </c>
      <c r="H977" s="26">
        <v>-8.1801208680000001E-2</v>
      </c>
      <c r="I977" s="26">
        <f>G977-Mode1_Parameter_sheet!D$8</f>
        <v>-6.1291501093619916E-3</v>
      </c>
      <c r="K977" s="26">
        <v>32.366666670000001</v>
      </c>
      <c r="L977" s="32">
        <f>$R$8*COS($R$6*(K977-Mode1_Parameter_sheet!$D$9))+$R$10*SIN($R$6*(K977-Mode1_Parameter_sheet!$D$9))+$R$9*COS($R$7*(K977-Mode1_Parameter_sheet!$D$9))+$R$11*SIN($R$7*(K977-Mode1_Parameter_sheet!$D$9))</f>
        <v>2.8918399717560474E-3</v>
      </c>
      <c r="M977" s="32">
        <f>L977+Mode1_Parameter_sheet!$D$7</f>
        <v>0.17985199933430604</v>
      </c>
      <c r="N977" s="32">
        <f>$R$8*COS($R$6*(K977-Mode1_Parameter_sheet!$D$9))+$R$10*SIN($R$6*(K977-Mode1_Parameter_sheet!$D$9))-$R$9*COS($R$7*(K977-Mode1_Parameter_sheet!$D$9))-$R$11*SIN($R$7*(K977-Mode1_Parameter_sheet!$D$9))</f>
        <v>-2.06869033130469E-3</v>
      </c>
      <c r="O977" s="32">
        <f>N977+Mode1_Parameter_sheet!$D$8</f>
        <v>0.57211790047805722</v>
      </c>
    </row>
    <row r="978" spans="2:15">
      <c r="B978" s="29">
        <v>972</v>
      </c>
      <c r="C978" s="26">
        <v>32.4</v>
      </c>
      <c r="D978" s="26">
        <v>0.186</v>
      </c>
      <c r="E978" s="26">
        <v>8.4699999999999998E-2</v>
      </c>
      <c r="F978" s="26">
        <f>D978-Mode1_Parameter_sheet!D$7</f>
        <v>9.0398406374500029E-3</v>
      </c>
      <c r="G978" s="26">
        <v>0.56539430540000002</v>
      </c>
      <c r="H978" s="26">
        <v>-8.2259864789999998E-2</v>
      </c>
      <c r="I978" s="26">
        <f>G978-Mode1_Parameter_sheet!D$8</f>
        <v>-8.792285409361944E-3</v>
      </c>
      <c r="K978" s="26">
        <v>32.4</v>
      </c>
      <c r="L978" s="32">
        <f>$R$8*COS($R$6*(K978-Mode1_Parameter_sheet!$D$9))+$R$10*SIN($R$6*(K978-Mode1_Parameter_sheet!$D$9))+$R$9*COS($R$7*(K978-Mode1_Parameter_sheet!$D$9))+$R$11*SIN($R$7*(K978-Mode1_Parameter_sheet!$D$9))</f>
        <v>5.9409555473791302E-3</v>
      </c>
      <c r="M978" s="32">
        <f>L978+Mode1_Parameter_sheet!$D$7</f>
        <v>0.18290111490992914</v>
      </c>
      <c r="N978" s="32">
        <f>$R$8*COS($R$6*(K978-Mode1_Parameter_sheet!$D$9))+$R$10*SIN($R$6*(K978-Mode1_Parameter_sheet!$D$9))-$R$9*COS($R$7*(K978-Mode1_Parameter_sheet!$D$9))-$R$11*SIN($R$7*(K978-Mode1_Parameter_sheet!$D$9))</f>
        <v>-5.0773264303547597E-3</v>
      </c>
      <c r="O978" s="32">
        <f>N978+Mode1_Parameter_sheet!$D$8</f>
        <v>0.56910926437900722</v>
      </c>
    </row>
    <row r="979" spans="2:15">
      <c r="B979" s="29">
        <v>973</v>
      </c>
      <c r="C979" s="26">
        <v>32.433333330000004</v>
      </c>
      <c r="D979" s="26">
        <v>0.189</v>
      </c>
      <c r="E979" s="26">
        <v>7.7799999999999994E-2</v>
      </c>
      <c r="F979" s="26">
        <f>D979-Mode1_Parameter_sheet!D$7</f>
        <v>1.2039840637450006E-2</v>
      </c>
      <c r="G979" s="26">
        <v>0.56257344970000001</v>
      </c>
      <c r="H979" s="26">
        <v>-7.8802652210000004E-2</v>
      </c>
      <c r="I979" s="26">
        <f>G979-Mode1_Parameter_sheet!D$8</f>
        <v>-1.1613141109361957E-2</v>
      </c>
      <c r="K979" s="26">
        <v>32.433333330000004</v>
      </c>
      <c r="L979" s="32">
        <f>$R$8*COS($R$6*(K979-Mode1_Parameter_sheet!$D$9))+$R$10*SIN($R$6*(K979-Mode1_Parameter_sheet!$D$9))+$R$9*COS($R$7*(K979-Mode1_Parameter_sheet!$D$9))+$R$11*SIN($R$7*(K979-Mode1_Parameter_sheet!$D$9))</f>
        <v>8.9292012476331478E-3</v>
      </c>
      <c r="M979" s="32">
        <f>L979+Mode1_Parameter_sheet!$D$7</f>
        <v>0.18588936061018313</v>
      </c>
      <c r="N979" s="32">
        <f>$R$8*COS($R$6*(K979-Mode1_Parameter_sheet!$D$9))+$R$10*SIN($R$6*(K979-Mode1_Parameter_sheet!$D$9))-$R$9*COS($R$7*(K979-Mode1_Parameter_sheet!$D$9))-$R$11*SIN($R$7*(K979-Mode1_Parameter_sheet!$D$9))</f>
        <v>-8.0304635594647227E-3</v>
      </c>
      <c r="O979" s="32">
        <f>N979+Mode1_Parameter_sheet!$D$8</f>
        <v>0.56615612724989728</v>
      </c>
    </row>
    <row r="980" spans="2:15">
      <c r="B980" s="29">
        <v>974</v>
      </c>
      <c r="C980" s="26">
        <v>32.466666670000002</v>
      </c>
      <c r="D980" s="26">
        <v>0.191</v>
      </c>
      <c r="E980" s="26">
        <v>7.2499999999999995E-2</v>
      </c>
      <c r="F980" s="26">
        <f>D980-Mode1_Parameter_sheet!D$7</f>
        <v>1.4039840637450007E-2</v>
      </c>
      <c r="G980" s="26">
        <v>0.56014079530000005</v>
      </c>
      <c r="H980" s="26">
        <v>-7.0560036209999996E-2</v>
      </c>
      <c r="I980" s="26">
        <f>G980-Mode1_Parameter_sheet!D$8</f>
        <v>-1.4045795509361914E-2</v>
      </c>
      <c r="K980" s="26">
        <v>32.466666670000002</v>
      </c>
      <c r="L980" s="32">
        <f>$R$8*COS($R$6*(K980-Mode1_Parameter_sheet!$D$9))+$R$10*SIN($R$6*(K980-Mode1_Parameter_sheet!$D$9))+$R$9*COS($R$7*(K980-Mode1_Parameter_sheet!$D$9))+$R$11*SIN($R$7*(K980-Mode1_Parameter_sheet!$D$9))</f>
        <v>1.1825093996415029E-2</v>
      </c>
      <c r="M980" s="32">
        <f>L980+Mode1_Parameter_sheet!$D$7</f>
        <v>0.18878525335896501</v>
      </c>
      <c r="N980" s="32">
        <f>$R$8*COS($R$6*(K980-Mode1_Parameter_sheet!$D$9))+$R$10*SIN($R$6*(K980-Mode1_Parameter_sheet!$D$9))-$R$9*COS($R$7*(K980-Mode1_Parameter_sheet!$D$9))-$R$11*SIN($R$7*(K980-Mode1_Parameter_sheet!$D$9))</f>
        <v>-1.0896836974572669E-2</v>
      </c>
      <c r="O980" s="32">
        <f>N980+Mode1_Parameter_sheet!$D$8</f>
        <v>0.5632897538347893</v>
      </c>
    </row>
    <row r="981" spans="2:15">
      <c r="B981" s="29">
        <v>975</v>
      </c>
      <c r="C981" s="26">
        <v>32.5</v>
      </c>
      <c r="D981" s="26">
        <v>0.19400000000000001</v>
      </c>
      <c r="E981" s="26">
        <v>7.2300000000000003E-2</v>
      </c>
      <c r="F981" s="26">
        <f>D981-Mode1_Parameter_sheet!D$7</f>
        <v>1.703984063745001E-2</v>
      </c>
      <c r="G981" s="26">
        <v>0.55786944729999999</v>
      </c>
      <c r="H981" s="26">
        <v>-6.7316393289999998E-2</v>
      </c>
      <c r="I981" s="26">
        <f>G981-Mode1_Parameter_sheet!D$8</f>
        <v>-1.6317143509361975E-2</v>
      </c>
      <c r="K981" s="26">
        <v>32.5</v>
      </c>
      <c r="L981" s="32">
        <f>$R$8*COS($R$6*(K981-Mode1_Parameter_sheet!$D$9))+$R$10*SIN($R$6*(K981-Mode1_Parameter_sheet!$D$9))+$R$9*COS($R$7*(K981-Mode1_Parameter_sheet!$D$9))+$R$11*SIN($R$7*(K981-Mode1_Parameter_sheet!$D$9))</f>
        <v>1.4598111373820784E-2</v>
      </c>
      <c r="M981" s="32">
        <f>L981+Mode1_Parameter_sheet!$D$7</f>
        <v>0.19155827073637077</v>
      </c>
      <c r="N981" s="32">
        <f>$R$8*COS($R$6*(K981-Mode1_Parameter_sheet!$D$9))+$R$10*SIN($R$6*(K981-Mode1_Parameter_sheet!$D$9))-$R$9*COS($R$7*(K981-Mode1_Parameter_sheet!$D$9))-$R$11*SIN($R$7*(K981-Mode1_Parameter_sheet!$D$9))</f>
        <v>-1.3646107854074708E-2</v>
      </c>
      <c r="O981" s="32">
        <f>N981+Mode1_Parameter_sheet!$D$8</f>
        <v>0.56054048295528724</v>
      </c>
    </row>
    <row r="982" spans="2:15">
      <c r="B982" s="29">
        <v>976</v>
      </c>
      <c r="C982" s="26">
        <v>32.533333329999998</v>
      </c>
      <c r="D982" s="26">
        <v>0.19600000000000001</v>
      </c>
      <c r="E982" s="26">
        <v>6.3700000000000007E-2</v>
      </c>
      <c r="F982" s="26">
        <f>D982-Mode1_Parameter_sheet!D$7</f>
        <v>1.9039840637450012E-2</v>
      </c>
      <c r="G982" s="26">
        <v>0.55565303570000002</v>
      </c>
      <c r="H982" s="26">
        <v>-6.5294071110000004E-2</v>
      </c>
      <c r="I982" s="26">
        <f>G982-Mode1_Parameter_sheet!D$8</f>
        <v>-1.8533555109361943E-2</v>
      </c>
      <c r="K982" s="26">
        <v>32.533333329999998</v>
      </c>
      <c r="L982" s="32">
        <f>$R$8*COS($R$6*(K982-Mode1_Parameter_sheet!$D$9))+$R$10*SIN($R$6*(K982-Mode1_Parameter_sheet!$D$9))+$R$9*COS($R$7*(K982-Mode1_Parameter_sheet!$D$9))+$R$11*SIN($R$7*(K982-Mode1_Parameter_sheet!$D$9))</f>
        <v>1.721901878602318E-2</v>
      </c>
      <c r="M982" s="32">
        <f>L982+Mode1_Parameter_sheet!$D$7</f>
        <v>0.19417917814857316</v>
      </c>
      <c r="N982" s="32">
        <f>$R$8*COS($R$6*(K982-Mode1_Parameter_sheet!$D$9))+$R$10*SIN($R$6*(K982-Mode1_Parameter_sheet!$D$9))-$R$9*COS($R$7*(K982-Mode1_Parameter_sheet!$D$9))-$R$11*SIN($R$7*(K982-Mode1_Parameter_sheet!$D$9))</f>
        <v>-1.6249189273798471E-2</v>
      </c>
      <c r="O982" s="32">
        <f>N982+Mode1_Parameter_sheet!$D$8</f>
        <v>0.55793740153556348</v>
      </c>
    </row>
    <row r="983" spans="2:15">
      <c r="B983" s="29">
        <v>977</v>
      </c>
      <c r="C983" s="26">
        <v>32.566666669999996</v>
      </c>
      <c r="D983" s="26">
        <v>0.19800000000000001</v>
      </c>
      <c r="E983" s="26">
        <v>5.4899999999999997E-2</v>
      </c>
      <c r="F983" s="26">
        <f>D983-Mode1_Parameter_sheet!D$7</f>
        <v>2.1039840637450014E-2</v>
      </c>
      <c r="G983" s="26">
        <v>0.55351650919999995</v>
      </c>
      <c r="H983" s="26">
        <v>-5.7074984719999999E-2</v>
      </c>
      <c r="I983" s="26">
        <f>G983-Mode1_Parameter_sheet!D$8</f>
        <v>-2.0670081609362012E-2</v>
      </c>
      <c r="K983" s="26">
        <v>32.566666669999996</v>
      </c>
      <c r="L983" s="32">
        <f>$R$8*COS($R$6*(K983-Mode1_Parameter_sheet!$D$9))+$R$10*SIN($R$6*(K983-Mode1_Parameter_sheet!$D$9))+$R$9*COS($R$7*(K983-Mode1_Parameter_sheet!$D$9))+$R$11*SIN($R$7*(K983-Mode1_Parameter_sheet!$D$9))</f>
        <v>1.9660175102249586E-2</v>
      </c>
      <c r="M983" s="32">
        <f>L983+Mode1_Parameter_sheet!$D$7</f>
        <v>0.1966203344647996</v>
      </c>
      <c r="N983" s="32">
        <f>$R$8*COS($R$6*(K983-Mode1_Parameter_sheet!$D$9))+$R$10*SIN($R$6*(K983-Mode1_Parameter_sheet!$D$9))-$R$9*COS($R$7*(K983-Mode1_Parameter_sheet!$D$9))-$R$11*SIN($R$7*(K983-Mode1_Parameter_sheet!$D$9))</f>
        <v>-1.8678550960109553E-2</v>
      </c>
      <c r="O983" s="32">
        <f>N983+Mode1_Parameter_sheet!$D$8</f>
        <v>0.55550803984925246</v>
      </c>
    </row>
    <row r="984" spans="2:15">
      <c r="B984" s="29">
        <v>978</v>
      </c>
      <c r="C984" s="26">
        <v>32.6</v>
      </c>
      <c r="D984" s="26">
        <v>0.2</v>
      </c>
      <c r="E984" s="26">
        <v>5.0200000000000002E-2</v>
      </c>
      <c r="F984" s="26">
        <f>D984-Mode1_Parameter_sheet!D$7</f>
        <v>2.3039840637450015E-2</v>
      </c>
      <c r="G984" s="26">
        <v>0.55184803670000004</v>
      </c>
      <c r="H984" s="26">
        <v>-4.7157413590000002E-2</v>
      </c>
      <c r="I984" s="26">
        <f>G984-Mode1_Parameter_sheet!D$8</f>
        <v>-2.2338554109361919E-2</v>
      </c>
      <c r="K984" s="26">
        <v>32.6</v>
      </c>
      <c r="L984" s="32">
        <f>$R$8*COS($R$6*(K984-Mode1_Parameter_sheet!$D$9))+$R$10*SIN($R$6*(K984-Mode1_Parameter_sheet!$D$9))+$R$9*COS($R$7*(K984-Mode1_Parameter_sheet!$D$9))+$R$11*SIN($R$7*(K984-Mode1_Parameter_sheet!$D$9))</f>
        <v>2.1895822359290332E-2</v>
      </c>
      <c r="M984" s="32">
        <f>L984+Mode1_Parameter_sheet!$D$7</f>
        <v>0.19885598172184032</v>
      </c>
      <c r="N984" s="32">
        <f>$R$8*COS($R$6*(K984-Mode1_Parameter_sheet!$D$9))+$R$10*SIN($R$6*(K984-Mode1_Parameter_sheet!$D$9))-$R$9*COS($R$7*(K984-Mode1_Parameter_sheet!$D$9))-$R$11*SIN($R$7*(K984-Mode1_Parameter_sheet!$D$9))</f>
        <v>-2.0908508307619526E-2</v>
      </c>
      <c r="O984" s="32">
        <f>N984+Mode1_Parameter_sheet!$D$8</f>
        <v>0.55327808250174249</v>
      </c>
    </row>
    <row r="985" spans="2:15">
      <c r="B985" s="29">
        <v>979</v>
      </c>
      <c r="C985" s="26">
        <v>32.633333329999999</v>
      </c>
      <c r="D985" s="26">
        <v>0.20100000000000001</v>
      </c>
      <c r="E985" s="26">
        <v>4.53E-2</v>
      </c>
      <c r="F985" s="26">
        <f>D985-Mode1_Parameter_sheet!D$7</f>
        <v>2.4039840637450016E-2</v>
      </c>
      <c r="G985" s="26">
        <v>0.55037268159999997</v>
      </c>
      <c r="H985" s="26">
        <v>-4.2501898939999998E-2</v>
      </c>
      <c r="I985" s="26">
        <f>G985-Mode1_Parameter_sheet!D$8</f>
        <v>-2.3813909209361994E-2</v>
      </c>
      <c r="K985" s="26">
        <v>32.633333329999999</v>
      </c>
      <c r="L985" s="32">
        <f>$R$8*COS($R$6*(K985-Mode1_Parameter_sheet!$D$9))+$R$10*SIN($R$6*(K985-Mode1_Parameter_sheet!$D$9))+$R$9*COS($R$7*(K985-Mode1_Parameter_sheet!$D$9))+$R$11*SIN($R$7*(K985-Mode1_Parameter_sheet!$D$9))</f>
        <v>2.3902362033431903E-2</v>
      </c>
      <c r="M985" s="32">
        <f>L985+Mode1_Parameter_sheet!$D$7</f>
        <v>0.2008625213959819</v>
      </c>
      <c r="N985" s="32">
        <f>$R$8*COS($R$6*(K985-Mode1_Parameter_sheet!$D$9))+$R$10*SIN($R$6*(K985-Mode1_Parameter_sheet!$D$9))-$R$9*COS($R$7*(K985-Mode1_Parameter_sheet!$D$9))-$R$11*SIN($R$7*(K985-Mode1_Parameter_sheet!$D$9))</f>
        <v>-2.2915498173687866E-2</v>
      </c>
      <c r="O985" s="32">
        <f>N985+Mode1_Parameter_sheet!$D$8</f>
        <v>0.55127109263567409</v>
      </c>
    </row>
    <row r="986" spans="2:15">
      <c r="B986" s="29">
        <v>980</v>
      </c>
      <c r="C986" s="26">
        <v>32.666666669999998</v>
      </c>
      <c r="D986" s="26">
        <v>0.20300000000000001</v>
      </c>
      <c r="E986" s="26">
        <v>3.6200000000000003E-2</v>
      </c>
      <c r="F986" s="26">
        <f>D986-Mode1_Parameter_sheet!D$7</f>
        <v>2.6039840637450018E-2</v>
      </c>
      <c r="G986" s="26">
        <v>0.54901457679999999</v>
      </c>
      <c r="H986" s="26">
        <v>-3.3614326049999997E-2</v>
      </c>
      <c r="I986" s="26">
        <f>G986-Mode1_Parameter_sheet!D$8</f>
        <v>-2.5172014009361976E-2</v>
      </c>
      <c r="K986" s="26">
        <v>32.666666669999998</v>
      </c>
      <c r="L986" s="32">
        <f>$R$8*COS($R$6*(K986-Mode1_Parameter_sheet!$D$9))+$R$10*SIN($R$6*(K986-Mode1_Parameter_sheet!$D$9))+$R$9*COS($R$7*(K986-Mode1_Parameter_sheet!$D$9))+$R$11*SIN($R$7*(K986-Mode1_Parameter_sheet!$D$9))</f>
        <v>2.5658601700567833E-2</v>
      </c>
      <c r="M986" s="32">
        <f>L986+Mode1_Parameter_sheet!$D$7</f>
        <v>0.20261876106311782</v>
      </c>
      <c r="N986" s="32">
        <f>$R$8*COS($R$6*(K986-Mode1_Parameter_sheet!$D$9))+$R$10*SIN($R$6*(K986-Mode1_Parameter_sheet!$D$9))-$R$9*COS($R$7*(K986-Mode1_Parameter_sheet!$D$9))-$R$11*SIN($R$7*(K986-Mode1_Parameter_sheet!$D$9))</f>
        <v>-2.4678325337360325E-2</v>
      </c>
      <c r="O986" s="32">
        <f>N986+Mode1_Parameter_sheet!$D$8</f>
        <v>0.5495082654720016</v>
      </c>
    </row>
    <row r="987" spans="2:15">
      <c r="B987" s="29">
        <v>981</v>
      </c>
      <c r="C987" s="26">
        <v>32.700000000000003</v>
      </c>
      <c r="D987" s="26">
        <v>0.20399999999999999</v>
      </c>
      <c r="E987" s="26">
        <v>2.5399999999999999E-2</v>
      </c>
      <c r="F987" s="26">
        <f>D987-Mode1_Parameter_sheet!D$7</f>
        <v>2.7039840637449991E-2</v>
      </c>
      <c r="G987" s="26">
        <v>0.54813172649999997</v>
      </c>
      <c r="H987" s="26">
        <v>-2.466487254E-2</v>
      </c>
      <c r="I987" s="26">
        <f>G987-Mode1_Parameter_sheet!D$8</f>
        <v>-2.6054864309361991E-2</v>
      </c>
      <c r="K987" s="26">
        <v>32.700000000000003</v>
      </c>
      <c r="L987" s="32">
        <f>$R$8*COS($R$6*(K987-Mode1_Parameter_sheet!$D$9))+$R$10*SIN($R$6*(K987-Mode1_Parameter_sheet!$D$9))+$R$9*COS($R$7*(K987-Mode1_Parameter_sheet!$D$9))+$R$11*SIN($R$7*(K987-Mode1_Parameter_sheet!$D$9))</f>
        <v>2.7145977597661724E-2</v>
      </c>
      <c r="M987" s="32">
        <f>L987+Mode1_Parameter_sheet!$D$7</f>
        <v>0.20410613696021171</v>
      </c>
      <c r="N987" s="32">
        <f>$R$8*COS($R$6*(K987-Mode1_Parameter_sheet!$D$9))+$R$10*SIN($R$6*(K987-Mode1_Parameter_sheet!$D$9))-$R$9*COS($R$7*(K987-Mode1_Parameter_sheet!$D$9))-$R$11*SIN($R$7*(K987-Mode1_Parameter_sheet!$D$9))</f>
        <v>-2.6178385064039987E-2</v>
      </c>
      <c r="O987" s="32">
        <f>N987+Mode1_Parameter_sheet!$D$8</f>
        <v>0.54800820574532194</v>
      </c>
    </row>
    <row r="988" spans="2:15">
      <c r="B988" s="29">
        <v>982</v>
      </c>
      <c r="C988" s="26">
        <v>32.733333330000001</v>
      </c>
      <c r="D988" s="26">
        <v>0.20499999999999999</v>
      </c>
      <c r="E988" s="26">
        <v>1.5100000000000001E-2</v>
      </c>
      <c r="F988" s="26">
        <f>D988-Mode1_Parameter_sheet!D$7</f>
        <v>2.8039840637449992E-2</v>
      </c>
      <c r="G988" s="26">
        <v>0.547370252</v>
      </c>
      <c r="H988" s="26">
        <v>-1.998886947E-2</v>
      </c>
      <c r="I988" s="26">
        <f>G988-Mode1_Parameter_sheet!D$8</f>
        <v>-2.6816338809361961E-2</v>
      </c>
      <c r="K988" s="26">
        <v>32.733333330000001</v>
      </c>
      <c r="L988" s="32">
        <f>$R$8*COS($R$6*(K988-Mode1_Parameter_sheet!$D$9))+$R$10*SIN($R$6*(K988-Mode1_Parameter_sheet!$D$9))+$R$9*COS($R$7*(K988-Mode1_Parameter_sheet!$D$9))+$R$11*SIN($R$7*(K988-Mode1_Parameter_sheet!$D$9))</f>
        <v>2.8348753930086318E-2</v>
      </c>
      <c r="M988" s="32">
        <f>L988+Mode1_Parameter_sheet!$D$7</f>
        <v>0.20530891329263631</v>
      </c>
      <c r="N988" s="32">
        <f>$R$8*COS($R$6*(K988-Mode1_Parameter_sheet!$D$9))+$R$10*SIN($R$6*(K988-Mode1_Parameter_sheet!$D$9))-$R$9*COS($R$7*(K988-Mode1_Parameter_sheet!$D$9))-$R$11*SIN($R$7*(K988-Mode1_Parameter_sheet!$D$9))</f>
        <v>-2.7399862679479619E-2</v>
      </c>
      <c r="O988" s="32">
        <f>N988+Mode1_Parameter_sheet!$D$8</f>
        <v>0.54678672812988238</v>
      </c>
    </row>
    <row r="989" spans="2:15">
      <c r="B989" s="29">
        <v>983</v>
      </c>
      <c r="C989" s="26">
        <v>32.766666669999999</v>
      </c>
      <c r="D989" s="26">
        <v>0.20499999999999999</v>
      </c>
      <c r="E989" s="26">
        <v>8.6199999999999992E-3</v>
      </c>
      <c r="F989" s="26">
        <f>D989-Mode1_Parameter_sheet!D$7</f>
        <v>2.8039840637449992E-2</v>
      </c>
      <c r="G989" s="26">
        <v>0.54679913520000001</v>
      </c>
      <c r="H989" s="26">
        <v>-1.0099721250000001E-2</v>
      </c>
      <c r="I989" s="26">
        <f>G989-Mode1_Parameter_sheet!D$8</f>
        <v>-2.7387455609361955E-2</v>
      </c>
      <c r="K989" s="26">
        <v>32.766666669999999</v>
      </c>
      <c r="L989" s="32">
        <f>$R$8*COS($R$6*(K989-Mode1_Parameter_sheet!$D$9))+$R$10*SIN($R$6*(K989-Mode1_Parameter_sheet!$D$9))+$R$9*COS($R$7*(K989-Mode1_Parameter_sheet!$D$9))+$R$11*SIN($R$7*(K989-Mode1_Parameter_sheet!$D$9))</f>
        <v>2.925418727777496E-2</v>
      </c>
      <c r="M989" s="32">
        <f>L989+Mode1_Parameter_sheet!$D$7</f>
        <v>0.20621434664032495</v>
      </c>
      <c r="N989" s="32">
        <f>$R$8*COS($R$6*(K989-Mode1_Parameter_sheet!$D$9))+$R$10*SIN($R$6*(K989-Mode1_Parameter_sheet!$D$9))-$R$9*COS($R$7*(K989-Mode1_Parameter_sheet!$D$9))-$R$11*SIN($R$7*(K989-Mode1_Parameter_sheet!$D$9))</f>
        <v>-2.8329898468672707E-2</v>
      </c>
      <c r="O989" s="32">
        <f>N989+Mode1_Parameter_sheet!$D$8</f>
        <v>0.54585669234068923</v>
      </c>
    </row>
    <row r="990" spans="2:15">
      <c r="B990" s="29">
        <v>984</v>
      </c>
      <c r="C990" s="26">
        <v>32.799999999999997</v>
      </c>
      <c r="D990" s="26">
        <v>0.20499999999999999</v>
      </c>
      <c r="E990" s="26">
        <v>5.7200000000000003E-4</v>
      </c>
      <c r="F990" s="26">
        <f>D990-Mode1_Parameter_sheet!D$7</f>
        <v>2.8039840637449992E-2</v>
      </c>
      <c r="G990" s="26">
        <v>0.54669693720000001</v>
      </c>
      <c r="H990" s="26">
        <v>2.2666043740000001E-4</v>
      </c>
      <c r="I990" s="26">
        <f>G990-Mode1_Parameter_sheet!D$8</f>
        <v>-2.7489653609361953E-2</v>
      </c>
      <c r="K990" s="26">
        <v>32.799999999999997</v>
      </c>
      <c r="L990" s="32">
        <f>$R$8*COS($R$6*(K990-Mode1_Parameter_sheet!$D$9))+$R$10*SIN($R$6*(K990-Mode1_Parameter_sheet!$D$9))+$R$9*COS($R$7*(K990-Mode1_Parameter_sheet!$D$9))+$R$11*SIN($R$7*(K990-Mode1_Parameter_sheet!$D$9))</f>
        <v>2.9852661007157763E-2</v>
      </c>
      <c r="M990" s="32">
        <f>L990+Mode1_Parameter_sheet!$D$7</f>
        <v>0.20681282036970777</v>
      </c>
      <c r="N990" s="32">
        <f>$R$8*COS($R$6*(K990-Mode1_Parameter_sheet!$D$9))+$R$10*SIN($R$6*(K990-Mode1_Parameter_sheet!$D$9))-$R$9*COS($R$7*(K990-Mode1_Parameter_sheet!$D$9))-$R$11*SIN($R$7*(K990-Mode1_Parameter_sheet!$D$9))</f>
        <v>-2.8958722780827208E-2</v>
      </c>
      <c r="O990" s="32">
        <f>N990+Mode1_Parameter_sheet!$D$8</f>
        <v>0.54522786802853473</v>
      </c>
    </row>
    <row r="991" spans="2:15">
      <c r="B991" s="29">
        <v>985</v>
      </c>
      <c r="C991" s="26">
        <v>32.833333330000002</v>
      </c>
      <c r="D991" s="26">
        <v>0.20499999999999999</v>
      </c>
      <c r="E991" s="26">
        <v>-9.4000000000000004E-3</v>
      </c>
      <c r="F991" s="26">
        <f>D991-Mode1_Parameter_sheet!D$7</f>
        <v>2.8039840637449992E-2</v>
      </c>
      <c r="G991" s="26">
        <v>0.54681424590000005</v>
      </c>
      <c r="H991" s="26">
        <v>9.1443216790000007E-3</v>
      </c>
      <c r="I991" s="26">
        <f>G991-Mode1_Parameter_sheet!D$8</f>
        <v>-2.7372344909361912E-2</v>
      </c>
      <c r="K991" s="26">
        <v>32.833333330000002</v>
      </c>
      <c r="L991" s="32">
        <f>$R$8*COS($R$6*(K991-Mode1_Parameter_sheet!$D$9))+$R$10*SIN($R$6*(K991-Mode1_Parameter_sheet!$D$9))+$R$9*COS($R$7*(K991-Mode1_Parameter_sheet!$D$9))+$R$11*SIN($R$7*(K991-Mode1_Parameter_sheet!$D$9))</f>
        <v>3.013778879716161E-2</v>
      </c>
      <c r="M991" s="32">
        <f>L991+Mode1_Parameter_sheet!$D$7</f>
        <v>0.20709794815971161</v>
      </c>
      <c r="N991" s="32">
        <f>$R$8*COS($R$6*(K991-Mode1_Parameter_sheet!$D$9))+$R$10*SIN($R$6*(K991-Mode1_Parameter_sheet!$D$9))-$R$9*COS($R$7*(K991-Mode1_Parameter_sheet!$D$9))-$R$11*SIN($R$7*(K991-Mode1_Parameter_sheet!$D$9))</f>
        <v>-2.9279760551240368E-2</v>
      </c>
      <c r="O991" s="32">
        <f>N991+Mode1_Parameter_sheet!$D$8</f>
        <v>0.54490683025812159</v>
      </c>
    </row>
    <row r="992" spans="2:15">
      <c r="B992" s="29">
        <v>986</v>
      </c>
      <c r="C992" s="26">
        <v>32.866666670000001</v>
      </c>
      <c r="D992" s="26">
        <v>0.20399999999999999</v>
      </c>
      <c r="E992" s="26">
        <v>-1.6799999999999999E-2</v>
      </c>
      <c r="F992" s="26">
        <f>D992-Mode1_Parameter_sheet!D$7</f>
        <v>2.7039840637449991E-2</v>
      </c>
      <c r="G992" s="26">
        <v>0.5473065587</v>
      </c>
      <c r="H992" s="26">
        <v>1.9309780370000001E-2</v>
      </c>
      <c r="I992" s="26">
        <f>G992-Mode1_Parameter_sheet!D$8</f>
        <v>-2.6880032109361962E-2</v>
      </c>
      <c r="K992" s="26">
        <v>32.866666670000001</v>
      </c>
      <c r="L992" s="32">
        <f>$R$8*COS($R$6*(K992-Mode1_Parameter_sheet!$D$9))+$R$10*SIN($R$6*(K992-Mode1_Parameter_sheet!$D$9))+$R$9*COS($R$7*(K992-Mode1_Parameter_sheet!$D$9))+$R$11*SIN($R$7*(K992-Mode1_Parameter_sheet!$D$9))</f>
        <v>3.010648126443605E-2</v>
      </c>
      <c r="M992" s="32">
        <f>L992+Mode1_Parameter_sheet!$D$7</f>
        <v>0.20706664062698604</v>
      </c>
      <c r="N992" s="32">
        <f>$R$8*COS($R$6*(K992-Mode1_Parameter_sheet!$D$9))+$R$10*SIN($R$6*(K992-Mode1_Parameter_sheet!$D$9))-$R$9*COS($R$7*(K992-Mode1_Parameter_sheet!$D$9))-$R$11*SIN($R$7*(K992-Mode1_Parameter_sheet!$D$9))</f>
        <v>-2.9289699085711347E-2</v>
      </c>
      <c r="O992" s="32">
        <f>N992+Mode1_Parameter_sheet!$D$8</f>
        <v>0.54489689172365063</v>
      </c>
    </row>
    <row r="993" spans="2:15">
      <c r="B993" s="29">
        <v>987</v>
      </c>
      <c r="C993" s="26">
        <v>32.9</v>
      </c>
      <c r="D993" s="26">
        <v>0.20399999999999999</v>
      </c>
      <c r="E993" s="26">
        <v>-2.9000000000000001E-2</v>
      </c>
      <c r="F993" s="26">
        <f>D993-Mode1_Parameter_sheet!D$7</f>
        <v>2.7039840637449991E-2</v>
      </c>
      <c r="G993" s="26">
        <v>0.54810156460000004</v>
      </c>
      <c r="H993" s="26">
        <v>2.618072862E-2</v>
      </c>
      <c r="I993" s="26">
        <f>G993-Mode1_Parameter_sheet!D$8</f>
        <v>-2.6085026209361928E-2</v>
      </c>
      <c r="K993" s="26">
        <v>32.9</v>
      </c>
      <c r="L993" s="32">
        <f>$R$8*COS($R$6*(K993-Mode1_Parameter_sheet!$D$9))+$R$10*SIN($R$6*(K993-Mode1_Parameter_sheet!$D$9))+$R$9*COS($R$7*(K993-Mode1_Parameter_sheet!$D$9))+$R$11*SIN($R$7*(K993-Mode1_Parameter_sheet!$D$9))</f>
        <v>2.9758979525923015E-2</v>
      </c>
      <c r="M993" s="32">
        <f>L993+Mode1_Parameter_sheet!$D$7</f>
        <v>0.20671913888847301</v>
      </c>
      <c r="N993" s="32">
        <f>$R$8*COS($R$6*(K993-Mode1_Parameter_sheet!$D$9))+$R$10*SIN($R$6*(K993-Mode1_Parameter_sheet!$D$9))-$R$9*COS($R$7*(K993-Mode1_Parameter_sheet!$D$9))-$R$11*SIN($R$7*(K993-Mode1_Parameter_sheet!$D$9))</f>
        <v>-2.8988522967348794E-2</v>
      </c>
      <c r="O993" s="32">
        <f>N993+Mode1_Parameter_sheet!$D$8</f>
        <v>0.54519806784201319</v>
      </c>
    </row>
    <row r="994" spans="2:15">
      <c r="B994" s="29">
        <v>988</v>
      </c>
      <c r="C994" s="26">
        <v>32.933333330000004</v>
      </c>
      <c r="D994" s="26">
        <v>0.20300000000000001</v>
      </c>
      <c r="E994" s="26">
        <v>-3.8399999999999997E-2</v>
      </c>
      <c r="F994" s="26">
        <f>D994-Mode1_Parameter_sheet!D$7</f>
        <v>2.6039840637450018E-2</v>
      </c>
      <c r="G994" s="26">
        <v>0.54905194059999995</v>
      </c>
      <c r="H994" s="26">
        <v>3.5096103759999997E-2</v>
      </c>
      <c r="I994" s="26">
        <f>G994-Mode1_Parameter_sheet!D$8</f>
        <v>-2.5134650209362008E-2</v>
      </c>
      <c r="K994" s="26">
        <v>32.933333330000004</v>
      </c>
      <c r="L994" s="32">
        <f>$R$8*COS($R$6*(K994-Mode1_Parameter_sheet!$D$9))+$R$10*SIN($R$6*(K994-Mode1_Parameter_sheet!$D$9))+$R$9*COS($R$7*(K994-Mode1_Parameter_sheet!$D$9))+$R$11*SIN($R$7*(K994-Mode1_Parameter_sheet!$D$9))</f>
        <v>2.9098853152989667E-2</v>
      </c>
      <c r="M994" s="32">
        <f>L994+Mode1_Parameter_sheet!$D$7</f>
        <v>0.20605901251553965</v>
      </c>
      <c r="N994" s="32">
        <f>$R$8*COS($R$6*(K994-Mode1_Parameter_sheet!$D$9))+$R$10*SIN($R$6*(K994-Mode1_Parameter_sheet!$D$9))-$R$9*COS($R$7*(K994-Mode1_Parameter_sheet!$D$9))-$R$11*SIN($R$7*(K994-Mode1_Parameter_sheet!$D$9))</f>
        <v>-2.8379513680290815E-2</v>
      </c>
      <c r="O994" s="32">
        <f>N994+Mode1_Parameter_sheet!$D$8</f>
        <v>0.54580707712907117</v>
      </c>
    </row>
    <row r="995" spans="2:15">
      <c r="B995" s="29">
        <v>989</v>
      </c>
      <c r="C995" s="26">
        <v>32.966666670000002</v>
      </c>
      <c r="D995" s="26">
        <v>0.20100000000000001</v>
      </c>
      <c r="E995" s="26">
        <v>-4.5600000000000002E-2</v>
      </c>
      <c r="F995" s="26">
        <f>D995-Mode1_Parameter_sheet!D$7</f>
        <v>2.4039840637450016E-2</v>
      </c>
      <c r="G995" s="26">
        <v>0.55044130489999998</v>
      </c>
      <c r="H995" s="26">
        <v>4.3058096230000002E-2</v>
      </c>
      <c r="I995" s="26">
        <f>G995-Mode1_Parameter_sheet!D$8</f>
        <v>-2.3745285909361979E-2</v>
      </c>
      <c r="K995" s="26">
        <v>32.966666670000002</v>
      </c>
      <c r="L995" s="32">
        <f>$R$8*COS($R$6*(K995-Mode1_Parameter_sheet!$D$9))+$R$10*SIN($R$6*(K995-Mode1_Parameter_sheet!$D$9))+$R$9*COS($R$7*(K995-Mode1_Parameter_sheet!$D$9))+$R$11*SIN($R$7*(K995-Mode1_Parameter_sheet!$D$9))</f>
        <v>2.8132962704922132E-2</v>
      </c>
      <c r="M995" s="32">
        <f>L995+Mode1_Parameter_sheet!$D$7</f>
        <v>0.20509312206747213</v>
      </c>
      <c r="N995" s="32">
        <f>$R$8*COS($R$6*(K995-Mode1_Parameter_sheet!$D$9))+$R$10*SIN($R$6*(K995-Mode1_Parameter_sheet!$D$9))-$R$9*COS($R$7*(K995-Mode1_Parameter_sheet!$D$9))-$R$11*SIN($R$7*(K995-Mode1_Parameter_sheet!$D$9))</f>
        <v>-2.7469213904220489E-2</v>
      </c>
      <c r="O995" s="32">
        <f>N995+Mode1_Parameter_sheet!$D$8</f>
        <v>0.54671737690514144</v>
      </c>
    </row>
    <row r="996" spans="2:15">
      <c r="B996" s="29">
        <v>990</v>
      </c>
      <c r="C996" s="26">
        <v>33</v>
      </c>
      <c r="D996" s="26">
        <v>0.19900000000000001</v>
      </c>
      <c r="E996" s="26">
        <v>-5.0099999999999999E-2</v>
      </c>
      <c r="F996" s="26">
        <f>D996-Mode1_Parameter_sheet!D$7</f>
        <v>2.2039840637450014E-2</v>
      </c>
      <c r="G996" s="26">
        <v>0.55192248030000002</v>
      </c>
      <c r="H996" s="26">
        <v>4.6576116119999997E-2</v>
      </c>
      <c r="I996" s="26">
        <f>G996-Mode1_Parameter_sheet!D$8</f>
        <v>-2.2264110509361945E-2</v>
      </c>
      <c r="K996" s="26">
        <v>33</v>
      </c>
      <c r="L996" s="32">
        <f>$R$8*COS($R$6*(K996-Mode1_Parameter_sheet!$D$9))+$R$10*SIN($R$6*(K996-Mode1_Parameter_sheet!$D$9))+$R$9*COS($R$7*(K996-Mode1_Parameter_sheet!$D$9))+$R$11*SIN($R$7*(K996-Mode1_Parameter_sheet!$D$9))</f>
        <v>2.6871389248354079E-2</v>
      </c>
      <c r="M996" s="32">
        <f>L996+Mode1_Parameter_sheet!$D$7</f>
        <v>0.20383154861090408</v>
      </c>
      <c r="N996" s="32">
        <f>$R$8*COS($R$6*(K996-Mode1_Parameter_sheet!$D$9))+$R$10*SIN($R$6*(K996-Mode1_Parameter_sheet!$D$9))-$R$9*COS($R$7*(K996-Mode1_Parameter_sheet!$D$9))-$R$11*SIN($R$7*(K996-Mode1_Parameter_sheet!$D$9))</f>
        <v>-2.6267358954305924E-2</v>
      </c>
      <c r="O996" s="32">
        <f>N996+Mode1_Parameter_sheet!$D$8</f>
        <v>0.54791923185505609</v>
      </c>
    </row>
    <row r="997" spans="2:15">
      <c r="B997" s="29">
        <v>991</v>
      </c>
      <c r="C997" s="26">
        <v>33.033333329999998</v>
      </c>
      <c r="D997" s="26">
        <v>0.19800000000000001</v>
      </c>
      <c r="E997" s="26">
        <v>-5.62E-2</v>
      </c>
      <c r="F997" s="26">
        <f>D997-Mode1_Parameter_sheet!D$7</f>
        <v>2.1039840637450014E-2</v>
      </c>
      <c r="G997" s="26">
        <v>0.55354637929999995</v>
      </c>
      <c r="H997" s="26">
        <v>5.6471714229999997E-2</v>
      </c>
      <c r="I997" s="26">
        <f>G997-Mode1_Parameter_sheet!D$8</f>
        <v>-2.0640211509362016E-2</v>
      </c>
      <c r="K997" s="26">
        <v>33.033333329999998</v>
      </c>
      <c r="L997" s="32">
        <f>$R$8*COS($R$6*(K997-Mode1_Parameter_sheet!$D$9))+$R$10*SIN($R$6*(K997-Mode1_Parameter_sheet!$D$9))+$R$9*COS($R$7*(K997-Mode1_Parameter_sheet!$D$9))+$R$11*SIN($R$7*(K997-Mode1_Parameter_sheet!$D$9))</f>
        <v>2.5327326900371847E-2</v>
      </c>
      <c r="M997" s="32">
        <f>L997+Mode1_Parameter_sheet!$D$7</f>
        <v>0.20228748626292184</v>
      </c>
      <c r="N997" s="32">
        <f>$R$8*COS($R$6*(K997-Mode1_Parameter_sheet!$D$9))+$R$10*SIN($R$6*(K997-Mode1_Parameter_sheet!$D$9))-$R$9*COS($R$7*(K997-Mode1_Parameter_sheet!$D$9))-$R$11*SIN($R$7*(K997-Mode1_Parameter_sheet!$D$9))</f>
        <v>-2.4786771574543398E-2</v>
      </c>
      <c r="O997" s="32">
        <f>N997+Mode1_Parameter_sheet!$D$8</f>
        <v>0.54939981923481862</v>
      </c>
    </row>
    <row r="998" spans="2:15">
      <c r="B998" s="29">
        <v>992</v>
      </c>
      <c r="C998" s="26">
        <v>33.066666669999996</v>
      </c>
      <c r="D998" s="26">
        <v>0.19600000000000001</v>
      </c>
      <c r="E998" s="26">
        <v>-6.5299999999999997E-2</v>
      </c>
      <c r="F998" s="26">
        <f>D998-Mode1_Parameter_sheet!D$7</f>
        <v>1.9039840637450012E-2</v>
      </c>
      <c r="G998" s="26">
        <v>0.55568726130000001</v>
      </c>
      <c r="H998" s="26">
        <v>6.5529616200000002E-2</v>
      </c>
      <c r="I998" s="26">
        <f>G998-Mode1_Parameter_sheet!D$8</f>
        <v>-1.849932950936195E-2</v>
      </c>
      <c r="K998" s="26">
        <v>33.066666669999996</v>
      </c>
      <c r="L998" s="32">
        <f>$R$8*COS($R$6*(K998-Mode1_Parameter_sheet!$D$9))+$R$10*SIN($R$6*(K998-Mode1_Parameter_sheet!$D$9))+$R$9*COS($R$7*(K998-Mode1_Parameter_sheet!$D$9))+$R$11*SIN($R$7*(K998-Mode1_Parameter_sheet!$D$9))</f>
        <v>2.3516944772516323E-2</v>
      </c>
      <c r="M998" s="32">
        <f>L998+Mode1_Parameter_sheet!$D$7</f>
        <v>0.20047710413506631</v>
      </c>
      <c r="N998" s="32">
        <f>$R$8*COS($R$6*(K998-Mode1_Parameter_sheet!$D$9))+$R$10*SIN($R$6*(K998-Mode1_Parameter_sheet!$D$9))-$R$9*COS($R$7*(K998-Mode1_Parameter_sheet!$D$9))-$R$11*SIN($R$7*(K998-Mode1_Parameter_sheet!$D$9))</f>
        <v>-2.3043226146458262E-2</v>
      </c>
      <c r="O998" s="32">
        <f>N998+Mode1_Parameter_sheet!$D$8</f>
        <v>0.5511433646629037</v>
      </c>
    </row>
    <row r="999" spans="2:15">
      <c r="B999" s="29">
        <v>993</v>
      </c>
      <c r="C999" s="26">
        <v>33.1</v>
      </c>
      <c r="D999" s="26">
        <v>0.193</v>
      </c>
      <c r="E999" s="26">
        <v>-7.0999999999999994E-2</v>
      </c>
      <c r="F999" s="26">
        <f>D999-Mode1_Parameter_sheet!D$7</f>
        <v>1.6039840637450009E-2</v>
      </c>
      <c r="G999" s="26">
        <v>0.55791502039999996</v>
      </c>
      <c r="H999" s="26">
        <v>6.781365315E-2</v>
      </c>
      <c r="I999" s="26">
        <f>G999-Mode1_Parameter_sheet!D$8</f>
        <v>-1.6271570409362002E-2</v>
      </c>
      <c r="K999" s="26">
        <v>33.1</v>
      </c>
      <c r="L999" s="32">
        <f>$R$8*COS($R$6*(K999-Mode1_Parameter_sheet!$D$9))+$R$10*SIN($R$6*(K999-Mode1_Parameter_sheet!$D$9))+$R$9*COS($R$7*(K999-Mode1_Parameter_sheet!$D$9))+$R$11*SIN($R$7*(K999-Mode1_Parameter_sheet!$D$9))</f>
        <v>2.1459219062258356E-2</v>
      </c>
      <c r="M999" s="32">
        <f>L999+Mode1_Parameter_sheet!$D$7</f>
        <v>0.19841937842480836</v>
      </c>
      <c r="N999" s="32">
        <f>$R$8*COS($R$6*(K999-Mode1_Parameter_sheet!$D$9))+$R$10*SIN($R$6*(K999-Mode1_Parameter_sheet!$D$9))-$R$9*COS($R$7*(K999-Mode1_Parameter_sheet!$D$9))-$R$11*SIN($R$7*(K999-Mode1_Parameter_sheet!$D$9))</f>
        <v>-2.1055283170317719E-2</v>
      </c>
      <c r="O999" s="32">
        <f>N999+Mode1_Parameter_sheet!$D$8</f>
        <v>0.55313130763904428</v>
      </c>
    </row>
    <row r="1000" spans="2:15">
      <c r="B1000" s="29">
        <v>994</v>
      </c>
      <c r="C1000" s="26">
        <v>33.133333329999999</v>
      </c>
      <c r="D1000" s="26">
        <v>0.191</v>
      </c>
      <c r="E1000" s="26">
        <v>-7.5999999999999998E-2</v>
      </c>
      <c r="F1000" s="26">
        <f>D1000-Mode1_Parameter_sheet!D$7</f>
        <v>1.4039840637450007E-2</v>
      </c>
      <c r="G1000" s="26">
        <v>0.56020817150000002</v>
      </c>
      <c r="H1000" s="26">
        <v>7.1913395690000007E-2</v>
      </c>
      <c r="I1000" s="26">
        <f>G1000-Mode1_Parameter_sheet!D$8</f>
        <v>-1.3978419309361945E-2</v>
      </c>
      <c r="K1000" s="26">
        <v>33.133333329999999</v>
      </c>
      <c r="L1000" s="32">
        <f>$R$8*COS($R$6*(K1000-Mode1_Parameter_sheet!$D$9))+$R$10*SIN($R$6*(K1000-Mode1_Parameter_sheet!$D$9))+$R$9*COS($R$7*(K1000-Mode1_Parameter_sheet!$D$9))+$R$11*SIN($R$7*(K1000-Mode1_Parameter_sheet!$D$9))</f>
        <v>1.9175730283896936E-2</v>
      </c>
      <c r="M1000" s="32">
        <f>L1000+Mode1_Parameter_sheet!$D$7</f>
        <v>0.19613588964644693</v>
      </c>
      <c r="N1000" s="32">
        <f>$R$8*COS($R$6*(K1000-Mode1_Parameter_sheet!$D$9))+$R$10*SIN($R$6*(K1000-Mode1_Parameter_sheet!$D$9))-$R$9*COS($R$7*(K1000-Mode1_Parameter_sheet!$D$9))-$R$11*SIN($R$7*(K1000-Mode1_Parameter_sheet!$D$9))</f>
        <v>-1.8844089201491509E-2</v>
      </c>
      <c r="O1000" s="32">
        <f>N1000+Mode1_Parameter_sheet!$D$8</f>
        <v>0.55534250160787046</v>
      </c>
    </row>
    <row r="1001" spans="2:15">
      <c r="B1001" s="29">
        <v>995</v>
      </c>
      <c r="C1001" s="26">
        <v>33.166666669999998</v>
      </c>
      <c r="D1001" s="26">
        <v>0.188</v>
      </c>
      <c r="E1001" s="26">
        <v>-7.6899999999999996E-2</v>
      </c>
      <c r="F1001" s="26">
        <f>D1001-Mode1_Parameter_sheet!D$7</f>
        <v>1.1039840637450005E-2</v>
      </c>
      <c r="G1001" s="26">
        <v>0.5627092467</v>
      </c>
      <c r="H1001" s="26">
        <v>7.7958442429999997E-2</v>
      </c>
      <c r="I1001" s="26">
        <f>G1001-Mode1_Parameter_sheet!D$8</f>
        <v>-1.1477344109361964E-2</v>
      </c>
      <c r="K1001" s="26">
        <v>33.166666669999998</v>
      </c>
      <c r="L1001" s="32">
        <f>$R$8*COS($R$6*(K1001-Mode1_Parameter_sheet!$D$9))+$R$10*SIN($R$6*(K1001-Mode1_Parameter_sheet!$D$9))+$R$9*COS($R$7*(K1001-Mode1_Parameter_sheet!$D$9))+$R$11*SIN($R$7*(K1001-Mode1_Parameter_sheet!$D$9))</f>
        <v>1.669043760969827E-2</v>
      </c>
      <c r="M1001" s="32">
        <f>L1001+Mode1_Parameter_sheet!$D$7</f>
        <v>0.19365059697224826</v>
      </c>
      <c r="N1001" s="32">
        <f>$R$8*COS($R$6*(K1001-Mode1_Parameter_sheet!$D$9))+$R$10*SIN($R$6*(K1001-Mode1_Parameter_sheet!$D$9))-$R$9*COS($R$7*(K1001-Mode1_Parameter_sheet!$D$9))-$R$11*SIN($R$7*(K1001-Mode1_Parameter_sheet!$D$9))</f>
        <v>-1.6433153833734976E-2</v>
      </c>
      <c r="O1001" s="32">
        <f>N1001+Mode1_Parameter_sheet!$D$8</f>
        <v>0.55775343697562696</v>
      </c>
    </row>
    <row r="1002" spans="2:15">
      <c r="B1002" s="29">
        <v>996</v>
      </c>
      <c r="C1002" s="26">
        <v>33.200000000000003</v>
      </c>
      <c r="D1002" s="26">
        <v>0.186</v>
      </c>
      <c r="E1002" s="26">
        <v>-8.0699999999999994E-2</v>
      </c>
      <c r="F1002" s="26">
        <f>D1002-Mode1_Parameter_sheet!D$7</f>
        <v>9.0398406374500029E-3</v>
      </c>
      <c r="G1002" s="26">
        <v>0.56540540100000003</v>
      </c>
      <c r="H1002" s="26">
        <v>8.2809969859999999E-2</v>
      </c>
      <c r="I1002" s="26">
        <f>G1002-Mode1_Parameter_sheet!D$8</f>
        <v>-8.7811898093619334E-3</v>
      </c>
      <c r="K1002" s="26">
        <v>33.200000000000003</v>
      </c>
      <c r="L1002" s="32">
        <f>$R$8*COS($R$6*(K1002-Mode1_Parameter_sheet!$D$9))+$R$10*SIN($R$6*(K1002-Mode1_Parameter_sheet!$D$9))+$R$9*COS($R$7*(K1002-Mode1_Parameter_sheet!$D$9))+$R$11*SIN($R$7*(K1002-Mode1_Parameter_sheet!$D$9))</f>
        <v>1.4029429335261173E-2</v>
      </c>
      <c r="M1002" s="32">
        <f>L1002+Mode1_Parameter_sheet!$D$7</f>
        <v>0.19098958869781116</v>
      </c>
      <c r="N1002" s="32">
        <f>$R$8*COS($R$6*(K1002-Mode1_Parameter_sheet!$D$9))+$R$10*SIN($R$6*(K1002-Mode1_Parameter_sheet!$D$9))-$R$9*COS($R$7*(K1002-Mode1_Parameter_sheet!$D$9))-$R$11*SIN($R$7*(K1002-Mode1_Parameter_sheet!$D$9))</f>
        <v>-1.3848102890315607E-2</v>
      </c>
      <c r="O1002" s="32">
        <f>N1002+Mode1_Parameter_sheet!$D$8</f>
        <v>0.56033848791904639</v>
      </c>
    </row>
    <row r="1003" spans="2:15">
      <c r="B1003" s="29">
        <v>997</v>
      </c>
      <c r="C1003" s="26">
        <v>33.233333330000001</v>
      </c>
      <c r="D1003" s="26">
        <v>0.183</v>
      </c>
      <c r="E1003" s="26">
        <v>-8.6400000000000005E-2</v>
      </c>
      <c r="F1003" s="26">
        <f>D1003-Mode1_Parameter_sheet!D$7</f>
        <v>6.0398406374500002E-3</v>
      </c>
      <c r="G1003" s="26">
        <v>0.56822991140000001</v>
      </c>
      <c r="H1003" s="26">
        <v>8.2104534000000007E-2</v>
      </c>
      <c r="I1003" s="26">
        <f>G1003-Mode1_Parameter_sheet!D$8</f>
        <v>-5.9566794093619535E-3</v>
      </c>
      <c r="K1003" s="26">
        <v>33.233333330000001</v>
      </c>
      <c r="L1003" s="32">
        <f>$R$8*COS($R$6*(K1003-Mode1_Parameter_sheet!$D$9))+$R$10*SIN($R$6*(K1003-Mode1_Parameter_sheet!$D$9))+$R$9*COS($R$7*(K1003-Mode1_Parameter_sheet!$D$9))+$R$11*SIN($R$7*(K1003-Mode1_Parameter_sheet!$D$9))</f>
        <v>1.1220643884255687E-2</v>
      </c>
      <c r="M1003" s="32">
        <f>L1003+Mode1_Parameter_sheet!$D$7</f>
        <v>0.18818080324680569</v>
      </c>
      <c r="N1003" s="32">
        <f>$R$8*COS($R$6*(K1003-Mode1_Parameter_sheet!$D$9))+$R$10*SIN($R$6*(K1003-Mode1_Parameter_sheet!$D$9))-$R$9*COS($R$7*(K1003-Mode1_Parameter_sheet!$D$9))-$R$11*SIN($R$7*(K1003-Mode1_Parameter_sheet!$D$9))</f>
        <v>-1.111640243863867E-2</v>
      </c>
      <c r="O1003" s="32">
        <f>N1003+Mode1_Parameter_sheet!$D$8</f>
        <v>0.56307018837072331</v>
      </c>
    </row>
    <row r="1004" spans="2:15">
      <c r="B1004" s="29">
        <v>998</v>
      </c>
      <c r="C1004" s="26">
        <v>33.266666669999999</v>
      </c>
      <c r="D1004" s="26">
        <v>0.18</v>
      </c>
      <c r="E1004" s="26">
        <v>-8.7800000000000003E-2</v>
      </c>
      <c r="F1004" s="26">
        <f>D1004-Mode1_Parameter_sheet!D$7</f>
        <v>3.0398406374499976E-3</v>
      </c>
      <c r="G1004" s="26">
        <v>0.57087903659999994</v>
      </c>
      <c r="H1004" s="26">
        <v>8.2011463879999996E-2</v>
      </c>
      <c r="I1004" s="26">
        <f>G1004-Mode1_Parameter_sheet!D$8</f>
        <v>-3.307554209362018E-3</v>
      </c>
      <c r="K1004" s="26">
        <v>33.266666669999999</v>
      </c>
      <c r="L1004" s="32">
        <f>$R$8*COS($R$6*(K1004-Mode1_Parameter_sheet!$D$9))+$R$10*SIN($R$6*(K1004-Mode1_Parameter_sheet!$D$9))+$R$9*COS($R$7*(K1004-Mode1_Parameter_sheet!$D$9))+$R$11*SIN($R$7*(K1004-Mode1_Parameter_sheet!$D$9))</f>
        <v>8.2935777944212787E-3</v>
      </c>
      <c r="M1004" s="32">
        <f>L1004+Mode1_Parameter_sheet!$D$7</f>
        <v>0.18525373715697127</v>
      </c>
      <c r="N1004" s="32">
        <f>$R$8*COS($R$6*(K1004-Mode1_Parameter_sheet!$D$9))+$R$10*SIN($R$6*(K1004-Mode1_Parameter_sheet!$D$9))-$R$9*COS($R$7*(K1004-Mode1_Parameter_sheet!$D$9))-$R$11*SIN($R$7*(K1004-Mode1_Parameter_sheet!$D$9))</f>
        <v>-8.2670696485632154E-3</v>
      </c>
      <c r="O1004" s="32">
        <f>N1004+Mode1_Parameter_sheet!$D$8</f>
        <v>0.5659195211607988</v>
      </c>
    </row>
    <row r="1005" spans="2:15">
      <c r="B1005" s="29">
        <v>999</v>
      </c>
      <c r="C1005" s="26">
        <v>33.299999999999997</v>
      </c>
      <c r="D1005" s="26">
        <v>0.17699999999999999</v>
      </c>
      <c r="E1005" s="26">
        <v>-8.8300000000000003E-2</v>
      </c>
      <c r="F1005" s="26">
        <f>D1005-Mode1_Parameter_sheet!D$7</f>
        <v>3.9840637449994887E-5</v>
      </c>
      <c r="G1005" s="26">
        <v>0.57369734230000002</v>
      </c>
      <c r="H1005" s="26">
        <v>8.5447460459999999E-2</v>
      </c>
      <c r="I1005" s="26">
        <f>G1005-Mode1_Parameter_sheet!D$8</f>
        <v>-4.892485093619392E-4</v>
      </c>
      <c r="K1005" s="26">
        <v>33.299999999999997</v>
      </c>
      <c r="L1005" s="32">
        <f>$R$8*COS($R$6*(K1005-Mode1_Parameter_sheet!$D$9))+$R$10*SIN($R$6*(K1005-Mode1_Parameter_sheet!$D$9))+$R$9*COS($R$7*(K1005-Mode1_Parameter_sheet!$D$9))+$R$11*SIN($R$7*(K1005-Mode1_Parameter_sheet!$D$9))</f>
        <v>5.2789780564354806E-3</v>
      </c>
      <c r="M1005" s="32">
        <f>L1005+Mode1_Parameter_sheet!$D$7</f>
        <v>0.18223913741898548</v>
      </c>
      <c r="N1005" s="32">
        <f>$R$8*COS($R$6*(K1005-Mode1_Parameter_sheet!$D$9))+$R$10*SIN($R$6*(K1005-Mode1_Parameter_sheet!$D$9))-$R$9*COS($R$7*(K1005-Mode1_Parameter_sheet!$D$9))-$R$11*SIN($R$7*(K1005-Mode1_Parameter_sheet!$D$9))</f>
        <v>-5.3303680411243151E-3</v>
      </c>
      <c r="O1005" s="32">
        <f>N1005+Mode1_Parameter_sheet!$D$8</f>
        <v>0.56885622276823766</v>
      </c>
    </row>
    <row r="1006" spans="2:15">
      <c r="B1006" s="29">
        <v>1000</v>
      </c>
      <c r="C1006" s="26">
        <v>33.333333330000002</v>
      </c>
      <c r="D1006" s="26">
        <v>0.17399999999999999</v>
      </c>
      <c r="E1006" s="26">
        <v>-8.6999999999999994E-2</v>
      </c>
      <c r="F1006" s="26">
        <f>D1006-Mode1_Parameter_sheet!D$7</f>
        <v>-2.9601593625500078E-3</v>
      </c>
      <c r="G1006" s="26">
        <v>0.57657553390000005</v>
      </c>
      <c r="H1006" s="26">
        <v>8.6974591719999994E-2</v>
      </c>
      <c r="I1006" s="26">
        <f>G1006-Mode1_Parameter_sheet!D$8</f>
        <v>2.3889430906380849E-3</v>
      </c>
      <c r="K1006" s="26">
        <v>33.333333330000002</v>
      </c>
      <c r="L1006" s="32">
        <f>$R$8*COS($R$6*(K1006-Mode1_Parameter_sheet!$D$9))+$R$10*SIN($R$6*(K1006-Mode1_Parameter_sheet!$D$9))+$R$9*COS($R$7*(K1006-Mode1_Parameter_sheet!$D$9))+$R$11*SIN($R$7*(K1006-Mode1_Parameter_sheet!$D$9))</f>
        <v>2.2085131672514424E-3</v>
      </c>
      <c r="M1006" s="32">
        <f>L1006+Mode1_Parameter_sheet!$D$7</f>
        <v>0.17916867252980143</v>
      </c>
      <c r="N1006" s="32">
        <f>$R$8*COS($R$6*(K1006-Mode1_Parameter_sheet!$D$9))+$R$10*SIN($R$6*(K1006-Mode1_Parameter_sheet!$D$9))-$R$9*COS($R$7*(K1006-Mode1_Parameter_sheet!$D$9))-$R$11*SIN($R$7*(K1006-Mode1_Parameter_sheet!$D$9))</f>
        <v>-2.3374816884133981E-3</v>
      </c>
      <c r="O1006" s="32">
        <f>N1006+Mode1_Parameter_sheet!$D$8</f>
        <v>0.57184910912094855</v>
      </c>
    </row>
    <row r="1007" spans="2:15">
      <c r="B1007" s="29">
        <v>1000</v>
      </c>
      <c r="C1007" s="26">
        <v>33.366666670000001</v>
      </c>
      <c r="D1007" s="26">
        <v>0.17100000000000001</v>
      </c>
      <c r="E1007" s="26">
        <v>-8.4400000000000003E-2</v>
      </c>
      <c r="F1007" s="26">
        <f>D1007-Mode1_Parameter_sheet!D$7</f>
        <v>-5.9601593625499827E-3</v>
      </c>
      <c r="G1007" s="26">
        <v>0.57949564840000001</v>
      </c>
      <c r="H1007" s="26">
        <v>8.6579422749999996E-2</v>
      </c>
      <c r="I1007" s="26">
        <f>G1007-Mode1_Parameter_sheet!D$8</f>
        <v>5.3090575906380444E-3</v>
      </c>
      <c r="K1007" s="26">
        <v>33.366666670000001</v>
      </c>
      <c r="L1007" s="32">
        <f>$R$8*COS($R$6*(K1007-Mode1_Parameter_sheet!$D$9))+$R$10*SIN($R$6*(K1007-Mode1_Parameter_sheet!$D$9))+$R$9*COS($R$7*(K1007-Mode1_Parameter_sheet!$D$9))+$R$11*SIN($R$7*(K1007-Mode1_Parameter_sheet!$D$9))</f>
        <v>-8.8555773284841816E-4</v>
      </c>
      <c r="M1007" s="32">
        <f>L1007+Mode1_Parameter_sheet!$D$7</f>
        <v>0.17607460162970157</v>
      </c>
      <c r="N1007" s="32">
        <f>$R$8*COS($R$6*(K1007-Mode1_Parameter_sheet!$D$9))+$R$10*SIN($R$6*(K1007-Mode1_Parameter_sheet!$D$9))-$R$9*COS($R$7*(K1007-Mode1_Parameter_sheet!$D$9))-$R$11*SIN($R$7*(K1007-Mode1_Parameter_sheet!$D$9))</f>
        <v>6.7981270697697535E-4</v>
      </c>
      <c r="O1007" s="32">
        <f>N1007+Mode1_Parameter_sheet!$D$8</f>
        <v>0.57486640351633889</v>
      </c>
    </row>
    <row r="1008" spans="2:15">
      <c r="B1008" s="29">
        <v>1000</v>
      </c>
      <c r="C1008" s="26">
        <v>33.4</v>
      </c>
      <c r="D1008" s="26">
        <v>0.16900000000000001</v>
      </c>
      <c r="E1008" s="26">
        <v>-8.09E-2</v>
      </c>
      <c r="F1008" s="26">
        <f>D1008-Mode1_Parameter_sheet!D$7</f>
        <v>-7.9601593625499845E-3</v>
      </c>
      <c r="G1008" s="26">
        <v>0.58234749549999998</v>
      </c>
      <c r="H1008" s="26">
        <v>8.0265818700000005E-2</v>
      </c>
      <c r="I1008" s="26">
        <f>G1008-Mode1_Parameter_sheet!D$8</f>
        <v>8.1609046906380156E-3</v>
      </c>
      <c r="K1008" s="26">
        <v>33.4</v>
      </c>
      <c r="L1008" s="32">
        <f>$R$8*COS($R$6*(K1008-Mode1_Parameter_sheet!$D$9))+$R$10*SIN($R$6*(K1008-Mode1_Parameter_sheet!$D$9))+$R$9*COS($R$7*(K1008-Mode1_Parameter_sheet!$D$9))+$R$11*SIN($R$7*(K1008-Mode1_Parameter_sheet!$D$9))</f>
        <v>-3.9707216655712908E-3</v>
      </c>
      <c r="M1008" s="32">
        <f>L1008+Mode1_Parameter_sheet!$D$7</f>
        <v>0.17298943769697869</v>
      </c>
      <c r="N1008" s="32">
        <f>$R$8*COS($R$6*(K1008-Mode1_Parameter_sheet!$D$9))+$R$10*SIN($R$6*(K1008-Mode1_Parameter_sheet!$D$9))-$R$9*COS($R$7*(K1008-Mode1_Parameter_sheet!$D$9))-$R$11*SIN($R$7*(K1008-Mode1_Parameter_sheet!$D$9))</f>
        <v>3.6894796855187345E-3</v>
      </c>
      <c r="O1008" s="32">
        <f>N1008+Mode1_Parameter_sheet!$D$8</f>
        <v>0.57787607049488066</v>
      </c>
    </row>
    <row r="1009" spans="2:15">
      <c r="B1009" s="29">
        <v>1000</v>
      </c>
      <c r="C1009" s="26">
        <v>33.433333330000004</v>
      </c>
      <c r="D1009" s="26">
        <v>0.16600000000000001</v>
      </c>
      <c r="E1009" s="26">
        <v>-7.7200000000000005E-2</v>
      </c>
      <c r="F1009" s="26">
        <f>D1009-Mode1_Parameter_sheet!D$7</f>
        <v>-1.0960159362549987E-2</v>
      </c>
      <c r="G1009" s="26">
        <v>0.58484670299999997</v>
      </c>
      <c r="H1009" s="26">
        <v>7.6624101530000002E-2</v>
      </c>
      <c r="I1009" s="26">
        <f>G1009-Mode1_Parameter_sheet!D$8</f>
        <v>1.0660112190638005E-2</v>
      </c>
      <c r="K1009" s="26">
        <v>33.433333330000004</v>
      </c>
      <c r="L1009" s="32">
        <f>$R$8*COS($R$6*(K1009-Mode1_Parameter_sheet!$D$9))+$R$10*SIN($R$6*(K1009-Mode1_Parameter_sheet!$D$9))+$R$9*COS($R$7*(K1009-Mode1_Parameter_sheet!$D$9))+$R$11*SIN($R$7*(K1009-Mode1_Parameter_sheet!$D$9))</f>
        <v>-7.0145597258958452E-3</v>
      </c>
      <c r="M1009" s="32">
        <f>L1009+Mode1_Parameter_sheet!$D$7</f>
        <v>0.16994559963665415</v>
      </c>
      <c r="N1009" s="32">
        <f>$R$8*COS($R$6*(K1009-Mode1_Parameter_sheet!$D$9))+$R$10*SIN($R$6*(K1009-Mode1_Parameter_sheet!$D$9))-$R$9*COS($R$7*(K1009-Mode1_Parameter_sheet!$D$9))-$R$11*SIN($R$7*(K1009-Mode1_Parameter_sheet!$D$9))</f>
        <v>6.6595698342172913E-3</v>
      </c>
      <c r="O1009" s="32">
        <f>N1009+Mode1_Parameter_sheet!$D$8</f>
        <v>0.5808461606435793</v>
      </c>
    </row>
    <row r="1010" spans="2:15">
      <c r="B1010" s="29">
        <v>1000</v>
      </c>
      <c r="C1010" s="26">
        <v>33.466666670000002</v>
      </c>
      <c r="D1010" s="26">
        <v>0.16300000000000001</v>
      </c>
      <c r="E1010" s="26">
        <v>-7.7499999999999999E-2</v>
      </c>
      <c r="F1010" s="26">
        <f>D1010-Mode1_Parameter_sheet!D$7</f>
        <v>-1.396015936254999E-2</v>
      </c>
      <c r="G1010" s="26">
        <v>0.58745576889999995</v>
      </c>
      <c r="H1010" s="26">
        <v>7.5821613090000003E-2</v>
      </c>
      <c r="I1010" s="26">
        <f>G1010-Mode1_Parameter_sheet!D$8</f>
        <v>1.326917809063799E-2</v>
      </c>
      <c r="K1010" s="26">
        <v>33.466666670000002</v>
      </c>
      <c r="L1010" s="32">
        <f>$R$8*COS($R$6*(K1010-Mode1_Parameter_sheet!$D$9))+$R$10*SIN($R$6*(K1010-Mode1_Parameter_sheet!$D$9))+$R$9*COS($R$7*(K1010-Mode1_Parameter_sheet!$D$9))+$R$11*SIN($R$7*(K1010-Mode1_Parameter_sheet!$D$9))</f>
        <v>-9.9850856223832746E-3</v>
      </c>
      <c r="M1010" s="32">
        <f>L1010+Mode1_Parameter_sheet!$D$7</f>
        <v>0.16697507374016674</v>
      </c>
      <c r="N1010" s="32">
        <f>$R$8*COS($R$6*(K1010-Mode1_Parameter_sheet!$D$9))+$R$10*SIN($R$6*(K1010-Mode1_Parameter_sheet!$D$9))-$R$9*COS($R$7*(K1010-Mode1_Parameter_sheet!$D$9))-$R$11*SIN($R$7*(K1010-Mode1_Parameter_sheet!$D$9))</f>
        <v>9.558555478464386E-3</v>
      </c>
      <c r="O1010" s="32">
        <f>N1010+Mode1_Parameter_sheet!$D$8</f>
        <v>0.58374514628782637</v>
      </c>
    </row>
    <row r="1011" spans="2:15">
      <c r="B1011" s="29">
        <v>1010</v>
      </c>
      <c r="C1011" s="26">
        <v>33.5</v>
      </c>
      <c r="D1011" s="26">
        <v>0.161</v>
      </c>
      <c r="E1011" s="26">
        <v>-7.3300000000000004E-2</v>
      </c>
      <c r="F1011" s="26">
        <f>D1011-Mode1_Parameter_sheet!D$7</f>
        <v>-1.5960159362549992E-2</v>
      </c>
      <c r="G1011" s="26">
        <v>0.58990147719999997</v>
      </c>
      <c r="H1011" s="26">
        <v>7.062953407E-2</v>
      </c>
      <c r="I1011" s="26">
        <f>G1011-Mode1_Parameter_sheet!D$8</f>
        <v>1.5714886390638005E-2</v>
      </c>
      <c r="K1011" s="26">
        <v>33.5</v>
      </c>
      <c r="L1011" s="32">
        <f>$R$8*COS($R$6*(K1011-Mode1_Parameter_sheet!$D$9))+$R$10*SIN($R$6*(K1011-Mode1_Parameter_sheet!$D$9))+$R$9*COS($R$7*(K1011-Mode1_Parameter_sheet!$D$9))+$R$11*SIN($R$7*(K1011-Mode1_Parameter_sheet!$D$9))</f>
        <v>-1.2851079894013444E-2</v>
      </c>
      <c r="M1011" s="32">
        <f>L1011+Mode1_Parameter_sheet!$D$7</f>
        <v>0.16410907946853656</v>
      </c>
      <c r="N1011" s="32">
        <f>$R$8*COS($R$6*(K1011-Mode1_Parameter_sheet!$D$9))+$R$10*SIN($R$6*(K1011-Mode1_Parameter_sheet!$D$9))-$R$9*COS($R$7*(K1011-Mode1_Parameter_sheet!$D$9))-$R$11*SIN($R$7*(K1011-Mode1_Parameter_sheet!$D$9))</f>
        <v>1.2355662108634972E-2</v>
      </c>
      <c r="O1011" s="32">
        <f>N1011+Mode1_Parameter_sheet!$D$8</f>
        <v>0.58654225291799689</v>
      </c>
    </row>
    <row r="1012" spans="2:15">
      <c r="B1012" s="29">
        <v>1010</v>
      </c>
      <c r="C1012" s="26">
        <v>33.533333329999998</v>
      </c>
      <c r="D1012" s="26">
        <v>0.159</v>
      </c>
      <c r="E1012" s="26">
        <v>-6.5799999999999997E-2</v>
      </c>
      <c r="F1012" s="26">
        <f>D1012-Mode1_Parameter_sheet!D$7</f>
        <v>-1.7960159362549993E-2</v>
      </c>
      <c r="G1012" s="26">
        <v>0.59216440449999996</v>
      </c>
      <c r="H1012" s="26">
        <v>6.6388219609999993E-2</v>
      </c>
      <c r="I1012" s="26">
        <f>G1012-Mode1_Parameter_sheet!D$8</f>
        <v>1.7977813690638E-2</v>
      </c>
      <c r="K1012" s="26">
        <v>33.533333329999998</v>
      </c>
      <c r="L1012" s="32">
        <f>$R$8*COS($R$6*(K1012-Mode1_Parameter_sheet!$D$9))+$R$10*SIN($R$6*(K1012-Mode1_Parameter_sheet!$D$9))+$R$9*COS($R$7*(K1012-Mode1_Parameter_sheet!$D$9))+$R$11*SIN($R$7*(K1012-Mode1_Parameter_sheet!$D$9))</f>
        <v>-1.5582424008595719E-2</v>
      </c>
      <c r="M1012" s="32">
        <f>L1012+Mode1_Parameter_sheet!$D$7</f>
        <v>0.16137773535395428</v>
      </c>
      <c r="N1012" s="32">
        <f>$R$8*COS($R$6*(K1012-Mode1_Parameter_sheet!$D$9))+$R$10*SIN($R$6*(K1012-Mode1_Parameter_sheet!$D$9))-$R$9*COS($R$7*(K1012-Mode1_Parameter_sheet!$D$9))-$R$11*SIN($R$7*(K1012-Mode1_Parameter_sheet!$D$9))</f>
        <v>1.5021199582641779E-2</v>
      </c>
      <c r="O1012" s="32">
        <f>N1012+Mode1_Parameter_sheet!$D$8</f>
        <v>0.58920779039200377</v>
      </c>
    </row>
    <row r="1013" spans="2:15">
      <c r="B1013" s="29">
        <v>1010</v>
      </c>
      <c r="C1013" s="26">
        <v>33.566666669999996</v>
      </c>
      <c r="D1013" s="26">
        <v>0.156</v>
      </c>
      <c r="E1013" s="26">
        <v>-5.8599999999999999E-2</v>
      </c>
      <c r="F1013" s="26">
        <f>D1013-Mode1_Parameter_sheet!D$7</f>
        <v>-2.0960159362549996E-2</v>
      </c>
      <c r="G1013" s="26">
        <v>0.59432735849999996</v>
      </c>
      <c r="H1013" s="26">
        <v>5.9500299860000001E-2</v>
      </c>
      <c r="I1013" s="26">
        <f>G1013-Mode1_Parameter_sheet!D$8</f>
        <v>2.0140767690637995E-2</v>
      </c>
      <c r="K1013" s="26">
        <v>33.566666669999996</v>
      </c>
      <c r="L1013" s="32">
        <f>$R$8*COS($R$6*(K1013-Mode1_Parameter_sheet!$D$9))+$R$10*SIN($R$6*(K1013-Mode1_Parameter_sheet!$D$9))+$R$9*COS($R$7*(K1013-Mode1_Parameter_sheet!$D$9))+$R$11*SIN($R$7*(K1013-Mode1_Parameter_sheet!$D$9))</f>
        <v>-1.815041468241517E-2</v>
      </c>
      <c r="M1013" s="32">
        <f>L1013+Mode1_Parameter_sheet!$D$7</f>
        <v>0.15880974468013481</v>
      </c>
      <c r="N1013" s="32">
        <f>$R$8*COS($R$6*(K1013-Mode1_Parameter_sheet!$D$9))+$R$10*SIN($R$6*(K1013-Mode1_Parameter_sheet!$D$9))-$R$9*COS($R$7*(K1013-Mode1_Parameter_sheet!$D$9))-$R$11*SIN($R$7*(K1013-Mode1_Parameter_sheet!$D$9))</f>
        <v>1.7526873849826971E-2</v>
      </c>
      <c r="O1013" s="32">
        <f>N1013+Mode1_Parameter_sheet!$D$8</f>
        <v>0.59171346465918895</v>
      </c>
    </row>
    <row r="1014" spans="2:15">
      <c r="B1014" s="29">
        <v>1010</v>
      </c>
      <c r="C1014" s="26">
        <v>33.6</v>
      </c>
      <c r="D1014" s="26">
        <v>0.155</v>
      </c>
      <c r="E1014" s="26">
        <v>-5.2900000000000003E-2</v>
      </c>
      <c r="F1014" s="26">
        <f>D1014-Mode1_Parameter_sheet!D$7</f>
        <v>-2.1960159362549997E-2</v>
      </c>
      <c r="G1014" s="26">
        <v>0.59613109119999996</v>
      </c>
      <c r="H1014" s="26">
        <v>4.9762809120000001E-2</v>
      </c>
      <c r="I1014" s="26">
        <f>G1014-Mode1_Parameter_sheet!D$8</f>
        <v>2.1944500390638E-2</v>
      </c>
      <c r="K1014" s="26">
        <v>33.6</v>
      </c>
      <c r="L1014" s="32">
        <f>$R$8*COS($R$6*(K1014-Mode1_Parameter_sheet!$D$9))+$R$10*SIN($R$6*(K1014-Mode1_Parameter_sheet!$D$9))+$R$9*COS($R$7*(K1014-Mode1_Parameter_sheet!$D$9))+$R$11*SIN($R$7*(K1014-Mode1_Parameter_sheet!$D$9))</f>
        <v>-2.0528064017501329E-2</v>
      </c>
      <c r="M1014" s="32">
        <f>L1014+Mode1_Parameter_sheet!$D$7</f>
        <v>0.15643209534504868</v>
      </c>
      <c r="N1014" s="32">
        <f>$R$8*COS($R$6*(K1014-Mode1_Parameter_sheet!$D$9))+$R$10*SIN($R$6*(K1014-Mode1_Parameter_sheet!$D$9))-$R$9*COS($R$7*(K1014-Mode1_Parameter_sheet!$D$9))-$R$11*SIN($R$7*(K1014-Mode1_Parameter_sheet!$D$9))</f>
        <v>1.9846084595031167E-2</v>
      </c>
      <c r="O1014" s="32">
        <f>N1014+Mode1_Parameter_sheet!$D$8</f>
        <v>0.59403267540439308</v>
      </c>
    </row>
    <row r="1015" spans="2:15">
      <c r="B1015" s="29">
        <v>1010</v>
      </c>
      <c r="C1015" s="26">
        <v>33.633333329999999</v>
      </c>
      <c r="D1015" s="26">
        <v>0.153</v>
      </c>
      <c r="E1015" s="26">
        <v>-4.65E-2</v>
      </c>
      <c r="F1015" s="26">
        <f>D1015-Mode1_Parameter_sheet!D$7</f>
        <v>-2.3960159362549999E-2</v>
      </c>
      <c r="G1015" s="26">
        <v>0.59764487909999997</v>
      </c>
      <c r="H1015" s="26">
        <v>4.2277894259999997E-2</v>
      </c>
      <c r="I1015" s="26">
        <f>G1015-Mode1_Parameter_sheet!D$8</f>
        <v>2.3458288290638007E-2</v>
      </c>
      <c r="K1015" s="26">
        <v>33.633333329999999</v>
      </c>
      <c r="L1015" s="32">
        <f>$R$8*COS($R$6*(K1015-Mode1_Parameter_sheet!$D$9))+$R$10*SIN($R$6*(K1015-Mode1_Parameter_sheet!$D$9))+$R$9*COS($R$7*(K1015-Mode1_Parameter_sheet!$D$9))+$R$11*SIN($R$7*(K1015-Mode1_Parameter_sheet!$D$9))</f>
        <v>-2.2690388309301313E-2</v>
      </c>
      <c r="M1015" s="32">
        <f>L1015+Mode1_Parameter_sheet!$D$7</f>
        <v>0.15426977105324868</v>
      </c>
      <c r="N1015" s="32">
        <f>$R$8*COS($R$6*(K1015-Mode1_Parameter_sheet!$D$9))+$R$10*SIN($R$6*(K1015-Mode1_Parameter_sheet!$D$9))-$R$9*COS($R$7*(K1015-Mode1_Parameter_sheet!$D$9))-$R$11*SIN($R$7*(K1015-Mode1_Parameter_sheet!$D$9))</f>
        <v>2.1954211523779549E-2</v>
      </c>
      <c r="O1015" s="32">
        <f>N1015+Mode1_Parameter_sheet!$D$8</f>
        <v>0.59614080233314148</v>
      </c>
    </row>
    <row r="1016" spans="2:15">
      <c r="B1016" s="29">
        <v>1010</v>
      </c>
      <c r="C1016" s="26">
        <v>33.666666669999998</v>
      </c>
      <c r="D1016" s="26">
        <v>0.152</v>
      </c>
      <c r="E1016" s="26">
        <v>-3.7400000000000003E-2</v>
      </c>
      <c r="F1016" s="26">
        <f>D1016-Mode1_Parameter_sheet!D$7</f>
        <v>-2.496015936255E-2</v>
      </c>
      <c r="G1016" s="26">
        <v>0.59894961739999997</v>
      </c>
      <c r="H1016" s="26">
        <v>3.8130749030000001E-2</v>
      </c>
      <c r="I1016" s="26">
        <f>G1016-Mode1_Parameter_sheet!D$8</f>
        <v>2.4763026590638004E-2</v>
      </c>
      <c r="K1016" s="26">
        <v>33.666666669999998</v>
      </c>
      <c r="L1016" s="32">
        <f>$R$8*COS($R$6*(K1016-Mode1_Parameter_sheet!$D$9))+$R$10*SIN($R$6*(K1016-Mode1_Parameter_sheet!$D$9))+$R$9*COS($R$7*(K1016-Mode1_Parameter_sheet!$D$9))+$R$11*SIN($R$7*(K1016-Mode1_Parameter_sheet!$D$9))</f>
        <v>-2.461466852881411E-2</v>
      </c>
      <c r="M1016" s="32">
        <f>L1016+Mode1_Parameter_sheet!$D$7</f>
        <v>0.15234549083373589</v>
      </c>
      <c r="N1016" s="32">
        <f>$R$8*COS($R$6*(K1016-Mode1_Parameter_sheet!$D$9))+$R$10*SIN($R$6*(K1016-Mode1_Parameter_sheet!$D$9))-$R$9*COS($R$7*(K1016-Mode1_Parameter_sheet!$D$9))-$R$11*SIN($R$7*(K1016-Mode1_Parameter_sheet!$D$9))</f>
        <v>2.3828872646050363E-2</v>
      </c>
      <c r="O1016" s="32">
        <f>N1016+Mode1_Parameter_sheet!$D$8</f>
        <v>0.59801546345541234</v>
      </c>
    </row>
    <row r="1017" spans="2:15">
      <c r="B1017" s="29">
        <v>1010</v>
      </c>
      <c r="C1017" s="26">
        <v>33.700000000000003</v>
      </c>
      <c r="D1017" s="26">
        <v>0.15</v>
      </c>
      <c r="E1017" s="26">
        <v>-2.8899999999999999E-2</v>
      </c>
      <c r="F1017" s="26">
        <f>D1017-Mode1_Parameter_sheet!D$7</f>
        <v>-2.6960159362550001E-2</v>
      </c>
      <c r="G1017" s="26">
        <v>0.60018692910000004</v>
      </c>
      <c r="H1017" s="26">
        <v>3.1528568850000001E-2</v>
      </c>
      <c r="I1017" s="26">
        <f>G1017-Mode1_Parameter_sheet!D$8</f>
        <v>2.6000338290638081E-2</v>
      </c>
      <c r="K1017" s="26">
        <v>33.700000000000003</v>
      </c>
      <c r="L1017" s="32">
        <f>$R$8*COS($R$6*(K1017-Mode1_Parameter_sheet!$D$9))+$R$10*SIN($R$6*(K1017-Mode1_Parameter_sheet!$D$9))+$R$9*COS($R$7*(K1017-Mode1_Parameter_sheet!$D$9))+$R$11*SIN($R$7*(K1017-Mode1_Parameter_sheet!$D$9))</f>
        <v>-2.6280688100062264E-2</v>
      </c>
      <c r="M1017" s="32">
        <f>L1017+Mode1_Parameter_sheet!$D$7</f>
        <v>0.15067947126248774</v>
      </c>
      <c r="N1017" s="32">
        <f>$R$8*COS($R$6*(K1017-Mode1_Parameter_sheet!$D$9))+$R$10*SIN($R$6*(K1017-Mode1_Parameter_sheet!$D$9))-$R$9*COS($R$7*(K1017-Mode1_Parameter_sheet!$D$9))-$R$11*SIN($R$7*(K1017-Mode1_Parameter_sheet!$D$9))</f>
        <v>2.5450159996555245E-2</v>
      </c>
      <c r="O1017" s="32">
        <f>N1017+Mode1_Parameter_sheet!$D$8</f>
        <v>0.59963675080591716</v>
      </c>
    </row>
    <row r="1018" spans="2:15">
      <c r="B1018" s="29">
        <v>1010</v>
      </c>
      <c r="C1018" s="26">
        <v>33.733333330000001</v>
      </c>
      <c r="D1018" s="26">
        <v>0.15</v>
      </c>
      <c r="E1018" s="26">
        <v>-1.8599999999999998E-2</v>
      </c>
      <c r="F1018" s="26">
        <f>D1018-Mode1_Parameter_sheet!D$7</f>
        <v>-2.6960159362550001E-2</v>
      </c>
      <c r="G1018" s="26">
        <v>0.601051522</v>
      </c>
      <c r="H1018" s="26">
        <v>2.152310096E-2</v>
      </c>
      <c r="I1018" s="26">
        <f>G1018-Mode1_Parameter_sheet!D$8</f>
        <v>2.6864931190638042E-2</v>
      </c>
      <c r="K1018" s="26">
        <v>33.733333330000001</v>
      </c>
      <c r="L1018" s="32">
        <f>$R$8*COS($R$6*(K1018-Mode1_Parameter_sheet!$D$9))+$R$10*SIN($R$6*(K1018-Mode1_Parameter_sheet!$D$9))+$R$9*COS($R$7*(K1018-Mode1_Parameter_sheet!$D$9))+$R$11*SIN($R$7*(K1018-Mode1_Parameter_sheet!$D$9))</f>
        <v>-2.7670949206708269E-2</v>
      </c>
      <c r="M1018" s="32">
        <f>L1018+Mode1_Parameter_sheet!$D$7</f>
        <v>0.14928921015584173</v>
      </c>
      <c r="N1018" s="32">
        <f>$R$8*COS($R$6*(K1018-Mode1_Parameter_sheet!$D$9))+$R$10*SIN($R$6*(K1018-Mode1_Parameter_sheet!$D$9))-$R$9*COS($R$7*(K1018-Mode1_Parameter_sheet!$D$9))-$R$11*SIN($R$7*(K1018-Mode1_Parameter_sheet!$D$9))</f>
        <v>2.6800853932839114E-2</v>
      </c>
      <c r="O1018" s="32">
        <f>N1018+Mode1_Parameter_sheet!$D$8</f>
        <v>0.60098744474220112</v>
      </c>
    </row>
    <row r="1019" spans="2:15">
      <c r="B1019" s="29">
        <v>1010</v>
      </c>
      <c r="C1019" s="26">
        <v>33.766666669999999</v>
      </c>
      <c r="D1019" s="26">
        <v>0.14899999999999999</v>
      </c>
      <c r="E1019" s="26">
        <v>-1.17E-2</v>
      </c>
      <c r="F1019" s="26">
        <f>D1019-Mode1_Parameter_sheet!D$7</f>
        <v>-2.7960159362550002E-2</v>
      </c>
      <c r="G1019" s="26">
        <v>0.60162180249999997</v>
      </c>
      <c r="H1019" s="26">
        <v>1.1896972130000001E-2</v>
      </c>
      <c r="I1019" s="26">
        <f>G1019-Mode1_Parameter_sheet!D$8</f>
        <v>2.7435211690638006E-2</v>
      </c>
      <c r="K1019" s="26">
        <v>33.766666669999999</v>
      </c>
      <c r="L1019" s="32">
        <f>$R$8*COS($R$6*(K1019-Mode1_Parameter_sheet!$D$9))+$R$10*SIN($R$6*(K1019-Mode1_Parameter_sheet!$D$9))+$R$9*COS($R$7*(K1019-Mode1_Parameter_sheet!$D$9))+$R$11*SIN($R$7*(K1019-Mode1_Parameter_sheet!$D$9))</f>
        <v>-2.8770854893589333E-2</v>
      </c>
      <c r="M1019" s="32">
        <f>L1019+Mode1_Parameter_sheet!$D$7</f>
        <v>0.14818930446896067</v>
      </c>
      <c r="N1019" s="32">
        <f>$R$8*COS($R$6*(K1019-Mode1_Parameter_sheet!$D$9))+$R$10*SIN($R$6*(K1019-Mode1_Parameter_sheet!$D$9))-$R$9*COS($R$7*(K1019-Mode1_Parameter_sheet!$D$9))-$R$11*SIN($R$7*(K1019-Mode1_Parameter_sheet!$D$9))</f>
        <v>2.7866603558373053E-2</v>
      </c>
      <c r="O1019" s="32">
        <f>N1019+Mode1_Parameter_sheet!$D$8</f>
        <v>0.60205319436773497</v>
      </c>
    </row>
    <row r="1020" spans="2:15">
      <c r="B1020" s="29">
        <v>1010</v>
      </c>
      <c r="C1020" s="26">
        <v>33.799999999999997</v>
      </c>
      <c r="D1020" s="26">
        <v>0.14899999999999999</v>
      </c>
      <c r="E1020" s="26">
        <v>-4.13E-3</v>
      </c>
      <c r="F1020" s="26">
        <f>D1020-Mode1_Parameter_sheet!D$7</f>
        <v>-2.7960159362550002E-2</v>
      </c>
      <c r="G1020" s="26">
        <v>0.60184465350000005</v>
      </c>
      <c r="H1020" s="26">
        <v>3.282972394E-3</v>
      </c>
      <c r="I1020" s="26">
        <f>G1020-Mode1_Parameter_sheet!D$8</f>
        <v>2.7658062690638086E-2</v>
      </c>
      <c r="K1020" s="26">
        <v>33.799999999999997</v>
      </c>
      <c r="L1020" s="32">
        <f>$R$8*COS($R$6*(K1020-Mode1_Parameter_sheet!$D$9))+$R$10*SIN($R$6*(K1020-Mode1_Parameter_sheet!$D$9))+$R$9*COS($R$7*(K1020-Mode1_Parameter_sheet!$D$9))+$R$11*SIN($R$7*(K1020-Mode1_Parameter_sheet!$D$9))</f>
        <v>-2.9568862081560236E-2</v>
      </c>
      <c r="M1020" s="32">
        <f>L1020+Mode1_Parameter_sheet!$D$7</f>
        <v>0.14739129728098976</v>
      </c>
      <c r="N1020" s="32">
        <f>$R$8*COS($R$6*(K1020-Mode1_Parameter_sheet!$D$9))+$R$10*SIN($R$6*(K1020-Mode1_Parameter_sheet!$D$9))-$R$9*COS($R$7*(K1020-Mode1_Parameter_sheet!$D$9))-$R$11*SIN($R$7*(K1020-Mode1_Parameter_sheet!$D$9))</f>
        <v>2.863607823088021E-2</v>
      </c>
      <c r="O1020" s="32">
        <f>N1020+Mode1_Parameter_sheet!$D$8</f>
        <v>0.60282266904024218</v>
      </c>
    </row>
    <row r="1021" spans="2:15">
      <c r="B1021" s="29">
        <v>1020</v>
      </c>
      <c r="C1021" s="26">
        <v>33.833333330000002</v>
      </c>
      <c r="D1021" s="26">
        <v>0.14899999999999999</v>
      </c>
      <c r="E1021" s="26">
        <v>7.3000000000000001E-3</v>
      </c>
      <c r="F1021" s="26">
        <f>D1021-Mode1_Parameter_sheet!D$7</f>
        <v>-2.7960159362550002E-2</v>
      </c>
      <c r="G1021" s="26">
        <v>0.60184066729999997</v>
      </c>
      <c r="H1021" s="26">
        <v>-3.862915265E-3</v>
      </c>
      <c r="I1021" s="26">
        <f>G1021-Mode1_Parameter_sheet!D$8</f>
        <v>2.7654076490638002E-2</v>
      </c>
      <c r="K1021" s="26">
        <v>33.833333330000002</v>
      </c>
      <c r="L1021" s="32">
        <f>$R$8*COS($R$6*(K1021-Mode1_Parameter_sheet!$D$9))+$R$10*SIN($R$6*(K1021-Mode1_Parameter_sheet!$D$9))+$R$9*COS($R$7*(K1021-Mode1_Parameter_sheet!$D$9))+$R$11*SIN($R$7*(K1021-Mode1_Parameter_sheet!$D$9))</f>
        <v>-3.0056604995798736E-2</v>
      </c>
      <c r="M1021" s="32">
        <f>L1021+Mode1_Parameter_sheet!$D$7</f>
        <v>0.14690355436675126</v>
      </c>
      <c r="N1021" s="32">
        <f>$R$8*COS($R$6*(K1021-Mode1_Parameter_sheet!$D$9))+$R$10*SIN($R$6*(K1021-Mode1_Parameter_sheet!$D$9))-$R$9*COS($R$7*(K1021-Mode1_Parameter_sheet!$D$9))-$R$11*SIN($R$7*(K1021-Mode1_Parameter_sheet!$D$9))</f>
        <v>2.9101089608048247E-2</v>
      </c>
      <c r="O1021" s="32">
        <f>N1021+Mode1_Parameter_sheet!$D$8</f>
        <v>0.60328768041741021</v>
      </c>
    </row>
    <row r="1022" spans="2:15">
      <c r="B1022" s="29">
        <v>1020</v>
      </c>
      <c r="C1022" s="26">
        <v>33.866666670000001</v>
      </c>
      <c r="D1022" s="26">
        <v>0.14899999999999999</v>
      </c>
      <c r="E1022" s="26">
        <v>1.47E-2</v>
      </c>
      <c r="F1022" s="26">
        <f>D1022-Mode1_Parameter_sheet!D$7</f>
        <v>-2.7960159362550002E-2</v>
      </c>
      <c r="G1022" s="26">
        <v>0.60158712579999996</v>
      </c>
      <c r="H1022" s="26">
        <v>-1.3183102659999999E-2</v>
      </c>
      <c r="I1022" s="26">
        <f>G1022-Mode1_Parameter_sheet!D$8</f>
        <v>2.7400534990637992E-2</v>
      </c>
      <c r="K1022" s="26">
        <v>33.866666670000001</v>
      </c>
      <c r="L1022" s="32">
        <f>$R$8*COS($R$6*(K1022-Mode1_Parameter_sheet!$D$9))+$R$10*SIN($R$6*(K1022-Mode1_Parameter_sheet!$D$9))+$R$9*COS($R$7*(K1022-Mode1_Parameter_sheet!$D$9))+$R$11*SIN($R$7*(K1022-Mode1_Parameter_sheet!$D$9))</f>
        <v>-3.0228981731550586E-2</v>
      </c>
      <c r="M1022" s="32">
        <f>L1022+Mode1_Parameter_sheet!$D$7</f>
        <v>0.14673117763099941</v>
      </c>
      <c r="N1022" s="32">
        <f>$R$8*COS($R$6*(K1022-Mode1_Parameter_sheet!$D$9))+$R$10*SIN($R$6*(K1022-Mode1_Parameter_sheet!$D$9))-$R$9*COS($R$7*(K1022-Mode1_Parameter_sheet!$D$9))-$R$11*SIN($R$7*(K1022-Mode1_Parameter_sheet!$D$9))</f>
        <v>2.9256677148311337E-2</v>
      </c>
      <c r="O1022" s="32">
        <f>N1022+Mode1_Parameter_sheet!$D$8</f>
        <v>0.60344326795767333</v>
      </c>
    </row>
    <row r="1023" spans="2:15">
      <c r="B1023" s="29">
        <v>1020</v>
      </c>
      <c r="C1023" s="26">
        <v>33.9</v>
      </c>
      <c r="D1023" s="26">
        <v>0.15</v>
      </c>
      <c r="E1023" s="26">
        <v>2.18E-2</v>
      </c>
      <c r="F1023" s="26">
        <f>D1023-Mode1_Parameter_sheet!D$7</f>
        <v>-2.6960159362550001E-2</v>
      </c>
      <c r="G1023" s="26">
        <v>0.60096179380000003</v>
      </c>
      <c r="H1023" s="26">
        <v>-2.2153014360000001E-2</v>
      </c>
      <c r="I1023" s="26">
        <f>G1023-Mode1_Parameter_sheet!D$8</f>
        <v>2.677520299063807E-2</v>
      </c>
      <c r="K1023" s="26">
        <v>33.9</v>
      </c>
      <c r="L1023" s="32">
        <f>$R$8*COS($R$6*(K1023-Mode1_Parameter_sheet!$D$9))+$R$10*SIN($R$6*(K1023-Mode1_Parameter_sheet!$D$9))+$R$9*COS($R$7*(K1023-Mode1_Parameter_sheet!$D$9))+$R$11*SIN($R$7*(K1023-Mode1_Parameter_sheet!$D$9))</f>
        <v>-3.0084208093174823E-2</v>
      </c>
      <c r="M1023" s="32">
        <f>L1023+Mode1_Parameter_sheet!$D$7</f>
        <v>0.14687595126937517</v>
      </c>
      <c r="N1023" s="32">
        <f>$R$8*COS($R$6*(K1023-Mode1_Parameter_sheet!$D$9))+$R$10*SIN($R$6*(K1023-Mode1_Parameter_sheet!$D$9))-$R$9*COS($R$7*(K1023-Mode1_Parameter_sheet!$D$9))-$R$11*SIN($R$7*(K1023-Mode1_Parameter_sheet!$D$9))</f>
        <v>2.910116107802483E-2</v>
      </c>
      <c r="O1023" s="32">
        <f>N1023+Mode1_Parameter_sheet!$D$8</f>
        <v>0.60328775188738681</v>
      </c>
    </row>
    <row r="1024" spans="2:15">
      <c r="B1024" s="29">
        <v>1020</v>
      </c>
      <c r="C1024" s="26">
        <v>33.933333330000004</v>
      </c>
      <c r="D1024" s="26">
        <v>0.151</v>
      </c>
      <c r="E1024" s="26">
        <v>3.0700000000000002E-2</v>
      </c>
      <c r="F1024" s="26">
        <f>D1024-Mode1_Parameter_sheet!D$7</f>
        <v>-2.596015936255E-2</v>
      </c>
      <c r="G1024" s="26">
        <v>0.60011025819999997</v>
      </c>
      <c r="H1024" s="26">
        <v>-3.0951036509999998E-2</v>
      </c>
      <c r="I1024" s="26">
        <f>G1024-Mode1_Parameter_sheet!D$8</f>
        <v>2.5923667390638006E-2</v>
      </c>
      <c r="K1024" s="26">
        <v>33.933333330000004</v>
      </c>
      <c r="L1024" s="32">
        <f>$R$8*COS($R$6*(K1024-Mode1_Parameter_sheet!$D$9))+$R$10*SIN($R$6*(K1024-Mode1_Parameter_sheet!$D$9))+$R$9*COS($R$7*(K1024-Mode1_Parameter_sheet!$D$9))+$R$11*SIN($R$7*(K1024-Mode1_Parameter_sheet!$D$9))</f>
        <v>-2.9623836521092826E-2</v>
      </c>
      <c r="M1024" s="32">
        <f>L1024+Mode1_Parameter_sheet!$D$7</f>
        <v>0.14733632284145717</v>
      </c>
      <c r="N1024" s="32">
        <f>$R$8*COS($R$6*(K1024-Mode1_Parameter_sheet!$D$9))+$R$10*SIN($R$6*(K1024-Mode1_Parameter_sheet!$D$9))-$R$9*COS($R$7*(K1024-Mode1_Parameter_sheet!$D$9))-$R$11*SIN($R$7*(K1024-Mode1_Parameter_sheet!$D$9))</f>
        <v>2.863616063880951E-2</v>
      </c>
      <c r="O1024" s="32">
        <f>N1024+Mode1_Parameter_sheet!$D$8</f>
        <v>0.60282275144817143</v>
      </c>
    </row>
    <row r="1025" spans="2:15">
      <c r="B1025" s="29">
        <v>1020</v>
      </c>
      <c r="C1025" s="26">
        <v>33.966666670000002</v>
      </c>
      <c r="D1025" s="26">
        <v>0.152</v>
      </c>
      <c r="E1025" s="26">
        <v>4.0599999999999997E-2</v>
      </c>
      <c r="F1025" s="26">
        <f>D1025-Mode1_Parameter_sheet!D$7</f>
        <v>-2.496015936255E-2</v>
      </c>
      <c r="G1025" s="26">
        <v>0.59889839140000001</v>
      </c>
      <c r="H1025" s="26">
        <v>-3.9858579349999999E-2</v>
      </c>
      <c r="I1025" s="26">
        <f>G1025-Mode1_Parameter_sheet!D$8</f>
        <v>2.4711800590638044E-2</v>
      </c>
      <c r="K1025" s="26">
        <v>33.966666670000002</v>
      </c>
      <c r="L1025" s="32">
        <f>$R$8*COS($R$6*(K1025-Mode1_Parameter_sheet!$D$9))+$R$10*SIN($R$6*(K1025-Mode1_Parameter_sheet!$D$9))+$R$9*COS($R$7*(K1025-Mode1_Parameter_sheet!$D$9))+$R$11*SIN($R$7*(K1025-Mode1_Parameter_sheet!$D$9))</f>
        <v>-2.8852738971831302E-2</v>
      </c>
      <c r="M1025" s="32">
        <f>L1025+Mode1_Parameter_sheet!$D$7</f>
        <v>0.1481074203907187</v>
      </c>
      <c r="N1025" s="32">
        <f>$R$8*COS($R$6*(K1025-Mode1_Parameter_sheet!$D$9))+$R$10*SIN($R$6*(K1025-Mode1_Parameter_sheet!$D$9))-$R$9*COS($R$7*(K1025-Mode1_Parameter_sheet!$D$9))-$R$11*SIN($R$7*(K1025-Mode1_Parameter_sheet!$D$9))</f>
        <v>2.7866576575470498E-2</v>
      </c>
      <c r="O1025" s="32">
        <f>N1025+Mode1_Parameter_sheet!$D$8</f>
        <v>0.6020531673848325</v>
      </c>
    </row>
    <row r="1026" spans="2:15">
      <c r="B1026" s="29">
        <v>1020</v>
      </c>
      <c r="C1026" s="26">
        <v>34</v>
      </c>
      <c r="D1026" s="26">
        <v>0.154</v>
      </c>
      <c r="E1026" s="26">
        <v>5.04E-2</v>
      </c>
      <c r="F1026" s="26">
        <f>D1026-Mode1_Parameter_sheet!D$7</f>
        <v>-2.2960159362549998E-2</v>
      </c>
      <c r="G1026" s="26">
        <v>0.59745301959999997</v>
      </c>
      <c r="H1026" s="26">
        <v>-4.5874703170000003E-2</v>
      </c>
      <c r="I1026" s="26">
        <f>G1026-Mode1_Parameter_sheet!D$8</f>
        <v>2.3266428790638005E-2</v>
      </c>
      <c r="K1026" s="26">
        <v>34</v>
      </c>
      <c r="L1026" s="32">
        <f>$R$8*COS($R$6*(K1026-Mode1_Parameter_sheet!$D$9))+$R$10*SIN($R$6*(K1026-Mode1_Parameter_sheet!$D$9))+$R$9*COS($R$7*(K1026-Mode1_Parameter_sheet!$D$9))+$R$11*SIN($R$7*(K1026-Mode1_Parameter_sheet!$D$9))</f>
        <v>-2.7779056516525118E-2</v>
      </c>
      <c r="M1026" s="32">
        <f>L1026+Mode1_Parameter_sheet!$D$7</f>
        <v>0.14918110284602487</v>
      </c>
      <c r="N1026" s="32">
        <f>$R$8*COS($R$6*(K1026-Mode1_Parameter_sheet!$D$9))+$R$10*SIN($R$6*(K1026-Mode1_Parameter_sheet!$D$9))-$R$9*COS($R$7*(K1026-Mode1_Parameter_sheet!$D$9))-$R$11*SIN($R$7*(K1026-Mode1_Parameter_sheet!$D$9))</f>
        <v>2.6800540545873188E-2</v>
      </c>
      <c r="O1026" s="32">
        <f>N1026+Mode1_Parameter_sheet!$D$8</f>
        <v>0.60098713135523518</v>
      </c>
    </row>
    <row r="1027" spans="2:15">
      <c r="B1027" s="29">
        <v>1020</v>
      </c>
      <c r="C1027" s="26">
        <v>34.033333329999998</v>
      </c>
      <c r="D1027" s="26">
        <v>0.155</v>
      </c>
      <c r="E1027" s="26">
        <v>5.45E-2</v>
      </c>
      <c r="F1027" s="26">
        <f>D1027-Mode1_Parameter_sheet!D$7</f>
        <v>-2.1960159362549997E-2</v>
      </c>
      <c r="G1027" s="26">
        <v>0.59584007780000003</v>
      </c>
      <c r="H1027" s="26">
        <v>-5.414292029E-2</v>
      </c>
      <c r="I1027" s="26">
        <f>G1027-Mode1_Parameter_sheet!D$8</f>
        <v>2.1653486990638071E-2</v>
      </c>
      <c r="K1027" s="26">
        <v>34.033333329999998</v>
      </c>
      <c r="L1027" s="32">
        <f>$R$8*COS($R$6*(K1027-Mode1_Parameter_sheet!$D$9))+$R$10*SIN($R$6*(K1027-Mode1_Parameter_sheet!$D$9))+$R$9*COS($R$7*(K1027-Mode1_Parameter_sheet!$D$9))+$R$11*SIN($R$7*(K1027-Mode1_Parameter_sheet!$D$9))</f>
        <v>-2.6414111993226588E-2</v>
      </c>
      <c r="M1027" s="32">
        <f>L1027+Mode1_Parameter_sheet!$D$7</f>
        <v>0.15054604736932342</v>
      </c>
      <c r="N1027" s="32">
        <f>$R$8*COS($R$6*(K1027-Mode1_Parameter_sheet!$D$9))+$R$10*SIN($R$6*(K1027-Mode1_Parameter_sheet!$D$9))-$R$9*COS($R$7*(K1027-Mode1_Parameter_sheet!$D$9))-$R$11*SIN($R$7*(K1027-Mode1_Parameter_sheet!$D$9))</f>
        <v>2.5449327834516471E-2</v>
      </c>
      <c r="O1027" s="32">
        <f>N1027+Mode1_Parameter_sheet!$D$8</f>
        <v>0.59963591864387844</v>
      </c>
    </row>
    <row r="1028" spans="2:15">
      <c r="B1028" s="29">
        <v>1020</v>
      </c>
      <c r="C1028" s="26">
        <v>34.066666669999996</v>
      </c>
      <c r="D1028" s="26">
        <v>0.157</v>
      </c>
      <c r="E1028" s="26">
        <v>6.0100000000000001E-2</v>
      </c>
      <c r="F1028" s="26">
        <f>D1028-Mode1_Parameter_sheet!D$7</f>
        <v>-1.9960159362549995E-2</v>
      </c>
      <c r="G1028" s="26">
        <v>0.59384349160000005</v>
      </c>
      <c r="H1028" s="26">
        <v>-6.1916721330000001E-2</v>
      </c>
      <c r="I1028" s="26">
        <f>G1028-Mode1_Parameter_sheet!D$8</f>
        <v>1.9656900790638088E-2</v>
      </c>
      <c r="K1028" s="26">
        <v>34.066666669999996</v>
      </c>
      <c r="L1028" s="32">
        <f>$R$8*COS($R$6*(K1028-Mode1_Parameter_sheet!$D$9))+$R$10*SIN($R$6*(K1028-Mode1_Parameter_sheet!$D$9))+$R$9*COS($R$7*(K1028-Mode1_Parameter_sheet!$D$9))+$R$11*SIN($R$7*(K1028-Mode1_Parameter_sheet!$D$9))</f>
        <v>-2.4772290824686446E-2</v>
      </c>
      <c r="M1028" s="32">
        <f>L1028+Mode1_Parameter_sheet!$D$7</f>
        <v>0.15218786853786354</v>
      </c>
      <c r="N1028" s="32">
        <f>$R$8*COS($R$6*(K1028-Mode1_Parameter_sheet!$D$9))+$R$10*SIN($R$6*(K1028-Mode1_Parameter_sheet!$D$9))-$R$9*COS($R$7*(K1028-Mode1_Parameter_sheet!$D$9))-$R$11*SIN($R$7*(K1028-Mode1_Parameter_sheet!$D$9))</f>
        <v>2.38272384728852E-2</v>
      </c>
      <c r="O1028" s="32">
        <f>N1028+Mode1_Parameter_sheet!$D$8</f>
        <v>0.59801382928224711</v>
      </c>
    </row>
    <row r="1029" spans="2:15">
      <c r="B1029" s="29">
        <v>1020</v>
      </c>
      <c r="C1029" s="26">
        <v>34.1</v>
      </c>
      <c r="D1029" s="26">
        <v>0.159</v>
      </c>
      <c r="E1029" s="26">
        <v>6.7100000000000007E-2</v>
      </c>
      <c r="F1029" s="26">
        <f>D1029-Mode1_Parameter_sheet!D$7</f>
        <v>-1.7960159362549993E-2</v>
      </c>
      <c r="G1029" s="26">
        <v>0.5917122964</v>
      </c>
      <c r="H1029" s="26">
        <v>-6.5733523150000001E-2</v>
      </c>
      <c r="I1029" s="26">
        <f>G1029-Mode1_Parameter_sheet!D$8</f>
        <v>1.7525705590638041E-2</v>
      </c>
      <c r="K1029" s="26">
        <v>34.1</v>
      </c>
      <c r="L1029" s="32">
        <f>$R$8*COS($R$6*(K1029-Mode1_Parameter_sheet!$D$9))+$R$10*SIN($R$6*(K1029-Mode1_Parameter_sheet!$D$9))+$R$9*COS($R$7*(K1029-Mode1_Parameter_sheet!$D$9))+$R$11*SIN($R$7*(K1029-Mode1_Parameter_sheet!$D$9))</f>
        <v>-2.2870891137096536E-2</v>
      </c>
      <c r="M1029" s="32">
        <f>L1029+Mode1_Parameter_sheet!$D$7</f>
        <v>0.15408926822545346</v>
      </c>
      <c r="N1029" s="32">
        <f>$R$8*COS($R$6*(K1029-Mode1_Parameter_sheet!$D$9))+$R$10*SIN($R$6*(K1029-Mode1_Parameter_sheet!$D$9))-$R$9*COS($R$7*(K1029-Mode1_Parameter_sheet!$D$9))-$R$11*SIN($R$7*(K1029-Mode1_Parameter_sheet!$D$9))</f>
        <v>2.1951447863323641E-2</v>
      </c>
      <c r="O1029" s="32">
        <f>N1029+Mode1_Parameter_sheet!$D$8</f>
        <v>0.59613803867268556</v>
      </c>
    </row>
    <row r="1030" spans="2:15">
      <c r="B1030" s="29">
        <v>1020</v>
      </c>
      <c r="C1030" s="26">
        <v>34.133333329999999</v>
      </c>
      <c r="D1030" s="26">
        <v>0.16200000000000001</v>
      </c>
      <c r="E1030" s="26">
        <v>7.5200000000000003E-2</v>
      </c>
      <c r="F1030" s="26">
        <f>D1030-Mode1_Parameter_sheet!D$7</f>
        <v>-1.4960159362549991E-2</v>
      </c>
      <c r="G1030" s="26">
        <v>0.58946125670000005</v>
      </c>
      <c r="H1030" s="26">
        <v>-7.053929531E-2</v>
      </c>
      <c r="I1030" s="26">
        <f>G1030-Mode1_Parameter_sheet!D$8</f>
        <v>1.5274665890638084E-2</v>
      </c>
      <c r="K1030" s="26">
        <v>34.133333329999999</v>
      </c>
      <c r="L1030" s="32">
        <f>$R$8*COS($R$6*(K1030-Mode1_Parameter_sheet!$D$9))+$R$10*SIN($R$6*(K1030-Mode1_Parameter_sheet!$D$9))+$R$9*COS($R$7*(K1030-Mode1_Parameter_sheet!$D$9))+$R$11*SIN($R$7*(K1030-Mode1_Parameter_sheet!$D$9))</f>
        <v>-2.072993838087344E-2</v>
      </c>
      <c r="M1030" s="32">
        <f>L1030+Mode1_Parameter_sheet!$D$7</f>
        <v>0.15623022098167655</v>
      </c>
      <c r="N1030" s="32">
        <f>$R$8*COS($R$6*(K1030-Mode1_Parameter_sheet!$D$9))+$R$10*SIN($R$6*(K1030-Mode1_Parameter_sheet!$D$9))-$R$9*COS($R$7*(K1030-Mode1_Parameter_sheet!$D$9))-$R$11*SIN($R$7*(K1030-Mode1_Parameter_sheet!$D$9))</f>
        <v>1.9841822198536949E-2</v>
      </c>
      <c r="O1030" s="32">
        <f>N1030+Mode1_Parameter_sheet!$D$8</f>
        <v>0.59402841300789888</v>
      </c>
    </row>
    <row r="1031" spans="2:15">
      <c r="B1031" s="29">
        <v>1030</v>
      </c>
      <c r="C1031" s="26">
        <v>34.166666669999998</v>
      </c>
      <c r="D1031" s="26">
        <v>0.16400000000000001</v>
      </c>
      <c r="E1031" s="26">
        <v>7.7700000000000005E-2</v>
      </c>
      <c r="F1031" s="26">
        <f>D1031-Mode1_Parameter_sheet!D$7</f>
        <v>-1.2960159362549989E-2</v>
      </c>
      <c r="G1031" s="26">
        <v>0.58700967670000004</v>
      </c>
      <c r="H1031" s="26">
        <v>-7.5198023619999999E-2</v>
      </c>
      <c r="I1031" s="26">
        <f>G1031-Mode1_Parameter_sheet!D$8</f>
        <v>1.2823085890638075E-2</v>
      </c>
      <c r="K1031" s="26">
        <v>34.166666669999998</v>
      </c>
      <c r="L1031" s="32">
        <f>$R$8*COS($R$6*(K1031-Mode1_Parameter_sheet!$D$9))+$R$10*SIN($R$6*(K1031-Mode1_Parameter_sheet!$D$9))+$R$9*COS($R$7*(K1031-Mode1_Parameter_sheet!$D$9))+$R$11*SIN($R$7*(K1031-Mode1_Parameter_sheet!$D$9))</f>
        <v>-1.8371975329322037E-2</v>
      </c>
      <c r="M1031" s="32">
        <f>L1031+Mode1_Parameter_sheet!$D$7</f>
        <v>0.15858818403322797</v>
      </c>
      <c r="N1031" s="32">
        <f>$R$8*COS($R$6*(K1031-Mode1_Parameter_sheet!$D$9))+$R$10*SIN($R$6*(K1031-Mode1_Parameter_sheet!$D$9))-$R$9*COS($R$7*(K1031-Mode1_Parameter_sheet!$D$9))-$R$11*SIN($R$7*(K1031-Mode1_Parameter_sheet!$D$9))</f>
        <v>1.7520709440656753E-2</v>
      </c>
      <c r="O1031" s="32">
        <f>N1031+Mode1_Parameter_sheet!$D$8</f>
        <v>0.59170730025001872</v>
      </c>
    </row>
    <row r="1032" spans="2:15">
      <c r="B1032" s="29">
        <v>1030</v>
      </c>
      <c r="C1032" s="26">
        <v>34.200000000000003</v>
      </c>
      <c r="D1032" s="26">
        <v>0.16700000000000001</v>
      </c>
      <c r="E1032" s="26">
        <v>8.0199999999999994E-2</v>
      </c>
      <c r="F1032" s="26">
        <f>D1032-Mode1_Parameter_sheet!D$7</f>
        <v>-9.9601593625499862E-3</v>
      </c>
      <c r="G1032" s="26">
        <v>0.58444805509999997</v>
      </c>
      <c r="H1032" s="26">
        <v>-7.8138462889999996E-2</v>
      </c>
      <c r="I1032" s="26">
        <f>G1032-Mode1_Parameter_sheet!D$8</f>
        <v>1.0261464290638012E-2</v>
      </c>
      <c r="K1032" s="26">
        <v>34.200000000000003</v>
      </c>
      <c r="L1032" s="32">
        <f>$R$8*COS($R$6*(K1032-Mode1_Parameter_sheet!$D$9))+$R$10*SIN($R$6*(K1032-Mode1_Parameter_sheet!$D$9))+$R$9*COS($R$7*(K1032-Mode1_Parameter_sheet!$D$9))+$R$11*SIN($R$7*(K1032-Mode1_Parameter_sheet!$D$9))</f>
        <v>-1.5821826854376542E-2</v>
      </c>
      <c r="M1032" s="32">
        <f>L1032+Mode1_Parameter_sheet!$D$7</f>
        <v>0.16113833250817344</v>
      </c>
      <c r="N1032" s="32">
        <f>$R$8*COS($R$6*(K1032-Mode1_Parameter_sheet!$D$9))+$R$10*SIN($R$6*(K1032-Mode1_Parameter_sheet!$D$9))-$R$9*COS($R$7*(K1032-Mode1_Parameter_sheet!$D$9))-$R$11*SIN($R$7*(K1032-Mode1_Parameter_sheet!$D$9))</f>
        <v>1.5012705267715034E-2</v>
      </c>
      <c r="O1032" s="32">
        <f>N1032+Mode1_Parameter_sheet!$D$8</f>
        <v>0.58919929607707699</v>
      </c>
    </row>
    <row r="1033" spans="2:15">
      <c r="B1033" s="29">
        <v>1030</v>
      </c>
      <c r="C1033" s="26">
        <v>34.233333330000001</v>
      </c>
      <c r="D1033" s="26">
        <v>0.17</v>
      </c>
      <c r="E1033" s="26">
        <v>8.6300000000000002E-2</v>
      </c>
      <c r="F1033" s="26">
        <f>D1033-Mode1_Parameter_sheet!D$7</f>
        <v>-6.9601593625499836E-3</v>
      </c>
      <c r="G1033" s="26">
        <v>0.58180044580000001</v>
      </c>
      <c r="H1033" s="26">
        <v>-8.3353092769999998E-2</v>
      </c>
      <c r="I1033" s="26">
        <f>G1033-Mode1_Parameter_sheet!D$8</f>
        <v>7.613854990638047E-3</v>
      </c>
      <c r="K1033" s="26">
        <v>34.233333330000001</v>
      </c>
      <c r="L1033" s="32">
        <f>$R$8*COS($R$6*(K1033-Mode1_Parameter_sheet!$D$9))+$R$10*SIN($R$6*(K1033-Mode1_Parameter_sheet!$D$9))+$R$9*COS($R$7*(K1033-Mode1_Parameter_sheet!$D$9))+$R$11*SIN($R$7*(K1033-Mode1_Parameter_sheet!$D$9))</f>
        <v>-1.310633399740843E-2</v>
      </c>
      <c r="M1033" s="32">
        <f>L1033+Mode1_Parameter_sheet!$D$7</f>
        <v>0.16385382536514156</v>
      </c>
      <c r="N1033" s="32">
        <f>$R$8*COS($R$6*(K1033-Mode1_Parameter_sheet!$D$9))+$R$10*SIN($R$6*(K1033-Mode1_Parameter_sheet!$D$9))-$R$9*COS($R$7*(K1033-Mode1_Parameter_sheet!$D$9))-$R$11*SIN($R$7*(K1033-Mode1_Parameter_sheet!$D$9))</f>
        <v>1.2344388636103928E-2</v>
      </c>
      <c r="O1033" s="32">
        <f>N1033+Mode1_Parameter_sheet!$D$8</f>
        <v>0.58653097944546584</v>
      </c>
    </row>
    <row r="1034" spans="2:15">
      <c r="B1034" s="29">
        <v>1030</v>
      </c>
      <c r="C1034" s="26">
        <v>34.266666669999999</v>
      </c>
      <c r="D1034" s="26">
        <v>0.17299999999999999</v>
      </c>
      <c r="E1034" s="26">
        <v>8.3500000000000005E-2</v>
      </c>
      <c r="F1034" s="26">
        <f>D1034-Mode1_Parameter_sheet!D$7</f>
        <v>-3.9601593625500087E-3</v>
      </c>
      <c r="G1034" s="26">
        <v>0.57889118230000003</v>
      </c>
      <c r="H1034" s="26">
        <v>-8.6395284680000003E-2</v>
      </c>
      <c r="I1034" s="26">
        <f>G1034-Mode1_Parameter_sheet!D$8</f>
        <v>4.7045914906380659E-3</v>
      </c>
      <c r="K1034" s="26">
        <v>34.266666669999999</v>
      </c>
      <c r="L1034" s="32">
        <f>$R$8*COS($R$6*(K1034-Mode1_Parameter_sheet!$D$9))+$R$10*SIN($R$6*(K1034-Mode1_Parameter_sheet!$D$9))+$R$9*COS($R$7*(K1034-Mode1_Parameter_sheet!$D$9))+$R$11*SIN($R$7*(K1034-Mode1_Parameter_sheet!$D$9))</f>
        <v>-1.025407295077109E-2</v>
      </c>
      <c r="M1034" s="32">
        <f>L1034+Mode1_Parameter_sheet!$D$7</f>
        <v>0.16670608641177892</v>
      </c>
      <c r="N1034" s="32">
        <f>$R$8*COS($R$6*(K1034-Mode1_Parameter_sheet!$D$9))+$R$10*SIN($R$6*(K1034-Mode1_Parameter_sheet!$D$9))-$R$9*COS($R$7*(K1034-Mode1_Parameter_sheet!$D$9))-$R$11*SIN($R$7*(K1034-Mode1_Parameter_sheet!$D$9))</f>
        <v>9.5440423657061988E-3</v>
      </c>
      <c r="O1034" s="32">
        <f>N1034+Mode1_Parameter_sheet!$D$8</f>
        <v>0.58373063317506813</v>
      </c>
    </row>
    <row r="1035" spans="2:15">
      <c r="B1035" s="29">
        <v>1030</v>
      </c>
      <c r="C1035" s="26">
        <v>34.299999999999997</v>
      </c>
      <c r="D1035" s="26">
        <v>0.17499999999999999</v>
      </c>
      <c r="E1035" s="26">
        <v>8.2299999999999998E-2</v>
      </c>
      <c r="F1035" s="26">
        <f>D1035-Mode1_Parameter_sheet!D$7</f>
        <v>-1.9601593625500069E-3</v>
      </c>
      <c r="G1035" s="26">
        <v>0.57604076019999995</v>
      </c>
      <c r="H1035" s="26">
        <v>-8.4236001140000002E-2</v>
      </c>
      <c r="I1035" s="26">
        <f>G1035-Mode1_Parameter_sheet!D$8</f>
        <v>1.854169390637983E-3</v>
      </c>
      <c r="K1035" s="26">
        <v>34.299999999999997</v>
      </c>
      <c r="L1035" s="32">
        <f>$R$8*COS($R$6*(K1035-Mode1_Parameter_sheet!$D$9))+$R$10*SIN($R$6*(K1035-Mode1_Parameter_sheet!$D$9))+$R$9*COS($R$7*(K1035-Mode1_Parameter_sheet!$D$9))+$R$11*SIN($R$7*(K1035-Mode1_Parameter_sheet!$D$9))</f>
        <v>-7.2950566695172414E-3</v>
      </c>
      <c r="M1035" s="32">
        <f>L1035+Mode1_Parameter_sheet!$D$7</f>
        <v>0.16966510269303275</v>
      </c>
      <c r="N1035" s="32">
        <f>$R$8*COS($R$6*(K1035-Mode1_Parameter_sheet!$D$9))+$R$10*SIN($R$6*(K1035-Mode1_Parameter_sheet!$D$9))-$R$9*COS($R$7*(K1035-Mode1_Parameter_sheet!$D$9))-$R$11*SIN($R$7*(K1035-Mode1_Parameter_sheet!$D$9))</f>
        <v>6.6413565226918665E-3</v>
      </c>
      <c r="O1035" s="32">
        <f>N1035+Mode1_Parameter_sheet!$D$8</f>
        <v>0.58082794733205378</v>
      </c>
    </row>
    <row r="1036" spans="2:15">
      <c r="B1036" s="29">
        <v>1030</v>
      </c>
      <c r="C1036" s="26">
        <v>34.333333330000002</v>
      </c>
      <c r="D1036" s="26">
        <v>0.17799999999999999</v>
      </c>
      <c r="E1036" s="26">
        <v>8.5500000000000007E-2</v>
      </c>
      <c r="F1036" s="26">
        <f>D1036-Mode1_Parameter_sheet!D$7</f>
        <v>1.0398406374499958E-3</v>
      </c>
      <c r="G1036" s="26">
        <v>0.57327544880000003</v>
      </c>
      <c r="H1036" s="26">
        <v>-8.2700538609999999E-2</v>
      </c>
      <c r="I1036" s="26">
        <f>G1036-Mode1_Parameter_sheet!D$8</f>
        <v>-9.1114200936193157E-4</v>
      </c>
      <c r="K1036" s="26">
        <v>34.333333330000002</v>
      </c>
      <c r="L1036" s="32">
        <f>$R$8*COS($R$6*(K1036-Mode1_Parameter_sheet!$D$9))+$R$10*SIN($R$6*(K1036-Mode1_Parameter_sheet!$D$9))+$R$9*COS($R$7*(K1036-Mode1_Parameter_sheet!$D$9))+$R$11*SIN($R$7*(K1036-Mode1_Parameter_sheet!$D$9))</f>
        <v>-4.2604134630885079E-3</v>
      </c>
      <c r="M1036" s="32">
        <f>L1036+Mode1_Parameter_sheet!$D$7</f>
        <v>0.17269974589946149</v>
      </c>
      <c r="N1036" s="32">
        <f>$R$8*COS($R$6*(K1036-Mode1_Parameter_sheet!$D$9))+$R$10*SIN($R$6*(K1036-Mode1_Parameter_sheet!$D$9))-$R$9*COS($R$7*(K1036-Mode1_Parameter_sheet!$D$9))-$R$11*SIN($R$7*(K1036-Mode1_Parameter_sheet!$D$9))</f>
        <v>3.6671091126503756E-3</v>
      </c>
      <c r="O1036" s="32">
        <f>N1036+Mode1_Parameter_sheet!$D$8</f>
        <v>0.5778536999220123</v>
      </c>
    </row>
    <row r="1037" spans="2:15">
      <c r="B1037" s="29">
        <v>1030</v>
      </c>
      <c r="C1037" s="26">
        <v>34.366666670000001</v>
      </c>
      <c r="D1037" s="26">
        <v>0.18099999999999999</v>
      </c>
      <c r="E1037" s="26">
        <v>8.6599999999999996E-2</v>
      </c>
      <c r="F1037" s="26">
        <f>D1037-Mode1_Parameter_sheet!D$7</f>
        <v>4.0398406374499984E-3</v>
      </c>
      <c r="G1037" s="26">
        <v>0.57052739100000005</v>
      </c>
      <c r="H1037" s="26">
        <v>-8.3986715150000002E-2</v>
      </c>
      <c r="I1037" s="26">
        <f>G1037-Mode1_Parameter_sheet!D$8</f>
        <v>-3.6591998093619127E-3</v>
      </c>
      <c r="K1037" s="26">
        <v>34.366666670000001</v>
      </c>
      <c r="L1037" s="32">
        <f>$R$8*COS($R$6*(K1037-Mode1_Parameter_sheet!$D$9))+$R$10*SIN($R$6*(K1037-Mode1_Parameter_sheet!$D$9))+$R$9*COS($R$7*(K1037-Mode1_Parameter_sheet!$D$9))+$R$11*SIN($R$7*(K1037-Mode1_Parameter_sheet!$D$9))</f>
        <v>-1.1820614526389713E-3</v>
      </c>
      <c r="M1037" s="32">
        <f>L1037+Mode1_Parameter_sheet!$D$7</f>
        <v>0.17577809790991103</v>
      </c>
      <c r="N1037" s="32">
        <f>$R$8*COS($R$6*(K1037-Mode1_Parameter_sheet!$D$9))+$R$10*SIN($R$6*(K1037-Mode1_Parameter_sheet!$D$9))-$R$9*COS($R$7*(K1037-Mode1_Parameter_sheet!$D$9))-$R$11*SIN($R$7*(K1037-Mode1_Parameter_sheet!$D$9))</f>
        <v>6.5284267530109135E-4</v>
      </c>
      <c r="O1037" s="32">
        <f>N1037+Mode1_Parameter_sheet!$D$8</f>
        <v>0.57483943348466304</v>
      </c>
    </row>
    <row r="1038" spans="2:15">
      <c r="B1038" s="29">
        <v>1030</v>
      </c>
      <c r="C1038" s="26">
        <v>34.4</v>
      </c>
      <c r="D1038" s="26">
        <v>0.184</v>
      </c>
      <c r="E1038" s="26">
        <v>8.6400000000000005E-2</v>
      </c>
      <c r="F1038" s="26">
        <f>D1038-Mode1_Parameter_sheet!D$7</f>
        <v>7.0398406374500011E-3</v>
      </c>
      <c r="G1038" s="26">
        <v>0.56767633449999999</v>
      </c>
      <c r="H1038" s="26">
        <v>-8.0826130770000004E-2</v>
      </c>
      <c r="I1038" s="26">
        <f>G1038-Mode1_Parameter_sheet!D$8</f>
        <v>-6.5102563093619725E-3</v>
      </c>
      <c r="K1038" s="26">
        <v>34.4</v>
      </c>
      <c r="L1038" s="32">
        <f>$R$8*COS($R$6*(K1038-Mode1_Parameter_sheet!$D$9))+$R$10*SIN($R$6*(K1038-Mode1_Parameter_sheet!$D$9))+$R$9*COS($R$7*(K1038-Mode1_Parameter_sheet!$D$9))+$R$11*SIN($R$7*(K1038-Mode1_Parameter_sheet!$D$9))</f>
        <v>1.9076248521711879E-3</v>
      </c>
      <c r="M1038" s="32">
        <f>L1038+Mode1_Parameter_sheet!$D$7</f>
        <v>0.17886778421472119</v>
      </c>
      <c r="N1038" s="32">
        <f>$R$8*COS($R$6*(K1038-Mode1_Parameter_sheet!$D$9))+$R$10*SIN($R$6*(K1038-Mode1_Parameter_sheet!$D$9))-$R$9*COS($R$7*(K1038-Mode1_Parameter_sheet!$D$9))-$R$11*SIN($R$7*(K1038-Mode1_Parameter_sheet!$D$9))</f>
        <v>-2.369466866005802E-3</v>
      </c>
      <c r="O1038" s="32">
        <f>N1038+Mode1_Parameter_sheet!$D$8</f>
        <v>0.57181712394335615</v>
      </c>
    </row>
    <row r="1039" spans="2:15">
      <c r="B1039" s="29">
        <v>1030</v>
      </c>
      <c r="C1039" s="26">
        <v>34.433333330000004</v>
      </c>
      <c r="D1039" s="26">
        <v>0.187</v>
      </c>
      <c r="E1039" s="26">
        <v>7.9500000000000001E-2</v>
      </c>
      <c r="F1039" s="26">
        <f>D1039-Mode1_Parameter_sheet!D$7</f>
        <v>1.0039840637450004E-2</v>
      </c>
      <c r="G1039" s="26">
        <v>0.56513898220000003</v>
      </c>
      <c r="H1039" s="26">
        <v>-7.9508096580000007E-2</v>
      </c>
      <c r="I1039" s="26">
        <f>G1039-Mode1_Parameter_sheet!D$8</f>
        <v>-9.0476086093619346E-3</v>
      </c>
      <c r="K1039" s="26">
        <v>34.433333330000004</v>
      </c>
      <c r="L1039" s="32">
        <f>$R$8*COS($R$6*(K1039-Mode1_Parameter_sheet!$D$9))+$R$10*SIN($R$6*(K1039-Mode1_Parameter_sheet!$D$9))+$R$9*COS($R$7*(K1039-Mode1_Parameter_sheet!$D$9))+$R$11*SIN($R$7*(K1039-Mode1_Parameter_sheet!$D$9))</f>
        <v>4.9761611451381738E-3</v>
      </c>
      <c r="M1039" s="32">
        <f>L1039+Mode1_Parameter_sheet!$D$7</f>
        <v>0.18193632050768818</v>
      </c>
      <c r="N1039" s="32">
        <f>$R$8*COS($R$6*(K1039-Mode1_Parameter_sheet!$D$9))+$R$10*SIN($R$6*(K1039-Mode1_Parameter_sheet!$D$9))-$R$9*COS($R$7*(K1039-Mode1_Parameter_sheet!$D$9))-$R$11*SIN($R$7*(K1039-Mode1_Parameter_sheet!$D$9))</f>
        <v>-5.3677542021511749E-3</v>
      </c>
      <c r="O1039" s="32">
        <f>N1039+Mode1_Parameter_sheet!$D$8</f>
        <v>0.56881883660721078</v>
      </c>
    </row>
    <row r="1040" spans="2:15">
      <c r="B1040" s="29">
        <v>1030</v>
      </c>
      <c r="C1040" s="26">
        <v>34.466666670000002</v>
      </c>
      <c r="D1040" s="26">
        <v>0.189</v>
      </c>
      <c r="E1040" s="26">
        <v>7.3999999999999996E-2</v>
      </c>
      <c r="F1040" s="26">
        <f>D1040-Mode1_Parameter_sheet!D$7</f>
        <v>1.2039840637450006E-2</v>
      </c>
      <c r="G1040" s="26">
        <v>0.56237579469999999</v>
      </c>
      <c r="H1040" s="26">
        <v>-7.7973984979999994E-2</v>
      </c>
      <c r="I1040" s="26">
        <f>G1040-Mode1_Parameter_sheet!D$8</f>
        <v>-1.1810796109361976E-2</v>
      </c>
      <c r="K1040" s="26">
        <v>34.466666670000002</v>
      </c>
      <c r="L1040" s="32">
        <f>$R$8*COS($R$6*(K1040-Mode1_Parameter_sheet!$D$9))+$R$10*SIN($R$6*(K1040-Mode1_Parameter_sheet!$D$9))+$R$9*COS($R$7*(K1040-Mode1_Parameter_sheet!$D$9))+$R$11*SIN($R$7*(K1040-Mode1_Parameter_sheet!$D$9))</f>
        <v>7.9912927054269466E-3</v>
      </c>
      <c r="M1040" s="32">
        <f>L1040+Mode1_Parameter_sheet!$D$7</f>
        <v>0.18495145206797695</v>
      </c>
      <c r="N1040" s="32">
        <f>$R$8*COS($R$6*(K1040-Mode1_Parameter_sheet!$D$9))+$R$10*SIN($R$6*(K1040-Mode1_Parameter_sheet!$D$9))-$R$9*COS($R$7*(K1040-Mode1_Parameter_sheet!$D$9))-$R$11*SIN($R$7*(K1040-Mode1_Parameter_sheet!$D$9))</f>
        <v>-8.3102014681073668E-3</v>
      </c>
      <c r="O1040" s="32">
        <f>N1040+Mode1_Parameter_sheet!$D$8</f>
        <v>0.56587638934125462</v>
      </c>
    </row>
    <row r="1041" spans="2:15">
      <c r="B1041" s="29">
        <v>1040</v>
      </c>
      <c r="C1041" s="26">
        <v>34.5</v>
      </c>
      <c r="D1041" s="26">
        <v>0.192</v>
      </c>
      <c r="E1041" s="26">
        <v>7.5600000000000001E-2</v>
      </c>
      <c r="F1041" s="26">
        <f>D1041-Mode1_Parameter_sheet!D$7</f>
        <v>1.5039840637450008E-2</v>
      </c>
      <c r="G1041" s="26">
        <v>0.5599407166</v>
      </c>
      <c r="H1041" s="26">
        <v>-6.8785106580000005E-2</v>
      </c>
      <c r="I1041" s="26">
        <f>G1041-Mode1_Parameter_sheet!D$8</f>
        <v>-1.4245874209361964E-2</v>
      </c>
      <c r="K1041" s="26">
        <v>34.5</v>
      </c>
      <c r="L1041" s="32">
        <f>$R$8*COS($R$6*(K1041-Mode1_Parameter_sheet!$D$9))+$R$10*SIN($R$6*(K1041-Mode1_Parameter_sheet!$D$9))+$R$9*COS($R$7*(K1041-Mode1_Parameter_sheet!$D$9))+$R$11*SIN($R$7*(K1041-Mode1_Parameter_sheet!$D$9))</f>
        <v>1.0921331429519818E-2</v>
      </c>
      <c r="M1041" s="32">
        <f>L1041+Mode1_Parameter_sheet!$D$7</f>
        <v>0.18788149079206981</v>
      </c>
      <c r="N1041" s="32">
        <f>$R$8*COS($R$6*(K1041-Mode1_Parameter_sheet!$D$9))+$R$10*SIN($R$6*(K1041-Mode1_Parameter_sheet!$D$9))-$R$9*COS($R$7*(K1041-Mode1_Parameter_sheet!$D$9))-$R$11*SIN($R$7*(K1041-Mode1_Parameter_sheet!$D$9))</f>
        <v>-1.1165572627230235E-2</v>
      </c>
      <c r="O1041" s="32">
        <f>N1041+Mode1_Parameter_sheet!$D$8</f>
        <v>0.56302101818213168</v>
      </c>
    </row>
    <row r="1042" spans="2:15">
      <c r="B1042" s="29">
        <v>1040</v>
      </c>
      <c r="C1042" s="26">
        <v>34.533333329999998</v>
      </c>
      <c r="D1042" s="26">
        <v>0.19400000000000001</v>
      </c>
      <c r="E1042" s="26">
        <v>7.2400000000000006E-2</v>
      </c>
      <c r="F1042" s="26">
        <f>D1042-Mode1_Parameter_sheet!D$7</f>
        <v>1.703984063745001E-2</v>
      </c>
      <c r="G1042" s="26">
        <v>0.55779012100000003</v>
      </c>
      <c r="H1042" s="26">
        <v>-6.5206113369999999E-2</v>
      </c>
      <c r="I1042" s="26">
        <f>G1042-Mode1_Parameter_sheet!D$8</f>
        <v>-1.6396469809361935E-2</v>
      </c>
      <c r="K1042" s="26">
        <v>34.533333329999998</v>
      </c>
      <c r="L1042" s="32">
        <f>$R$8*COS($R$6*(K1042-Mode1_Parameter_sheet!$D$9))+$R$10*SIN($R$6*(K1042-Mode1_Parameter_sheet!$D$9))+$R$9*COS($R$7*(K1042-Mode1_Parameter_sheet!$D$9))+$R$11*SIN($R$7*(K1042-Mode1_Parameter_sheet!$D$9))</f>
        <v>1.373549494393388E-2</v>
      </c>
      <c r="M1042" s="32">
        <f>L1042+Mode1_Parameter_sheet!$D$7</f>
        <v>0.19069565430648389</v>
      </c>
      <c r="N1042" s="32">
        <f>$R$8*COS($R$6*(K1042-Mode1_Parameter_sheet!$D$9))+$R$10*SIN($R$6*(K1042-Mode1_Parameter_sheet!$D$9))-$R$9*COS($R$7*(K1042-Mode1_Parameter_sheet!$D$9))-$R$11*SIN($R$7*(K1042-Mode1_Parameter_sheet!$D$9))</f>
        <v>-1.3903549641811055E-2</v>
      </c>
      <c r="O1042" s="32">
        <f>N1042+Mode1_Parameter_sheet!$D$8</f>
        <v>0.5602830411675509</v>
      </c>
    </row>
    <row r="1043" spans="2:15">
      <c r="B1043" s="29">
        <v>1040</v>
      </c>
      <c r="C1043" s="26">
        <v>34.566666669999996</v>
      </c>
      <c r="D1043" s="26">
        <v>0.19600000000000001</v>
      </c>
      <c r="E1043" s="26">
        <v>6.2700000000000006E-2</v>
      </c>
      <c r="F1043" s="26">
        <f>D1043-Mode1_Parameter_sheet!D$7</f>
        <v>1.9039840637450012E-2</v>
      </c>
      <c r="G1043" s="26">
        <v>0.55559364239999998</v>
      </c>
      <c r="H1043" s="26">
        <v>-6.3479894699999997E-2</v>
      </c>
      <c r="I1043" s="26">
        <f>G1043-Mode1_Parameter_sheet!D$8</f>
        <v>-1.8592948409361987E-2</v>
      </c>
      <c r="K1043" s="26">
        <v>34.566666669999996</v>
      </c>
      <c r="L1043" s="32">
        <f>$R$8*COS($R$6*(K1043-Mode1_Parameter_sheet!$D$9))+$R$10*SIN($R$6*(K1043-Mode1_Parameter_sheet!$D$9))+$R$9*COS($R$7*(K1043-Mode1_Parameter_sheet!$D$9))+$R$11*SIN($R$7*(K1043-Mode1_Parameter_sheet!$D$9))</f>
        <v>1.6404227843181692E-2</v>
      </c>
      <c r="M1043" s="32">
        <f>L1043+Mode1_Parameter_sheet!$D$7</f>
        <v>0.19336438720573168</v>
      </c>
      <c r="N1043" s="32">
        <f>$R$8*COS($R$6*(K1043-Mode1_Parameter_sheet!$D$9))+$R$10*SIN($R$6*(K1043-Mode1_Parameter_sheet!$D$9))-$R$9*COS($R$7*(K1043-Mode1_Parameter_sheet!$D$9))-$R$11*SIN($R$7*(K1043-Mode1_Parameter_sheet!$D$9))</f>
        <v>-1.6495050886569235E-2</v>
      </c>
      <c r="O1043" s="32">
        <f>N1043+Mode1_Parameter_sheet!$D$8</f>
        <v>0.55769153992279275</v>
      </c>
    </row>
    <row r="1044" spans="2:15">
      <c r="B1044" s="29">
        <v>1040</v>
      </c>
      <c r="C1044" s="26">
        <v>34.6</v>
      </c>
      <c r="D1044" s="26">
        <v>0.19800000000000001</v>
      </c>
      <c r="E1044" s="26">
        <v>5.4399999999999997E-2</v>
      </c>
      <c r="F1044" s="26">
        <f>D1044-Mode1_Parameter_sheet!D$7</f>
        <v>2.1039840637450014E-2</v>
      </c>
      <c r="G1044" s="26">
        <v>0.55355812800000004</v>
      </c>
      <c r="H1044" s="26">
        <v>-5.4945709490000001E-2</v>
      </c>
      <c r="I1044" s="26">
        <f>G1044-Mode1_Parameter_sheet!D$8</f>
        <v>-2.0628462809361925E-2</v>
      </c>
      <c r="K1044" s="26">
        <v>34.6</v>
      </c>
      <c r="L1044" s="32">
        <f>$R$8*COS($R$6*(K1044-Mode1_Parameter_sheet!$D$9))+$R$10*SIN($R$6*(K1044-Mode1_Parameter_sheet!$D$9))+$R$9*COS($R$7*(K1044-Mode1_Parameter_sheet!$D$9))+$R$11*SIN($R$7*(K1044-Mode1_Parameter_sheet!$D$9))</f>
        <v>1.8899510570914976E-2</v>
      </c>
      <c r="M1044" s="32">
        <f>L1044+Mode1_Parameter_sheet!$D$7</f>
        <v>0.19585966993346499</v>
      </c>
      <c r="N1044" s="32">
        <f>$R$8*COS($R$6*(K1044-Mode1_Parameter_sheet!$D$9))+$R$10*SIN($R$6*(K1044-Mode1_Parameter_sheet!$D$9))-$R$9*COS($R$7*(K1044-Mode1_Parameter_sheet!$D$9))-$R$11*SIN($R$7*(K1044-Mode1_Parameter_sheet!$D$9))</f>
        <v>-1.8912537154768542E-2</v>
      </c>
      <c r="O1044" s="32">
        <f>N1044+Mode1_Parameter_sheet!$D$8</f>
        <v>0.55527405365459337</v>
      </c>
    </row>
    <row r="1045" spans="2:15">
      <c r="B1045" s="29">
        <v>1040</v>
      </c>
      <c r="C1045" s="26">
        <v>34.633333329999999</v>
      </c>
      <c r="D1045" s="26">
        <v>0.2</v>
      </c>
      <c r="E1045" s="26">
        <v>4.8800000000000003E-2</v>
      </c>
      <c r="F1045" s="26">
        <f>D1045-Mode1_Parameter_sheet!D$7</f>
        <v>2.3039840637450015E-2</v>
      </c>
      <c r="G1045" s="26">
        <v>0.55193059509999998</v>
      </c>
      <c r="H1045" s="26">
        <v>-4.5987709369999998E-2</v>
      </c>
      <c r="I1045" s="26">
        <f>G1045-Mode1_Parameter_sheet!D$8</f>
        <v>-2.2255995709361986E-2</v>
      </c>
      <c r="K1045" s="26">
        <v>34.633333329999999</v>
      </c>
      <c r="L1045" s="32">
        <f>$R$8*COS($R$6*(K1045-Mode1_Parameter_sheet!$D$9))+$R$10*SIN($R$6*(K1045-Mode1_Parameter_sheet!$D$9))+$R$9*COS($R$7*(K1045-Mode1_Parameter_sheet!$D$9))+$R$11*SIN($R$7*(K1045-Mode1_Parameter_sheet!$D$9))</f>
        <v>2.1195159103154192E-2</v>
      </c>
      <c r="M1045" s="32">
        <f>L1045+Mode1_Parameter_sheet!$D$7</f>
        <v>0.19815531846570419</v>
      </c>
      <c r="N1045" s="32">
        <f>$R$8*COS($R$6*(K1045-Mode1_Parameter_sheet!$D$9))+$R$10*SIN($R$6*(K1045-Mode1_Parameter_sheet!$D$9))-$R$9*COS($R$7*(K1045-Mode1_Parameter_sheet!$D$9))-$R$11*SIN($R$7*(K1045-Mode1_Parameter_sheet!$D$9))</f>
        <v>-2.1130308215209899E-2</v>
      </c>
      <c r="O1045" s="32">
        <f>N1045+Mode1_Parameter_sheet!$D$8</f>
        <v>0.55305628259415207</v>
      </c>
    </row>
    <row r="1046" spans="2:15">
      <c r="B1046" s="29">
        <v>1040</v>
      </c>
      <c r="C1046" s="26">
        <v>34.666666669999998</v>
      </c>
      <c r="D1046" s="26">
        <v>0.20200000000000001</v>
      </c>
      <c r="E1046" s="26">
        <v>4.19E-2</v>
      </c>
      <c r="F1046" s="26">
        <f>D1046-Mode1_Parameter_sheet!D$7</f>
        <v>2.5039840637450017E-2</v>
      </c>
      <c r="G1046" s="26">
        <v>0.5504922807</v>
      </c>
      <c r="H1046" s="26">
        <v>-4.12593739E-2</v>
      </c>
      <c r="I1046" s="26">
        <f>G1046-Mode1_Parameter_sheet!D$8</f>
        <v>-2.369431010936196E-2</v>
      </c>
      <c r="K1046" s="26">
        <v>34.666666669999998</v>
      </c>
      <c r="L1046" s="32">
        <f>$R$8*COS($R$6*(K1046-Mode1_Parameter_sheet!$D$9))+$R$10*SIN($R$6*(K1046-Mode1_Parameter_sheet!$D$9))+$R$9*COS($R$7*(K1046-Mode1_Parameter_sheet!$D$9))+$R$11*SIN($R$7*(K1046-Mode1_Parameter_sheet!$D$9))</f>
        <v>2.3267097776882465E-2</v>
      </c>
      <c r="M1046" s="32">
        <f>L1046+Mode1_Parameter_sheet!$D$7</f>
        <v>0.20022725713943246</v>
      </c>
      <c r="N1046" s="32">
        <f>$R$8*COS($R$6*(K1046-Mode1_Parameter_sheet!$D$9))+$R$10*SIN($R$6*(K1046-Mode1_Parameter_sheet!$D$9))-$R$9*COS($R$7*(K1046-Mode1_Parameter_sheet!$D$9))-$R$11*SIN($R$7*(K1046-Mode1_Parameter_sheet!$D$9))</f>
        <v>-2.3124772701374859E-2</v>
      </c>
      <c r="O1046" s="32">
        <f>N1046+Mode1_Parameter_sheet!$D$8</f>
        <v>0.55106181810798716</v>
      </c>
    </row>
    <row r="1047" spans="2:15">
      <c r="B1047" s="29">
        <v>1040</v>
      </c>
      <c r="C1047" s="26">
        <v>34.700000000000003</v>
      </c>
      <c r="D1047" s="26">
        <v>0.20300000000000001</v>
      </c>
      <c r="E1047" s="26">
        <v>3.27E-2</v>
      </c>
      <c r="F1047" s="26">
        <f>D1047-Mode1_Parameter_sheet!D$7</f>
        <v>2.6039840637450018E-2</v>
      </c>
      <c r="G1047" s="26">
        <v>0.54917997009999997</v>
      </c>
      <c r="H1047" s="26">
        <v>-3.3150336019999997E-2</v>
      </c>
      <c r="I1047" s="26">
        <f>G1047-Mode1_Parameter_sheet!D$8</f>
        <v>-2.5006620709361993E-2</v>
      </c>
      <c r="K1047" s="26">
        <v>34.700000000000003</v>
      </c>
      <c r="L1047" s="32">
        <f>$R$8*COS($R$6*(K1047-Mode1_Parameter_sheet!$D$9))+$R$10*SIN($R$6*(K1047-Mode1_Parameter_sheet!$D$9))+$R$9*COS($R$7*(K1047-Mode1_Parameter_sheet!$D$9))+$R$11*SIN($R$7*(K1047-Mode1_Parameter_sheet!$D$9))</f>
        <v>2.5093610922247364E-2</v>
      </c>
      <c r="M1047" s="32">
        <f>L1047+Mode1_Parameter_sheet!$D$7</f>
        <v>0.20205377028479737</v>
      </c>
      <c r="N1047" s="32">
        <f>$R$8*COS($R$6*(K1047-Mode1_Parameter_sheet!$D$9))+$R$10*SIN($R$6*(K1047-Mode1_Parameter_sheet!$D$9))-$R$9*COS($R$7*(K1047-Mode1_Parameter_sheet!$D$9))-$R$11*SIN($R$7*(K1047-Mode1_Parameter_sheet!$D$9))</f>
        <v>-2.487469680148055E-2</v>
      </c>
      <c r="O1047" s="32">
        <f>N1047+Mode1_Parameter_sheet!$D$8</f>
        <v>0.54931189400788138</v>
      </c>
    </row>
    <row r="1048" spans="2:15">
      <c r="B1048" s="29">
        <v>1040</v>
      </c>
      <c r="C1048" s="26">
        <v>34.733333330000001</v>
      </c>
      <c r="D1048" s="26">
        <v>0.20399999999999999</v>
      </c>
      <c r="E1048" s="26">
        <v>2.4299999999999999E-2</v>
      </c>
      <c r="F1048" s="26">
        <f>D1048-Mode1_Parameter_sheet!D$7</f>
        <v>2.7039840637449991E-2</v>
      </c>
      <c r="G1048" s="26">
        <v>0.54828225829999999</v>
      </c>
      <c r="H1048" s="26">
        <v>-2.5236300279999999E-2</v>
      </c>
      <c r="I1048" s="26">
        <f>G1048-Mode1_Parameter_sheet!D$8</f>
        <v>-2.5904332509361971E-2</v>
      </c>
      <c r="K1048" s="26">
        <v>34.733333330000001</v>
      </c>
      <c r="L1048" s="32">
        <f>$R$8*COS($R$6*(K1048-Mode1_Parameter_sheet!$D$9))+$R$10*SIN($R$6*(K1048-Mode1_Parameter_sheet!$D$9))+$R$9*COS($R$7*(K1048-Mode1_Parameter_sheet!$D$9))+$R$11*SIN($R$7*(K1048-Mode1_Parameter_sheet!$D$9))</f>
        <v>2.6655574891158655E-2</v>
      </c>
      <c r="M1048" s="32">
        <f>L1048+Mode1_Parameter_sheet!$D$7</f>
        <v>0.20361573425370866</v>
      </c>
      <c r="N1048" s="32">
        <f>$R$8*COS($R$6*(K1048-Mode1_Parameter_sheet!$D$9))+$R$10*SIN($R$6*(K1048-Mode1_Parameter_sheet!$D$9))-$R$9*COS($R$7*(K1048-Mode1_Parameter_sheet!$D$9))-$R$11*SIN($R$7*(K1048-Mode1_Parameter_sheet!$D$9))</f>
        <v>-2.6361433151023142E-2</v>
      </c>
      <c r="O1048" s="32">
        <f>N1048+Mode1_Parameter_sheet!$D$8</f>
        <v>0.54782515765833883</v>
      </c>
    </row>
    <row r="1049" spans="2:15">
      <c r="B1049" s="29">
        <v>1040</v>
      </c>
      <c r="C1049" s="26">
        <v>34.766666669999999</v>
      </c>
      <c r="D1049" s="26">
        <v>0.20399999999999999</v>
      </c>
      <c r="E1049" s="26">
        <v>1.4999999999999999E-2</v>
      </c>
      <c r="F1049" s="26">
        <f>D1049-Mode1_Parameter_sheet!D$7</f>
        <v>2.7039840637449991E-2</v>
      </c>
      <c r="G1049" s="26">
        <v>0.54749755010000001</v>
      </c>
      <c r="H1049" s="26">
        <v>-1.6077120899999998E-2</v>
      </c>
      <c r="I1049" s="26">
        <f>G1049-Mode1_Parameter_sheet!D$8</f>
        <v>-2.6689040709361955E-2</v>
      </c>
      <c r="K1049" s="26">
        <v>34.766666669999999</v>
      </c>
      <c r="L1049" s="32">
        <f>$R$8*COS($R$6*(K1049-Mode1_Parameter_sheet!$D$9))+$R$10*SIN($R$6*(K1049-Mode1_Parameter_sheet!$D$9))+$R$9*COS($R$7*(K1049-Mode1_Parameter_sheet!$D$9))+$R$11*SIN($R$7*(K1049-Mode1_Parameter_sheet!$D$9))</f>
        <v>2.7936656782431742E-2</v>
      </c>
      <c r="M1049" s="32">
        <f>L1049+Mode1_Parameter_sheet!$D$7</f>
        <v>0.20489681614498173</v>
      </c>
      <c r="N1049" s="32">
        <f>$R$8*COS($R$6*(K1049-Mode1_Parameter_sheet!$D$9))+$R$10*SIN($R$6*(K1049-Mode1_Parameter_sheet!$D$9))-$R$9*COS($R$7*(K1049-Mode1_Parameter_sheet!$D$9))-$R$11*SIN($R$7*(K1049-Mode1_Parameter_sheet!$D$9))</f>
        <v>-2.7569116667330969E-2</v>
      </c>
      <c r="O1049" s="32">
        <f>N1049+Mode1_Parameter_sheet!$D$8</f>
        <v>0.54661747414203099</v>
      </c>
    </row>
    <row r="1050" spans="2:15">
      <c r="B1050" s="29">
        <v>1040</v>
      </c>
      <c r="C1050" s="26">
        <v>34.799999999999997</v>
      </c>
      <c r="D1050" s="26">
        <v>0.20499999999999999</v>
      </c>
      <c r="E1050" s="26">
        <v>4.2300000000000003E-3</v>
      </c>
      <c r="F1050" s="26">
        <f>D1050-Mode1_Parameter_sheet!D$7</f>
        <v>2.8039840637449992E-2</v>
      </c>
      <c r="G1050" s="26">
        <v>0.54721045020000003</v>
      </c>
      <c r="H1050" s="26">
        <v>-6.4208353730000004E-3</v>
      </c>
      <c r="I1050" s="26">
        <f>G1050-Mode1_Parameter_sheet!D$8</f>
        <v>-2.6976140609361932E-2</v>
      </c>
      <c r="K1050" s="26">
        <v>34.799999999999997</v>
      </c>
      <c r="L1050" s="32">
        <f>$R$8*COS($R$6*(K1050-Mode1_Parameter_sheet!$D$9))+$R$10*SIN($R$6*(K1050-Mode1_Parameter_sheet!$D$9))+$R$9*COS($R$7*(K1050-Mode1_Parameter_sheet!$D$9))+$R$11*SIN($R$7*(K1050-Mode1_Parameter_sheet!$D$9))</f>
        <v>2.8923485131637238E-2</v>
      </c>
      <c r="M1050" s="32">
        <f>L1050+Mode1_Parameter_sheet!$D$7</f>
        <v>0.20588364449418722</v>
      </c>
      <c r="N1050" s="32">
        <f>$R$8*COS($R$6*(K1050-Mode1_Parameter_sheet!$D$9))+$R$10*SIN($R$6*(K1050-Mode1_Parameter_sheet!$D$9))-$R$9*COS($R$7*(K1050-Mode1_Parameter_sheet!$D$9))-$R$11*SIN($R$7*(K1050-Mode1_Parameter_sheet!$D$9))</f>
        <v>-2.8484832394140555E-2</v>
      </c>
      <c r="O1050" s="32">
        <f>N1050+Mode1_Parameter_sheet!$D$8</f>
        <v>0.54570175841522139</v>
      </c>
    </row>
    <row r="1051" spans="2:15">
      <c r="B1051" s="29">
        <v>1050</v>
      </c>
      <c r="C1051" s="26">
        <v>34.833333330000002</v>
      </c>
      <c r="D1051" s="26">
        <v>0.20499999999999999</v>
      </c>
      <c r="E1051" s="26">
        <v>-1.8699999999999999E-3</v>
      </c>
      <c r="F1051" s="26">
        <f>D1051-Mode1_Parameter_sheet!D$7</f>
        <v>2.8039840637449992E-2</v>
      </c>
      <c r="G1051" s="26">
        <v>0.54706949439999997</v>
      </c>
      <c r="H1051" s="26">
        <v>2.467517047E-3</v>
      </c>
      <c r="I1051" s="26">
        <f>G1051-Mode1_Parameter_sheet!D$8</f>
        <v>-2.7117096409361996E-2</v>
      </c>
      <c r="K1051" s="26">
        <v>34.833333330000002</v>
      </c>
      <c r="L1051" s="32">
        <f>$R$8*COS($R$6*(K1051-Mode1_Parameter_sheet!$D$9))+$R$10*SIN($R$6*(K1051-Mode1_Parameter_sheet!$D$9))+$R$9*COS($R$7*(K1051-Mode1_Parameter_sheet!$D$9))+$R$11*SIN($R$7*(K1051-Mode1_Parameter_sheet!$D$9))</f>
        <v>2.960579244568521E-2</v>
      </c>
      <c r="M1051" s="32">
        <f>L1051+Mode1_Parameter_sheet!$D$7</f>
        <v>0.2065659518082352</v>
      </c>
      <c r="N1051" s="32">
        <f>$R$8*COS($R$6*(K1051-Mode1_Parameter_sheet!$D$9))+$R$10*SIN($R$6*(K1051-Mode1_Parameter_sheet!$D$9))-$R$9*COS($R$7*(K1051-Mode1_Parameter_sheet!$D$9))-$R$11*SIN($R$7*(K1051-Mode1_Parameter_sheet!$D$9))</f>
        <v>-2.9098755065110123E-2</v>
      </c>
      <c r="O1051" s="32">
        <f>N1051+Mode1_Parameter_sheet!$D$8</f>
        <v>0.54508783574425179</v>
      </c>
    </row>
    <row r="1052" spans="2:15">
      <c r="B1052" s="29">
        <v>1050</v>
      </c>
      <c r="C1052" s="26">
        <v>34.866666670000001</v>
      </c>
      <c r="D1052" s="26">
        <v>0.20499999999999999</v>
      </c>
      <c r="E1052" s="26">
        <v>-9.9100000000000004E-3</v>
      </c>
      <c r="F1052" s="26">
        <f>D1052-Mode1_Parameter_sheet!D$7</f>
        <v>2.8039840637449992E-2</v>
      </c>
      <c r="G1052" s="26">
        <v>0.54737495140000003</v>
      </c>
      <c r="H1052" s="26">
        <v>1.042799067E-2</v>
      </c>
      <c r="I1052" s="26">
        <f>G1052-Mode1_Parameter_sheet!D$8</f>
        <v>-2.6811639409361931E-2</v>
      </c>
      <c r="K1052" s="26">
        <v>34.866666670000001</v>
      </c>
      <c r="L1052" s="32">
        <f>$R$8*COS($R$6*(K1052-Mode1_Parameter_sheet!$D$9))+$R$10*SIN($R$6*(K1052-Mode1_Parameter_sheet!$D$9))+$R$9*COS($R$7*(K1052-Mode1_Parameter_sheet!$D$9))+$R$11*SIN($R$7*(K1052-Mode1_Parameter_sheet!$D$9))</f>
        <v>2.997652112373243E-2</v>
      </c>
      <c r="M1052" s="32">
        <f>L1052+Mode1_Parameter_sheet!$D$7</f>
        <v>0.20693668048628241</v>
      </c>
      <c r="N1052" s="32">
        <f>$R$8*COS($R$6*(K1052-Mode1_Parameter_sheet!$D$9))+$R$10*SIN($R$6*(K1052-Mode1_Parameter_sheet!$D$9))-$R$9*COS($R$7*(K1052-Mode1_Parameter_sheet!$D$9))-$R$11*SIN($R$7*(K1052-Mode1_Parameter_sheet!$D$9))</f>
        <v>-2.9404252344115769E-2</v>
      </c>
      <c r="O1052" s="32">
        <f>N1052+Mode1_Parameter_sheet!$D$8</f>
        <v>0.54478233846524615</v>
      </c>
    </row>
    <row r="1053" spans="2:15">
      <c r="B1053" s="29">
        <v>1050</v>
      </c>
      <c r="C1053" s="26">
        <v>34.9</v>
      </c>
      <c r="D1053" s="26">
        <v>0.20399999999999999</v>
      </c>
      <c r="E1053" s="26">
        <v>-0.02</v>
      </c>
      <c r="F1053" s="26">
        <f>D1053-Mode1_Parameter_sheet!D$7</f>
        <v>2.7039840637449991E-2</v>
      </c>
      <c r="G1053" s="26">
        <v>0.54776469380000004</v>
      </c>
      <c r="H1053" s="26">
        <v>1.9274306120000001E-2</v>
      </c>
      <c r="I1053" s="26">
        <f>G1053-Mode1_Parameter_sheet!D$8</f>
        <v>-2.6421897009361928E-2</v>
      </c>
      <c r="K1053" s="26">
        <v>34.9</v>
      </c>
      <c r="L1053" s="32">
        <f>$R$8*COS($R$6*(K1053-Mode1_Parameter_sheet!$D$9))+$R$10*SIN($R$6*(K1053-Mode1_Parameter_sheet!$D$9))+$R$9*COS($R$7*(K1053-Mode1_Parameter_sheet!$D$9))+$R$11*SIN($R$7*(K1053-Mode1_Parameter_sheet!$D$9))</f>
        <v>3.00318971491275E-2</v>
      </c>
      <c r="M1053" s="32">
        <f>L1053+Mode1_Parameter_sheet!$D$7</f>
        <v>0.20699205651167749</v>
      </c>
      <c r="N1053" s="32">
        <f>$R$8*COS($R$6*(K1053-Mode1_Parameter_sheet!$D$9))+$R$10*SIN($R$6*(K1053-Mode1_Parameter_sheet!$D$9))-$R$9*COS($R$7*(K1053-Mode1_Parameter_sheet!$D$9))-$R$11*SIN($R$7*(K1053-Mode1_Parameter_sheet!$D$9))</f>
        <v>-2.939795592738938E-2</v>
      </c>
      <c r="O1053" s="32">
        <f>N1053+Mode1_Parameter_sheet!$D$8</f>
        <v>0.5447886348819726</v>
      </c>
    </row>
    <row r="1054" spans="2:15">
      <c r="B1054" s="29">
        <v>1050</v>
      </c>
      <c r="C1054" s="26">
        <v>34.933333330000004</v>
      </c>
      <c r="D1054" s="26">
        <v>0.20300000000000001</v>
      </c>
      <c r="E1054" s="26">
        <v>-2.69E-2</v>
      </c>
      <c r="F1054" s="26">
        <f>D1054-Mode1_Parameter_sheet!D$7</f>
        <v>2.6039840637450018E-2</v>
      </c>
      <c r="G1054" s="26">
        <v>0.54865990509999996</v>
      </c>
      <c r="H1054" s="26">
        <v>2.9464285940000001E-2</v>
      </c>
      <c r="I1054" s="26">
        <f>G1054-Mode1_Parameter_sheet!D$8</f>
        <v>-2.5526685709362007E-2</v>
      </c>
      <c r="K1054" s="26">
        <v>34.933333330000004</v>
      </c>
      <c r="L1054" s="32">
        <f>$R$8*COS($R$6*(K1054-Mode1_Parameter_sheet!$D$9))+$R$10*SIN($R$6*(K1054-Mode1_Parameter_sheet!$D$9))+$R$9*COS($R$7*(K1054-Mode1_Parameter_sheet!$D$9))+$R$11*SIN($R$7*(K1054-Mode1_Parameter_sheet!$D$9))</f>
        <v>2.9771469734287122E-2</v>
      </c>
      <c r="M1054" s="32">
        <f>L1054+Mode1_Parameter_sheet!$D$7</f>
        <v>0.20673162909683712</v>
      </c>
      <c r="N1054" s="32">
        <f>$R$8*COS($R$6*(K1054-Mode1_Parameter_sheet!$D$9))+$R$10*SIN($R$6*(K1054-Mode1_Parameter_sheet!$D$9))-$R$9*COS($R$7*(K1054-Mode1_Parameter_sheet!$D$9))-$R$11*SIN($R$7*(K1054-Mode1_Parameter_sheet!$D$9))</f>
        <v>-2.9079798547912785E-2</v>
      </c>
      <c r="O1054" s="32">
        <f>N1054+Mode1_Parameter_sheet!$D$8</f>
        <v>0.5451067922614492</v>
      </c>
    </row>
    <row r="1055" spans="2:15">
      <c r="B1055" s="29">
        <v>1050</v>
      </c>
      <c r="C1055" s="26">
        <v>34.966666670000002</v>
      </c>
      <c r="D1055" s="26">
        <v>0.20200000000000001</v>
      </c>
      <c r="E1055" s="26">
        <v>-3.6400000000000002E-2</v>
      </c>
      <c r="F1055" s="26">
        <f>D1055-Mode1_Parameter_sheet!D$7</f>
        <v>2.5039840637450017E-2</v>
      </c>
      <c r="G1055" s="26">
        <v>0.54972897949999999</v>
      </c>
      <c r="H1055" s="26">
        <v>3.5991205509999999E-2</v>
      </c>
      <c r="I1055" s="26">
        <f>G1055-Mode1_Parameter_sheet!D$8</f>
        <v>-2.4457611309361971E-2</v>
      </c>
      <c r="K1055" s="26">
        <v>34.966666670000002</v>
      </c>
      <c r="L1055" s="32">
        <f>$R$8*COS($R$6*(K1055-Mode1_Parameter_sheet!$D$9))+$R$10*SIN($R$6*(K1055-Mode1_Parameter_sheet!$D$9))+$R$9*COS($R$7*(K1055-Mode1_Parameter_sheet!$D$9))+$R$11*SIN($R$7*(K1055-Mode1_Parameter_sheet!$D$9))</f>
        <v>2.9198114491840337E-2</v>
      </c>
      <c r="M1055" s="32">
        <f>L1055+Mode1_Parameter_sheet!$D$7</f>
        <v>0.20615827385439034</v>
      </c>
      <c r="N1055" s="32">
        <f>$R$8*COS($R$6*(K1055-Mode1_Parameter_sheet!$D$9))+$R$10*SIN($R$6*(K1055-Mode1_Parameter_sheet!$D$9))-$R$9*COS($R$7*(K1055-Mode1_Parameter_sheet!$D$9))-$R$11*SIN($R$7*(K1055-Mode1_Parameter_sheet!$D$9))</f>
        <v>-2.845301482534502E-2</v>
      </c>
      <c r="O1055" s="32">
        <f>N1055+Mode1_Parameter_sheet!$D$8</f>
        <v>0.54573357598401695</v>
      </c>
    </row>
    <row r="1056" spans="2:15">
      <c r="B1056" s="29">
        <v>1050</v>
      </c>
      <c r="C1056" s="26">
        <v>35</v>
      </c>
      <c r="D1056" s="26">
        <v>0.20100000000000001</v>
      </c>
      <c r="E1056" s="26">
        <v>-4.4900000000000002E-2</v>
      </c>
      <c r="F1056" s="26">
        <f>D1056-Mode1_Parameter_sheet!D$7</f>
        <v>2.4039840637450016E-2</v>
      </c>
      <c r="G1056" s="26">
        <v>0.55105931880000003</v>
      </c>
      <c r="H1056" s="26">
        <v>4.2668294840000003E-2</v>
      </c>
      <c r="I1056" s="26">
        <f>G1056-Mode1_Parameter_sheet!D$8</f>
        <v>-2.3127272009361932E-2</v>
      </c>
      <c r="K1056" s="26">
        <v>35</v>
      </c>
      <c r="L1056" s="32">
        <f>$R$8*COS($R$6*(K1056-Mode1_Parameter_sheet!$D$9))+$R$10*SIN($R$6*(K1056-Mode1_Parameter_sheet!$D$9))+$R$9*COS($R$7*(K1056-Mode1_Parameter_sheet!$D$9))+$R$11*SIN($R$7*(K1056-Mode1_Parameter_sheet!$D$9))</f>
        <v>2.8318003223306801E-2</v>
      </c>
      <c r="M1056" s="32">
        <f>L1056+Mode1_Parameter_sheet!$D$7</f>
        <v>0.20527816258585679</v>
      </c>
      <c r="N1056" s="32">
        <f>$R$8*COS($R$6*(K1056-Mode1_Parameter_sheet!$D$9))+$R$10*SIN($R$6*(K1056-Mode1_Parameter_sheet!$D$9))-$R$9*COS($R$7*(K1056-Mode1_Parameter_sheet!$D$9))-$R$11*SIN($R$7*(K1056-Mode1_Parameter_sheet!$D$9))</f>
        <v>-2.7524108864713528E-2</v>
      </c>
      <c r="O1056" s="32">
        <f>N1056+Mode1_Parameter_sheet!$D$8</f>
        <v>0.54666248194464839</v>
      </c>
    </row>
    <row r="1057" spans="2:15">
      <c r="B1057" s="29">
        <v>1050</v>
      </c>
      <c r="C1057" s="26">
        <v>35.033333329999998</v>
      </c>
      <c r="D1057" s="26">
        <v>0.19900000000000001</v>
      </c>
      <c r="E1057" s="26">
        <v>-5.2200000000000003E-2</v>
      </c>
      <c r="F1057" s="26">
        <f>D1057-Mode1_Parameter_sheet!D$7</f>
        <v>2.2039840637450014E-2</v>
      </c>
      <c r="G1057" s="26">
        <v>0.55257353249999996</v>
      </c>
      <c r="H1057" s="26">
        <v>4.8518213810000002E-2</v>
      </c>
      <c r="I1057" s="26">
        <f>G1057-Mode1_Parameter_sheet!D$8</f>
        <v>-2.1613058309361999E-2</v>
      </c>
      <c r="K1057" s="26">
        <v>35.033333329999998</v>
      </c>
      <c r="L1057" s="32">
        <f>$R$8*COS($R$6*(K1057-Mode1_Parameter_sheet!$D$9))+$R$10*SIN($R$6*(K1057-Mode1_Parameter_sheet!$D$9))+$R$9*COS($R$7*(K1057-Mode1_Parameter_sheet!$D$9))+$R$11*SIN($R$7*(K1057-Mode1_Parameter_sheet!$D$9))</f>
        <v>2.7140536983413538E-2</v>
      </c>
      <c r="M1057" s="32">
        <f>L1057+Mode1_Parameter_sheet!$D$7</f>
        <v>0.20410069634596353</v>
      </c>
      <c r="N1057" s="32">
        <f>$R$8*COS($R$6*(K1057-Mode1_Parameter_sheet!$D$9))+$R$10*SIN($R$6*(K1057-Mode1_Parameter_sheet!$D$9))-$R$9*COS($R$7*(K1057-Mode1_Parameter_sheet!$D$9))-$R$11*SIN($R$7*(K1057-Mode1_Parameter_sheet!$D$9))</f>
        <v>-2.6302785158015592E-2</v>
      </c>
      <c r="O1057" s="32">
        <f>N1057+Mode1_Parameter_sheet!$D$8</f>
        <v>0.54788380565134642</v>
      </c>
    </row>
    <row r="1058" spans="2:15">
      <c r="B1058" s="29">
        <v>1050</v>
      </c>
      <c r="C1058" s="26">
        <v>35.066666669999996</v>
      </c>
      <c r="D1058" s="26">
        <v>0.19700000000000001</v>
      </c>
      <c r="E1058" s="26">
        <v>-6.0600000000000001E-2</v>
      </c>
      <c r="F1058" s="26">
        <f>D1058-Mode1_Parameter_sheet!D$7</f>
        <v>2.0039840637450013E-2</v>
      </c>
      <c r="G1058" s="26">
        <v>0.5542938664</v>
      </c>
      <c r="H1058" s="26">
        <v>5.7874974039999999E-2</v>
      </c>
      <c r="I1058" s="26">
        <f>G1058-Mode1_Parameter_sheet!D$8</f>
        <v>-1.9892724409361962E-2</v>
      </c>
      <c r="K1058" s="26">
        <v>35.066666669999996</v>
      </c>
      <c r="L1058" s="32">
        <f>$R$8*COS($R$6*(K1058-Mode1_Parameter_sheet!$D$9))+$R$10*SIN($R$6*(K1058-Mode1_Parameter_sheet!$D$9))+$R$9*COS($R$7*(K1058-Mode1_Parameter_sheet!$D$9))+$R$11*SIN($R$7*(K1058-Mode1_Parameter_sheet!$D$9))</f>
        <v>2.5678246247019518E-2</v>
      </c>
      <c r="M1058" s="32">
        <f>L1058+Mode1_Parameter_sheet!$D$7</f>
        <v>0.20263840560956953</v>
      </c>
      <c r="N1058" s="32">
        <f>$R$8*COS($R$6*(K1058-Mode1_Parameter_sheet!$D$9))+$R$10*SIN($R$6*(K1058-Mode1_Parameter_sheet!$D$9))-$R$9*COS($R$7*(K1058-Mode1_Parameter_sheet!$D$9))-$R$11*SIN($R$7*(K1058-Mode1_Parameter_sheet!$D$9))</f>
        <v>-2.480184691870271E-2</v>
      </c>
      <c r="O1058" s="32">
        <f>N1058+Mode1_Parameter_sheet!$D$8</f>
        <v>0.54938474389065928</v>
      </c>
    </row>
    <row r="1059" spans="2:15">
      <c r="B1059" s="29">
        <v>1050</v>
      </c>
      <c r="C1059" s="26">
        <v>35.1</v>
      </c>
      <c r="D1059" s="26">
        <v>0.19500000000000001</v>
      </c>
      <c r="E1059" s="26">
        <v>-6.7500000000000004E-2</v>
      </c>
      <c r="F1059" s="26">
        <f>D1059-Mode1_Parameter_sheet!D$7</f>
        <v>1.8039840637450011E-2</v>
      </c>
      <c r="G1059" s="26">
        <v>0.55643186410000001</v>
      </c>
      <c r="H1059" s="26">
        <v>6.573957691E-2</v>
      </c>
      <c r="I1059" s="26">
        <f>G1059-Mode1_Parameter_sheet!D$8</f>
        <v>-1.7754726709361957E-2</v>
      </c>
      <c r="K1059" s="26">
        <v>35.1</v>
      </c>
      <c r="L1059" s="32">
        <f>$R$8*COS($R$6*(K1059-Mode1_Parameter_sheet!$D$9))+$R$10*SIN($R$6*(K1059-Mode1_Parameter_sheet!$D$9))+$R$9*COS($R$7*(K1059-Mode1_Parameter_sheet!$D$9))+$R$11*SIN($R$7*(K1059-Mode1_Parameter_sheet!$D$9))</f>
        <v>2.3946659688335675E-2</v>
      </c>
      <c r="M1059" s="32">
        <f>L1059+Mode1_Parameter_sheet!$D$7</f>
        <v>0.20090681905088567</v>
      </c>
      <c r="N1059" s="32">
        <f>$R$8*COS($R$6*(K1059-Mode1_Parameter_sheet!$D$9))+$R$10*SIN($R$6*(K1059-Mode1_Parameter_sheet!$D$9))-$R$9*COS($R$7*(K1059-Mode1_Parameter_sheet!$D$9))-$R$11*SIN($R$7*(K1059-Mode1_Parameter_sheet!$D$9))</f>
        <v>-2.3037063192801695E-2</v>
      </c>
      <c r="O1059" s="32">
        <f>N1059+Mode1_Parameter_sheet!$D$8</f>
        <v>0.55114952761656022</v>
      </c>
    </row>
    <row r="1060" spans="2:15">
      <c r="B1060" s="29">
        <v>1050</v>
      </c>
      <c r="C1060" s="26">
        <v>35.133333329999999</v>
      </c>
      <c r="D1060" s="26">
        <v>0.193</v>
      </c>
      <c r="E1060" s="26">
        <v>-7.1099999999999997E-2</v>
      </c>
      <c r="F1060" s="26">
        <f>D1060-Mode1_Parameter_sheet!D$7</f>
        <v>1.6039840637450009E-2</v>
      </c>
      <c r="G1060" s="26">
        <v>0.55867650479999997</v>
      </c>
      <c r="H1060" s="26">
        <v>6.7338127280000007E-2</v>
      </c>
      <c r="I1060" s="26">
        <f>G1060-Mode1_Parameter_sheet!D$8</f>
        <v>-1.551008600936199E-2</v>
      </c>
      <c r="K1060" s="26">
        <v>35.133333329999999</v>
      </c>
      <c r="L1060" s="32">
        <f>$R$8*COS($R$6*(K1060-Mode1_Parameter_sheet!$D$9))+$R$10*SIN($R$6*(K1060-Mode1_Parameter_sheet!$D$9))+$R$9*COS($R$7*(K1060-Mode1_Parameter_sheet!$D$9))+$R$11*SIN($R$7*(K1060-Mode1_Parameter_sheet!$D$9))</f>
        <v>2.1964137024184958E-2</v>
      </c>
      <c r="M1060" s="32">
        <f>L1060+Mode1_Parameter_sheet!$D$7</f>
        <v>0.19892429638673495</v>
      </c>
      <c r="N1060" s="32">
        <f>$R$8*COS($R$6*(K1060-Mode1_Parameter_sheet!$D$9))+$R$10*SIN($R$6*(K1060-Mode1_Parameter_sheet!$D$9))-$R$9*COS($R$7*(K1060-Mode1_Parameter_sheet!$D$9))-$R$11*SIN($R$7*(K1060-Mode1_Parameter_sheet!$D$9))</f>
        <v>-2.1027000137774182E-2</v>
      </c>
      <c r="O1060" s="32">
        <f>N1060+Mode1_Parameter_sheet!$D$8</f>
        <v>0.55315959067158782</v>
      </c>
    </row>
    <row r="1061" spans="2:15">
      <c r="B1061" s="29">
        <v>1060</v>
      </c>
      <c r="C1061" s="26">
        <v>35.166666669999998</v>
      </c>
      <c r="D1061" s="26">
        <v>0.191</v>
      </c>
      <c r="E1061" s="26">
        <v>-7.1300000000000002E-2</v>
      </c>
      <c r="F1061" s="26">
        <f>D1061-Mode1_Parameter_sheet!D$7</f>
        <v>1.4039840637450007E-2</v>
      </c>
      <c r="G1061" s="26">
        <v>0.56092107260000001</v>
      </c>
      <c r="H1061" s="26">
        <v>7.1869206520000006E-2</v>
      </c>
      <c r="I1061" s="26">
        <f>G1061-Mode1_Parameter_sheet!D$8</f>
        <v>-1.3265518209361948E-2</v>
      </c>
      <c r="K1061" s="26">
        <v>35.166666669999998</v>
      </c>
      <c r="L1061" s="32">
        <f>$R$8*COS($R$6*(K1061-Mode1_Parameter_sheet!$D$9))+$R$10*SIN($R$6*(K1061-Mode1_Parameter_sheet!$D$9))+$R$9*COS($R$7*(K1061-Mode1_Parameter_sheet!$D$9))+$R$11*SIN($R$7*(K1061-Mode1_Parameter_sheet!$D$9))</f>
        <v>1.9751675634841676E-2</v>
      </c>
      <c r="M1061" s="32">
        <f>L1061+Mode1_Parameter_sheet!$D$7</f>
        <v>0.19671183499739167</v>
      </c>
      <c r="N1061" s="32">
        <f>$R$8*COS($R$6*(K1061-Mode1_Parameter_sheet!$D$9))+$R$10*SIN($R$6*(K1061-Mode1_Parameter_sheet!$D$9))-$R$9*COS($R$7*(K1061-Mode1_Parameter_sheet!$D$9))-$R$11*SIN($R$7*(K1061-Mode1_Parameter_sheet!$D$9))</f>
        <v>-1.8792826401831112E-2</v>
      </c>
      <c r="O1061" s="32">
        <f>N1061+Mode1_Parameter_sheet!$D$8</f>
        <v>0.55539376440753085</v>
      </c>
    </row>
    <row r="1062" spans="2:15">
      <c r="B1062" s="29">
        <v>1060</v>
      </c>
      <c r="C1062" s="26">
        <v>35.200000000000003</v>
      </c>
      <c r="D1062" s="26">
        <v>0.188</v>
      </c>
      <c r="E1062" s="26">
        <v>-7.7799999999999994E-2</v>
      </c>
      <c r="F1062" s="26">
        <f>D1062-Mode1_Parameter_sheet!D$7</f>
        <v>1.1039840637450005E-2</v>
      </c>
      <c r="G1062" s="26">
        <v>0.56346778529999997</v>
      </c>
      <c r="H1062" s="26">
        <v>7.8227344749999997E-2</v>
      </c>
      <c r="I1062" s="26">
        <f>G1062-Mode1_Parameter_sheet!D$8</f>
        <v>-1.0718805509361995E-2</v>
      </c>
      <c r="K1062" s="26">
        <v>35.200000000000003</v>
      </c>
      <c r="L1062" s="32">
        <f>$R$8*COS($R$6*(K1062-Mode1_Parameter_sheet!$D$9))+$R$10*SIN($R$6*(K1062-Mode1_Parameter_sheet!$D$9))+$R$9*COS($R$7*(K1062-Mode1_Parameter_sheet!$D$9))+$R$11*SIN($R$7*(K1062-Mode1_Parameter_sheet!$D$9))</f>
        <v>1.7332690751277569E-2</v>
      </c>
      <c r="M1062" s="32">
        <f>L1062+Mode1_Parameter_sheet!$D$7</f>
        <v>0.19429285011382758</v>
      </c>
      <c r="N1062" s="32">
        <f>$R$8*COS($R$6*(K1062-Mode1_Parameter_sheet!$D$9))+$R$10*SIN($R$6*(K1062-Mode1_Parameter_sheet!$D$9))-$R$9*COS($R$7*(K1062-Mode1_Parameter_sheet!$D$9))-$R$11*SIN($R$7*(K1062-Mode1_Parameter_sheet!$D$9))</f>
        <v>-1.6358092257946561E-2</v>
      </c>
      <c r="O1062" s="32">
        <f>N1062+Mode1_Parameter_sheet!$D$8</f>
        <v>0.55782849855141536</v>
      </c>
    </row>
    <row r="1063" spans="2:15">
      <c r="B1063" s="29">
        <v>1060</v>
      </c>
      <c r="C1063" s="26">
        <v>35.233333330000001</v>
      </c>
      <c r="D1063" s="26">
        <v>0.185</v>
      </c>
      <c r="E1063" s="26">
        <v>-8.5500000000000007E-2</v>
      </c>
      <c r="F1063" s="26">
        <f>D1063-Mode1_Parameter_sheet!D$7</f>
        <v>8.039840637450002E-3</v>
      </c>
      <c r="G1063" s="26">
        <v>0.56613622890000004</v>
      </c>
      <c r="H1063" s="26">
        <v>8.1437943319999997E-2</v>
      </c>
      <c r="I1063" s="26">
        <f>G1063-Mode1_Parameter_sheet!D$8</f>
        <v>-8.050361909361925E-3</v>
      </c>
      <c r="K1063" s="26">
        <v>35.233333330000001</v>
      </c>
      <c r="L1063" s="32">
        <f>$R$8*COS($R$6*(K1063-Mode1_Parameter_sheet!$D$9))+$R$10*SIN($R$6*(K1063-Mode1_Parameter_sheet!$D$9))+$R$9*COS($R$7*(K1063-Mode1_Parameter_sheet!$D$9))+$R$11*SIN($R$7*(K1063-Mode1_Parameter_sheet!$D$9))</f>
        <v>1.4732763884653513E-2</v>
      </c>
      <c r="M1063" s="32">
        <f>L1063+Mode1_Parameter_sheet!$D$7</f>
        <v>0.19169292324720349</v>
      </c>
      <c r="N1063" s="32">
        <f>$R$8*COS($R$6*(K1063-Mode1_Parameter_sheet!$D$9))+$R$10*SIN($R$6*(K1063-Mode1_Parameter_sheet!$D$9))-$R$9*COS($R$7*(K1063-Mode1_Parameter_sheet!$D$9))-$R$11*SIN($R$7*(K1063-Mode1_Parameter_sheet!$D$9))</f>
        <v>-1.3748477154461917E-2</v>
      </c>
      <c r="O1063" s="32">
        <f>N1063+Mode1_Parameter_sheet!$D$8</f>
        <v>0.56043811365490004</v>
      </c>
    </row>
    <row r="1064" spans="2:15">
      <c r="B1064" s="29">
        <v>1060</v>
      </c>
      <c r="C1064" s="26">
        <v>35.266666669999999</v>
      </c>
      <c r="D1064" s="26">
        <v>0.182</v>
      </c>
      <c r="E1064" s="26">
        <v>-8.2699999999999996E-2</v>
      </c>
      <c r="F1064" s="26">
        <f>D1064-Mode1_Parameter_sheet!D$7</f>
        <v>5.0398406374499993E-3</v>
      </c>
      <c r="G1064" s="26">
        <v>0.56889698150000001</v>
      </c>
      <c r="H1064" s="26">
        <v>8.1810925209999996E-2</v>
      </c>
      <c r="I1064" s="26">
        <f>G1064-Mode1_Parameter_sheet!D$8</f>
        <v>-5.2896093093619534E-3</v>
      </c>
      <c r="K1064" s="26">
        <v>35.266666669999999</v>
      </c>
      <c r="L1064" s="32">
        <f>$R$8*COS($R$6*(K1064-Mode1_Parameter_sheet!$D$9))+$R$10*SIN($R$6*(K1064-Mode1_Parameter_sheet!$D$9))+$R$9*COS($R$7*(K1064-Mode1_Parameter_sheet!$D$9))+$R$11*SIN($R$7*(K1064-Mode1_Parameter_sheet!$D$9))</f>
        <v>1.1979374177123565E-2</v>
      </c>
      <c r="M1064" s="32">
        <f>L1064+Mode1_Parameter_sheet!$D$7</f>
        <v>0.18893953353967355</v>
      </c>
      <c r="N1064" s="32">
        <f>$R$8*COS($R$6*(K1064-Mode1_Parameter_sheet!$D$9))+$R$10*SIN($R$6*(K1064-Mode1_Parameter_sheet!$D$9))-$R$9*COS($R$7*(K1064-Mode1_Parameter_sheet!$D$9))-$R$11*SIN($R$7*(K1064-Mode1_Parameter_sheet!$D$9))</f>
        <v>-1.0991520484482117E-2</v>
      </c>
      <c r="O1064" s="32">
        <f>N1064+Mode1_Parameter_sheet!$D$8</f>
        <v>0.56319507032487981</v>
      </c>
    </row>
    <row r="1065" spans="2:15">
      <c r="B1065" s="29">
        <v>1060</v>
      </c>
      <c r="C1065" s="26">
        <v>35.299999999999997</v>
      </c>
      <c r="D1065" s="26">
        <v>0.18</v>
      </c>
      <c r="E1065" s="26">
        <v>-8.4199999999999997E-2</v>
      </c>
      <c r="F1065" s="26">
        <f>D1065-Mode1_Parameter_sheet!D$7</f>
        <v>3.0398406374499976E-3</v>
      </c>
      <c r="G1065" s="26">
        <v>0.5715902906</v>
      </c>
      <c r="H1065" s="26">
        <v>8.277282104E-2</v>
      </c>
      <c r="I1065" s="26">
        <f>G1065-Mode1_Parameter_sheet!D$8</f>
        <v>-2.596300209361968E-3</v>
      </c>
      <c r="K1065" s="26">
        <v>35.299999999999997</v>
      </c>
      <c r="L1065" s="32">
        <f>$R$8*COS($R$6*(K1065-Mode1_Parameter_sheet!$D$9))+$R$10*SIN($R$6*(K1065-Mode1_Parameter_sheet!$D$9))+$R$9*COS($R$7*(K1065-Mode1_Parameter_sheet!$D$9))+$R$11*SIN($R$7*(K1065-Mode1_Parameter_sheet!$D$9))</f>
        <v>9.1016107644470157E-3</v>
      </c>
      <c r="M1065" s="32">
        <f>L1065+Mode1_Parameter_sheet!$D$7</f>
        <v>0.18606177012699701</v>
      </c>
      <c r="N1065" s="32">
        <f>$R$8*COS($R$6*(K1065-Mode1_Parameter_sheet!$D$9))+$R$10*SIN($R$6*(K1065-Mode1_Parameter_sheet!$D$9))-$R$9*COS($R$7*(K1065-Mode1_Parameter_sheet!$D$9))-$R$11*SIN($R$7*(K1065-Mode1_Parameter_sheet!$D$9))</f>
        <v>-8.1163335688282604E-3</v>
      </c>
      <c r="O1065" s="32">
        <f>N1065+Mode1_Parameter_sheet!$D$8</f>
        <v>0.56607025724053373</v>
      </c>
    </row>
    <row r="1066" spans="2:15">
      <c r="B1066" s="29">
        <v>1060</v>
      </c>
      <c r="C1066" s="26">
        <v>35.333333330000002</v>
      </c>
      <c r="D1066" s="26">
        <v>0.17699999999999999</v>
      </c>
      <c r="E1066" s="26">
        <v>-8.6699999999999999E-2</v>
      </c>
      <c r="F1066" s="26">
        <f>D1066-Mode1_Parameter_sheet!D$7</f>
        <v>3.9840637449994887E-5</v>
      </c>
      <c r="G1066" s="26">
        <v>0.57441516960000005</v>
      </c>
      <c r="H1066" s="26">
        <v>8.4346909989999996E-2</v>
      </c>
      <c r="I1066" s="26">
        <f>G1066-Mode1_Parameter_sheet!D$8</f>
        <v>2.2857879063808983E-4</v>
      </c>
      <c r="K1066" s="26">
        <v>35.333333330000002</v>
      </c>
      <c r="L1066" s="32">
        <f>$R$8*COS($R$6*(K1066-Mode1_Parameter_sheet!$D$9))+$R$10*SIN($R$6*(K1066-Mode1_Parameter_sheet!$D$9))+$R$9*COS($R$7*(K1066-Mode1_Parameter_sheet!$D$9))+$R$11*SIN($R$7*(K1066-Mode1_Parameter_sheet!$D$9))</f>
        <v>6.1298605531320792E-3</v>
      </c>
      <c r="M1066" s="32">
        <f>L1066+Mode1_Parameter_sheet!$D$7</f>
        <v>0.18309001991568208</v>
      </c>
      <c r="N1066" s="32">
        <f>$R$8*COS($R$6*(K1066-Mode1_Parameter_sheet!$D$9))+$R$10*SIN($R$6*(K1066-Mode1_Parameter_sheet!$D$9))-$R$9*COS($R$7*(K1066-Mode1_Parameter_sheet!$D$9))-$R$11*SIN($R$7*(K1066-Mode1_Parameter_sheet!$D$9))</f>
        <v>-5.1532872887953239E-3</v>
      </c>
      <c r="O1066" s="32">
        <f>N1066+Mode1_Parameter_sheet!$D$8</f>
        <v>0.56903330352056669</v>
      </c>
    </row>
    <row r="1067" spans="2:15">
      <c r="B1067" s="29">
        <v>1060</v>
      </c>
      <c r="C1067" s="26">
        <v>35.366666670000001</v>
      </c>
      <c r="D1067" s="26">
        <v>0.17399999999999999</v>
      </c>
      <c r="E1067" s="26">
        <v>-8.5300000000000001E-2</v>
      </c>
      <c r="F1067" s="26">
        <f>D1067-Mode1_Parameter_sheet!D$7</f>
        <v>-2.9601593625500078E-3</v>
      </c>
      <c r="G1067" s="26">
        <v>0.57721341790000003</v>
      </c>
      <c r="H1067" s="26">
        <v>8.6202776669999995E-2</v>
      </c>
      <c r="I1067" s="26">
        <f>G1067-Mode1_Parameter_sheet!D$8</f>
        <v>3.0268270906380623E-3</v>
      </c>
      <c r="K1067" s="26">
        <v>35.366666670000001</v>
      </c>
      <c r="L1067" s="32">
        <f>$R$8*COS($R$6*(K1067-Mode1_Parameter_sheet!$D$9))+$R$10*SIN($R$6*(K1067-Mode1_Parameter_sheet!$D$9))+$R$9*COS($R$7*(K1067-Mode1_Parameter_sheet!$D$9))+$R$11*SIN($R$7*(K1067-Mode1_Parameter_sheet!$D$9))</f>
        <v>3.0954896688525644E-3</v>
      </c>
      <c r="M1067" s="32">
        <f>L1067+Mode1_Parameter_sheet!$D$7</f>
        <v>0.18005564903140256</v>
      </c>
      <c r="N1067" s="32">
        <f>$R$8*COS($R$6*(K1067-Mode1_Parameter_sheet!$D$9))+$R$10*SIN($R$6*(K1067-Mode1_Parameter_sheet!$D$9))-$R$9*COS($R$7*(K1067-Mode1_Parameter_sheet!$D$9))-$R$11*SIN($R$7*(K1067-Mode1_Parameter_sheet!$D$9))</f>
        <v>-2.1336936456851975E-3</v>
      </c>
      <c r="O1067" s="32">
        <f>N1067+Mode1_Parameter_sheet!$D$8</f>
        <v>0.5720528971636768</v>
      </c>
    </row>
    <row r="1068" spans="2:15">
      <c r="B1068" s="29">
        <v>1060</v>
      </c>
      <c r="C1068" s="26">
        <v>35.4</v>
      </c>
      <c r="D1068" s="26">
        <v>0.17100000000000001</v>
      </c>
      <c r="E1068" s="26">
        <v>-8.6699999999999999E-2</v>
      </c>
      <c r="F1068" s="26">
        <f>D1068-Mode1_Parameter_sheet!D$7</f>
        <v>-5.9601593625499827E-3</v>
      </c>
      <c r="G1068" s="26">
        <v>0.58016202130000005</v>
      </c>
      <c r="H1068" s="26">
        <v>8.2201596239999994E-2</v>
      </c>
      <c r="I1068" s="26">
        <f>G1068-Mode1_Parameter_sheet!D$8</f>
        <v>5.9754304906380895E-3</v>
      </c>
      <c r="K1068" s="26">
        <v>35.4</v>
      </c>
      <c r="L1068" s="32">
        <f>$R$8*COS($R$6*(K1068-Mode1_Parameter_sheet!$D$9))+$R$10*SIN($R$6*(K1068-Mode1_Parameter_sheet!$D$9))+$R$9*COS($R$7*(K1068-Mode1_Parameter_sheet!$D$9))+$R$11*SIN($R$7*(K1068-Mode1_Parameter_sheet!$D$9))</f>
        <v>3.0515150362805596E-5</v>
      </c>
      <c r="M1068" s="32">
        <f>L1068+Mode1_Parameter_sheet!$D$7</f>
        <v>0.17699067451291281</v>
      </c>
      <c r="N1068" s="32">
        <f>$R$8*COS($R$6*(K1068-Mode1_Parameter_sheet!$D$9))+$R$10*SIN($R$6*(K1068-Mode1_Parameter_sheet!$D$9))-$R$9*COS($R$7*(K1068-Mode1_Parameter_sheet!$D$9))-$R$11*SIN($R$7*(K1068-Mode1_Parameter_sheet!$D$9))</f>
        <v>9.1052223020306492E-4</v>
      </c>
      <c r="O1068" s="32">
        <f>N1068+Mode1_Parameter_sheet!$D$8</f>
        <v>0.57509711303956501</v>
      </c>
    </row>
    <row r="1069" spans="2:15">
      <c r="B1069" s="29">
        <v>1060</v>
      </c>
      <c r="C1069" s="26">
        <v>35.433333330000004</v>
      </c>
      <c r="D1069" s="26">
        <v>0.16800000000000001</v>
      </c>
      <c r="E1069" s="26">
        <v>-8.3599999999999994E-2</v>
      </c>
      <c r="F1069" s="26">
        <f>D1069-Mode1_Parameter_sheet!D$7</f>
        <v>-8.9601593625499854E-3</v>
      </c>
      <c r="G1069" s="26">
        <v>0.58269352429999999</v>
      </c>
      <c r="H1069" s="26">
        <v>7.8572016090000002E-2</v>
      </c>
      <c r="I1069" s="26">
        <f>G1069-Mode1_Parameter_sheet!D$8</f>
        <v>8.5069334906380245E-3</v>
      </c>
      <c r="K1069" s="26">
        <v>35.433333330000004</v>
      </c>
      <c r="L1069" s="32">
        <f>$R$8*COS($R$6*(K1069-Mode1_Parameter_sheet!$D$9))+$R$10*SIN($R$6*(K1069-Mode1_Parameter_sheet!$D$9))+$R$9*COS($R$7*(K1069-Mode1_Parameter_sheet!$D$9))+$R$11*SIN($R$7*(K1069-Mode1_Parameter_sheet!$D$9))</f>
        <v>-3.032738453812224E-3</v>
      </c>
      <c r="M1069" s="32">
        <f>L1069+Mode1_Parameter_sheet!$D$7</f>
        <v>0.17392742090873778</v>
      </c>
      <c r="N1069" s="32">
        <f>$R$8*COS($R$6*(K1069-Mode1_Parameter_sheet!$D$9))+$R$10*SIN($R$6*(K1069-Mode1_Parameter_sheet!$D$9))-$R$9*COS($R$7*(K1069-Mode1_Parameter_sheet!$D$9))-$R$11*SIN($R$7*(K1069-Mode1_Parameter_sheet!$D$9))</f>
        <v>3.947164884719653E-3</v>
      </c>
      <c r="O1069" s="32">
        <f>N1069+Mode1_Parameter_sheet!$D$8</f>
        <v>0.57813375569408165</v>
      </c>
    </row>
    <row r="1070" spans="2:15">
      <c r="B1070" s="29">
        <v>1060</v>
      </c>
      <c r="C1070" s="26">
        <v>35.466666670000002</v>
      </c>
      <c r="D1070" s="26">
        <v>0.16600000000000001</v>
      </c>
      <c r="E1070" s="26">
        <v>-7.9000000000000001E-2</v>
      </c>
      <c r="F1070" s="26">
        <f>D1070-Mode1_Parameter_sheet!D$7</f>
        <v>-1.0960159362549987E-2</v>
      </c>
      <c r="G1070" s="26">
        <v>0.58540015580000004</v>
      </c>
      <c r="H1070" s="26">
        <v>7.6995898549999997E-2</v>
      </c>
      <c r="I1070" s="26">
        <f>G1070-Mode1_Parameter_sheet!D$8</f>
        <v>1.1213564990638081E-2</v>
      </c>
      <c r="K1070" s="26">
        <v>35.466666670000002</v>
      </c>
      <c r="L1070" s="32">
        <f>$R$8*COS($R$6*(K1070-Mode1_Parameter_sheet!$D$9))+$R$10*SIN($R$6*(K1070-Mode1_Parameter_sheet!$D$9))+$R$9*COS($R$7*(K1070-Mode1_Parameter_sheet!$D$9))+$R$11*SIN($R$7*(K1070-Mode1_Parameter_sheet!$D$9))</f>
        <v>-6.0619774750618914E-3</v>
      </c>
      <c r="M1070" s="32">
        <f>L1070+Mode1_Parameter_sheet!$D$7</f>
        <v>0.17089818188748809</v>
      </c>
      <c r="N1070" s="32">
        <f>$R$8*COS($R$6*(K1070-Mode1_Parameter_sheet!$D$9))+$R$10*SIN($R$6*(K1070-Mode1_Parameter_sheet!$D$9))-$R$9*COS($R$7*(K1070-Mode1_Parameter_sheet!$D$9))-$R$11*SIN($R$7*(K1070-Mode1_Parameter_sheet!$D$9))</f>
        <v>6.9441061321019425E-3</v>
      </c>
      <c r="O1070" s="32">
        <f>N1070+Mode1_Parameter_sheet!$D$8</f>
        <v>0.58113069694146391</v>
      </c>
    </row>
    <row r="1071" spans="2:15">
      <c r="B1071" s="29">
        <v>1070</v>
      </c>
      <c r="C1071" s="26">
        <v>35.5</v>
      </c>
      <c r="D1071" s="26">
        <v>0.16300000000000001</v>
      </c>
      <c r="E1071" s="26">
        <v>-7.4099999999999999E-2</v>
      </c>
      <c r="F1071" s="26">
        <f>D1071-Mode1_Parameter_sheet!D$7</f>
        <v>-1.396015936254999E-2</v>
      </c>
      <c r="G1071" s="26">
        <v>0.58782658430000001</v>
      </c>
      <c r="H1071" s="26">
        <v>7.1184785880000004E-2</v>
      </c>
      <c r="I1071" s="26">
        <f>G1071-Mode1_Parameter_sheet!D$8</f>
        <v>1.3639993490638047E-2</v>
      </c>
      <c r="K1071" s="26">
        <v>35.5</v>
      </c>
      <c r="L1071" s="32">
        <f>$R$8*COS($R$6*(K1071-Mode1_Parameter_sheet!$D$9))+$R$10*SIN($R$6*(K1071-Mode1_Parameter_sheet!$D$9))+$R$9*COS($R$7*(K1071-Mode1_Parameter_sheet!$D$9))+$R$11*SIN($R$7*(K1071-Mode1_Parameter_sheet!$D$9))</f>
        <v>-9.0252771184431372E-3</v>
      </c>
      <c r="M1071" s="32">
        <f>L1071+Mode1_Parameter_sheet!$D$7</f>
        <v>0.16793488224410685</v>
      </c>
      <c r="N1071" s="32">
        <f>$R$8*COS($R$6*(K1071-Mode1_Parameter_sheet!$D$9))+$R$10*SIN($R$6*(K1071-Mode1_Parameter_sheet!$D$9))-$R$9*COS($R$7*(K1071-Mode1_Parameter_sheet!$D$9))-$R$11*SIN($R$7*(K1071-Mode1_Parameter_sheet!$D$9))</f>
        <v>9.8696220564797182E-3</v>
      </c>
      <c r="O1071" s="32">
        <f>N1071+Mode1_Parameter_sheet!$D$8</f>
        <v>0.58405621286584164</v>
      </c>
    </row>
    <row r="1072" spans="2:15">
      <c r="B1072" s="29">
        <v>1070</v>
      </c>
      <c r="C1072" s="26">
        <v>35.533333329999998</v>
      </c>
      <c r="D1072" s="26">
        <v>0.161</v>
      </c>
      <c r="E1072" s="26">
        <v>-6.9000000000000006E-2</v>
      </c>
      <c r="F1072" s="26">
        <f>D1072-Mode1_Parameter_sheet!D$7</f>
        <v>-1.5960159362549992E-2</v>
      </c>
      <c r="G1072" s="26">
        <v>0.59014580809999995</v>
      </c>
      <c r="H1072" s="26">
        <v>6.6854624020000003E-2</v>
      </c>
      <c r="I1072" s="26">
        <f>G1072-Mode1_Parameter_sheet!D$8</f>
        <v>1.5959217290637984E-2</v>
      </c>
      <c r="K1072" s="26">
        <v>35.533333329999998</v>
      </c>
      <c r="L1072" s="32">
        <f>$R$8*COS($R$6*(K1072-Mode1_Parameter_sheet!$D$9))+$R$10*SIN($R$6*(K1072-Mode1_Parameter_sheet!$D$9))+$R$9*COS($R$7*(K1072-Mode1_Parameter_sheet!$D$9))+$R$11*SIN($R$7*(K1072-Mode1_Parameter_sheet!$D$9))</f>
        <v>-1.1891423645939035E-2</v>
      </c>
      <c r="M1072" s="32">
        <f>L1072+Mode1_Parameter_sheet!$D$7</f>
        <v>0.16506873571661096</v>
      </c>
      <c r="N1072" s="32">
        <f>$R$8*COS($R$6*(K1072-Mode1_Parameter_sheet!$D$9))+$R$10*SIN($R$6*(K1072-Mode1_Parameter_sheet!$D$9))-$R$9*COS($R$7*(K1072-Mode1_Parameter_sheet!$D$9))-$R$11*SIN($R$7*(K1072-Mode1_Parameter_sheet!$D$9))</f>
        <v>1.2692733887761872E-2</v>
      </c>
      <c r="O1072" s="32">
        <f>N1072+Mode1_Parameter_sheet!$D$8</f>
        <v>0.58687932469712378</v>
      </c>
    </row>
    <row r="1073" spans="2:15">
      <c r="B1073" s="29">
        <v>1070</v>
      </c>
      <c r="C1073" s="26">
        <v>35.566666669999996</v>
      </c>
      <c r="D1073" s="26">
        <v>0.158</v>
      </c>
      <c r="E1073" s="26">
        <v>-6.4299999999999996E-2</v>
      </c>
      <c r="F1073" s="26">
        <f>D1073-Mode1_Parameter_sheet!D$7</f>
        <v>-1.8960159362549994E-2</v>
      </c>
      <c r="G1073" s="26">
        <v>0.59228355919999998</v>
      </c>
      <c r="H1073" s="26">
        <v>6.3785108379999997E-2</v>
      </c>
      <c r="I1073" s="26">
        <f>G1073-Mode1_Parameter_sheet!D$8</f>
        <v>1.8096968390638013E-2</v>
      </c>
      <c r="K1073" s="26">
        <v>35.566666669999996</v>
      </c>
      <c r="L1073" s="32">
        <f>$R$8*COS($R$6*(K1073-Mode1_Parameter_sheet!$D$9))+$R$10*SIN($R$6*(K1073-Mode1_Parameter_sheet!$D$9))+$R$9*COS($R$7*(K1073-Mode1_Parameter_sheet!$D$9))+$R$11*SIN($R$7*(K1073-Mode1_Parameter_sheet!$D$9))</f>
        <v>-1.4630240680805477E-2</v>
      </c>
      <c r="M1073" s="32">
        <f>L1073+Mode1_Parameter_sheet!$D$7</f>
        <v>0.16232991868174451</v>
      </c>
      <c r="N1073" s="32">
        <f>$R$8*COS($R$6*(K1073-Mode1_Parameter_sheet!$D$9))+$R$10*SIN($R$6*(K1073-Mode1_Parameter_sheet!$D$9))-$R$9*COS($R$7*(K1073-Mode1_Parameter_sheet!$D$9))-$R$11*SIN($R$7*(K1073-Mode1_Parameter_sheet!$D$9))</f>
        <v>1.5383532866654448E-2</v>
      </c>
      <c r="O1073" s="32">
        <f>N1073+Mode1_Parameter_sheet!$D$8</f>
        <v>0.58957012367601647</v>
      </c>
    </row>
    <row r="1074" spans="2:15">
      <c r="B1074" s="29">
        <v>1070</v>
      </c>
      <c r="C1074" s="26">
        <v>35.6</v>
      </c>
      <c r="D1074" s="26">
        <v>0.156</v>
      </c>
      <c r="E1074" s="26">
        <v>-5.6399999999999999E-2</v>
      </c>
      <c r="F1074" s="26">
        <f>D1074-Mode1_Parameter_sheet!D$7</f>
        <v>-2.0960159362549996E-2</v>
      </c>
      <c r="G1074" s="26">
        <v>0.59439814869999996</v>
      </c>
      <c r="H1074" s="26">
        <v>5.8412295330000003E-2</v>
      </c>
      <c r="I1074" s="26">
        <f>G1074-Mode1_Parameter_sheet!D$8</f>
        <v>2.0211557890637999E-2</v>
      </c>
      <c r="K1074" s="26">
        <v>35.6</v>
      </c>
      <c r="L1074" s="32">
        <f>$R$8*COS($R$6*(K1074-Mode1_Parameter_sheet!$D$9))+$R$10*SIN($R$6*(K1074-Mode1_Parameter_sheet!$D$9))+$R$9*COS($R$7*(K1074-Mode1_Parameter_sheet!$D$9))+$R$11*SIN($R$7*(K1074-Mode1_Parameter_sheet!$D$9))</f>
        <v>-1.7212905006677916E-2</v>
      </c>
      <c r="M1074" s="32">
        <f>L1074+Mode1_Parameter_sheet!$D$7</f>
        <v>0.15974725435587209</v>
      </c>
      <c r="N1074" s="32">
        <f>$R$8*COS($R$6*(K1074-Mode1_Parameter_sheet!$D$9))+$R$10*SIN($R$6*(K1074-Mode1_Parameter_sheet!$D$9))-$R$9*COS($R$7*(K1074-Mode1_Parameter_sheet!$D$9))-$R$11*SIN($R$7*(K1074-Mode1_Parameter_sheet!$D$9))</f>
        <v>1.791349442965371E-2</v>
      </c>
      <c r="O1074" s="32">
        <f>N1074+Mode1_Parameter_sheet!$D$8</f>
        <v>0.59210008523901569</v>
      </c>
    </row>
    <row r="1075" spans="2:15">
      <c r="B1075" s="29">
        <v>1070</v>
      </c>
      <c r="C1075" s="26">
        <v>35.633333329999999</v>
      </c>
      <c r="D1075" s="26">
        <v>0.155</v>
      </c>
      <c r="E1075" s="26">
        <v>-5.0799999999999998E-2</v>
      </c>
      <c r="F1075" s="26">
        <f>D1075-Mode1_Parameter_sheet!D$7</f>
        <v>-2.1960159362549997E-2</v>
      </c>
      <c r="G1075" s="26">
        <v>0.59617771220000004</v>
      </c>
      <c r="H1075" s="26">
        <v>5.1003842459999997E-2</v>
      </c>
      <c r="I1075" s="26">
        <f>G1075-Mode1_Parameter_sheet!D$8</f>
        <v>2.199112139063808E-2</v>
      </c>
      <c r="K1075" s="26">
        <v>35.633333329999999</v>
      </c>
      <c r="L1075" s="32">
        <f>$R$8*COS($R$6*(K1075-Mode1_Parameter_sheet!$D$9))+$R$10*SIN($R$6*(K1075-Mode1_Parameter_sheet!$D$9))+$R$9*COS($R$7*(K1075-Mode1_Parameter_sheet!$D$9))+$R$11*SIN($R$7*(K1075-Mode1_Parameter_sheet!$D$9))</f>
        <v>-1.9612255259135562E-2</v>
      </c>
      <c r="M1075" s="32">
        <f>L1075+Mode1_Parameter_sheet!$D$7</f>
        <v>0.15734790410341443</v>
      </c>
      <c r="N1075" s="32">
        <f>$R$8*COS($R$6*(K1075-Mode1_Parameter_sheet!$D$9))+$R$10*SIN($R$6*(K1075-Mode1_Parameter_sheet!$D$9))-$R$9*COS($R$7*(K1075-Mode1_Parameter_sheet!$D$9))-$R$11*SIN($R$7*(K1075-Mode1_Parameter_sheet!$D$9))</f>
        <v>2.0255784956901959E-2</v>
      </c>
      <c r="O1075" s="32">
        <f>N1075+Mode1_Parameter_sheet!$D$8</f>
        <v>0.59444237576626391</v>
      </c>
    </row>
    <row r="1076" spans="2:15">
      <c r="B1076" s="29">
        <v>1070</v>
      </c>
      <c r="C1076" s="26">
        <v>35.666666669999998</v>
      </c>
      <c r="D1076" s="26">
        <v>0.153</v>
      </c>
      <c r="E1076" s="26">
        <v>-4.4600000000000001E-2</v>
      </c>
      <c r="F1076" s="26">
        <f>D1076-Mode1_Parameter_sheet!D$7</f>
        <v>-2.3960159362549999E-2</v>
      </c>
      <c r="G1076" s="26">
        <v>0.59779840490000002</v>
      </c>
      <c r="H1076" s="26">
        <v>4.2232108589999998E-2</v>
      </c>
      <c r="I1076" s="26">
        <f>G1076-Mode1_Parameter_sheet!D$8</f>
        <v>2.3611814090638061E-2</v>
      </c>
      <c r="K1076" s="26">
        <v>35.666666669999998</v>
      </c>
      <c r="L1076" s="32">
        <f>$R$8*COS($R$6*(K1076-Mode1_Parameter_sheet!$D$9))+$R$10*SIN($R$6*(K1076-Mode1_Parameter_sheet!$D$9))+$R$9*COS($R$7*(K1076-Mode1_Parameter_sheet!$D$9))+$R$11*SIN($R$7*(K1076-Mode1_Parameter_sheet!$D$9))</f>
        <v>-2.1803075374339894E-2</v>
      </c>
      <c r="M1076" s="32">
        <f>L1076+Mode1_Parameter_sheet!$D$7</f>
        <v>0.1551570839882101</v>
      </c>
      <c r="N1076" s="32">
        <f>$R$8*COS($R$6*(K1076-Mode1_Parameter_sheet!$D$9))+$R$10*SIN($R$6*(K1076-Mode1_Parameter_sheet!$D$9))-$R$9*COS($R$7*(K1076-Mode1_Parameter_sheet!$D$9))-$R$11*SIN($R$7*(K1076-Mode1_Parameter_sheet!$D$9))</f>
        <v>2.2385543219842711E-2</v>
      </c>
      <c r="O1076" s="32">
        <f>N1076+Mode1_Parameter_sheet!$D$8</f>
        <v>0.59657213402920473</v>
      </c>
    </row>
    <row r="1077" spans="2:15">
      <c r="B1077" s="29">
        <v>1070</v>
      </c>
      <c r="C1077" s="26">
        <v>35.700000000000003</v>
      </c>
      <c r="D1077" s="26">
        <v>0.152</v>
      </c>
      <c r="E1077" s="26">
        <v>-3.7900000000000003E-2</v>
      </c>
      <c r="F1077" s="26">
        <f>D1077-Mode1_Parameter_sheet!D$7</f>
        <v>-2.496015936255E-2</v>
      </c>
      <c r="G1077" s="26">
        <v>0.59899318609999996</v>
      </c>
      <c r="H1077" s="26">
        <v>3.2181008259999998E-2</v>
      </c>
      <c r="I1077" s="26">
        <f>G1077-Mode1_Parameter_sheet!D$8</f>
        <v>2.4806595290638001E-2</v>
      </c>
      <c r="K1077" s="26">
        <v>35.700000000000003</v>
      </c>
      <c r="L1077" s="32">
        <f>$R$8*COS($R$6*(K1077-Mode1_Parameter_sheet!$D$9))+$R$10*SIN($R$6*(K1077-Mode1_Parameter_sheet!$D$9))+$R$9*COS($R$7*(K1077-Mode1_Parameter_sheet!$D$9))+$R$11*SIN($R$7*(K1077-Mode1_Parameter_sheet!$D$9))</f>
        <v>-2.3762358418041647E-2</v>
      </c>
      <c r="M1077" s="32">
        <f>L1077+Mode1_Parameter_sheet!$D$7</f>
        <v>0.15319780094450836</v>
      </c>
      <c r="N1077" s="32">
        <f>$R$8*COS($R$6*(K1077-Mode1_Parameter_sheet!$D$9))+$R$10*SIN($R$6*(K1077-Mode1_Parameter_sheet!$D$9))-$R$9*COS($R$7*(K1077-Mode1_Parameter_sheet!$D$9))-$R$11*SIN($R$7*(K1077-Mode1_Parameter_sheet!$D$9))</f>
        <v>2.4280142064217664E-2</v>
      </c>
      <c r="O1077" s="32">
        <f>N1077+Mode1_Parameter_sheet!$D$8</f>
        <v>0.59846673287357965</v>
      </c>
    </row>
    <row r="1078" spans="2:15">
      <c r="B1078" s="29">
        <v>1070</v>
      </c>
      <c r="C1078" s="26">
        <v>35.733333330000001</v>
      </c>
      <c r="D1078" s="26">
        <v>0.15</v>
      </c>
      <c r="E1078" s="26">
        <v>-2.92E-2</v>
      </c>
      <c r="F1078" s="26">
        <f>D1078-Mode1_Parameter_sheet!D$7</f>
        <v>-2.6960159362550001E-2</v>
      </c>
      <c r="G1078" s="26">
        <v>0.59994380540000003</v>
      </c>
      <c r="H1078" s="26">
        <v>2.5703955600000002E-2</v>
      </c>
      <c r="I1078" s="26">
        <f>G1078-Mode1_Parameter_sheet!D$8</f>
        <v>2.5757214590638067E-2</v>
      </c>
      <c r="K1078" s="26">
        <v>35.733333330000001</v>
      </c>
      <c r="L1078" s="32">
        <f>$R$8*COS($R$6*(K1078-Mode1_Parameter_sheet!$D$9))+$R$10*SIN($R$6*(K1078-Mode1_Parameter_sheet!$D$9))+$R$9*COS($R$7*(K1078-Mode1_Parameter_sheet!$D$9))+$R$11*SIN($R$7*(K1078-Mode1_Parameter_sheet!$D$9))</f>
        <v>-2.5469552687207082E-2</v>
      </c>
      <c r="M1078" s="32">
        <f>L1078+Mode1_Parameter_sheet!$D$7</f>
        <v>0.15149060667534292</v>
      </c>
      <c r="N1078" s="32">
        <f>$R$8*COS($R$6*(K1078-Mode1_Parameter_sheet!$D$9))+$R$10*SIN($R$6*(K1078-Mode1_Parameter_sheet!$D$9))-$R$9*COS($R$7*(K1078-Mode1_Parameter_sheet!$D$9))-$R$11*SIN($R$7*(K1078-Mode1_Parameter_sheet!$D$9))</f>
        <v>2.5919432039988789E-2</v>
      </c>
      <c r="O1078" s="32">
        <f>N1078+Mode1_Parameter_sheet!$D$8</f>
        <v>0.60010602284935077</v>
      </c>
    </row>
    <row r="1079" spans="2:15">
      <c r="B1079" s="29">
        <v>1070</v>
      </c>
      <c r="C1079" s="26">
        <v>35.766666669999999</v>
      </c>
      <c r="D1079" s="26">
        <v>0.15</v>
      </c>
      <c r="E1079" s="26">
        <v>-1.72E-2</v>
      </c>
      <c r="F1079" s="26">
        <f>D1079-Mode1_Parameter_sheet!D$7</f>
        <v>-2.6960159362550001E-2</v>
      </c>
      <c r="G1079" s="26">
        <v>0.60070678320000004</v>
      </c>
      <c r="H1079" s="26">
        <v>1.8601312759999999E-2</v>
      </c>
      <c r="I1079" s="26">
        <f>G1079-Mode1_Parameter_sheet!D$8</f>
        <v>2.6520192390638075E-2</v>
      </c>
      <c r="K1079" s="26">
        <v>35.766666669999999</v>
      </c>
      <c r="L1079" s="32">
        <f>$R$8*COS($R$6*(K1079-Mode1_Parameter_sheet!$D$9))+$R$10*SIN($R$6*(K1079-Mode1_Parameter_sheet!$D$9))+$R$9*COS($R$7*(K1079-Mode1_Parameter_sheet!$D$9))+$R$11*SIN($R$7*(K1079-Mode1_Parameter_sheet!$D$9))</f>
        <v>-2.6906775588359914E-2</v>
      </c>
      <c r="M1079" s="32">
        <f>L1079+Mode1_Parameter_sheet!$D$7</f>
        <v>0.15005338377419009</v>
      </c>
      <c r="N1079" s="32">
        <f>$R$8*COS($R$6*(K1079-Mode1_Parameter_sheet!$D$9))+$R$10*SIN($R$6*(K1079-Mode1_Parameter_sheet!$D$9))-$R$9*COS($R$7*(K1079-Mode1_Parameter_sheet!$D$9))-$R$11*SIN($R$7*(K1079-Mode1_Parameter_sheet!$D$9))</f>
        <v>2.7285952828575242E-2</v>
      </c>
      <c r="O1079" s="32">
        <f>N1079+Mode1_Parameter_sheet!$D$8</f>
        <v>0.60147254363793723</v>
      </c>
    </row>
    <row r="1080" spans="2:15">
      <c r="B1080" s="29">
        <v>1070</v>
      </c>
      <c r="C1080" s="26">
        <v>35.799999999999997</v>
      </c>
      <c r="D1080" s="26">
        <v>0.14899999999999999</v>
      </c>
      <c r="E1080" s="26">
        <v>-9.3100000000000006E-3</v>
      </c>
      <c r="F1080" s="26">
        <f>D1080-Mode1_Parameter_sheet!D$7</f>
        <v>-2.7960159362550002E-2</v>
      </c>
      <c r="G1080" s="26">
        <v>0.60118389289999996</v>
      </c>
      <c r="H1080" s="26">
        <v>9.7611348399999995E-3</v>
      </c>
      <c r="I1080" s="26">
        <f>G1080-Mode1_Parameter_sheet!D$8</f>
        <v>2.6997302090637998E-2</v>
      </c>
      <c r="K1080" s="26">
        <v>35.799999999999997</v>
      </c>
      <c r="L1080" s="32">
        <f>$R$8*COS($R$6*(K1080-Mode1_Parameter_sheet!$D$9))+$R$10*SIN($R$6*(K1080-Mode1_Parameter_sheet!$D$9))+$R$9*COS($R$7*(K1080-Mode1_Parameter_sheet!$D$9))+$R$11*SIN($R$7*(K1080-Mode1_Parameter_sheet!$D$9))</f>
        <v>-2.805900063650103E-2</v>
      </c>
      <c r="M1080" s="32">
        <f>L1080+Mode1_Parameter_sheet!$D$7</f>
        <v>0.14890115872604898</v>
      </c>
      <c r="N1080" s="32">
        <f>$R$8*COS($R$6*(K1080-Mode1_Parameter_sheet!$D$9))+$R$10*SIN($R$6*(K1080-Mode1_Parameter_sheet!$D$9))-$R$9*COS($R$7*(K1080-Mode1_Parameter_sheet!$D$9))-$R$11*SIN($R$7*(K1080-Mode1_Parameter_sheet!$D$9))</f>
        <v>2.8365117683483699E-2</v>
      </c>
      <c r="O1080" s="32">
        <f>N1080+Mode1_Parameter_sheet!$D$8</f>
        <v>0.60255170849284567</v>
      </c>
    </row>
    <row r="1081" spans="2:15">
      <c r="B1081" s="29">
        <v>1080</v>
      </c>
      <c r="C1081" s="26">
        <v>35.833333330000002</v>
      </c>
      <c r="D1081" s="26">
        <v>0.14899999999999999</v>
      </c>
      <c r="E1081" s="26">
        <v>-2.2499999999999998E-3</v>
      </c>
      <c r="F1081" s="26">
        <f>D1081-Mode1_Parameter_sheet!D$7</f>
        <v>-2.7960159362550002E-2</v>
      </c>
      <c r="G1081" s="26">
        <v>0.60135752549999999</v>
      </c>
      <c r="H1081" s="26">
        <v>6.8211067109999999E-4</v>
      </c>
      <c r="I1081" s="26">
        <f>G1081-Mode1_Parameter_sheet!D$8</f>
        <v>2.7170934690638027E-2</v>
      </c>
      <c r="K1081" s="26">
        <v>35.833333330000002</v>
      </c>
      <c r="L1081" s="32">
        <f>$R$8*COS($R$6*(K1081-Mode1_Parameter_sheet!$D$9))+$R$10*SIN($R$6*(K1081-Mode1_Parameter_sheet!$D$9))+$R$9*COS($R$7*(K1081-Mode1_Parameter_sheet!$D$9))+$R$11*SIN($R$7*(K1081-Mode1_Parameter_sheet!$D$9))</f>
        <v>-2.8914217786298362E-2</v>
      </c>
      <c r="M1081" s="32">
        <f>L1081+Mode1_Parameter_sheet!$D$7</f>
        <v>0.14804594157625164</v>
      </c>
      <c r="N1081" s="32">
        <f>$R$8*COS($R$6*(K1081-Mode1_Parameter_sheet!$D$9))+$R$10*SIN($R$6*(K1081-Mode1_Parameter_sheet!$D$9))-$R$9*COS($R$7*(K1081-Mode1_Parameter_sheet!$D$9))-$R$11*SIN($R$7*(K1081-Mode1_Parameter_sheet!$D$9))</f>
        <v>2.9145370899568635E-2</v>
      </c>
      <c r="O1081" s="32">
        <f>N1081+Mode1_Parameter_sheet!$D$8</f>
        <v>0.60333196170893055</v>
      </c>
    </row>
    <row r="1082" spans="2:15">
      <c r="B1082" s="29">
        <v>1080</v>
      </c>
      <c r="C1082" s="26">
        <v>35.866666670000001</v>
      </c>
      <c r="D1082" s="26">
        <v>0.14899999999999999</v>
      </c>
      <c r="E1082" s="26">
        <v>7.3000000000000001E-3</v>
      </c>
      <c r="F1082" s="26">
        <f>D1082-Mode1_Parameter_sheet!D$7</f>
        <v>-2.7960159362550002E-2</v>
      </c>
      <c r="G1082" s="26">
        <v>0.60122936699999996</v>
      </c>
      <c r="H1082" s="26">
        <v>-5.4913454330000003E-3</v>
      </c>
      <c r="I1082" s="26">
        <f>G1082-Mode1_Parameter_sheet!D$8</f>
        <v>2.7042776190637996E-2</v>
      </c>
      <c r="K1082" s="26">
        <v>35.866666670000001</v>
      </c>
      <c r="L1082" s="32">
        <f>$R$8*COS($R$6*(K1082-Mode1_Parameter_sheet!$D$9))+$R$10*SIN($R$6*(K1082-Mode1_Parameter_sheet!$D$9))+$R$9*COS($R$7*(K1082-Mode1_Parameter_sheet!$D$9))+$R$11*SIN($R$7*(K1082-Mode1_Parameter_sheet!$D$9))</f>
        <v>-2.9463557600620596E-2</v>
      </c>
      <c r="M1082" s="32">
        <f>L1082+Mode1_Parameter_sheet!$D$7</f>
        <v>0.14749660176192941</v>
      </c>
      <c r="N1082" s="32">
        <f>$R$8*COS($R$6*(K1082-Mode1_Parameter_sheet!$D$9))+$R$10*SIN($R$6*(K1082-Mode1_Parameter_sheet!$D$9))-$R$9*COS($R$7*(K1082-Mode1_Parameter_sheet!$D$9))-$R$11*SIN($R$7*(K1082-Mode1_Parameter_sheet!$D$9))</f>
        <v>2.9618309216962267E-2</v>
      </c>
      <c r="O1082" s="32">
        <f>N1082+Mode1_Parameter_sheet!$D$8</f>
        <v>0.60380490002632425</v>
      </c>
    </row>
    <row r="1083" spans="2:15">
      <c r="B1083" s="29">
        <v>1080</v>
      </c>
      <c r="C1083" s="26">
        <v>35.9</v>
      </c>
      <c r="D1083" s="26">
        <v>0.15</v>
      </c>
      <c r="E1083" s="26">
        <v>1.6299999999999999E-2</v>
      </c>
      <c r="F1083" s="26">
        <f>D1083-Mode1_Parameter_sheet!D$7</f>
        <v>-2.6960159362550001E-2</v>
      </c>
      <c r="G1083" s="26">
        <v>0.60099143580000003</v>
      </c>
      <c r="H1083" s="26">
        <v>-1.3516436959999999E-2</v>
      </c>
      <c r="I1083" s="26">
        <f>G1083-Mode1_Parameter_sheet!D$8</f>
        <v>2.6804844990638066E-2</v>
      </c>
      <c r="K1083" s="26">
        <v>35.9</v>
      </c>
      <c r="L1083" s="32">
        <f>$R$8*COS($R$6*(K1083-Mode1_Parameter_sheet!$D$9))+$R$10*SIN($R$6*(K1083-Mode1_Parameter_sheet!$D$9))+$R$9*COS($R$7*(K1083-Mode1_Parameter_sheet!$D$9))+$R$11*SIN($R$7*(K1083-Mode1_Parameter_sheet!$D$9))</f>
        <v>-2.9701383818945798E-2</v>
      </c>
      <c r="M1083" s="32">
        <f>L1083+Mode1_Parameter_sheet!$D$7</f>
        <v>0.1472587755436042</v>
      </c>
      <c r="N1083" s="32">
        <f>$R$8*COS($R$6*(K1083-Mode1_Parameter_sheet!$D$9))+$R$10*SIN($R$6*(K1083-Mode1_Parameter_sheet!$D$9))-$R$9*COS($R$7*(K1083-Mode1_Parameter_sheet!$D$9))-$R$11*SIN($R$7*(K1083-Mode1_Parameter_sheet!$D$9))</f>
        <v>2.9778771561510889E-2</v>
      </c>
      <c r="O1083" s="32">
        <f>N1083+Mode1_Parameter_sheet!$D$8</f>
        <v>0.60396536237087284</v>
      </c>
    </row>
    <row r="1084" spans="2:15">
      <c r="B1084" s="29">
        <v>1080</v>
      </c>
      <c r="C1084" s="26">
        <v>35.933333330000004</v>
      </c>
      <c r="D1084" s="26">
        <v>0.15</v>
      </c>
      <c r="E1084" s="26">
        <v>2.3300000000000001E-2</v>
      </c>
      <c r="F1084" s="26">
        <f>D1084-Mode1_Parameter_sheet!D$7</f>
        <v>-2.6960159362550001E-2</v>
      </c>
      <c r="G1084" s="26">
        <v>0.60032827119999999</v>
      </c>
      <c r="H1084" s="26">
        <v>-2.2815627309999999E-2</v>
      </c>
      <c r="I1084" s="26">
        <f>G1084-Mode1_Parameter_sheet!D$8</f>
        <v>2.6141680390638022E-2</v>
      </c>
      <c r="K1084" s="26">
        <v>35.933333330000004</v>
      </c>
      <c r="L1084" s="32">
        <f>$R$8*COS($R$6*(K1084-Mode1_Parameter_sheet!$D$9))+$R$10*SIN($R$6*(K1084-Mode1_Parameter_sheet!$D$9))+$R$9*COS($R$7*(K1084-Mode1_Parameter_sheet!$D$9))+$R$11*SIN($R$7*(K1084-Mode1_Parameter_sheet!$D$9))</f>
        <v>-2.9625352840579468E-2</v>
      </c>
      <c r="M1084" s="32">
        <f>L1084+Mode1_Parameter_sheet!$D$7</f>
        <v>0.14733480652197053</v>
      </c>
      <c r="N1084" s="32">
        <f>$R$8*COS($R$6*(K1084-Mode1_Parameter_sheet!$D$9))+$R$10*SIN($R$6*(K1084-Mode1_Parameter_sheet!$D$9))-$R$9*COS($R$7*(K1084-Mode1_Parameter_sheet!$D$9))-$R$11*SIN($R$7*(K1084-Mode1_Parameter_sheet!$D$9))</f>
        <v>2.962489543535984E-2</v>
      </c>
      <c r="O1084" s="32">
        <f>N1084+Mode1_Parameter_sheet!$D$8</f>
        <v>0.60381148624472181</v>
      </c>
    </row>
    <row r="1085" spans="2:15">
      <c r="B1085" s="29">
        <v>1080</v>
      </c>
      <c r="C1085" s="26">
        <v>35.966666670000002</v>
      </c>
      <c r="D1085" s="26">
        <v>0.151</v>
      </c>
      <c r="E1085" s="26">
        <v>3.27E-2</v>
      </c>
      <c r="F1085" s="26">
        <f>D1085-Mode1_Parameter_sheet!D$7</f>
        <v>-2.596015936255E-2</v>
      </c>
      <c r="G1085" s="26">
        <v>0.59947039400000002</v>
      </c>
      <c r="H1085" s="26">
        <v>-3.236360781E-2</v>
      </c>
      <c r="I1085" s="26">
        <f>G1085-Mode1_Parameter_sheet!D$8</f>
        <v>2.5283803190638054E-2</v>
      </c>
      <c r="K1085" s="26">
        <v>35.966666670000002</v>
      </c>
      <c r="L1085" s="32">
        <f>$R$8*COS($R$6*(K1085-Mode1_Parameter_sheet!$D$9))+$R$10*SIN($R$6*(K1085-Mode1_Parameter_sheet!$D$9))+$R$9*COS($R$7*(K1085-Mode1_Parameter_sheet!$D$9))+$R$11*SIN($R$7*(K1085-Mode1_Parameter_sheet!$D$9))</f>
        <v>-2.9236436517178908E-2</v>
      </c>
      <c r="M1085" s="32">
        <f>L1085+Mode1_Parameter_sheet!$D$7</f>
        <v>0.14772372284537108</v>
      </c>
      <c r="N1085" s="32">
        <f>$R$8*COS($R$6*(K1085-Mode1_Parameter_sheet!$D$9))+$R$10*SIN($R$6*(K1085-Mode1_Parameter_sheet!$D$9))-$R$9*COS($R$7*(K1085-Mode1_Parameter_sheet!$D$9))-$R$11*SIN($R$7*(K1085-Mode1_Parameter_sheet!$D$9))</f>
        <v>2.9158136785471689E-2</v>
      </c>
      <c r="O1085" s="32">
        <f>N1085+Mode1_Parameter_sheet!$D$8</f>
        <v>0.6033447275948336</v>
      </c>
    </row>
    <row r="1086" spans="2:15">
      <c r="B1086" s="29">
        <v>1080</v>
      </c>
      <c r="C1086" s="26">
        <v>36</v>
      </c>
      <c r="D1086" s="26">
        <v>0.152</v>
      </c>
      <c r="E1086" s="26">
        <v>4.19E-2</v>
      </c>
      <c r="F1086" s="26">
        <f>D1086-Mode1_Parameter_sheet!D$7</f>
        <v>-2.496015936255E-2</v>
      </c>
      <c r="G1086" s="26">
        <v>0.59817069730000005</v>
      </c>
      <c r="H1086" s="26">
        <v>-4.2261202050000002E-2</v>
      </c>
      <c r="I1086" s="26">
        <f>G1086-Mode1_Parameter_sheet!D$8</f>
        <v>2.3984106490638091E-2</v>
      </c>
      <c r="K1086" s="26">
        <v>36</v>
      </c>
      <c r="L1086" s="32">
        <f>$R$8*COS($R$6*(K1086-Mode1_Parameter_sheet!$D$9))+$R$10*SIN($R$6*(K1086-Mode1_Parameter_sheet!$D$9))+$R$9*COS($R$7*(K1086-Mode1_Parameter_sheet!$D$9))+$R$11*SIN($R$7*(K1086-Mode1_Parameter_sheet!$D$9))</f>
        <v>-2.8538911608237138E-2</v>
      </c>
      <c r="M1086" s="32">
        <f>L1086+Mode1_Parameter_sheet!$D$7</f>
        <v>0.14842124775431287</v>
      </c>
      <c r="N1086" s="32">
        <f>$R$8*COS($R$6*(K1086-Mode1_Parameter_sheet!$D$9))+$R$10*SIN($R$6*(K1086-Mode1_Parameter_sheet!$D$9))-$R$9*COS($R$7*(K1086-Mode1_Parameter_sheet!$D$9))-$R$11*SIN($R$7*(K1086-Mode1_Parameter_sheet!$D$9))</f>
        <v>2.8383256519083994E-2</v>
      </c>
      <c r="O1086" s="32">
        <f>N1086+Mode1_Parameter_sheet!$D$8</f>
        <v>0.60256984732844598</v>
      </c>
    </row>
    <row r="1087" spans="2:15">
      <c r="B1087" s="29">
        <v>1080</v>
      </c>
      <c r="C1087" s="26">
        <v>36.033333329999998</v>
      </c>
      <c r="D1087" s="26">
        <v>0.154</v>
      </c>
      <c r="E1087" s="26">
        <v>4.7399999999999998E-2</v>
      </c>
      <c r="F1087" s="26">
        <f>D1087-Mode1_Parameter_sheet!D$7</f>
        <v>-2.2960159362549998E-2</v>
      </c>
      <c r="G1087" s="26">
        <v>0.59665298050000004</v>
      </c>
      <c r="H1087" s="26">
        <v>-4.6397145209999997E-2</v>
      </c>
      <c r="I1087" s="26">
        <f>G1087-Mode1_Parameter_sheet!D$8</f>
        <v>2.2466389690638078E-2</v>
      </c>
      <c r="K1087" s="26">
        <v>36.033333329999998</v>
      </c>
      <c r="L1087" s="32">
        <f>$R$8*COS($R$6*(K1087-Mode1_Parameter_sheet!$D$9))+$R$10*SIN($R$6*(K1087-Mode1_Parameter_sheet!$D$9))+$R$9*COS($R$7*(K1087-Mode1_Parameter_sheet!$D$9))+$R$11*SIN($R$7*(K1087-Mode1_Parameter_sheet!$D$9))</f>
        <v>-2.7540312861776932E-2</v>
      </c>
      <c r="M1087" s="32">
        <f>L1087+Mode1_Parameter_sheet!$D$7</f>
        <v>0.14941984650077306</v>
      </c>
      <c r="N1087" s="32">
        <f>$R$8*COS($R$6*(K1087-Mode1_Parameter_sheet!$D$9))+$R$10*SIN($R$6*(K1087-Mode1_Parameter_sheet!$D$9))-$R$9*COS($R$7*(K1087-Mode1_Parameter_sheet!$D$9))-$R$11*SIN($R$7*(K1087-Mode1_Parameter_sheet!$D$9))</f>
        <v>2.7308270433447399E-2</v>
      </c>
      <c r="O1087" s="32">
        <f>N1087+Mode1_Parameter_sheet!$D$8</f>
        <v>0.60149486124280938</v>
      </c>
    </row>
    <row r="1088" spans="2:15">
      <c r="B1088" s="29">
        <v>1080</v>
      </c>
      <c r="C1088" s="26">
        <v>36.066666669999996</v>
      </c>
      <c r="D1088" s="26">
        <v>0.156</v>
      </c>
      <c r="E1088" s="26">
        <v>5.6099999999999997E-2</v>
      </c>
      <c r="F1088" s="26">
        <f>D1088-Mode1_Parameter_sheet!D$7</f>
        <v>-2.0960159362549996E-2</v>
      </c>
      <c r="G1088" s="26">
        <v>0.59507755429999998</v>
      </c>
      <c r="H1088" s="26">
        <v>-5.4866852170000001E-2</v>
      </c>
      <c r="I1088" s="26">
        <f>G1088-Mode1_Parameter_sheet!D$8</f>
        <v>2.0890963490638015E-2</v>
      </c>
      <c r="K1088" s="26">
        <v>36.066666669999996</v>
      </c>
      <c r="L1088" s="32">
        <f>$R$8*COS($R$6*(K1088-Mode1_Parameter_sheet!$D$9))+$R$10*SIN($R$6*(K1088-Mode1_Parameter_sheet!$D$9))+$R$9*COS($R$7*(K1088-Mode1_Parameter_sheet!$D$9))+$R$11*SIN($R$7*(K1088-Mode1_Parameter_sheet!$D$9))</f>
        <v>-2.6251352336095945E-2</v>
      </c>
      <c r="M1088" s="32">
        <f>L1088+Mode1_Parameter_sheet!$D$7</f>
        <v>0.15070880702645406</v>
      </c>
      <c r="N1088" s="32">
        <f>$R$8*COS($R$6*(K1088-Mode1_Parameter_sheet!$D$9))+$R$10*SIN($R$6*(K1088-Mode1_Parameter_sheet!$D$9))-$R$9*COS($R$7*(K1088-Mode1_Parameter_sheet!$D$9))-$R$11*SIN($R$7*(K1088-Mode1_Parameter_sheet!$D$9))</f>
        <v>2.5944365617143746E-2</v>
      </c>
      <c r="O1088" s="32">
        <f>N1088+Mode1_Parameter_sheet!$D$8</f>
        <v>0.60013095642650571</v>
      </c>
    </row>
    <row r="1089" spans="2:15">
      <c r="B1089" s="29">
        <v>1080</v>
      </c>
      <c r="C1089" s="26">
        <v>36.1</v>
      </c>
      <c r="D1089" s="26">
        <v>0.158</v>
      </c>
      <c r="E1089" s="26">
        <v>6.5100000000000005E-2</v>
      </c>
      <c r="F1089" s="26">
        <f>D1089-Mode1_Parameter_sheet!D$7</f>
        <v>-1.8960159362549994E-2</v>
      </c>
      <c r="G1089" s="26">
        <v>0.59299519030000003</v>
      </c>
      <c r="H1089" s="26">
        <v>-6.3096522200000005E-2</v>
      </c>
      <c r="I1089" s="26">
        <f>G1089-Mode1_Parameter_sheet!D$8</f>
        <v>1.8808599490638067E-2</v>
      </c>
      <c r="K1089" s="26">
        <v>36.1</v>
      </c>
      <c r="L1089" s="32">
        <f>$R$8*COS($R$6*(K1089-Mode1_Parameter_sheet!$D$9))+$R$10*SIN($R$6*(K1089-Mode1_Parameter_sheet!$D$9))+$R$9*COS($R$7*(K1089-Mode1_Parameter_sheet!$D$9))+$R$11*SIN($R$7*(K1089-Mode1_Parameter_sheet!$D$9))</f>
        <v>-2.4685806794378994E-2</v>
      </c>
      <c r="M1089" s="32">
        <f>L1089+Mode1_Parameter_sheet!$D$7</f>
        <v>0.15227435256817101</v>
      </c>
      <c r="N1089" s="32">
        <f>$R$8*COS($R$6*(K1089-Mode1_Parameter_sheet!$D$9))+$R$10*SIN($R$6*(K1089-Mode1_Parameter_sheet!$D$9))-$R$9*COS($R$7*(K1089-Mode1_Parameter_sheet!$D$9))-$R$11*SIN($R$7*(K1089-Mode1_Parameter_sheet!$D$9))</f>
        <v>2.4305784956493024E-2</v>
      </c>
      <c r="O1089" s="32">
        <f>N1089+Mode1_Parameter_sheet!$D$8</f>
        <v>0.59849237576585501</v>
      </c>
    </row>
    <row r="1090" spans="2:15">
      <c r="B1090" s="29">
        <v>1080</v>
      </c>
      <c r="C1090" s="26">
        <v>36.133333329999999</v>
      </c>
      <c r="D1090" s="26">
        <v>0.16</v>
      </c>
      <c r="E1090" s="26">
        <v>6.7599999999999993E-2</v>
      </c>
      <c r="F1090" s="26">
        <f>D1090-Mode1_Parameter_sheet!D$7</f>
        <v>-1.6960159362549992E-2</v>
      </c>
      <c r="G1090" s="26">
        <v>0.59087111950000004</v>
      </c>
      <c r="H1090" s="26">
        <v>-6.6572862750000003E-2</v>
      </c>
      <c r="I1090" s="26">
        <f>G1090-Mode1_Parameter_sheet!D$8</f>
        <v>1.6684528690638079E-2</v>
      </c>
      <c r="K1090" s="26">
        <v>36.133333329999999</v>
      </c>
      <c r="L1090" s="32">
        <f>$R$8*COS($R$6*(K1090-Mode1_Parameter_sheet!$D$9))+$R$10*SIN($R$6*(K1090-Mode1_Parameter_sheet!$D$9))+$R$9*COS($R$7*(K1090-Mode1_Parameter_sheet!$D$9))+$R$11*SIN($R$7*(K1090-Mode1_Parameter_sheet!$D$9))</f>
        <v>-2.2860368872224465E-2</v>
      </c>
      <c r="M1090" s="32">
        <f>L1090+Mode1_Parameter_sheet!$D$7</f>
        <v>0.15409979049032552</v>
      </c>
      <c r="N1090" s="32">
        <f>$R$8*COS($R$6*(K1090-Mode1_Parameter_sheet!$D$9))+$R$10*SIN($R$6*(K1090-Mode1_Parameter_sheet!$D$9))-$R$9*COS($R$7*(K1090-Mode1_Parameter_sheet!$D$9))-$R$11*SIN($R$7*(K1090-Mode1_Parameter_sheet!$D$9))</f>
        <v>2.2409675269432525E-2</v>
      </c>
      <c r="O1090" s="32">
        <f>N1090+Mode1_Parameter_sheet!$D$8</f>
        <v>0.59659626607879446</v>
      </c>
    </row>
    <row r="1091" spans="2:15">
      <c r="B1091" s="29">
        <v>1090</v>
      </c>
      <c r="C1091" s="26">
        <v>36.166666669999998</v>
      </c>
      <c r="D1091" s="26">
        <v>0.16200000000000001</v>
      </c>
      <c r="E1091" s="26">
        <v>7.0000000000000007E-2</v>
      </c>
      <c r="F1091" s="26">
        <f>D1091-Mode1_Parameter_sheet!D$7</f>
        <v>-1.4960159362549991E-2</v>
      </c>
      <c r="G1091" s="26">
        <v>0.58855699949999996</v>
      </c>
      <c r="H1091" s="26">
        <v>-6.9797697480000004E-2</v>
      </c>
      <c r="I1091" s="26">
        <f>G1091-Mode1_Parameter_sheet!D$8</f>
        <v>1.4370408690637992E-2</v>
      </c>
      <c r="K1091" s="26">
        <v>36.166666669999998</v>
      </c>
      <c r="L1091" s="32">
        <f>$R$8*COS($R$6*(K1091-Mode1_Parameter_sheet!$D$9))+$R$10*SIN($R$6*(K1091-Mode1_Parameter_sheet!$D$9))+$R$9*COS($R$7*(K1091-Mode1_Parameter_sheet!$D$9))+$R$11*SIN($R$7*(K1091-Mode1_Parameter_sheet!$D$9))</f>
        <v>-2.0794470599843115E-2</v>
      </c>
      <c r="M1091" s="32">
        <f>L1091+Mode1_Parameter_sheet!$D$7</f>
        <v>0.15616568876270687</v>
      </c>
      <c r="N1091" s="32">
        <f>$R$8*COS($R$6*(K1091-Mode1_Parameter_sheet!$D$9))+$R$10*SIN($R$6*(K1091-Mode1_Parameter_sheet!$D$9))-$R$9*COS($R$7*(K1091-Mode1_Parameter_sheet!$D$9))-$R$11*SIN($R$7*(K1091-Mode1_Parameter_sheet!$D$9))</f>
        <v>2.027590807364997E-2</v>
      </c>
      <c r="O1091" s="32">
        <f>N1091+Mode1_Parameter_sheet!$D$8</f>
        <v>0.59446249888301195</v>
      </c>
    </row>
    <row r="1092" spans="2:15">
      <c r="B1092" s="29">
        <v>1090</v>
      </c>
      <c r="C1092" s="26">
        <v>36.200000000000003</v>
      </c>
      <c r="D1092" s="26">
        <v>0.16500000000000001</v>
      </c>
      <c r="E1092" s="26">
        <v>7.7899999999999997E-2</v>
      </c>
      <c r="F1092" s="26">
        <f>D1092-Mode1_Parameter_sheet!D$7</f>
        <v>-1.1960159362549988E-2</v>
      </c>
      <c r="G1092" s="26">
        <v>0.58621793970000002</v>
      </c>
      <c r="H1092" s="26">
        <v>-7.6009280809999996E-2</v>
      </c>
      <c r="I1092" s="26">
        <f>G1092-Mode1_Parameter_sheet!D$8</f>
        <v>1.2031348890638061E-2</v>
      </c>
      <c r="K1092" s="26">
        <v>36.200000000000003</v>
      </c>
      <c r="L1092" s="32">
        <f>$R$8*COS($R$6*(K1092-Mode1_Parameter_sheet!$D$9))+$R$10*SIN($R$6*(K1092-Mode1_Parameter_sheet!$D$9))+$R$9*COS($R$7*(K1092-Mode1_Parameter_sheet!$D$9))+$R$11*SIN($R$7*(K1092-Mode1_Parameter_sheet!$D$9))</f>
        <v>-1.8510079419847926E-2</v>
      </c>
      <c r="M1092" s="32">
        <f>L1092+Mode1_Parameter_sheet!$D$7</f>
        <v>0.15845007994270208</v>
      </c>
      <c r="N1092" s="32">
        <f>$R$8*COS($R$6*(K1092-Mode1_Parameter_sheet!$D$9))+$R$10*SIN($R$6*(K1092-Mode1_Parameter_sheet!$D$9))-$R$9*COS($R$7*(K1092-Mode1_Parameter_sheet!$D$9))-$R$11*SIN($R$7*(K1092-Mode1_Parameter_sheet!$D$9))</f>
        <v>1.7926872928974939E-2</v>
      </c>
      <c r="O1092" s="32">
        <f>N1092+Mode1_Parameter_sheet!$D$8</f>
        <v>0.59211346373833695</v>
      </c>
    </row>
    <row r="1093" spans="2:15">
      <c r="B1093" s="29">
        <v>1090</v>
      </c>
      <c r="C1093" s="26">
        <v>36.233333330000001</v>
      </c>
      <c r="D1093" s="26">
        <v>0.16700000000000001</v>
      </c>
      <c r="E1093" s="26">
        <v>8.0600000000000005E-2</v>
      </c>
      <c r="F1093" s="26">
        <f>D1093-Mode1_Parameter_sheet!D$7</f>
        <v>-9.9601593625499862E-3</v>
      </c>
      <c r="G1093" s="26">
        <v>0.58348971409999995</v>
      </c>
      <c r="H1093" s="26">
        <v>-7.9052815989999997E-2</v>
      </c>
      <c r="I1093" s="26">
        <f>G1093-Mode1_Parameter_sheet!D$8</f>
        <v>9.3031232906379824E-3</v>
      </c>
      <c r="K1093" s="26">
        <v>36.233333330000001</v>
      </c>
      <c r="L1093" s="32">
        <f>$R$8*COS($R$6*(K1093-Mode1_Parameter_sheet!$D$9))+$R$10*SIN($R$6*(K1093-Mode1_Parameter_sheet!$D$9))+$R$9*COS($R$7*(K1093-Mode1_Parameter_sheet!$D$9))+$R$11*SIN($R$7*(K1093-Mode1_Parameter_sheet!$D$9))</f>
        <v>-1.6031461547759279E-2</v>
      </c>
      <c r="M1093" s="32">
        <f>L1093+Mode1_Parameter_sheet!$D$7</f>
        <v>0.16092869781479072</v>
      </c>
      <c r="N1093" s="32">
        <f>$R$8*COS($R$6*(K1093-Mode1_Parameter_sheet!$D$9))+$R$10*SIN($R$6*(K1093-Mode1_Parameter_sheet!$D$9))-$R$9*COS($R$7*(K1093-Mode1_Parameter_sheet!$D$9))-$R$11*SIN($R$7*(K1093-Mode1_Parameter_sheet!$D$9))</f>
        <v>1.538723805063838E-2</v>
      </c>
      <c r="O1093" s="32">
        <f>N1093+Mode1_Parameter_sheet!$D$8</f>
        <v>0.58957382886000032</v>
      </c>
    </row>
    <row r="1094" spans="2:15">
      <c r="B1094" s="29">
        <v>1090</v>
      </c>
      <c r="C1094" s="26">
        <v>36.266666669999999</v>
      </c>
      <c r="D1094" s="26">
        <v>0.17</v>
      </c>
      <c r="E1094" s="26">
        <v>8.14E-2</v>
      </c>
      <c r="F1094" s="26">
        <f>D1094-Mode1_Parameter_sheet!D$7</f>
        <v>-6.9601593625499836E-3</v>
      </c>
      <c r="G1094" s="26">
        <v>0.58094775190000003</v>
      </c>
      <c r="H1094" s="26">
        <v>-8.0948106130000003E-2</v>
      </c>
      <c r="I1094" s="26">
        <f>G1094-Mode1_Parameter_sheet!D$8</f>
        <v>6.7611610906380681E-3</v>
      </c>
      <c r="K1094" s="26">
        <v>36.266666669999999</v>
      </c>
      <c r="L1094" s="32">
        <f>$R$8*COS($R$6*(K1094-Mode1_Parameter_sheet!$D$9))+$R$10*SIN($R$6*(K1094-Mode1_Parameter_sheet!$D$9))+$R$9*COS($R$7*(K1094-Mode1_Parameter_sheet!$D$9))+$R$11*SIN($R$7*(K1094-Mode1_Parameter_sheet!$D$9))</f>
        <v>-1.338492640470087E-2</v>
      </c>
      <c r="M1094" s="32">
        <f>L1094+Mode1_Parameter_sheet!$D$7</f>
        <v>0.16357523295784912</v>
      </c>
      <c r="N1094" s="32">
        <f>$R$8*COS($R$6*(K1094-Mode1_Parameter_sheet!$D$9))+$R$10*SIN($R$6*(K1094-Mode1_Parameter_sheet!$D$9))-$R$9*COS($R$7*(K1094-Mode1_Parameter_sheet!$D$9))-$R$11*SIN($R$7*(K1094-Mode1_Parameter_sheet!$D$9))</f>
        <v>1.2683692307773602E-2</v>
      </c>
      <c r="O1094" s="32">
        <f>N1094+Mode1_Parameter_sheet!$D$8</f>
        <v>0.58687028311713552</v>
      </c>
    </row>
    <row r="1095" spans="2:15">
      <c r="B1095" s="29">
        <v>1090</v>
      </c>
      <c r="C1095" s="26">
        <v>36.299999999999997</v>
      </c>
      <c r="D1095" s="26">
        <v>0.17299999999999999</v>
      </c>
      <c r="E1095" s="26">
        <v>8.5300000000000001E-2</v>
      </c>
      <c r="F1095" s="26">
        <f>D1095-Mode1_Parameter_sheet!D$7</f>
        <v>-3.9601593625500087E-3</v>
      </c>
      <c r="G1095" s="26">
        <v>0.57809317370000002</v>
      </c>
      <c r="H1095" s="26">
        <v>-8.4562036409999999E-2</v>
      </c>
      <c r="I1095" s="26">
        <f>G1095-Mode1_Parameter_sheet!D$8</f>
        <v>3.9065828906380551E-3</v>
      </c>
      <c r="K1095" s="26">
        <v>36.299999999999997</v>
      </c>
      <c r="L1095" s="32">
        <f>$R$8*COS($R$6*(K1095-Mode1_Parameter_sheet!$D$9))+$R$10*SIN($R$6*(K1095-Mode1_Parameter_sheet!$D$9))+$R$9*COS($R$7*(K1095-Mode1_Parameter_sheet!$D$9))+$R$11*SIN($R$7*(K1095-Mode1_Parameter_sheet!$D$9))</f>
        <v>-1.0598550562890881E-2</v>
      </c>
      <c r="M1095" s="32">
        <f>L1095+Mode1_Parameter_sheet!$D$7</f>
        <v>0.16636160879965911</v>
      </c>
      <c r="N1095" s="32">
        <f>$R$8*COS($R$6*(K1095-Mode1_Parameter_sheet!$D$9))+$R$10*SIN($R$6*(K1095-Mode1_Parameter_sheet!$D$9))-$R$9*COS($R$7*(K1095-Mode1_Parameter_sheet!$D$9))-$R$11*SIN($R$7*(K1095-Mode1_Parameter_sheet!$D$9))</f>
        <v>9.8446668554402553E-3</v>
      </c>
      <c r="O1095" s="32">
        <f>N1095+Mode1_Parameter_sheet!$D$8</f>
        <v>0.58403125766480224</v>
      </c>
    </row>
    <row r="1096" spans="2:15">
      <c r="B1096" s="29">
        <v>1090</v>
      </c>
      <c r="C1096" s="26">
        <v>36.333333330000002</v>
      </c>
      <c r="D1096" s="26">
        <v>0.17599999999999999</v>
      </c>
      <c r="E1096" s="26">
        <v>8.6400000000000005E-2</v>
      </c>
      <c r="F1096" s="26">
        <f>D1096-Mode1_Parameter_sheet!D$7</f>
        <v>-9.60159362550006E-4</v>
      </c>
      <c r="G1096" s="26">
        <v>0.57531028279999996</v>
      </c>
      <c r="H1096" s="26">
        <v>-8.2741618939999997E-2</v>
      </c>
      <c r="I1096" s="26">
        <f>G1096-Mode1_Parameter_sheet!D$8</f>
        <v>1.1236919906379983E-3</v>
      </c>
      <c r="K1096" s="26">
        <v>36.333333330000002</v>
      </c>
      <c r="L1096" s="32">
        <f>$R$8*COS($R$6*(K1096-Mode1_Parameter_sheet!$D$9))+$R$10*SIN($R$6*(K1096-Mode1_Parameter_sheet!$D$9))+$R$9*COS($R$7*(K1096-Mode1_Parameter_sheet!$D$9))+$R$11*SIN($R$7*(K1096-Mode1_Parameter_sheet!$D$9))</f>
        <v>-7.7018756873843425E-3</v>
      </c>
      <c r="M1096" s="32">
        <f>L1096+Mode1_Parameter_sheet!$D$7</f>
        <v>0.16925828367516565</v>
      </c>
      <c r="N1096" s="32">
        <f>$R$8*COS($R$6*(K1096-Mode1_Parameter_sheet!$D$9))+$R$10*SIN($R$6*(K1096-Mode1_Parameter_sheet!$D$9))-$R$9*COS($R$7*(K1096-Mode1_Parameter_sheet!$D$9))-$R$11*SIN($R$7*(K1096-Mode1_Parameter_sheet!$D$9))</f>
        <v>6.900030768651812E-3</v>
      </c>
      <c r="O1096" s="32">
        <f>N1096+Mode1_Parameter_sheet!$D$8</f>
        <v>0.58108662157801383</v>
      </c>
    </row>
    <row r="1097" spans="2:15">
      <c r="B1097" s="29">
        <v>1090</v>
      </c>
      <c r="C1097" s="26">
        <v>36.366666670000001</v>
      </c>
      <c r="D1097" s="26">
        <v>0.17899999999999999</v>
      </c>
      <c r="E1097" s="26">
        <v>8.77E-2</v>
      </c>
      <c r="F1097" s="26">
        <f>D1097-Mode1_Parameter_sheet!D$7</f>
        <v>2.0398406374499967E-3</v>
      </c>
      <c r="G1097" s="26">
        <v>0.57257706580000001</v>
      </c>
      <c r="H1097" s="26">
        <v>-8.2323759600000004E-2</v>
      </c>
      <c r="I1097" s="26">
        <f>G1097-Mode1_Parameter_sheet!D$8</f>
        <v>-1.6095250093619562E-3</v>
      </c>
      <c r="K1097" s="26">
        <v>36.366666670000001</v>
      </c>
      <c r="L1097" s="32">
        <f>$R$8*COS($R$6*(K1097-Mode1_Parameter_sheet!$D$9))+$R$10*SIN($R$6*(K1097-Mode1_Parameter_sheet!$D$9))+$R$9*COS($R$7*(K1097-Mode1_Parameter_sheet!$D$9))+$R$11*SIN($R$7*(K1097-Mode1_Parameter_sheet!$D$9))</f>
        <v>-4.7255980479852019E-3</v>
      </c>
      <c r="M1097" s="32">
        <f>L1097+Mode1_Parameter_sheet!$D$7</f>
        <v>0.1722345613145648</v>
      </c>
      <c r="N1097" s="32">
        <f>$R$8*COS($R$6*(K1097-Mode1_Parameter_sheet!$D$9))+$R$10*SIN($R$6*(K1097-Mode1_Parameter_sheet!$D$9))-$R$9*COS($R$7*(K1097-Mode1_Parameter_sheet!$D$9))-$R$11*SIN($R$7*(K1097-Mode1_Parameter_sheet!$D$9))</f>
        <v>3.8807785756434492E-3</v>
      </c>
      <c r="O1097" s="32">
        <f>N1097+Mode1_Parameter_sheet!$D$8</f>
        <v>0.57806736938500536</v>
      </c>
    </row>
    <row r="1098" spans="2:15">
      <c r="B1098" s="29">
        <v>1090</v>
      </c>
      <c r="C1098" s="26">
        <v>36.4</v>
      </c>
      <c r="D1098" s="26">
        <v>0.18099999999999999</v>
      </c>
      <c r="E1098" s="26">
        <v>8.4500000000000006E-2</v>
      </c>
      <c r="F1098" s="26">
        <f>D1098-Mode1_Parameter_sheet!D$7</f>
        <v>4.0398406374499984E-3</v>
      </c>
      <c r="G1098" s="26">
        <v>0.56982203220000005</v>
      </c>
      <c r="H1098" s="26">
        <v>-8.3773922289999997E-2</v>
      </c>
      <c r="I1098" s="26">
        <f>G1098-Mode1_Parameter_sheet!D$8</f>
        <v>-4.3645586093619126E-3</v>
      </c>
      <c r="K1098" s="26">
        <v>36.4</v>
      </c>
      <c r="L1098" s="32">
        <f>$R$8*COS($R$6*(K1098-Mode1_Parameter_sheet!$D$9))+$R$10*SIN($R$6*(K1098-Mode1_Parameter_sheet!$D$9))+$R$9*COS($R$7*(K1098-Mode1_Parameter_sheet!$D$9))+$R$11*SIN($R$7*(K1098-Mode1_Parameter_sheet!$D$9))</f>
        <v>-1.7012464924920424E-3</v>
      </c>
      <c r="M1098" s="32">
        <f>L1098+Mode1_Parameter_sheet!$D$7</f>
        <v>0.17525891287005796</v>
      </c>
      <c r="N1098" s="32">
        <f>$R$8*COS($R$6*(K1098-Mode1_Parameter_sheet!$D$9))+$R$10*SIN($R$6*(K1098-Mode1_Parameter_sheet!$D$9))-$R$9*COS($R$7*(K1098-Mode1_Parameter_sheet!$D$9))-$R$11*SIN($R$7*(K1098-Mode1_Parameter_sheet!$D$9))</f>
        <v>8.1870640853248279E-4</v>
      </c>
      <c r="O1098" s="32">
        <f>N1098+Mode1_Parameter_sheet!$D$8</f>
        <v>0.5750052972178944</v>
      </c>
    </row>
    <row r="1099" spans="2:15">
      <c r="B1099" s="29">
        <v>1090</v>
      </c>
      <c r="C1099" s="26">
        <v>36.433333330000004</v>
      </c>
      <c r="D1099" s="26">
        <v>0.184</v>
      </c>
      <c r="E1099" s="26">
        <v>8.0799999999999997E-2</v>
      </c>
      <c r="F1099" s="26">
        <f>D1099-Mode1_Parameter_sheet!D$7</f>
        <v>7.0398406374500011E-3</v>
      </c>
      <c r="G1099" s="26">
        <v>0.5669921376</v>
      </c>
      <c r="H1099" s="26">
        <v>-8.0748225130000004E-2</v>
      </c>
      <c r="I1099" s="26">
        <f>G1099-Mode1_Parameter_sheet!D$8</f>
        <v>-7.1944532093619618E-3</v>
      </c>
      <c r="K1099" s="26">
        <v>36.433333330000004</v>
      </c>
      <c r="L1099" s="32">
        <f>$R$8*COS($R$6*(K1099-Mode1_Parameter_sheet!$D$9))+$R$10*SIN($R$6*(K1099-Mode1_Parameter_sheet!$D$9))+$R$9*COS($R$7*(K1099-Mode1_Parameter_sheet!$D$9))+$R$11*SIN($R$7*(K1099-Mode1_Parameter_sheet!$D$9))</f>
        <v>1.339156476007409E-3</v>
      </c>
      <c r="M1099" s="32">
        <f>L1099+Mode1_Parameter_sheet!$D$7</f>
        <v>0.1782993158385574</v>
      </c>
      <c r="N1099" s="32">
        <f>$R$8*COS($R$6*(K1099-Mode1_Parameter_sheet!$D$9))+$R$10*SIN($R$6*(K1099-Mode1_Parameter_sheet!$D$9))-$R$9*COS($R$7*(K1099-Mode1_Parameter_sheet!$D$9))-$R$11*SIN($R$7*(K1099-Mode1_Parameter_sheet!$D$9))</f>
        <v>-2.2539286589411257E-3</v>
      </c>
      <c r="O1099" s="32">
        <f>N1099+Mode1_Parameter_sheet!$D$8</f>
        <v>0.57193266215042082</v>
      </c>
    </row>
    <row r="1100" spans="2:15">
      <c r="B1100" s="29">
        <v>1090</v>
      </c>
      <c r="C1100" s="26">
        <v>36.466666670000002</v>
      </c>
      <c r="D1100" s="26">
        <v>0.187</v>
      </c>
      <c r="E1100" s="26">
        <v>8.0799999999999997E-2</v>
      </c>
      <c r="F1100" s="26">
        <f>D1100-Mode1_Parameter_sheet!D$7</f>
        <v>1.0039840637450004E-2</v>
      </c>
      <c r="G1100" s="26">
        <v>0.5644388172</v>
      </c>
      <c r="H1100" s="26">
        <v>-7.8899965749999995E-2</v>
      </c>
      <c r="I1100" s="26">
        <f>G1100-Mode1_Parameter_sheet!D$8</f>
        <v>-9.7477736093619649E-3</v>
      </c>
      <c r="K1100" s="26">
        <v>36.466666670000002</v>
      </c>
      <c r="L1100" s="32">
        <f>$R$8*COS($R$6*(K1100-Mode1_Parameter_sheet!$D$9))+$R$10*SIN($R$6*(K1100-Mode1_Parameter_sheet!$D$9))+$R$9*COS($R$7*(K1100-Mode1_Parameter_sheet!$D$9))+$R$11*SIN($R$7*(K1100-Mode1_Parameter_sheet!$D$9))</f>
        <v>4.3634307644157362E-3</v>
      </c>
      <c r="M1100" s="32">
        <f>L1100+Mode1_Parameter_sheet!$D$7</f>
        <v>0.18132359012696572</v>
      </c>
      <c r="N1100" s="32">
        <f>$R$8*COS($R$6*(K1100-Mode1_Parameter_sheet!$D$9))+$R$10*SIN($R$6*(K1100-Mode1_Parameter_sheet!$D$9))-$R$9*COS($R$7*(K1100-Mode1_Parameter_sheet!$D$9))-$R$11*SIN($R$7*(K1100-Mode1_Parameter_sheet!$D$9))</f>
        <v>-5.3047460894997556E-3</v>
      </c>
      <c r="O1100" s="32">
        <f>N1100+Mode1_Parameter_sheet!$D$8</f>
        <v>0.56888184471986225</v>
      </c>
    </row>
    <row r="1101" spans="2:15">
      <c r="B1101" s="29">
        <v>1100</v>
      </c>
      <c r="C1101" s="26">
        <v>36.5</v>
      </c>
      <c r="D1101" s="26">
        <v>0.19</v>
      </c>
      <c r="E1101" s="26">
        <v>7.6700000000000004E-2</v>
      </c>
      <c r="F1101" s="26">
        <f>D1101-Mode1_Parameter_sheet!D$7</f>
        <v>1.3039840637450006E-2</v>
      </c>
      <c r="G1101" s="26">
        <v>0.56173213990000004</v>
      </c>
      <c r="H1101" s="26">
        <v>-7.5325760919999998E-2</v>
      </c>
      <c r="I1101" s="26">
        <f>G1101-Mode1_Parameter_sheet!D$8</f>
        <v>-1.2454450909361925E-2</v>
      </c>
      <c r="K1101" s="26">
        <v>36.5</v>
      </c>
      <c r="L1101" s="32">
        <f>$R$8*COS($R$6*(K1101-Mode1_Parameter_sheet!$D$9))+$R$10*SIN($R$6*(K1101-Mode1_Parameter_sheet!$D$9))+$R$9*COS($R$7*(K1101-Mode1_Parameter_sheet!$D$9))+$R$11*SIN($R$7*(K1101-Mode1_Parameter_sheet!$D$9))</f>
        <v>7.339576258963549E-3</v>
      </c>
      <c r="M1101" s="32">
        <f>L1101+Mode1_Parameter_sheet!$D$7</f>
        <v>0.18429973562151356</v>
      </c>
      <c r="N1101" s="32">
        <f>$R$8*COS($R$6*(K1101-Mode1_Parameter_sheet!$D$9))+$R$10*SIN($R$6*(K1101-Mode1_Parameter_sheet!$D$9))-$R$9*COS($R$7*(K1101-Mode1_Parameter_sheet!$D$9))-$R$11*SIN($R$7*(K1101-Mode1_Parameter_sheet!$D$9))</f>
        <v>-8.3015806817798386E-3</v>
      </c>
      <c r="O1101" s="32">
        <f>N1101+Mode1_Parameter_sheet!$D$8</f>
        <v>0.56588501012758208</v>
      </c>
    </row>
    <row r="1102" spans="2:15">
      <c r="B1102" s="29">
        <v>1100</v>
      </c>
      <c r="C1102" s="26">
        <v>36.533333329999998</v>
      </c>
      <c r="D1102" s="26">
        <v>0.192</v>
      </c>
      <c r="E1102" s="26">
        <v>7.1400000000000005E-2</v>
      </c>
      <c r="F1102" s="26">
        <f>D1102-Mode1_Parameter_sheet!D$7</f>
        <v>1.5039840637450008E-2</v>
      </c>
      <c r="G1102" s="26">
        <v>0.55941709979999998</v>
      </c>
      <c r="H1102" s="26">
        <v>-6.8108387369999995E-2</v>
      </c>
      <c r="I1102" s="26">
        <f>G1102-Mode1_Parameter_sheet!D$8</f>
        <v>-1.4769491009361979E-2</v>
      </c>
      <c r="K1102" s="26">
        <v>36.533333329999998</v>
      </c>
      <c r="L1102" s="32">
        <f>$R$8*COS($R$6*(K1102-Mode1_Parameter_sheet!$D$9))+$R$10*SIN($R$6*(K1102-Mode1_Parameter_sheet!$D$9))+$R$9*COS($R$7*(K1102-Mode1_Parameter_sheet!$D$9))+$R$11*SIN($R$7*(K1102-Mode1_Parameter_sheet!$D$9))</f>
        <v>1.0236116589588656E-2</v>
      </c>
      <c r="M1102" s="32">
        <f>L1102+Mode1_Parameter_sheet!$D$7</f>
        <v>0.18719627595213864</v>
      </c>
      <c r="N1102" s="32">
        <f>$R$8*COS($R$6*(K1102-Mode1_Parameter_sheet!$D$9))+$R$10*SIN($R$6*(K1102-Mode1_Parameter_sheet!$D$9))-$R$9*COS($R$7*(K1102-Mode1_Parameter_sheet!$D$9))-$R$11*SIN($R$7*(K1102-Mode1_Parameter_sheet!$D$9))</f>
        <v>-1.1212827409142839E-2</v>
      </c>
      <c r="O1102" s="32">
        <f>N1102+Mode1_Parameter_sheet!$D$8</f>
        <v>0.5629737634002191</v>
      </c>
    </row>
    <row r="1103" spans="2:15">
      <c r="B1103" s="29">
        <v>1100</v>
      </c>
      <c r="C1103" s="26">
        <v>36.566666669999996</v>
      </c>
      <c r="D1103" s="26">
        <v>0.19400000000000001</v>
      </c>
      <c r="E1103" s="26">
        <v>6.7000000000000004E-2</v>
      </c>
      <c r="F1103" s="26">
        <f>D1103-Mode1_Parameter_sheet!D$7</f>
        <v>1.703984063745001E-2</v>
      </c>
      <c r="G1103" s="26">
        <v>0.55719158069999997</v>
      </c>
      <c r="H1103" s="26">
        <v>-6.5170979879999993E-2</v>
      </c>
      <c r="I1103" s="26">
        <f>G1103-Mode1_Parameter_sheet!D$8</f>
        <v>-1.6995010109361997E-2</v>
      </c>
      <c r="K1103" s="26">
        <v>36.566666669999996</v>
      </c>
      <c r="L1103" s="32">
        <f>$R$8*COS($R$6*(K1103-Mode1_Parameter_sheet!$D$9))+$R$10*SIN($R$6*(K1103-Mode1_Parameter_sheet!$D$9))+$R$9*COS($R$7*(K1103-Mode1_Parameter_sheet!$D$9))+$R$11*SIN($R$7*(K1103-Mode1_Parameter_sheet!$D$9))</f>
        <v>1.3022429025646662E-2</v>
      </c>
      <c r="M1103" s="32">
        <f>L1103+Mode1_Parameter_sheet!$D$7</f>
        <v>0.18998258838819665</v>
      </c>
      <c r="N1103" s="32">
        <f>$R$8*COS($R$6*(K1103-Mode1_Parameter_sheet!$D$9))+$R$10*SIN($R$6*(K1103-Mode1_Parameter_sheet!$D$9))-$R$9*COS($R$7*(K1103-Mode1_Parameter_sheet!$D$9))-$R$11*SIN($R$7*(K1103-Mode1_Parameter_sheet!$D$9))</f>
        <v>-1.400777208360424E-2</v>
      </c>
      <c r="O1103" s="32">
        <f>N1103+Mode1_Parameter_sheet!$D$8</f>
        <v>0.5601788187257577</v>
      </c>
    </row>
    <row r="1104" spans="2:15">
      <c r="B1104" s="29">
        <v>1100</v>
      </c>
      <c r="C1104" s="26">
        <v>36.6</v>
      </c>
      <c r="D1104" s="26">
        <v>0.19600000000000001</v>
      </c>
      <c r="E1104" s="26">
        <v>6.1600000000000002E-2</v>
      </c>
      <c r="F1104" s="26">
        <f>D1104-Mode1_Parameter_sheet!D$7</f>
        <v>1.9039840637450012E-2</v>
      </c>
      <c r="G1104" s="26">
        <v>0.55507236780000002</v>
      </c>
      <c r="H1104" s="26">
        <v>-5.9033352089999998E-2</v>
      </c>
      <c r="I1104" s="26">
        <f>G1104-Mode1_Parameter_sheet!D$8</f>
        <v>-1.9114223009361941E-2</v>
      </c>
      <c r="K1104" s="26">
        <v>36.6</v>
      </c>
      <c r="L1104" s="32">
        <f>$R$8*COS($R$6*(K1104-Mode1_Parameter_sheet!$D$9))+$R$10*SIN($R$6*(K1104-Mode1_Parameter_sheet!$D$9))+$R$9*COS($R$7*(K1104-Mode1_Parameter_sheet!$D$9))+$R$11*SIN($R$7*(K1104-Mode1_Parameter_sheet!$D$9))</f>
        <v>1.5669065702633694E-2</v>
      </c>
      <c r="M1104" s="32">
        <f>L1104+Mode1_Parameter_sheet!$D$7</f>
        <v>0.19262922506518368</v>
      </c>
      <c r="N1104" s="32">
        <f>$R$8*COS($R$6*(K1104-Mode1_Parameter_sheet!$D$9))+$R$10*SIN($R$6*(K1104-Mode1_Parameter_sheet!$D$9))-$R$9*COS($R$7*(K1104-Mode1_Parameter_sheet!$D$9))-$R$11*SIN($R$7*(K1104-Mode1_Parameter_sheet!$D$9))</f>
        <v>-1.6656913151633354E-2</v>
      </c>
      <c r="O1104" s="32">
        <f>N1104+Mode1_Parameter_sheet!$D$8</f>
        <v>0.55752967765772865</v>
      </c>
    </row>
    <row r="1105" spans="2:15">
      <c r="B1105" s="29">
        <v>1100</v>
      </c>
      <c r="C1105" s="26">
        <v>36.633333329999999</v>
      </c>
      <c r="D1105" s="26">
        <v>0.19800000000000001</v>
      </c>
      <c r="E1105" s="26">
        <v>5.4300000000000001E-2</v>
      </c>
      <c r="F1105" s="26">
        <f>D1105-Mode1_Parameter_sheet!D$7</f>
        <v>2.1039840637450014E-2</v>
      </c>
      <c r="G1105" s="26">
        <v>0.55325602389999995</v>
      </c>
      <c r="H1105" s="26">
        <v>-5.3571521570000002E-2</v>
      </c>
      <c r="I1105" s="26">
        <f>G1105-Mode1_Parameter_sheet!D$8</f>
        <v>-2.0930566909362014E-2</v>
      </c>
      <c r="K1105" s="26">
        <v>36.633333329999999</v>
      </c>
      <c r="L1105" s="32">
        <f>$R$8*COS($R$6*(K1105-Mode1_Parameter_sheet!$D$9))+$R$10*SIN($R$6*(K1105-Mode1_Parameter_sheet!$D$9))+$R$9*COS($R$7*(K1105-Mode1_Parameter_sheet!$D$9))+$R$11*SIN($R$7*(K1105-Mode1_Parameter_sheet!$D$9))</f>
        <v>1.8148069761339116E-2</v>
      </c>
      <c r="M1105" s="32">
        <f>L1105+Mode1_Parameter_sheet!$D$7</f>
        <v>0.19510822912388912</v>
      </c>
      <c r="N1105" s="32">
        <f>$R$8*COS($R$6*(K1105-Mode1_Parameter_sheet!$D$9))+$R$10*SIN($R$6*(K1105-Mode1_Parameter_sheet!$D$9))-$R$9*COS($R$7*(K1105-Mode1_Parameter_sheet!$D$9))-$R$11*SIN($R$7*(K1105-Mode1_Parameter_sheet!$D$9))</f>
        <v>-1.9132278182727839E-2</v>
      </c>
      <c r="O1105" s="32">
        <f>N1105+Mode1_Parameter_sheet!$D$8</f>
        <v>0.55505431262663407</v>
      </c>
    </row>
    <row r="1106" spans="2:15">
      <c r="B1106" s="29">
        <v>1100</v>
      </c>
      <c r="C1106" s="26">
        <v>36.666666669999998</v>
      </c>
      <c r="D1106" s="26">
        <v>0.2</v>
      </c>
      <c r="E1106" s="26">
        <v>4.7399999999999998E-2</v>
      </c>
      <c r="F1106" s="26">
        <f>D1106-Mode1_Parameter_sheet!D$7</f>
        <v>2.3039840637450015E-2</v>
      </c>
      <c r="G1106" s="26">
        <v>0.55150093300000003</v>
      </c>
      <c r="H1106" s="26">
        <v>-4.4519716670000001E-2</v>
      </c>
      <c r="I1106" s="26">
        <f>G1106-Mode1_Parameter_sheet!D$8</f>
        <v>-2.2685657809361937E-2</v>
      </c>
      <c r="K1106" s="26">
        <v>36.666666669999998</v>
      </c>
      <c r="L1106" s="32">
        <f>$R$8*COS($R$6*(K1106-Mode1_Parameter_sheet!$D$9))+$R$10*SIN($R$6*(K1106-Mode1_Parameter_sheet!$D$9))+$R$9*COS($R$7*(K1106-Mode1_Parameter_sheet!$D$9))+$R$11*SIN($R$7*(K1106-Mode1_Parameter_sheet!$D$9))</f>
        <v>2.0433267921991096E-2</v>
      </c>
      <c r="M1106" s="32">
        <f>L1106+Mode1_Parameter_sheet!$D$7</f>
        <v>0.1973934272845411</v>
      </c>
      <c r="N1106" s="32">
        <f>$R$8*COS($R$6*(K1106-Mode1_Parameter_sheet!$D$9))+$R$10*SIN($R$6*(K1106-Mode1_Parameter_sheet!$D$9))-$R$9*COS($R$7*(K1106-Mode1_Parameter_sheet!$D$9))-$R$11*SIN($R$7*(K1106-Mode1_Parameter_sheet!$D$9))</f>
        <v>-2.1407716524370558E-2</v>
      </c>
      <c r="O1106" s="32">
        <f>N1106+Mode1_Parameter_sheet!$D$8</f>
        <v>0.55277887428499139</v>
      </c>
    </row>
    <row r="1107" spans="2:15">
      <c r="B1107" s="29">
        <v>1100</v>
      </c>
      <c r="C1107" s="26">
        <v>36.700000000000003</v>
      </c>
      <c r="D1107" s="26">
        <v>0.20200000000000001</v>
      </c>
      <c r="E1107" s="26">
        <v>3.9899999999999998E-2</v>
      </c>
      <c r="F1107" s="26">
        <f>D1107-Mode1_Parameter_sheet!D$7</f>
        <v>2.5039840637450017E-2</v>
      </c>
      <c r="G1107" s="26">
        <v>0.55028804279999999</v>
      </c>
      <c r="H1107" s="26">
        <v>-3.6598313379999997E-2</v>
      </c>
      <c r="I1107" s="26">
        <f>G1107-Mode1_Parameter_sheet!D$8</f>
        <v>-2.3898548009361975E-2</v>
      </c>
      <c r="K1107" s="26">
        <v>36.700000000000003</v>
      </c>
      <c r="L1107" s="32">
        <f>$R$8*COS($R$6*(K1107-Mode1_Parameter_sheet!$D$9))+$R$10*SIN($R$6*(K1107-Mode1_Parameter_sheet!$D$9))+$R$9*COS($R$7*(K1107-Mode1_Parameter_sheet!$D$9))+$R$11*SIN($R$7*(K1107-Mode1_Parameter_sheet!$D$9))</f>
        <v>2.2500545038441434E-2</v>
      </c>
      <c r="M1107" s="32">
        <f>L1107+Mode1_Parameter_sheet!$D$7</f>
        <v>0.19946070440099142</v>
      </c>
      <c r="N1107" s="32">
        <f>$R$8*COS($R$6*(K1107-Mode1_Parameter_sheet!$D$9))+$R$10*SIN($R$6*(K1107-Mode1_Parameter_sheet!$D$9))-$R$9*COS($R$7*(K1107-Mode1_Parameter_sheet!$D$9))-$R$11*SIN($R$7*(K1107-Mode1_Parameter_sheet!$D$9))</f>
        <v>-2.3459173732534814E-2</v>
      </c>
      <c r="O1107" s="32">
        <f>N1107+Mode1_Parameter_sheet!$D$8</f>
        <v>0.55072741707682715</v>
      </c>
    </row>
    <row r="1108" spans="2:15">
      <c r="B1108" s="29">
        <v>1100</v>
      </c>
      <c r="C1108" s="26">
        <v>36.733333330000001</v>
      </c>
      <c r="D1108" s="26">
        <v>0.20300000000000001</v>
      </c>
      <c r="E1108" s="26">
        <v>3.0499999999999999E-2</v>
      </c>
      <c r="F1108" s="26">
        <f>D1108-Mode1_Parameter_sheet!D$7</f>
        <v>2.6039840637450018E-2</v>
      </c>
      <c r="G1108" s="26">
        <v>0.54906104550000001</v>
      </c>
      <c r="H1108" s="26">
        <v>-3.0498002279999999E-2</v>
      </c>
      <c r="I1108" s="26">
        <f>G1108-Mode1_Parameter_sheet!D$8</f>
        <v>-2.5125545309361952E-2</v>
      </c>
      <c r="K1108" s="26">
        <v>36.733333330000001</v>
      </c>
      <c r="L1108" s="32">
        <f>$R$8*COS($R$6*(K1108-Mode1_Parameter_sheet!$D$9))+$R$10*SIN($R$6*(K1108-Mode1_Parameter_sheet!$D$9))+$R$9*COS($R$7*(K1108-Mode1_Parameter_sheet!$D$9))+$R$11*SIN($R$7*(K1108-Mode1_Parameter_sheet!$D$9))</f>
        <v>2.4328102766598463E-2</v>
      </c>
      <c r="M1108" s="32">
        <f>L1108+Mode1_Parameter_sheet!$D$7</f>
        <v>0.20128826212914847</v>
      </c>
      <c r="N1108" s="32">
        <f>$R$8*COS($R$6*(K1108-Mode1_Parameter_sheet!$D$9))+$R$10*SIN($R$6*(K1108-Mode1_Parameter_sheet!$D$9))-$R$9*COS($R$7*(K1108-Mode1_Parameter_sheet!$D$9))-$R$11*SIN($R$7*(K1108-Mode1_Parameter_sheet!$D$9))</f>
        <v>-2.5264949845052485E-2</v>
      </c>
      <c r="O1108" s="32">
        <f>N1108+Mode1_Parameter_sheet!$D$8</f>
        <v>0.54892164096430951</v>
      </c>
    </row>
    <row r="1109" spans="2:15">
      <c r="B1109" s="29">
        <v>1100</v>
      </c>
      <c r="C1109" s="26">
        <v>36.766666669999999</v>
      </c>
      <c r="D1109" s="26">
        <v>0.20399999999999999</v>
      </c>
      <c r="E1109" s="26">
        <v>2.41E-2</v>
      </c>
      <c r="F1109" s="26">
        <f>D1109-Mode1_Parameter_sheet!D$7</f>
        <v>2.7039840637449991E-2</v>
      </c>
      <c r="G1109" s="26">
        <v>0.54825484270000002</v>
      </c>
      <c r="H1109" s="26">
        <v>-2.2463016580000002E-2</v>
      </c>
      <c r="I1109" s="26">
        <f>G1109-Mode1_Parameter_sheet!D$8</f>
        <v>-2.5931748109361941E-2</v>
      </c>
      <c r="K1109" s="26">
        <v>36.766666669999999</v>
      </c>
      <c r="L1109" s="32">
        <f>$R$8*COS($R$6*(K1109-Mode1_Parameter_sheet!$D$9))+$R$10*SIN($R$6*(K1109-Mode1_Parameter_sheet!$D$9))+$R$9*COS($R$7*(K1109-Mode1_Parameter_sheet!$D$9))+$R$11*SIN($R$7*(K1109-Mode1_Parameter_sheet!$D$9))</f>
        <v>2.5896687200883717E-2</v>
      </c>
      <c r="M1109" s="32">
        <f>L1109+Mode1_Parameter_sheet!$D$7</f>
        <v>0.20285684656343372</v>
      </c>
      <c r="N1109" s="32">
        <f>$R$8*COS($R$6*(K1109-Mode1_Parameter_sheet!$D$9))+$R$10*SIN($R$6*(K1109-Mode1_Parameter_sheet!$D$9))-$R$9*COS($R$7*(K1109-Mode1_Parameter_sheet!$D$9))-$R$11*SIN($R$7*(K1109-Mode1_Parameter_sheet!$D$9))</f>
        <v>-2.6805926406970607E-2</v>
      </c>
      <c r="O1109" s="32">
        <f>N1109+Mode1_Parameter_sheet!$D$8</f>
        <v>0.5473806644023913</v>
      </c>
    </row>
    <row r="1110" spans="2:15">
      <c r="B1110" s="29">
        <v>1100</v>
      </c>
      <c r="C1110" s="26">
        <v>36.799999999999997</v>
      </c>
      <c r="D1110" s="26">
        <v>0.20399999999999999</v>
      </c>
      <c r="E1110" s="26">
        <v>1.3599999999999999E-2</v>
      </c>
      <c r="F1110" s="26">
        <f>D1110-Mode1_Parameter_sheet!D$7</f>
        <v>2.7039840637449991E-2</v>
      </c>
      <c r="G1110" s="26">
        <v>0.547563511</v>
      </c>
      <c r="H1110" s="26">
        <v>-1.498816285E-2</v>
      </c>
      <c r="I1110" s="26">
        <f>G1110-Mode1_Parameter_sheet!D$8</f>
        <v>-2.662307980936196E-2</v>
      </c>
      <c r="K1110" s="26">
        <v>36.799999999999997</v>
      </c>
      <c r="L1110" s="32">
        <f>$R$8*COS($R$6*(K1110-Mode1_Parameter_sheet!$D$9))+$R$10*SIN($R$6*(K1110-Mode1_Parameter_sheet!$D$9))+$R$9*COS($R$7*(K1110-Mode1_Parameter_sheet!$D$9))+$R$11*SIN($R$7*(K1110-Mode1_Parameter_sheet!$D$9))</f>
        <v>2.7189790844520098E-2</v>
      </c>
      <c r="M1110" s="32">
        <f>L1110+Mode1_Parameter_sheet!$D$7</f>
        <v>0.20414995020707011</v>
      </c>
      <c r="N1110" s="32">
        <f>$R$8*COS($R$6*(K1110-Mode1_Parameter_sheet!$D$9))+$R$10*SIN($R$6*(K1110-Mode1_Parameter_sheet!$D$9))-$R$9*COS($R$7*(K1110-Mode1_Parameter_sheet!$D$9))-$R$11*SIN($R$7*(K1110-Mode1_Parameter_sheet!$D$9))</f>
        <v>-2.8065767631296999E-2</v>
      </c>
      <c r="O1110" s="32">
        <f>N1110+Mode1_Parameter_sheet!$D$8</f>
        <v>0.54612082317806498</v>
      </c>
    </row>
    <row r="1111" spans="2:15">
      <c r="B1111" s="29">
        <v>1110</v>
      </c>
      <c r="C1111" s="26">
        <v>36.833333330000002</v>
      </c>
      <c r="D1111" s="26">
        <v>0.20499999999999999</v>
      </c>
      <c r="E1111" s="26">
        <v>3.6700000000000001E-3</v>
      </c>
      <c r="F1111" s="26">
        <f>D1111-Mode1_Parameter_sheet!D$7</f>
        <v>2.8039840637449992E-2</v>
      </c>
      <c r="G1111" s="26">
        <v>0.54725563180000003</v>
      </c>
      <c r="H1111" s="26">
        <v>-3.7335014069999999E-3</v>
      </c>
      <c r="I1111" s="26">
        <f>G1111-Mode1_Parameter_sheet!D$8</f>
        <v>-2.6930959009361932E-2</v>
      </c>
      <c r="K1111" s="26">
        <v>36.833333330000002</v>
      </c>
      <c r="L1111" s="32">
        <f>$R$8*COS($R$6*(K1111-Mode1_Parameter_sheet!$D$9))+$R$10*SIN($R$6*(K1111-Mode1_Parameter_sheet!$D$9))+$R$9*COS($R$7*(K1111-Mode1_Parameter_sheet!$D$9))+$R$11*SIN($R$7*(K1111-Mode1_Parameter_sheet!$D$9))</f>
        <v>2.8193829400504498E-2</v>
      </c>
      <c r="M1111" s="32">
        <f>L1111+Mode1_Parameter_sheet!$D$7</f>
        <v>0.20515398876305449</v>
      </c>
      <c r="N1111" s="32">
        <f>$R$8*COS($R$6*(K1111-Mode1_Parameter_sheet!$D$9))+$R$10*SIN($R$6*(K1111-Mode1_Parameter_sheet!$D$9))-$R$9*COS($R$7*(K1111-Mode1_Parameter_sheet!$D$9))-$R$11*SIN($R$7*(K1111-Mode1_Parameter_sheet!$D$9))</f>
        <v>-2.9031096072442142E-2</v>
      </c>
      <c r="O1111" s="32">
        <f>N1111+Mode1_Parameter_sheet!$D$8</f>
        <v>0.54515549473691982</v>
      </c>
    </row>
    <row r="1112" spans="2:15">
      <c r="B1112" s="29">
        <v>1110</v>
      </c>
      <c r="C1112" s="26">
        <v>36.866666670000001</v>
      </c>
      <c r="D1112" s="26">
        <v>0.20499999999999999</v>
      </c>
      <c r="E1112" s="26">
        <v>-1.67E-3</v>
      </c>
      <c r="F1112" s="26">
        <f>D1112-Mode1_Parameter_sheet!D$7</f>
        <v>2.8039840637449992E-2</v>
      </c>
      <c r="G1112" s="26">
        <v>0.5473146109</v>
      </c>
      <c r="H1112" s="26">
        <v>3.6711363420000001E-3</v>
      </c>
      <c r="I1112" s="26">
        <f>G1112-Mode1_Parameter_sheet!D$8</f>
        <v>-2.6871979909361965E-2</v>
      </c>
      <c r="K1112" s="26">
        <v>36.866666670000001</v>
      </c>
      <c r="L1112" s="32">
        <f>$R$8*COS($R$6*(K1112-Mode1_Parameter_sheet!$D$9))+$R$10*SIN($R$6*(K1112-Mode1_Parameter_sheet!$D$9))+$R$9*COS($R$7*(K1112-Mode1_Parameter_sheet!$D$9))+$R$11*SIN($R$7*(K1112-Mode1_Parameter_sheet!$D$9))</f>
        <v>2.8898282996752348E-2</v>
      </c>
      <c r="M1112" s="32">
        <f>L1112+Mode1_Parameter_sheet!$D$7</f>
        <v>0.20585844235930234</v>
      </c>
      <c r="N1112" s="32">
        <f>$R$8*COS($R$6*(K1112-Mode1_Parameter_sheet!$D$9))+$R$10*SIN($R$6*(K1112-Mode1_Parameter_sheet!$D$9))-$R$9*COS($R$7*(K1112-Mode1_Parameter_sheet!$D$9))-$R$11*SIN($R$7*(K1112-Mode1_Parameter_sheet!$D$9))</f>
        <v>-2.9691632582414512E-2</v>
      </c>
      <c r="O1112" s="32">
        <f>N1112+Mode1_Parameter_sheet!$D$8</f>
        <v>0.54449495822694749</v>
      </c>
    </row>
    <row r="1113" spans="2:15">
      <c r="B1113" s="29">
        <v>1110</v>
      </c>
      <c r="C1113" s="26">
        <v>36.9</v>
      </c>
      <c r="D1113" s="26">
        <v>0.20399999999999999</v>
      </c>
      <c r="E1113" s="26">
        <v>-1.17E-2</v>
      </c>
      <c r="F1113" s="26">
        <f>D1113-Mode1_Parameter_sheet!D$7</f>
        <v>2.7039840637449991E-2</v>
      </c>
      <c r="G1113" s="26">
        <v>0.54750037419999997</v>
      </c>
      <c r="H1113" s="26">
        <v>1.331189418E-2</v>
      </c>
      <c r="I1113" s="26">
        <f>G1113-Mode1_Parameter_sheet!D$8</f>
        <v>-2.668621660936199E-2</v>
      </c>
      <c r="K1113" s="26">
        <v>36.9</v>
      </c>
      <c r="L1113" s="32">
        <f>$R$8*COS($R$6*(K1113-Mode1_Parameter_sheet!$D$9))+$R$10*SIN($R$6*(K1113-Mode1_Parameter_sheet!$D$9))+$R$9*COS($R$7*(K1113-Mode1_Parameter_sheet!$D$9))+$R$11*SIN($R$7*(K1113-Mode1_Parameter_sheet!$D$9))</f>
        <v>2.9295806525203891E-2</v>
      </c>
      <c r="M1113" s="32">
        <f>L1113+Mode1_Parameter_sheet!$D$7</f>
        <v>0.20625596588775388</v>
      </c>
      <c r="N1113" s="32">
        <f>$R$8*COS($R$6*(K1113-Mode1_Parameter_sheet!$D$9))+$R$10*SIN($R$6*(K1113-Mode1_Parameter_sheet!$D$9))-$R$9*COS($R$7*(K1113-Mode1_Parameter_sheet!$D$9))-$R$11*SIN($R$7*(K1113-Mode1_Parameter_sheet!$D$9))</f>
        <v>-3.0040305199644523E-2</v>
      </c>
      <c r="O1113" s="32">
        <f>N1113+Mode1_Parameter_sheet!$D$8</f>
        <v>0.54414628560971745</v>
      </c>
    </row>
    <row r="1114" spans="2:15">
      <c r="B1114" s="29">
        <v>1110</v>
      </c>
      <c r="C1114" s="26">
        <v>36.933333330000004</v>
      </c>
      <c r="D1114" s="26">
        <v>0.20399999999999999</v>
      </c>
      <c r="E1114" s="26">
        <v>-2.1299999999999999E-2</v>
      </c>
      <c r="F1114" s="26">
        <f>D1114-Mode1_Parameter_sheet!D$7</f>
        <v>2.7039840637449991E-2</v>
      </c>
      <c r="G1114" s="26">
        <v>0.54820207060000004</v>
      </c>
      <c r="H1114" s="26">
        <v>2.2611504300000002E-2</v>
      </c>
      <c r="I1114" s="26">
        <f>G1114-Mode1_Parameter_sheet!D$8</f>
        <v>-2.5984520209361928E-2</v>
      </c>
      <c r="K1114" s="26">
        <v>36.933333330000004</v>
      </c>
      <c r="L1114" s="32">
        <f>$R$8*COS($R$6*(K1114-Mode1_Parameter_sheet!$D$9))+$R$10*SIN($R$6*(K1114-Mode1_Parameter_sheet!$D$9))+$R$9*COS($R$7*(K1114-Mode1_Parameter_sheet!$D$9))+$R$11*SIN($R$7*(K1114-Mode1_Parameter_sheet!$D$9))</f>
        <v>2.9382307890541061E-2</v>
      </c>
      <c r="M1114" s="32">
        <f>L1114+Mode1_Parameter_sheet!$D$7</f>
        <v>0.20634246725309105</v>
      </c>
      <c r="N1114" s="32">
        <f>$R$8*COS($R$6*(K1114-Mode1_Parameter_sheet!$D$9))+$R$10*SIN($R$6*(K1114-Mode1_Parameter_sheet!$D$9))-$R$9*COS($R$7*(K1114-Mode1_Parameter_sheet!$D$9))-$R$11*SIN($R$7*(K1114-Mode1_Parameter_sheet!$D$9))</f>
        <v>-3.007332561999498E-2</v>
      </c>
      <c r="O1114" s="32">
        <f>N1114+Mode1_Parameter_sheet!$D$8</f>
        <v>0.54411326518936698</v>
      </c>
    </row>
    <row r="1115" spans="2:15">
      <c r="B1115" s="29">
        <v>1110</v>
      </c>
      <c r="C1115" s="26">
        <v>36.966666670000002</v>
      </c>
      <c r="D1115" s="26">
        <v>0.20300000000000001</v>
      </c>
      <c r="E1115" s="26">
        <v>-3.0599999999999999E-2</v>
      </c>
      <c r="F1115" s="26">
        <f>D1115-Mode1_Parameter_sheet!D$7</f>
        <v>2.6039840637450018E-2</v>
      </c>
      <c r="G1115" s="26">
        <v>0.54900780790000003</v>
      </c>
      <c r="H1115" s="26">
        <v>2.92626907E-2</v>
      </c>
      <c r="I1115" s="26">
        <f>G1115-Mode1_Parameter_sheet!D$8</f>
        <v>-2.517878290936193E-2</v>
      </c>
      <c r="K1115" s="26">
        <v>36.966666670000002</v>
      </c>
      <c r="L1115" s="32">
        <f>$R$8*COS($R$6*(K1115-Mode1_Parameter_sheet!$D$9))+$R$10*SIN($R$6*(K1115-Mode1_Parameter_sheet!$D$9))+$R$9*COS($R$7*(K1115-Mode1_Parameter_sheet!$D$9))+$R$11*SIN($R$7*(K1115-Mode1_Parameter_sheet!$D$9))</f>
        <v>2.9156989519033255E-2</v>
      </c>
      <c r="M1115" s="32">
        <f>L1115+Mode1_Parameter_sheet!$D$7</f>
        <v>0.20611714888158325</v>
      </c>
      <c r="N1115" s="32">
        <f>$R$8*COS($R$6*(K1115-Mode1_Parameter_sheet!$D$9))+$R$10*SIN($R$6*(K1115-Mode1_Parameter_sheet!$D$9))-$R$9*COS($R$7*(K1115-Mode1_Parameter_sheet!$D$9))-$R$11*SIN($R$7*(K1115-Mode1_Parameter_sheet!$D$9))</f>
        <v>-2.9790228849538539E-2</v>
      </c>
      <c r="O1115" s="32">
        <f>N1115+Mode1_Parameter_sheet!$D$8</f>
        <v>0.54439636195982344</v>
      </c>
    </row>
    <row r="1116" spans="2:15">
      <c r="B1116" s="29">
        <v>1110</v>
      </c>
      <c r="C1116" s="26">
        <v>37</v>
      </c>
      <c r="D1116" s="26">
        <v>0.20200000000000001</v>
      </c>
      <c r="E1116" s="26">
        <v>-3.9899999999999998E-2</v>
      </c>
      <c r="F1116" s="26">
        <f>D1116-Mode1_Parameter_sheet!D$7</f>
        <v>2.5039840637450017E-2</v>
      </c>
      <c r="G1116" s="26">
        <v>0.55015291659999999</v>
      </c>
      <c r="H1116" s="26">
        <v>3.5347811870000002E-2</v>
      </c>
      <c r="I1116" s="26">
        <f>G1116-Mode1_Parameter_sheet!D$8</f>
        <v>-2.4033674209361977E-2</v>
      </c>
      <c r="K1116" s="26">
        <v>37</v>
      </c>
      <c r="L1116" s="32">
        <f>$R$8*COS($R$6*(K1116-Mode1_Parameter_sheet!$D$9))+$R$10*SIN($R$6*(K1116-Mode1_Parameter_sheet!$D$9))+$R$9*COS($R$7*(K1116-Mode1_Parameter_sheet!$D$9))+$R$11*SIN($R$7*(K1116-Mode1_Parameter_sheet!$D$9))</f>
        <v>2.8622356680142815E-2</v>
      </c>
      <c r="M1116" s="32">
        <f>L1116+Mode1_Parameter_sheet!$D$7</f>
        <v>0.20558251604269281</v>
      </c>
      <c r="N1116" s="32">
        <f>$R$8*COS($R$6*(K1116-Mode1_Parameter_sheet!$D$9))+$R$10*SIN($R$6*(K1116-Mode1_Parameter_sheet!$D$9))-$R$9*COS($R$7*(K1116-Mode1_Parameter_sheet!$D$9))-$R$11*SIN($R$7*(K1116-Mode1_Parameter_sheet!$D$9))</f>
        <v>-2.9193879515978721E-2</v>
      </c>
      <c r="O1116" s="32">
        <f>N1116+Mode1_Parameter_sheet!$D$8</f>
        <v>0.54499271129338323</v>
      </c>
    </row>
    <row r="1117" spans="2:15">
      <c r="B1117" s="29">
        <v>1110</v>
      </c>
      <c r="C1117" s="26">
        <v>37.033333329999998</v>
      </c>
      <c r="D1117" s="26">
        <v>0.2</v>
      </c>
      <c r="E1117" s="26">
        <v>-4.53E-2</v>
      </c>
      <c r="F1117" s="26">
        <f>D1117-Mode1_Parameter_sheet!D$7</f>
        <v>2.3039840637450015E-2</v>
      </c>
      <c r="G1117" s="26">
        <v>0.55136432869999996</v>
      </c>
      <c r="H1117" s="26">
        <v>4.2039393389999999E-2</v>
      </c>
      <c r="I1117" s="26">
        <f>G1117-Mode1_Parameter_sheet!D$8</f>
        <v>-2.2822262109362002E-2</v>
      </c>
      <c r="K1117" s="26">
        <v>37.033333329999998</v>
      </c>
      <c r="L1117" s="32">
        <f>$R$8*COS($R$6*(K1117-Mode1_Parameter_sheet!$D$9))+$R$10*SIN($R$6*(K1117-Mode1_Parameter_sheet!$D$9))+$R$9*COS($R$7*(K1117-Mode1_Parameter_sheet!$D$9))+$R$11*SIN($R$7*(K1117-Mode1_Parameter_sheet!$D$9))</f>
        <v>2.7784189841847488E-2</v>
      </c>
      <c r="M1117" s="32">
        <f>L1117+Mode1_Parameter_sheet!$D$7</f>
        <v>0.20474434920439749</v>
      </c>
      <c r="N1117" s="32">
        <f>$R$8*COS($R$6*(K1117-Mode1_Parameter_sheet!$D$9))+$R$10*SIN($R$6*(K1117-Mode1_Parameter_sheet!$D$9))-$R$9*COS($R$7*(K1117-Mode1_Parameter_sheet!$D$9))-$R$11*SIN($R$7*(K1117-Mode1_Parameter_sheet!$D$9))</f>
        <v>-2.8290441885177986E-2</v>
      </c>
      <c r="O1117" s="32">
        <f>N1117+Mode1_Parameter_sheet!$D$8</f>
        <v>0.54589614892418403</v>
      </c>
    </row>
    <row r="1118" spans="2:15">
      <c r="B1118" s="29">
        <v>1110</v>
      </c>
      <c r="C1118" s="26">
        <v>37.066666669999996</v>
      </c>
      <c r="D1118" s="26">
        <v>0.19900000000000001</v>
      </c>
      <c r="E1118" s="26">
        <v>-5.0599999999999999E-2</v>
      </c>
      <c r="F1118" s="26">
        <f>D1118-Mode1_Parameter_sheet!D$7</f>
        <v>2.2039840637450014E-2</v>
      </c>
      <c r="G1118" s="26">
        <v>0.55295554280000003</v>
      </c>
      <c r="H1118" s="26">
        <v>5.2689807179999999E-2</v>
      </c>
      <c r="I1118" s="26">
        <f>G1118-Mode1_Parameter_sheet!D$8</f>
        <v>-2.123104800936193E-2</v>
      </c>
      <c r="K1118" s="26">
        <v>37.066666669999996</v>
      </c>
      <c r="L1118" s="32">
        <f>$R$8*COS($R$6*(K1118-Mode1_Parameter_sheet!$D$9))+$R$10*SIN($R$6*(K1118-Mode1_Parameter_sheet!$D$9))+$R$9*COS($R$7*(K1118-Mode1_Parameter_sheet!$D$9))+$R$11*SIN($R$7*(K1118-Mode1_Parameter_sheet!$D$9))</f>
        <v>2.6651482581245053E-2</v>
      </c>
      <c r="M1118" s="32">
        <f>L1118+Mode1_Parameter_sheet!$D$7</f>
        <v>0.20361164194379505</v>
      </c>
      <c r="N1118" s="32">
        <f>$R$8*COS($R$6*(K1118-Mode1_Parameter_sheet!$D$9))+$R$10*SIN($R$6*(K1118-Mode1_Parameter_sheet!$D$9))-$R$9*COS($R$7*(K1118-Mode1_Parameter_sheet!$D$9))-$R$11*SIN($R$7*(K1118-Mode1_Parameter_sheet!$D$9))</f>
        <v>-2.7089315432030713E-2</v>
      </c>
      <c r="O1118" s="32">
        <f>N1118+Mode1_Parameter_sheet!$D$8</f>
        <v>0.54709727537733122</v>
      </c>
    </row>
    <row r="1119" spans="2:15">
      <c r="B1119" s="29">
        <v>1110</v>
      </c>
      <c r="C1119" s="26">
        <v>37.1</v>
      </c>
      <c r="D1119" s="26">
        <v>0.19700000000000001</v>
      </c>
      <c r="E1119" s="26">
        <v>-5.7200000000000001E-2</v>
      </c>
      <c r="F1119" s="26">
        <f>D1119-Mode1_Parameter_sheet!D$7</f>
        <v>2.0039840637450013E-2</v>
      </c>
      <c r="G1119" s="26">
        <v>0.55487698249999995</v>
      </c>
      <c r="H1119" s="26">
        <v>6.2166850830000002E-2</v>
      </c>
      <c r="I1119" s="26">
        <f>G1119-Mode1_Parameter_sheet!D$8</f>
        <v>-1.9309608309362014E-2</v>
      </c>
      <c r="K1119" s="26">
        <v>37.1</v>
      </c>
      <c r="L1119" s="32">
        <f>$R$8*COS($R$6*(K1119-Mode1_Parameter_sheet!$D$9))+$R$10*SIN($R$6*(K1119-Mode1_Parameter_sheet!$D$9))+$R$9*COS($R$7*(K1119-Mode1_Parameter_sheet!$D$9))+$R$11*SIN($R$7*(K1119-Mode1_Parameter_sheet!$D$9))</f>
        <v>2.5236347142068131E-2</v>
      </c>
      <c r="M1119" s="32">
        <f>L1119+Mode1_Parameter_sheet!$D$7</f>
        <v>0.20219650650461812</v>
      </c>
      <c r="N1119" s="32">
        <f>$R$8*COS($R$6*(K1119-Mode1_Parameter_sheet!$D$9))+$R$10*SIN($R$6*(K1119-Mode1_Parameter_sheet!$D$9))-$R$9*COS($R$7*(K1119-Mode1_Parameter_sheet!$D$9))-$R$11*SIN($R$7*(K1119-Mode1_Parameter_sheet!$D$9))</f>
        <v>-2.5603037939937342E-2</v>
      </c>
      <c r="O1119" s="32">
        <f>N1119+Mode1_Parameter_sheet!$D$8</f>
        <v>0.54858355286942462</v>
      </c>
    </row>
    <row r="1120" spans="2:15">
      <c r="B1120" s="29">
        <v>1110</v>
      </c>
      <c r="C1120" s="26">
        <v>37.133333329999999</v>
      </c>
      <c r="D1120" s="26">
        <v>0.19500000000000001</v>
      </c>
      <c r="E1120" s="26">
        <v>-6.54E-2</v>
      </c>
      <c r="F1120" s="26">
        <f>D1120-Mode1_Parameter_sheet!D$7</f>
        <v>1.8039840637450011E-2</v>
      </c>
      <c r="G1120" s="26">
        <v>0.55709999960000001</v>
      </c>
      <c r="H1120" s="26">
        <v>6.6272591280000001E-2</v>
      </c>
      <c r="I1120" s="26">
        <f>G1120-Mode1_Parameter_sheet!D$8</f>
        <v>-1.7086591209361957E-2</v>
      </c>
      <c r="K1120" s="26">
        <v>37.133333329999999</v>
      </c>
      <c r="L1120" s="32">
        <f>$R$8*COS($R$6*(K1120-Mode1_Parameter_sheet!$D$9))+$R$10*SIN($R$6*(K1120-Mode1_Parameter_sheet!$D$9))+$R$9*COS($R$7*(K1120-Mode1_Parameter_sheet!$D$9))+$R$11*SIN($R$7*(K1120-Mode1_Parameter_sheet!$D$9))</f>
        <v>2.3553883551043348E-2</v>
      </c>
      <c r="M1120" s="32">
        <f>L1120+Mode1_Parameter_sheet!$D$7</f>
        <v>0.20051404291359334</v>
      </c>
      <c r="N1120" s="32">
        <f>$R$8*COS($R$6*(K1120-Mode1_Parameter_sheet!$D$9))+$R$10*SIN($R$6*(K1120-Mode1_Parameter_sheet!$D$9))-$R$9*COS($R$7*(K1120-Mode1_Parameter_sheet!$D$9))-$R$11*SIN($R$7*(K1120-Mode1_Parameter_sheet!$D$9))</f>
        <v>-2.3847151847643699E-2</v>
      </c>
      <c r="O1120" s="32">
        <f>N1120+Mode1_Parameter_sheet!$D$8</f>
        <v>0.55033943896171822</v>
      </c>
    </row>
    <row r="1121" spans="2:15">
      <c r="B1121" s="29">
        <v>1120</v>
      </c>
      <c r="C1121" s="26">
        <v>37.166666669999998</v>
      </c>
      <c r="D1121" s="26">
        <v>0.193</v>
      </c>
      <c r="E1121" s="26">
        <v>-6.9900000000000004E-2</v>
      </c>
      <c r="F1121" s="26">
        <f>D1121-Mode1_Parameter_sheet!D$7</f>
        <v>1.6039840637450009E-2</v>
      </c>
      <c r="G1121" s="26">
        <v>0.55929515519999995</v>
      </c>
      <c r="H1121" s="26">
        <v>6.7779064390000004E-2</v>
      </c>
      <c r="I1121" s="26">
        <f>G1121-Mode1_Parameter_sheet!D$8</f>
        <v>-1.4891435609362014E-2</v>
      </c>
      <c r="K1121" s="26">
        <v>37.166666669999998</v>
      </c>
      <c r="L1121" s="32">
        <f>$R$8*COS($R$6*(K1121-Mode1_Parameter_sheet!$D$9))+$R$10*SIN($R$6*(K1121-Mode1_Parameter_sheet!$D$9))+$R$9*COS($R$7*(K1121-Mode1_Parameter_sheet!$D$9))+$R$11*SIN($R$7*(K1121-Mode1_Parameter_sheet!$D$9))</f>
        <v>2.1622019835759884E-2</v>
      </c>
      <c r="M1121" s="32">
        <f>L1121+Mode1_Parameter_sheet!$D$7</f>
        <v>0.19858217919830989</v>
      </c>
      <c r="N1121" s="32">
        <f>$R$8*COS($R$6*(K1121-Mode1_Parameter_sheet!$D$9))+$R$10*SIN($R$6*(K1121-Mode1_Parameter_sheet!$D$9))-$R$9*COS($R$7*(K1121-Mode1_Parameter_sheet!$D$9))-$R$11*SIN($R$7*(K1121-Mode1_Parameter_sheet!$D$9))</f>
        <v>-2.1840041774129113E-2</v>
      </c>
      <c r="O1121" s="32">
        <f>N1121+Mode1_Parameter_sheet!$D$8</f>
        <v>0.55234654903523284</v>
      </c>
    </row>
    <row r="1122" spans="2:15">
      <c r="B1122" s="29">
        <v>1120</v>
      </c>
      <c r="C1122" s="26">
        <v>37.200000000000003</v>
      </c>
      <c r="D1122" s="26">
        <v>0.19</v>
      </c>
      <c r="E1122" s="26">
        <v>-7.4999999999999997E-2</v>
      </c>
      <c r="F1122" s="26">
        <f>D1122-Mode1_Parameter_sheet!D$7</f>
        <v>1.3039840637450006E-2</v>
      </c>
      <c r="G1122" s="26">
        <v>0.56161860379999995</v>
      </c>
      <c r="H1122" s="26">
        <v>7.2205881089999993E-2</v>
      </c>
      <c r="I1122" s="26">
        <f>G1122-Mode1_Parameter_sheet!D$8</f>
        <v>-1.2567987009362014E-2</v>
      </c>
      <c r="K1122" s="26">
        <v>37.200000000000003</v>
      </c>
      <c r="L1122" s="32">
        <f>$R$8*COS($R$6*(K1122-Mode1_Parameter_sheet!$D$9))+$R$10*SIN($R$6*(K1122-Mode1_Parameter_sheet!$D$9))+$R$9*COS($R$7*(K1122-Mode1_Parameter_sheet!$D$9))+$R$11*SIN($R$7*(K1122-Mode1_Parameter_sheet!$D$9))</f>
        <v>1.9461323779529582E-2</v>
      </c>
      <c r="M1122" s="32">
        <f>L1122+Mode1_Parameter_sheet!$D$7</f>
        <v>0.19642148314207958</v>
      </c>
      <c r="N1122" s="32">
        <f>$R$8*COS($R$6*(K1122-Mode1_Parameter_sheet!$D$9))+$R$10*SIN($R$6*(K1122-Mode1_Parameter_sheet!$D$9))-$R$9*COS($R$7*(K1122-Mode1_Parameter_sheet!$D$9))-$R$11*SIN($R$7*(K1122-Mode1_Parameter_sheet!$D$9))</f>
        <v>-1.9602743504578787E-2</v>
      </c>
      <c r="O1122" s="32">
        <f>N1122+Mode1_Parameter_sheet!$D$8</f>
        <v>0.55458384730478316</v>
      </c>
    </row>
    <row r="1123" spans="2:15">
      <c r="B1123" s="29">
        <v>1120</v>
      </c>
      <c r="C1123" s="26">
        <v>37.233333330000001</v>
      </c>
      <c r="D1123" s="26">
        <v>0.188</v>
      </c>
      <c r="E1123" s="26">
        <v>-8.2699999999999996E-2</v>
      </c>
      <c r="F1123" s="26">
        <f>D1123-Mode1_Parameter_sheet!D$7</f>
        <v>1.1039840637450005E-2</v>
      </c>
      <c r="G1123" s="26">
        <v>0.56410888059999997</v>
      </c>
      <c r="H1123" s="26">
        <v>7.8580039970000001E-2</v>
      </c>
      <c r="I1123" s="26">
        <f>G1123-Mode1_Parameter_sheet!D$8</f>
        <v>-1.007771020936199E-2</v>
      </c>
      <c r="K1123" s="26">
        <v>37.233333330000001</v>
      </c>
      <c r="L1123" s="32">
        <f>$R$8*COS($R$6*(K1123-Mode1_Parameter_sheet!$D$9))+$R$10*SIN($R$6*(K1123-Mode1_Parameter_sheet!$D$9))+$R$9*COS($R$7*(K1123-Mode1_Parameter_sheet!$D$9))+$R$11*SIN($R$7*(K1123-Mode1_Parameter_sheet!$D$9))</f>
        <v>1.7094781205726675E-2</v>
      </c>
      <c r="M1123" s="32">
        <f>L1123+Mode1_Parameter_sheet!$D$7</f>
        <v>0.19405494056827666</v>
      </c>
      <c r="N1123" s="32">
        <f>$R$8*COS($R$6*(K1123-Mode1_Parameter_sheet!$D$9))+$R$10*SIN($R$6*(K1123-Mode1_Parameter_sheet!$D$9))-$R$9*COS($R$7*(K1123-Mode1_Parameter_sheet!$D$9))-$R$11*SIN($R$7*(K1123-Mode1_Parameter_sheet!$D$9))</f>
        <v>-1.715871922884896E-2</v>
      </c>
      <c r="O1123" s="32">
        <f>N1123+Mode1_Parameter_sheet!$D$8</f>
        <v>0.55702787158051303</v>
      </c>
    </row>
    <row r="1124" spans="2:15">
      <c r="B1124" s="29">
        <v>1120</v>
      </c>
      <c r="C1124" s="26">
        <v>37.266666669999999</v>
      </c>
      <c r="D1124" s="26">
        <v>0.185</v>
      </c>
      <c r="E1124" s="26">
        <v>-8.2400000000000001E-2</v>
      </c>
      <c r="F1124" s="26">
        <f>D1124-Mode1_Parameter_sheet!D$7</f>
        <v>8.039840637450002E-3</v>
      </c>
      <c r="G1124" s="26">
        <v>0.56685727320000001</v>
      </c>
      <c r="H1124" s="26">
        <v>7.9878908380000002E-2</v>
      </c>
      <c r="I1124" s="26">
        <f>G1124-Mode1_Parameter_sheet!D$8</f>
        <v>-7.3293176093619516E-3</v>
      </c>
      <c r="K1124" s="26">
        <v>37.266666669999999</v>
      </c>
      <c r="L1124" s="32">
        <f>$R$8*COS($R$6*(K1124-Mode1_Parameter_sheet!$D$9))+$R$10*SIN($R$6*(K1124-Mode1_Parameter_sheet!$D$9))+$R$9*COS($R$7*(K1124-Mode1_Parameter_sheet!$D$9))+$R$11*SIN($R$7*(K1124-Mode1_Parameter_sheet!$D$9))</f>
        <v>1.4547553635966461E-2</v>
      </c>
      <c r="M1124" s="32">
        <f>L1124+Mode1_Parameter_sheet!$D$7</f>
        <v>0.19150771299851646</v>
      </c>
      <c r="N1124" s="32">
        <f>$R$8*COS($R$6*(K1124-Mode1_Parameter_sheet!$D$9))+$R$10*SIN($R$6*(K1124-Mode1_Parameter_sheet!$D$9))-$R$9*COS($R$7*(K1124-Mode1_Parameter_sheet!$D$9))-$R$11*SIN($R$7*(K1124-Mode1_Parameter_sheet!$D$9))</f>
        <v>-1.4533612303520807E-2</v>
      </c>
      <c r="O1124" s="32">
        <f>N1124+Mode1_Parameter_sheet!$D$8</f>
        <v>0.55965297850584117</v>
      </c>
    </row>
    <row r="1125" spans="2:15">
      <c r="B1125" s="29">
        <v>1120</v>
      </c>
      <c r="C1125" s="26">
        <v>37.299999999999997</v>
      </c>
      <c r="D1125" s="26">
        <v>0.182</v>
      </c>
      <c r="E1125" s="26">
        <v>-8.1199999999999994E-2</v>
      </c>
      <c r="F1125" s="26">
        <f>D1125-Mode1_Parameter_sheet!D$7</f>
        <v>5.0398406374499993E-3</v>
      </c>
      <c r="G1125" s="26">
        <v>0.56943414120000002</v>
      </c>
      <c r="H1125" s="26">
        <v>8.0686986340000003E-2</v>
      </c>
      <c r="I1125" s="26">
        <f>G1125-Mode1_Parameter_sheet!D$8</f>
        <v>-4.7524496093619417E-3</v>
      </c>
      <c r="K1125" s="26">
        <v>37.299999999999997</v>
      </c>
      <c r="L1125" s="32">
        <f>$R$8*COS($R$6*(K1125-Mode1_Parameter_sheet!$D$9))+$R$10*SIN($R$6*(K1125-Mode1_Parameter_sheet!$D$9))+$R$9*COS($R$7*(K1125-Mode1_Parameter_sheet!$D$9))+$R$11*SIN($R$7*(K1125-Mode1_Parameter_sheet!$D$9))</f>
        <v>1.1846714063299121E-2</v>
      </c>
      <c r="M1125" s="32">
        <f>L1125+Mode1_Parameter_sheet!$D$7</f>
        <v>0.18880687342584912</v>
      </c>
      <c r="N1125" s="32">
        <f>$R$8*COS($R$6*(K1125-Mode1_Parameter_sheet!$D$9))+$R$10*SIN($R$6*(K1125-Mode1_Parameter_sheet!$D$9))-$R$9*COS($R$7*(K1125-Mode1_Parameter_sheet!$D$9))-$R$11*SIN($R$7*(K1125-Mode1_Parameter_sheet!$D$9))</f>
        <v>-1.175498009969499E-2</v>
      </c>
      <c r="O1125" s="32">
        <f>N1125+Mode1_Parameter_sheet!$D$8</f>
        <v>0.56243161070966696</v>
      </c>
    </row>
    <row r="1126" spans="2:15">
      <c r="B1126" s="29">
        <v>1120</v>
      </c>
      <c r="C1126" s="26">
        <v>37.333333330000002</v>
      </c>
      <c r="D1126" s="26">
        <v>0.17899999999999999</v>
      </c>
      <c r="E1126" s="26">
        <v>-8.6099999999999996E-2</v>
      </c>
      <c r="F1126" s="26">
        <f>D1126-Mode1_Parameter_sheet!D$7</f>
        <v>2.0398406374499967E-3</v>
      </c>
      <c r="G1126" s="26">
        <v>0.5722364056</v>
      </c>
      <c r="H1126" s="26">
        <v>8.488884209E-2</v>
      </c>
      <c r="I1126" s="26">
        <f>G1126-Mode1_Parameter_sheet!D$8</f>
        <v>-1.9501852093619654E-3</v>
      </c>
      <c r="K1126" s="26">
        <v>37.333333330000002</v>
      </c>
      <c r="L1126" s="32">
        <f>$R$8*COS($R$6*(K1126-Mode1_Parameter_sheet!$D$9))+$R$10*SIN($R$6*(K1126-Mode1_Parameter_sheet!$D$9))+$R$9*COS($R$7*(K1126-Mode1_Parameter_sheet!$D$9))+$R$11*SIN($R$7*(K1126-Mode1_Parameter_sheet!$D$9))</f>
        <v>9.0209553899764199E-3</v>
      </c>
      <c r="M1126" s="32">
        <f>L1126+Mode1_Parameter_sheet!$D$7</f>
        <v>0.18598111475252641</v>
      </c>
      <c r="N1126" s="32">
        <f>$R$8*COS($R$6*(K1126-Mode1_Parameter_sheet!$D$9))+$R$10*SIN($R$6*(K1126-Mode1_Parameter_sheet!$D$9))-$R$9*COS($R$7*(K1126-Mode1_Parameter_sheet!$D$9))-$R$11*SIN($R$7*(K1126-Mode1_Parameter_sheet!$D$9))</f>
        <v>-8.8519992883032729E-3</v>
      </c>
      <c r="O1126" s="32">
        <f>N1126+Mode1_Parameter_sheet!$D$8</f>
        <v>0.56533459152105869</v>
      </c>
    </row>
    <row r="1127" spans="2:15">
      <c r="B1127" s="29">
        <v>1120</v>
      </c>
      <c r="C1127" s="26">
        <v>37.366666670000001</v>
      </c>
      <c r="D1127" s="26">
        <v>0.17599999999999999</v>
      </c>
      <c r="E1127" s="26">
        <v>-8.7300000000000003E-2</v>
      </c>
      <c r="F1127" s="26">
        <f>D1127-Mode1_Parameter_sheet!D$7</f>
        <v>-9.60159362550006E-4</v>
      </c>
      <c r="G1127" s="26">
        <v>0.57509339729999998</v>
      </c>
      <c r="H1127" s="26">
        <v>8.521951522E-2</v>
      </c>
      <c r="I1127" s="26">
        <f>G1127-Mode1_Parameter_sheet!D$8</f>
        <v>9.0680649063801244E-4</v>
      </c>
      <c r="K1127" s="26">
        <v>37.366666670000001</v>
      </c>
      <c r="L1127" s="32">
        <f>$R$8*COS($R$6*(K1127-Mode1_Parameter_sheet!$D$9))+$R$10*SIN($R$6*(K1127-Mode1_Parameter_sheet!$D$9))+$R$9*COS($R$7*(K1127-Mode1_Parameter_sheet!$D$9))+$R$11*SIN($R$7*(K1127-Mode1_Parameter_sheet!$D$9))</f>
        <v>6.1002884552988912E-3</v>
      </c>
      <c r="M1127" s="32">
        <f>L1127+Mode1_Parameter_sheet!$D$7</f>
        <v>0.18306044781784889</v>
      </c>
      <c r="N1127" s="32">
        <f>$R$8*COS($R$6*(K1127-Mode1_Parameter_sheet!$D$9))+$R$10*SIN($R$6*(K1127-Mode1_Parameter_sheet!$D$9))-$R$9*COS($R$7*(K1127-Mode1_Parameter_sheet!$D$9))-$R$11*SIN($R$7*(K1127-Mode1_Parameter_sheet!$D$9))</f>
        <v>-5.8551609301145382E-3</v>
      </c>
      <c r="O1127" s="32">
        <f>N1127+Mode1_Parameter_sheet!$D$8</f>
        <v>0.56833142987924745</v>
      </c>
    </row>
    <row r="1128" spans="2:15">
      <c r="B1128" s="29">
        <v>1120</v>
      </c>
      <c r="C1128" s="26">
        <v>37.4</v>
      </c>
      <c r="D1128" s="26">
        <v>0.17399999999999999</v>
      </c>
      <c r="E1128" s="26">
        <v>-8.4599999999999995E-2</v>
      </c>
      <c r="F1128" s="26">
        <f>D1128-Mode1_Parameter_sheet!D$7</f>
        <v>-2.9601593625500078E-3</v>
      </c>
      <c r="G1128" s="26">
        <v>0.57791770659999997</v>
      </c>
      <c r="H1128" s="26">
        <v>8.5573400169999994E-2</v>
      </c>
      <c r="I1128" s="26">
        <f>G1128-Mode1_Parameter_sheet!D$8</f>
        <v>3.7311157906380066E-3</v>
      </c>
      <c r="K1128" s="26">
        <v>37.4</v>
      </c>
      <c r="L1128" s="32">
        <f>$R$8*COS($R$6*(K1128-Mode1_Parameter_sheet!$D$9))+$R$10*SIN($R$6*(K1128-Mode1_Parameter_sheet!$D$9))+$R$9*COS($R$7*(K1128-Mode1_Parameter_sheet!$D$9))+$R$11*SIN($R$7*(K1128-Mode1_Parameter_sheet!$D$9))</f>
        <v>3.1157268226681902E-3</v>
      </c>
      <c r="M1128" s="32">
        <f>L1128+Mode1_Parameter_sheet!$D$7</f>
        <v>0.18007588618521819</v>
      </c>
      <c r="N1128" s="32">
        <f>$R$8*COS($R$6*(K1128-Mode1_Parameter_sheet!$D$9))+$R$10*SIN($R$6*(K1128-Mode1_Parameter_sheet!$D$9))-$R$9*COS($R$7*(K1128-Mode1_Parameter_sheet!$D$9))-$R$11*SIN($R$7*(K1128-Mode1_Parameter_sheet!$D$9))</f>
        <v>-2.7959523439351906E-3</v>
      </c>
      <c r="O1128" s="32">
        <f>N1128+Mode1_Parameter_sheet!$D$8</f>
        <v>0.57139063846542681</v>
      </c>
    </row>
    <row r="1129" spans="2:15">
      <c r="B1129" s="29">
        <v>1120</v>
      </c>
      <c r="C1129" s="26">
        <v>37.433333330000004</v>
      </c>
      <c r="D1129" s="26">
        <v>0.17100000000000001</v>
      </c>
      <c r="E1129" s="26">
        <v>-8.1000000000000003E-2</v>
      </c>
      <c r="F1129" s="26">
        <f>D1129-Mode1_Parameter_sheet!D$7</f>
        <v>-5.9601593625499827E-3</v>
      </c>
      <c r="G1129" s="26">
        <v>0.5807982907</v>
      </c>
      <c r="H1129" s="26">
        <v>8.0623878090000003E-2</v>
      </c>
      <c r="I1129" s="26">
        <f>G1129-Mode1_Parameter_sheet!D$8</f>
        <v>6.6116998906380342E-3</v>
      </c>
      <c r="K1129" s="26">
        <v>37.433333330000004</v>
      </c>
      <c r="L1129" s="32">
        <f>$R$8*COS($R$6*(K1129-Mode1_Parameter_sheet!$D$9))+$R$10*SIN($R$6*(K1129-Mode1_Parameter_sheet!$D$9))+$R$9*COS($R$7*(K1129-Mode1_Parameter_sheet!$D$9))+$R$11*SIN($R$7*(K1129-Mode1_Parameter_sheet!$D$9))</f>
        <v>9.8952950749292036E-5</v>
      </c>
      <c r="M1129" s="32">
        <f>L1129+Mode1_Parameter_sheet!$D$7</f>
        <v>0.17705911231329929</v>
      </c>
      <c r="N1129" s="32">
        <f>$R$8*COS($R$6*(K1129-Mode1_Parameter_sheet!$D$9))+$R$10*SIN($R$6*(K1129-Mode1_Parameter_sheet!$D$9))-$R$9*COS($R$7*(K1129-Mode1_Parameter_sheet!$D$9))-$R$11*SIN($R$7*(K1129-Mode1_Parameter_sheet!$D$9))</f>
        <v>2.9347980554864745E-4</v>
      </c>
      <c r="O1129" s="32">
        <f>N1129+Mode1_Parameter_sheet!$D$8</f>
        <v>0.57448007061491058</v>
      </c>
    </row>
    <row r="1130" spans="2:15">
      <c r="B1130" s="29">
        <v>1120</v>
      </c>
      <c r="C1130" s="26">
        <v>37.466666670000002</v>
      </c>
      <c r="D1130" s="26">
        <v>0.16800000000000001</v>
      </c>
      <c r="E1130" s="26">
        <v>-8.1500000000000003E-2</v>
      </c>
      <c r="F1130" s="26">
        <f>D1130-Mode1_Parameter_sheet!D$7</f>
        <v>-8.9601593625499854E-3</v>
      </c>
      <c r="G1130" s="26">
        <v>0.58329263180000002</v>
      </c>
      <c r="H1130" s="26">
        <v>7.5732073809999995E-2</v>
      </c>
      <c r="I1130" s="26">
        <f>G1130-Mode1_Parameter_sheet!D$8</f>
        <v>9.1060409906380535E-3</v>
      </c>
      <c r="K1130" s="26">
        <v>37.466666670000002</v>
      </c>
      <c r="L1130" s="32">
        <f>$R$8*COS($R$6*(K1130-Mode1_Parameter_sheet!$D$9))+$R$10*SIN($R$6*(K1130-Mode1_Parameter_sheet!$D$9))+$R$9*COS($R$7*(K1130-Mode1_Parameter_sheet!$D$9))+$R$11*SIN($R$7*(K1130-Mode1_Parameter_sheet!$D$9))</f>
        <v>-2.9180148506595246E-3</v>
      </c>
      <c r="M1130" s="32">
        <f>L1130+Mode1_Parameter_sheet!$D$7</f>
        <v>0.17404214451189048</v>
      </c>
      <c r="N1130" s="32">
        <f>$R$8*COS($R$6*(K1130-Mode1_Parameter_sheet!$D$9))+$R$10*SIN($R$6*(K1130-Mode1_Parameter_sheet!$D$9))-$R$9*COS($R$7*(K1130-Mode1_Parameter_sheet!$D$9))-$R$11*SIN($R$7*(K1130-Mode1_Parameter_sheet!$D$9))</f>
        <v>3.380665367706359E-3</v>
      </c>
      <c r="O1130" s="32">
        <f>N1130+Mode1_Parameter_sheet!$D$8</f>
        <v>0.57756725617706828</v>
      </c>
    </row>
    <row r="1131" spans="2:15">
      <c r="B1131" s="29">
        <v>1130</v>
      </c>
      <c r="C1131" s="26">
        <v>37.5</v>
      </c>
      <c r="D1131" s="26">
        <v>0.16500000000000001</v>
      </c>
      <c r="E1131" s="26">
        <v>-7.7299999999999994E-2</v>
      </c>
      <c r="F1131" s="26">
        <f>D1131-Mode1_Parameter_sheet!D$7</f>
        <v>-1.1960159362549988E-2</v>
      </c>
      <c r="G1131" s="26">
        <v>0.58584709560000003</v>
      </c>
      <c r="H1131" s="26">
        <v>7.6977710130000002E-2</v>
      </c>
      <c r="I1131" s="26">
        <f>G1131-Mode1_Parameter_sheet!D$8</f>
        <v>1.1660504790638071E-2</v>
      </c>
      <c r="K1131" s="26">
        <v>37.5</v>
      </c>
      <c r="L1131" s="32">
        <f>$R$8*COS($R$6*(K1131-Mode1_Parameter_sheet!$D$9))+$R$10*SIN($R$6*(K1131-Mode1_Parameter_sheet!$D$9))+$R$9*COS($R$7*(K1131-Mode1_Parameter_sheet!$D$9))+$R$11*SIN($R$7*(K1131-Mode1_Parameter_sheet!$D$9))</f>
        <v>-5.903158811992236E-3</v>
      </c>
      <c r="M1131" s="32">
        <f>L1131+Mode1_Parameter_sheet!$D$7</f>
        <v>0.17105700055055775</v>
      </c>
      <c r="N1131" s="32">
        <f>$R$8*COS($R$6*(K1131-Mode1_Parameter_sheet!$D$9))+$R$10*SIN($R$6*(K1131-Mode1_Parameter_sheet!$D$9))-$R$9*COS($R$7*(K1131-Mode1_Parameter_sheet!$D$9))-$R$11*SIN($R$7*(K1131-Mode1_Parameter_sheet!$D$9))</f>
        <v>6.4331498469383007E-3</v>
      </c>
      <c r="O1131" s="32">
        <f>N1131+Mode1_Parameter_sheet!$D$8</f>
        <v>0.58061974065630029</v>
      </c>
    </row>
    <row r="1132" spans="2:15">
      <c r="B1132" s="29">
        <v>1130</v>
      </c>
      <c r="C1132" s="26">
        <v>37.533333329999998</v>
      </c>
      <c r="D1132" s="26">
        <v>0.16300000000000001</v>
      </c>
      <c r="E1132" s="26">
        <v>-7.0900000000000005E-2</v>
      </c>
      <c r="F1132" s="26">
        <f>D1132-Mode1_Parameter_sheet!D$7</f>
        <v>-1.396015936254999E-2</v>
      </c>
      <c r="G1132" s="26">
        <v>0.58842447919999996</v>
      </c>
      <c r="H1132" s="26">
        <v>7.3266155750000006E-2</v>
      </c>
      <c r="I1132" s="26">
        <f>G1132-Mode1_Parameter_sheet!D$8</f>
        <v>1.4237888390637998E-2</v>
      </c>
      <c r="K1132" s="26">
        <v>37.533333329999998</v>
      </c>
      <c r="L1132" s="32">
        <f>$R$8*COS($R$6*(K1132-Mode1_Parameter_sheet!$D$9))+$R$10*SIN($R$6*(K1132-Mode1_Parameter_sheet!$D$9))+$R$9*COS($R$7*(K1132-Mode1_Parameter_sheet!$D$9))+$R$11*SIN($R$7*(K1132-Mode1_Parameter_sheet!$D$9))</f>
        <v>-8.8248062314019195E-3</v>
      </c>
      <c r="M1132" s="32">
        <f>L1132+Mode1_Parameter_sheet!$D$7</f>
        <v>0.16813535313114808</v>
      </c>
      <c r="N1132" s="32">
        <f>$R$8*COS($R$6*(K1132-Mode1_Parameter_sheet!$D$9))+$R$10*SIN($R$6*(K1132-Mode1_Parameter_sheet!$D$9))-$R$9*COS($R$7*(K1132-Mode1_Parameter_sheet!$D$9))-$R$11*SIN($R$7*(K1132-Mode1_Parameter_sheet!$D$9))</f>
        <v>9.4188417724861678E-3</v>
      </c>
      <c r="O1132" s="32">
        <f>N1132+Mode1_Parameter_sheet!$D$8</f>
        <v>0.58360543258184816</v>
      </c>
    </row>
    <row r="1133" spans="2:15">
      <c r="B1133" s="29">
        <v>1130</v>
      </c>
      <c r="C1133" s="26">
        <v>37.566666669999996</v>
      </c>
      <c r="D1133" s="26">
        <v>0.161</v>
      </c>
      <c r="E1133" s="26">
        <v>-6.7699999999999996E-2</v>
      </c>
      <c r="F1133" s="26">
        <f>D1133-Mode1_Parameter_sheet!D$7</f>
        <v>-1.5960159362549992E-2</v>
      </c>
      <c r="G1133" s="26">
        <v>0.59073150600000002</v>
      </c>
      <c r="H1133" s="26">
        <v>6.5981323669999994E-2</v>
      </c>
      <c r="I1133" s="26">
        <f>G1133-Mode1_Parameter_sheet!D$8</f>
        <v>1.6544915190638054E-2</v>
      </c>
      <c r="K1133" s="26">
        <v>37.566666669999996</v>
      </c>
      <c r="L1133" s="32">
        <f>$R$8*COS($R$6*(K1133-Mode1_Parameter_sheet!$D$9))+$R$10*SIN($R$6*(K1133-Mode1_Parameter_sheet!$D$9))+$R$9*COS($R$7*(K1133-Mode1_Parameter_sheet!$D$9))+$R$11*SIN($R$7*(K1133-Mode1_Parameter_sheet!$D$9))</f>
        <v>-1.1651962102145466E-2</v>
      </c>
      <c r="M1133" s="32">
        <f>L1133+Mode1_Parameter_sheet!$D$7</f>
        <v>0.16530819726040452</v>
      </c>
      <c r="N1133" s="32">
        <f>$R$8*COS($R$6*(K1133-Mode1_Parameter_sheet!$D$9))+$R$10*SIN($R$6*(K1133-Mode1_Parameter_sheet!$D$9))-$R$9*COS($R$7*(K1133-Mode1_Parameter_sheet!$D$9))-$R$11*SIN($R$7*(K1133-Mode1_Parameter_sheet!$D$9))</f>
        <v>1.2306347862636277E-2</v>
      </c>
      <c r="O1133" s="32">
        <f>N1133+Mode1_Parameter_sheet!$D$8</f>
        <v>0.58649293867199825</v>
      </c>
    </row>
    <row r="1134" spans="2:15">
      <c r="B1134" s="29">
        <v>1130</v>
      </c>
      <c r="C1134" s="26">
        <v>37.6</v>
      </c>
      <c r="D1134" s="26">
        <v>0.158</v>
      </c>
      <c r="E1134" s="26">
        <v>-6.4000000000000001E-2</v>
      </c>
      <c r="F1134" s="26">
        <f>D1134-Mode1_Parameter_sheet!D$7</f>
        <v>-1.8960159362549994E-2</v>
      </c>
      <c r="G1134" s="26">
        <v>0.59282323410000004</v>
      </c>
      <c r="H1134" s="26">
        <v>6.0502526299999998E-2</v>
      </c>
      <c r="I1134" s="26">
        <f>G1134-Mode1_Parameter_sheet!D$8</f>
        <v>1.8636643290638077E-2</v>
      </c>
      <c r="K1134" s="26">
        <v>37.6</v>
      </c>
      <c r="L1134" s="32">
        <f>$R$8*COS($R$6*(K1134-Mode1_Parameter_sheet!$D$9))+$R$10*SIN($R$6*(K1134-Mode1_Parameter_sheet!$D$9))+$R$9*COS($R$7*(K1134-Mode1_Parameter_sheet!$D$9))+$R$11*SIN($R$7*(K1134-Mode1_Parameter_sheet!$D$9))</f>
        <v>-1.435463487899522E-2</v>
      </c>
      <c r="M1134" s="32">
        <f>L1134+Mode1_Parameter_sheet!$D$7</f>
        <v>0.16260552448355478</v>
      </c>
      <c r="N1134" s="32">
        <f>$R$8*COS($R$6*(K1134-Mode1_Parameter_sheet!$D$9))+$R$10*SIN($R$6*(K1134-Mode1_Parameter_sheet!$D$9))-$R$9*COS($R$7*(K1134-Mode1_Parameter_sheet!$D$9))-$R$11*SIN($R$7*(K1134-Mode1_Parameter_sheet!$D$9))</f>
        <v>1.5065301218238139E-2</v>
      </c>
      <c r="O1134" s="32">
        <f>N1134+Mode1_Parameter_sheet!$D$8</f>
        <v>0.58925189202760009</v>
      </c>
    </row>
    <row r="1135" spans="2:15">
      <c r="B1135" s="29">
        <v>1130</v>
      </c>
      <c r="C1135" s="26">
        <v>37.633333329999999</v>
      </c>
      <c r="D1135" s="26">
        <v>0.156</v>
      </c>
      <c r="E1135" s="26">
        <v>-5.62E-2</v>
      </c>
      <c r="F1135" s="26">
        <f>D1135-Mode1_Parameter_sheet!D$7</f>
        <v>-2.0960159362549996E-2</v>
      </c>
      <c r="G1135" s="26">
        <v>0.59476500769999996</v>
      </c>
      <c r="H1135" s="26">
        <v>5.5848255540000002E-2</v>
      </c>
      <c r="I1135" s="26">
        <f>G1135-Mode1_Parameter_sheet!D$8</f>
        <v>2.0578416890637996E-2</v>
      </c>
      <c r="K1135" s="26">
        <v>37.633333329999999</v>
      </c>
      <c r="L1135" s="32">
        <f>$R$8*COS($R$6*(K1135-Mode1_Parameter_sheet!$D$9))+$R$10*SIN($R$6*(K1135-Mode1_Parameter_sheet!$D$9))+$R$9*COS($R$7*(K1135-Mode1_Parameter_sheet!$D$9))+$R$11*SIN($R$7*(K1135-Mode1_Parameter_sheet!$D$9))</f>
        <v>-1.6904159131282046E-2</v>
      </c>
      <c r="M1135" s="32">
        <f>L1135+Mode1_Parameter_sheet!$D$7</f>
        <v>0.16005600023126795</v>
      </c>
      <c r="N1135" s="32">
        <f>$R$8*COS($R$6*(K1135-Mode1_Parameter_sheet!$D$9))+$R$10*SIN($R$6*(K1135-Mode1_Parameter_sheet!$D$9))-$R$9*COS($R$7*(K1135-Mode1_Parameter_sheet!$D$9))-$R$11*SIN($R$7*(K1135-Mode1_Parameter_sheet!$D$9))</f>
        <v>1.7666686418645838E-2</v>
      </c>
      <c r="O1135" s="32">
        <f>N1135+Mode1_Parameter_sheet!$D$8</f>
        <v>0.59185327722800785</v>
      </c>
    </row>
    <row r="1136" spans="2:15">
      <c r="B1136" s="29">
        <v>1130</v>
      </c>
      <c r="C1136" s="26">
        <v>37.666666669999998</v>
      </c>
      <c r="D1136" s="26">
        <v>0.155</v>
      </c>
      <c r="E1136" s="26">
        <v>-4.8800000000000003E-2</v>
      </c>
      <c r="F1136" s="26">
        <f>D1136-Mode1_Parameter_sheet!D$7</f>
        <v>-2.1960159362549997E-2</v>
      </c>
      <c r="G1136" s="26">
        <v>0.59654645110000004</v>
      </c>
      <c r="H1136" s="26">
        <v>4.9576220579999997E-2</v>
      </c>
      <c r="I1136" s="26">
        <f>G1136-Mode1_Parameter_sheet!D$8</f>
        <v>2.2359860290638078E-2</v>
      </c>
      <c r="K1136" s="26">
        <v>37.666666669999998</v>
      </c>
      <c r="L1136" s="32">
        <f>$R$8*COS($R$6*(K1136-Mode1_Parameter_sheet!$D$9))+$R$10*SIN($R$6*(K1136-Mode1_Parameter_sheet!$D$9))+$R$9*COS($R$7*(K1136-Mode1_Parameter_sheet!$D$9))+$R$11*SIN($R$7*(K1136-Mode1_Parameter_sheet!$D$9))</f>
        <v>-1.9273496309542233E-2</v>
      </c>
      <c r="M1136" s="32">
        <f>L1136+Mode1_Parameter_sheet!$D$7</f>
        <v>0.15768666305300777</v>
      </c>
      <c r="N1136" s="32">
        <f>$R$8*COS($R$6*(K1136-Mode1_Parameter_sheet!$D$9))+$R$10*SIN($R$6*(K1136-Mode1_Parameter_sheet!$D$9))-$R$9*COS($R$7*(K1136-Mode1_Parameter_sheet!$D$9))-$R$11*SIN($R$7*(K1136-Mode1_Parameter_sheet!$D$9))</f>
        <v>2.0083142404796736E-2</v>
      </c>
      <c r="O1136" s="32">
        <f>N1136+Mode1_Parameter_sheet!$D$8</f>
        <v>0.59426973321415866</v>
      </c>
    </row>
    <row r="1137" spans="2:15">
      <c r="B1137" s="29">
        <v>1130</v>
      </c>
      <c r="C1137" s="26">
        <v>37.700000000000003</v>
      </c>
      <c r="D1137" s="26">
        <v>0.153</v>
      </c>
      <c r="E1137" s="26">
        <v>-4.3400000000000001E-2</v>
      </c>
      <c r="F1137" s="26">
        <f>D1137-Mode1_Parameter_sheet!D$7</f>
        <v>-2.3960159362549999E-2</v>
      </c>
      <c r="G1137" s="26">
        <v>0.59807008910000004</v>
      </c>
      <c r="H1137" s="26">
        <v>4.0547738969999997E-2</v>
      </c>
      <c r="I1137" s="26">
        <f>G1137-Mode1_Parameter_sheet!D$8</f>
        <v>2.3883498290638072E-2</v>
      </c>
      <c r="K1137" s="26">
        <v>37.700000000000003</v>
      </c>
      <c r="L1137" s="32">
        <f>$R$8*COS($R$6*(K1137-Mode1_Parameter_sheet!$D$9))+$R$10*SIN($R$6*(K1137-Mode1_Parameter_sheet!$D$9))+$R$9*COS($R$7*(K1137-Mode1_Parameter_sheet!$D$9))+$R$11*SIN($R$7*(K1137-Mode1_Parameter_sheet!$D$9))</f>
        <v>-2.1437519092666404E-2</v>
      </c>
      <c r="M1137" s="32">
        <f>L1137+Mode1_Parameter_sheet!$D$7</f>
        <v>0.15552264026988361</v>
      </c>
      <c r="N1137" s="32">
        <f>$R$8*COS($R$6*(K1137-Mode1_Parameter_sheet!$D$9))+$R$10*SIN($R$6*(K1137-Mode1_Parameter_sheet!$D$9))-$R$9*COS($R$7*(K1137-Mode1_Parameter_sheet!$D$9))-$R$11*SIN($R$7*(K1137-Mode1_Parameter_sheet!$D$9))</f>
        <v>2.228924879567953E-2</v>
      </c>
      <c r="O1137" s="32">
        <f>N1137+Mode1_Parameter_sheet!$D$8</f>
        <v>0.59647583960504147</v>
      </c>
    </row>
    <row r="1138" spans="2:15">
      <c r="B1138" s="29">
        <v>1130</v>
      </c>
      <c r="C1138" s="26">
        <v>37.733333330000001</v>
      </c>
      <c r="D1138" s="26">
        <v>0.152</v>
      </c>
      <c r="E1138" s="26">
        <v>-3.2899999999999999E-2</v>
      </c>
      <c r="F1138" s="26">
        <f>D1138-Mode1_Parameter_sheet!D$7</f>
        <v>-2.496015936255E-2</v>
      </c>
      <c r="G1138" s="26">
        <v>0.59924963369999995</v>
      </c>
      <c r="H1138" s="26">
        <v>3.2553188259999997E-2</v>
      </c>
      <c r="I1138" s="26">
        <f>G1138-Mode1_Parameter_sheet!D$8</f>
        <v>2.5063042890637988E-2</v>
      </c>
      <c r="K1138" s="26">
        <v>37.733333330000001</v>
      </c>
      <c r="L1138" s="32">
        <f>$R$8*COS($R$6*(K1138-Mode1_Parameter_sheet!$D$9))+$R$10*SIN($R$6*(K1138-Mode1_Parameter_sheet!$D$9))+$R$9*COS($R$7*(K1138-Mode1_Parameter_sheet!$D$9))+$R$11*SIN($R$7*(K1138-Mode1_Parameter_sheet!$D$9))</f>
        <v>-2.3373281665745531E-2</v>
      </c>
      <c r="M1138" s="32">
        <f>L1138+Mode1_Parameter_sheet!$D$7</f>
        <v>0.15358687769680446</v>
      </c>
      <c r="N1138" s="32">
        <f>$R$8*COS($R$6*(K1138-Mode1_Parameter_sheet!$D$9))+$R$10*SIN($R$6*(K1138-Mode1_Parameter_sheet!$D$9))-$R$9*COS($R$7*(K1138-Mode1_Parameter_sheet!$D$9))-$R$11*SIN($R$7*(K1138-Mode1_Parameter_sheet!$D$9))</f>
        <v>2.4261798073488244E-2</v>
      </c>
      <c r="O1138" s="32">
        <f>N1138+Mode1_Parameter_sheet!$D$8</f>
        <v>0.59844838888285024</v>
      </c>
    </row>
    <row r="1139" spans="2:15">
      <c r="B1139" s="29">
        <v>1130</v>
      </c>
      <c r="C1139" s="26">
        <v>37.766666669999999</v>
      </c>
      <c r="D1139" s="26">
        <v>0.151</v>
      </c>
      <c r="E1139" s="26">
        <v>-2.4799999999999999E-2</v>
      </c>
      <c r="F1139" s="26">
        <f>D1139-Mode1_Parameter_sheet!D$7</f>
        <v>-2.596015936255E-2</v>
      </c>
      <c r="G1139" s="26">
        <v>0.60024030159999997</v>
      </c>
      <c r="H1139" s="26">
        <v>2.414097502E-2</v>
      </c>
      <c r="I1139" s="26">
        <f>G1139-Mode1_Parameter_sheet!D$8</f>
        <v>2.6053710790638007E-2</v>
      </c>
      <c r="K1139" s="26">
        <v>37.766666669999999</v>
      </c>
      <c r="L1139" s="32">
        <f>$R$8*COS($R$6*(K1139-Mode1_Parameter_sheet!$D$9))+$R$10*SIN($R$6*(K1139-Mode1_Parameter_sheet!$D$9))+$R$9*COS($R$7*(K1139-Mode1_Parameter_sheet!$D$9))+$R$11*SIN($R$7*(K1139-Mode1_Parameter_sheet!$D$9))</f>
        <v>-2.5060260197271082E-2</v>
      </c>
      <c r="M1139" s="32">
        <f>L1139+Mode1_Parameter_sheet!$D$7</f>
        <v>0.15189989916527891</v>
      </c>
      <c r="N1139" s="32">
        <f>$R$8*COS($R$6*(K1139-Mode1_Parameter_sheet!$D$9))+$R$10*SIN($R$6*(K1139-Mode1_Parameter_sheet!$D$9))-$R$9*COS($R$7*(K1139-Mode1_Parameter_sheet!$D$9))-$R$11*SIN($R$7*(K1139-Mode1_Parameter_sheet!$D$9))</f>
        <v>2.5980037638899275E-2</v>
      </c>
      <c r="O1139" s="32">
        <f>N1139+Mode1_Parameter_sheet!$D$8</f>
        <v>0.60016662844826119</v>
      </c>
    </row>
    <row r="1140" spans="2:15">
      <c r="B1140" s="29">
        <v>1130</v>
      </c>
      <c r="C1140" s="26">
        <v>37.799999999999997</v>
      </c>
      <c r="D1140" s="26">
        <v>0.15</v>
      </c>
      <c r="E1140" s="26">
        <v>-1.84E-2</v>
      </c>
      <c r="F1140" s="26">
        <f>D1140-Mode1_Parameter_sheet!D$7</f>
        <v>-2.6960159362550001E-2</v>
      </c>
      <c r="G1140" s="26">
        <v>0.60085903200000002</v>
      </c>
      <c r="H1140" s="26">
        <v>1.4810699530000001E-2</v>
      </c>
      <c r="I1140" s="26">
        <f>G1140-Mode1_Parameter_sheet!D$8</f>
        <v>2.6672441190638052E-2</v>
      </c>
      <c r="K1140" s="26">
        <v>37.799999999999997</v>
      </c>
      <c r="L1140" s="32">
        <f>$R$8*COS($R$6*(K1140-Mode1_Parameter_sheet!$D$9))+$R$10*SIN($R$6*(K1140-Mode1_Parameter_sheet!$D$9))+$R$9*COS($R$7*(K1140-Mode1_Parameter_sheet!$D$9))+$R$11*SIN($R$7*(K1140-Mode1_Parameter_sheet!$D$9))</f>
        <v>-2.64805688909154E-2</v>
      </c>
      <c r="M1140" s="32">
        <f>L1140+Mode1_Parameter_sheet!$D$7</f>
        <v>0.15047959047163459</v>
      </c>
      <c r="N1140" s="32">
        <f>$R$8*COS($R$6*(K1140-Mode1_Parameter_sheet!$D$9))+$R$10*SIN($R$6*(K1140-Mode1_Parameter_sheet!$D$9))-$R$9*COS($R$7*(K1140-Mode1_Parameter_sheet!$D$9))-$R$11*SIN($R$7*(K1140-Mode1_Parameter_sheet!$D$9))</f>
        <v>2.7425887264614934E-2</v>
      </c>
      <c r="O1140" s="32">
        <f>N1140+Mode1_Parameter_sheet!$D$8</f>
        <v>0.60161247807397689</v>
      </c>
    </row>
    <row r="1141" spans="2:15">
      <c r="B1141" s="29">
        <v>1140</v>
      </c>
      <c r="C1141" s="26">
        <v>37.833333330000002</v>
      </c>
      <c r="D1141" s="26">
        <v>0.15</v>
      </c>
      <c r="E1141" s="26">
        <v>-8.8000000000000005E-3</v>
      </c>
      <c r="F1141" s="26">
        <f>D1141-Mode1_Parameter_sheet!D$7</f>
        <v>-2.6960159362550001E-2</v>
      </c>
      <c r="G1141" s="26">
        <v>0.60122768159999995</v>
      </c>
      <c r="H1141" s="26">
        <v>7.3186401070000004E-3</v>
      </c>
      <c r="I1141" s="26">
        <f>G1141-Mode1_Parameter_sheet!D$8</f>
        <v>2.7041090790637989E-2</v>
      </c>
      <c r="K1141" s="26">
        <v>37.833333330000002</v>
      </c>
      <c r="L1141" s="32">
        <f>$R$8*COS($R$6*(K1141-Mode1_Parameter_sheet!$D$9))+$R$10*SIN($R$6*(K1141-Mode1_Parameter_sheet!$D$9))+$R$9*COS($R$7*(K1141-Mode1_Parameter_sheet!$D$9))+$R$11*SIN($R$7*(K1141-Mode1_Parameter_sheet!$D$9))</f>
        <v>-2.7619152341196381E-2</v>
      </c>
      <c r="M1141" s="32">
        <f>L1141+Mode1_Parameter_sheet!$D$7</f>
        <v>0.14934100702135361</v>
      </c>
      <c r="N1141" s="32">
        <f>$R$8*COS($R$6*(K1141-Mode1_Parameter_sheet!$D$9))+$R$10*SIN($R$6*(K1141-Mode1_Parameter_sheet!$D$9))-$R$9*COS($R$7*(K1141-Mode1_Parameter_sheet!$D$9))-$R$11*SIN($R$7*(K1141-Mode1_Parameter_sheet!$D$9))</f>
        <v>2.8584132716434098E-2</v>
      </c>
      <c r="O1141" s="32">
        <f>N1141+Mode1_Parameter_sheet!$D$8</f>
        <v>0.60277072352579608</v>
      </c>
    </row>
    <row r="1142" spans="2:15">
      <c r="B1142" s="29">
        <v>1140</v>
      </c>
      <c r="C1142" s="26">
        <v>37.866666670000001</v>
      </c>
      <c r="D1142" s="26">
        <v>0.15</v>
      </c>
      <c r="E1142" s="26">
        <v>-6.2799999999999998E-4</v>
      </c>
      <c r="F1142" s="26">
        <f>D1142-Mode1_Parameter_sheet!D$7</f>
        <v>-2.6960159362550001E-2</v>
      </c>
      <c r="G1142" s="26">
        <v>0.6013469414</v>
      </c>
      <c r="H1142" s="26">
        <v>-5.2828398150000003E-4</v>
      </c>
      <c r="I1142" s="26">
        <f>G1142-Mode1_Parameter_sheet!D$8</f>
        <v>2.7160350590638038E-2</v>
      </c>
      <c r="K1142" s="26">
        <v>37.866666670000001</v>
      </c>
      <c r="L1142" s="32">
        <f>$R$8*COS($R$6*(K1142-Mode1_Parameter_sheet!$D$9))+$R$10*SIN($R$6*(K1142-Mode1_Parameter_sheet!$D$9))+$R$9*COS($R$7*(K1142-Mode1_Parameter_sheet!$D$9))+$R$11*SIN($R$7*(K1142-Mode1_Parameter_sheet!$D$9))</f>
        <v>-2.8463942993337491E-2</v>
      </c>
      <c r="M1142" s="32">
        <f>L1142+Mode1_Parameter_sheet!$D$7</f>
        <v>0.14849621636921251</v>
      </c>
      <c r="N1142" s="32">
        <f>$R$8*COS($R$6*(K1142-Mode1_Parameter_sheet!$D$9))+$R$10*SIN($R$6*(K1142-Mode1_Parameter_sheet!$D$9))-$R$9*COS($R$7*(K1142-Mode1_Parameter_sheet!$D$9))-$R$11*SIN($R$7*(K1142-Mode1_Parameter_sheet!$D$9))</f>
        <v>2.944258416487347E-2</v>
      </c>
      <c r="O1142" s="32">
        <f>N1142+Mode1_Parameter_sheet!$D$8</f>
        <v>0.60362917497423541</v>
      </c>
    </row>
    <row r="1143" spans="2:15">
      <c r="B1143" s="29">
        <v>1140</v>
      </c>
      <c r="C1143" s="26">
        <v>37.9</v>
      </c>
      <c r="D1143" s="26">
        <v>0.15</v>
      </c>
      <c r="E1143" s="26">
        <v>8.7100000000000007E-3</v>
      </c>
      <c r="F1143" s="26">
        <f>D1143-Mode1_Parameter_sheet!D$7</f>
        <v>-2.6960159362550001E-2</v>
      </c>
      <c r="G1143" s="26">
        <v>0.60119246270000004</v>
      </c>
      <c r="H1143" s="26">
        <v>-6.7364187150000003E-3</v>
      </c>
      <c r="I1143" s="26">
        <f>G1143-Mode1_Parameter_sheet!D$8</f>
        <v>2.7005871890638078E-2</v>
      </c>
      <c r="K1143" s="26">
        <v>37.9</v>
      </c>
      <c r="L1143" s="32">
        <f>$R$8*COS($R$6*(K1143-Mode1_Parameter_sheet!$D$9))+$R$10*SIN($R$6*(K1143-Mode1_Parameter_sheet!$D$9))+$R$9*COS($R$7*(K1143-Mode1_Parameter_sheet!$D$9))+$R$11*SIN($R$7*(K1143-Mode1_Parameter_sheet!$D$9))</f>
        <v>-2.9005988480584475E-2</v>
      </c>
      <c r="M1143" s="32">
        <f>L1143+Mode1_Parameter_sheet!$D$7</f>
        <v>0.14795417088196552</v>
      </c>
      <c r="N1143" s="32">
        <f>$R$8*COS($R$6*(K1143-Mode1_Parameter_sheet!$D$9))+$R$10*SIN($R$6*(K1143-Mode1_Parameter_sheet!$D$9))-$R$9*COS($R$7*(K1143-Mode1_Parameter_sheet!$D$9))-$R$11*SIN($R$7*(K1143-Mode1_Parameter_sheet!$D$9))</f>
        <v>2.9992204278558462E-2</v>
      </c>
      <c r="O1143" s="32">
        <f>N1143+Mode1_Parameter_sheet!$D$8</f>
        <v>0.60417879508792038</v>
      </c>
    </row>
    <row r="1144" spans="2:15">
      <c r="B1144" s="29">
        <v>1140</v>
      </c>
      <c r="C1144" s="26">
        <v>37.933333330000004</v>
      </c>
      <c r="D1144" s="26">
        <v>0.15</v>
      </c>
      <c r="E1144" s="26">
        <v>1.8499999999999999E-2</v>
      </c>
      <c r="F1144" s="26">
        <f>D1144-Mode1_Parameter_sheet!D$7</f>
        <v>-2.6960159362550001E-2</v>
      </c>
      <c r="G1144" s="26">
        <v>0.60089784680000002</v>
      </c>
      <c r="H1144" s="26">
        <v>-1.5199026399999999E-2</v>
      </c>
      <c r="I1144" s="26">
        <f>G1144-Mode1_Parameter_sheet!D$8</f>
        <v>2.6711255990638061E-2</v>
      </c>
      <c r="K1144" s="26">
        <v>37.933333330000004</v>
      </c>
      <c r="L1144" s="32">
        <f>$R$8*COS($R$6*(K1144-Mode1_Parameter_sheet!$D$9))+$R$10*SIN($R$6*(K1144-Mode1_Parameter_sheet!$D$9))+$R$9*COS($R$7*(K1144-Mode1_Parameter_sheet!$D$9))+$R$11*SIN($R$7*(K1144-Mode1_Parameter_sheet!$D$9))</f>
        <v>-2.9239547877779763E-2</v>
      </c>
      <c r="M1144" s="32">
        <f>L1144+Mode1_Parameter_sheet!$D$7</f>
        <v>0.14772061148477023</v>
      </c>
      <c r="N1144" s="32">
        <f>$R$8*COS($R$6*(K1144-Mode1_Parameter_sheet!$D$9))+$R$10*SIN($R$6*(K1144-Mode1_Parameter_sheet!$D$9))-$R$9*COS($R$7*(K1144-Mode1_Parameter_sheet!$D$9))-$R$11*SIN($R$7*(K1144-Mode1_Parameter_sheet!$D$9))</f>
        <v>3.0227205030768808E-2</v>
      </c>
      <c r="O1144" s="32">
        <f>N1144+Mode1_Parameter_sheet!$D$8</f>
        <v>0.60441379584013077</v>
      </c>
    </row>
    <row r="1145" spans="2:15">
      <c r="B1145" s="29">
        <v>1140</v>
      </c>
      <c r="C1145" s="26">
        <v>37.966666670000002</v>
      </c>
      <c r="D1145" s="26">
        <v>0.151</v>
      </c>
      <c r="E1145" s="26">
        <v>2.47E-2</v>
      </c>
      <c r="F1145" s="26">
        <f>D1145-Mode1_Parameter_sheet!D$7</f>
        <v>-2.596015936255E-2</v>
      </c>
      <c r="G1145" s="26">
        <v>0.6001791943</v>
      </c>
      <c r="H1145" s="26">
        <v>-2.711584077E-2</v>
      </c>
      <c r="I1145" s="26">
        <f>G1145-Mode1_Parameter_sheet!D$8</f>
        <v>2.5992603490638033E-2</v>
      </c>
      <c r="K1145" s="26">
        <v>37.966666670000002</v>
      </c>
      <c r="L1145" s="32">
        <f>$R$8*COS($R$6*(K1145-Mode1_Parameter_sheet!$D$9))+$R$10*SIN($R$6*(K1145-Mode1_Parameter_sheet!$D$9))+$R$9*COS($R$7*(K1145-Mode1_Parameter_sheet!$D$9))+$R$11*SIN($R$7*(K1145-Mode1_Parameter_sheet!$D$9))</f>
        <v>-2.9162151263672411E-2</v>
      </c>
      <c r="M1145" s="32">
        <f>L1145+Mode1_Parameter_sheet!$D$7</f>
        <v>0.14779800809887758</v>
      </c>
      <c r="N1145" s="32">
        <f>$R$8*COS($R$6*(K1145-Mode1_Parameter_sheet!$D$9))+$R$10*SIN($R$6*(K1145-Mode1_Parameter_sheet!$D$9))-$R$9*COS($R$7*(K1145-Mode1_Parameter_sheet!$D$9))-$R$11*SIN($R$7*(K1145-Mode1_Parameter_sheet!$D$9))</f>
        <v>3.0145107534143855E-2</v>
      </c>
      <c r="O1145" s="32">
        <f>N1145+Mode1_Parameter_sheet!$D$8</f>
        <v>0.60433169834350586</v>
      </c>
    </row>
    <row r="1146" spans="2:15">
      <c r="B1146" s="29">
        <v>1140</v>
      </c>
      <c r="C1146" s="26">
        <v>38</v>
      </c>
      <c r="D1146" s="26">
        <v>0.152</v>
      </c>
      <c r="E1146" s="26">
        <v>3.4299999999999997E-2</v>
      </c>
      <c r="F1146" s="26">
        <f>D1146-Mode1_Parameter_sheet!D$7</f>
        <v>-2.496015936255E-2</v>
      </c>
      <c r="G1146" s="26">
        <v>0.59909012409999995</v>
      </c>
      <c r="H1146" s="26">
        <v>-3.2261119509999998E-2</v>
      </c>
      <c r="I1146" s="26">
        <f>G1146-Mode1_Parameter_sheet!D$8</f>
        <v>2.4903533290637991E-2</v>
      </c>
      <c r="K1146" s="26">
        <v>38</v>
      </c>
      <c r="L1146" s="32">
        <f>$R$8*COS($R$6*(K1146-Mode1_Parameter_sheet!$D$9))+$R$10*SIN($R$6*(K1146-Mode1_Parameter_sheet!$D$9))+$R$9*COS($R$7*(K1146-Mode1_Parameter_sheet!$D$9))+$R$11*SIN($R$7*(K1146-Mode1_Parameter_sheet!$D$9))</f>
        <v>-2.8774626310446708E-2</v>
      </c>
      <c r="M1146" s="32">
        <f>L1146+Mode1_Parameter_sheet!$D$7</f>
        <v>0.1481855330521033</v>
      </c>
      <c r="N1146" s="32">
        <f>$R$8*COS($R$6*(K1146-Mode1_Parameter_sheet!$D$9))+$R$10*SIN($R$6*(K1146-Mode1_Parameter_sheet!$D$9))-$R$9*COS($R$7*(K1146-Mode1_Parameter_sheet!$D$9))-$R$11*SIN($R$7*(K1146-Mode1_Parameter_sheet!$D$9))</f>
        <v>2.9746768698453292E-2</v>
      </c>
      <c r="O1146" s="32">
        <f>N1146+Mode1_Parameter_sheet!$D$8</f>
        <v>0.60393335950781524</v>
      </c>
    </row>
    <row r="1147" spans="2:15">
      <c r="B1147" s="29">
        <v>1140</v>
      </c>
      <c r="C1147" s="26">
        <v>38.033333329999998</v>
      </c>
      <c r="D1147" s="26">
        <v>0.153</v>
      </c>
      <c r="E1147" s="26">
        <v>4.3099999999999999E-2</v>
      </c>
      <c r="F1147" s="26">
        <f>D1147-Mode1_Parameter_sheet!D$7</f>
        <v>-2.3960159362549999E-2</v>
      </c>
      <c r="G1147" s="26">
        <v>0.59802845299999996</v>
      </c>
      <c r="H1147" s="26">
        <v>-3.8508947170000002E-2</v>
      </c>
      <c r="I1147" s="26">
        <f>G1147-Mode1_Parameter_sheet!D$8</f>
        <v>2.3841862190637997E-2</v>
      </c>
      <c r="K1147" s="26">
        <v>38.033333329999998</v>
      </c>
      <c r="L1147" s="32">
        <f>$R$8*COS($R$6*(K1147-Mode1_Parameter_sheet!$D$9))+$R$10*SIN($R$6*(K1147-Mode1_Parameter_sheet!$D$9))+$R$9*COS($R$7*(K1147-Mode1_Parameter_sheet!$D$9))+$R$11*SIN($R$7*(K1147-Mode1_Parameter_sheet!$D$9))</f>
        <v>-2.8081089339646838E-2</v>
      </c>
      <c r="M1147" s="32">
        <f>L1147+Mode1_Parameter_sheet!$D$7</f>
        <v>0.14887907002290315</v>
      </c>
      <c r="N1147" s="32">
        <f>$R$8*COS($R$6*(K1147-Mode1_Parameter_sheet!$D$9))+$R$10*SIN($R$6*(K1147-Mode1_Parameter_sheet!$D$9))-$R$9*COS($R$7*(K1147-Mode1_Parameter_sheet!$D$9))-$R$11*SIN($R$7*(K1147-Mode1_Parameter_sheet!$D$9))</f>
        <v>2.9036372096236204E-2</v>
      </c>
      <c r="O1147" s="32">
        <f>N1147+Mode1_Parameter_sheet!$D$8</f>
        <v>0.60322296290559818</v>
      </c>
    </row>
    <row r="1148" spans="2:15">
      <c r="B1148" s="29">
        <v>1140</v>
      </c>
      <c r="C1148" s="26">
        <v>38.066666669999996</v>
      </c>
      <c r="D1148" s="26">
        <v>0.155</v>
      </c>
      <c r="E1148" s="26">
        <v>4.8399999999999999E-2</v>
      </c>
      <c r="F1148" s="26">
        <f>D1148-Mode1_Parameter_sheet!D$7</f>
        <v>-2.1960159362549997E-2</v>
      </c>
      <c r="G1148" s="26">
        <v>0.59652286089999995</v>
      </c>
      <c r="H1148" s="26">
        <v>-5.1982262629999998E-2</v>
      </c>
      <c r="I1148" s="26">
        <f>G1148-Mode1_Parameter_sheet!D$8</f>
        <v>2.2336270090637989E-2</v>
      </c>
      <c r="K1148" s="26">
        <v>38.066666669999996</v>
      </c>
      <c r="L1148" s="32">
        <f>$R$8*COS($R$6*(K1148-Mode1_Parameter_sheet!$D$9))+$R$10*SIN($R$6*(K1148-Mode1_Parameter_sheet!$D$9))+$R$9*COS($R$7*(K1148-Mode1_Parameter_sheet!$D$9))+$R$11*SIN($R$7*(K1148-Mode1_Parameter_sheet!$D$9))</f>
        <v>-2.7088901359893443E-2</v>
      </c>
      <c r="M1148" s="32">
        <f>L1148+Mode1_Parameter_sheet!$D$7</f>
        <v>0.14987125800265655</v>
      </c>
      <c r="N1148" s="32">
        <f>$R$8*COS($R$6*(K1148-Mode1_Parameter_sheet!$D$9))+$R$10*SIN($R$6*(K1148-Mode1_Parameter_sheet!$D$9))-$R$9*COS($R$7*(K1148-Mode1_Parameter_sheet!$D$9))-$R$11*SIN($R$7*(K1148-Mode1_Parameter_sheet!$D$9))</f>
        <v>2.8021383578363937E-2</v>
      </c>
      <c r="O1148" s="32">
        <f>N1148+Mode1_Parameter_sheet!$D$8</f>
        <v>0.60220797438772589</v>
      </c>
    </row>
    <row r="1149" spans="2:15">
      <c r="B1149" s="29">
        <v>1140</v>
      </c>
      <c r="C1149" s="26">
        <v>38.1</v>
      </c>
      <c r="D1149" s="26">
        <v>0.156</v>
      </c>
      <c r="E1149" s="26">
        <v>5.6000000000000001E-2</v>
      </c>
      <c r="F1149" s="26">
        <f>D1149-Mode1_Parameter_sheet!D$7</f>
        <v>-2.0960159362549996E-2</v>
      </c>
      <c r="G1149" s="26">
        <v>0.59456296880000004</v>
      </c>
      <c r="H1149" s="26">
        <v>-5.7466199019999997E-2</v>
      </c>
      <c r="I1149" s="26">
        <f>G1149-Mode1_Parameter_sheet!D$8</f>
        <v>2.0376377990638073E-2</v>
      </c>
      <c r="K1149" s="26">
        <v>38.1</v>
      </c>
      <c r="L1149" s="32">
        <f>$R$8*COS($R$6*(K1149-Mode1_Parameter_sheet!$D$9))+$R$10*SIN($R$6*(K1149-Mode1_Parameter_sheet!$D$9))+$R$9*COS($R$7*(K1149-Mode1_Parameter_sheet!$D$9))+$R$11*SIN($R$7*(K1149-Mode1_Parameter_sheet!$D$9))</f>
        <v>-2.5808591397658159E-2</v>
      </c>
      <c r="M1149" s="32">
        <f>L1149+Mode1_Parameter_sheet!$D$7</f>
        <v>0.15115156796489185</v>
      </c>
      <c r="N1149" s="32">
        <f>$R$8*COS($R$6*(K1149-Mode1_Parameter_sheet!$D$9))+$R$10*SIN($R$6*(K1149-Mode1_Parameter_sheet!$D$9))-$R$9*COS($R$7*(K1149-Mode1_Parameter_sheet!$D$9))-$R$11*SIN($R$7*(K1149-Mode1_Parameter_sheet!$D$9))</f>
        <v>2.6712473981420976E-2</v>
      </c>
      <c r="O1149" s="32">
        <f>N1149+Mode1_Parameter_sheet!$D$8</f>
        <v>0.60089906479078292</v>
      </c>
    </row>
    <row r="1150" spans="2:15">
      <c r="B1150" s="29">
        <v>1140</v>
      </c>
      <c r="C1150" s="26">
        <v>38.133333329999999</v>
      </c>
      <c r="D1150" s="26">
        <v>0.158</v>
      </c>
      <c r="E1150" s="26">
        <v>6.2100000000000002E-2</v>
      </c>
      <c r="F1150" s="26">
        <f>D1150-Mode1_Parameter_sheet!D$7</f>
        <v>-1.8960159362549994E-2</v>
      </c>
      <c r="G1150" s="26">
        <v>0.59269178099999997</v>
      </c>
      <c r="H1150" s="26">
        <v>-5.9024917769999997E-2</v>
      </c>
      <c r="I1150" s="26">
        <f>G1150-Mode1_Parameter_sheet!D$8</f>
        <v>1.850519019063801E-2</v>
      </c>
      <c r="K1150" s="26">
        <v>38.133333329999999</v>
      </c>
      <c r="L1150" s="32">
        <f>$R$8*COS($R$6*(K1150-Mode1_Parameter_sheet!$D$9))+$R$10*SIN($R$6*(K1150-Mode1_Parameter_sheet!$D$9))+$R$9*COS($R$7*(K1150-Mode1_Parameter_sheet!$D$9))+$R$11*SIN($R$7*(K1150-Mode1_Parameter_sheet!$D$9))</f>
        <v>-2.4253743203401203E-2</v>
      </c>
      <c r="M1150" s="32">
        <f>L1150+Mode1_Parameter_sheet!$D$7</f>
        <v>0.15270641615914879</v>
      </c>
      <c r="N1150" s="32">
        <f>$R$8*COS($R$6*(K1150-Mode1_Parameter_sheet!$D$9))+$R$10*SIN($R$6*(K1150-Mode1_Parameter_sheet!$D$9))-$R$9*COS($R$7*(K1150-Mode1_Parameter_sheet!$D$9))-$R$11*SIN($R$7*(K1150-Mode1_Parameter_sheet!$D$9))</f>
        <v>2.5123404910906501E-2</v>
      </c>
      <c r="O1150" s="32">
        <f>N1150+Mode1_Parameter_sheet!$D$8</f>
        <v>0.59930999572026844</v>
      </c>
    </row>
    <row r="1151" spans="2:15">
      <c r="B1151" s="29">
        <v>1150</v>
      </c>
      <c r="C1151" s="26">
        <v>38.166666669999998</v>
      </c>
      <c r="D1151" s="26">
        <v>0.16</v>
      </c>
      <c r="E1151" s="26">
        <v>6.7699999999999996E-2</v>
      </c>
      <c r="F1151" s="26">
        <f>D1151-Mode1_Parameter_sheet!D$7</f>
        <v>-1.6960159362549992E-2</v>
      </c>
      <c r="G1151" s="26">
        <v>0.59062797430000002</v>
      </c>
      <c r="H1151" s="26">
        <v>-6.5886303039999997E-2</v>
      </c>
      <c r="I1151" s="26">
        <f>G1151-Mode1_Parameter_sheet!D$8</f>
        <v>1.6441383490638062E-2</v>
      </c>
      <c r="K1151" s="26">
        <v>38.166666669999998</v>
      </c>
      <c r="L1151" s="32">
        <f>$R$8*COS($R$6*(K1151-Mode1_Parameter_sheet!$D$9))+$R$10*SIN($R$6*(K1151-Mode1_Parameter_sheet!$D$9))+$R$9*COS($R$7*(K1151-Mode1_Parameter_sheet!$D$9))+$R$11*SIN($R$7*(K1151-Mode1_Parameter_sheet!$D$9))</f>
        <v>-2.244085192222231E-2</v>
      </c>
      <c r="M1151" s="32">
        <f>L1151+Mode1_Parameter_sheet!$D$7</f>
        <v>0.15451930744032769</v>
      </c>
      <c r="N1151" s="32">
        <f>$R$8*COS($R$6*(K1151-Mode1_Parameter_sheet!$D$9))+$R$10*SIN($R$6*(K1151-Mode1_Parameter_sheet!$D$9))-$R$9*COS($R$7*(K1151-Mode1_Parameter_sheet!$D$9))-$R$11*SIN($R$7*(K1151-Mode1_Parameter_sheet!$D$9))</f>
        <v>2.3270884318712978E-2</v>
      </c>
      <c r="O1151" s="32">
        <f>N1151+Mode1_Parameter_sheet!$D$8</f>
        <v>0.5974574751280749</v>
      </c>
    </row>
    <row r="1152" spans="2:15">
      <c r="B1152" s="29">
        <v>1150</v>
      </c>
      <c r="C1152" s="26">
        <v>38.200000000000003</v>
      </c>
      <c r="D1152" s="26">
        <v>0.16300000000000001</v>
      </c>
      <c r="E1152" s="26">
        <v>7.2099999999999997E-2</v>
      </c>
      <c r="F1152" s="26">
        <f>D1152-Mode1_Parameter_sheet!D$7</f>
        <v>-1.396015936254999E-2</v>
      </c>
      <c r="G1152" s="26">
        <v>0.5882993608</v>
      </c>
      <c r="H1152" s="26">
        <v>-7.3779480310000006E-2</v>
      </c>
      <c r="I1152" s="26">
        <f>G1152-Mode1_Parameter_sheet!D$8</f>
        <v>1.4112769990638041E-2</v>
      </c>
      <c r="K1152" s="26">
        <v>38.200000000000003</v>
      </c>
      <c r="L1152" s="32">
        <f>$R$8*COS($R$6*(K1152-Mode1_Parameter_sheet!$D$9))+$R$10*SIN($R$6*(K1152-Mode1_Parameter_sheet!$D$9))+$R$9*COS($R$7*(K1152-Mode1_Parameter_sheet!$D$9))+$R$11*SIN($R$7*(K1152-Mode1_Parameter_sheet!$D$9))</f>
        <v>-2.0389151414340435E-2</v>
      </c>
      <c r="M1152" s="32">
        <f>L1152+Mode1_Parameter_sheet!$D$7</f>
        <v>0.15657100794820955</v>
      </c>
      <c r="N1152" s="32">
        <f>$R$8*COS($R$6*(K1152-Mode1_Parameter_sheet!$D$9))+$R$10*SIN($R$6*(K1152-Mode1_Parameter_sheet!$D$9))-$R$9*COS($R$7*(K1152-Mode1_Parameter_sheet!$D$9))-$R$11*SIN($R$7*(K1152-Mode1_Parameter_sheet!$D$9))</f>
        <v>2.1174392543323976E-2</v>
      </c>
      <c r="O1152" s="32">
        <f>N1152+Mode1_Parameter_sheet!$D$8</f>
        <v>0.59536098335268595</v>
      </c>
    </row>
    <row r="1153" spans="2:15">
      <c r="B1153" s="29">
        <v>1150</v>
      </c>
      <c r="C1153" s="26">
        <v>38.233333330000001</v>
      </c>
      <c r="D1153" s="26">
        <v>0.16500000000000001</v>
      </c>
      <c r="E1153" s="26">
        <v>7.7600000000000002E-2</v>
      </c>
      <c r="F1153" s="26">
        <f>D1153-Mode1_Parameter_sheet!D$7</f>
        <v>-1.1960159362549988E-2</v>
      </c>
      <c r="G1153" s="26">
        <v>0.58570934220000004</v>
      </c>
      <c r="H1153" s="26">
        <v>-7.6635788839999996E-2</v>
      </c>
      <c r="I1153" s="26">
        <f>G1153-Mode1_Parameter_sheet!D$8</f>
        <v>1.1522751390638075E-2</v>
      </c>
      <c r="K1153" s="26">
        <v>38.233333330000001</v>
      </c>
      <c r="L1153" s="32">
        <f>$R$8*COS($R$6*(K1153-Mode1_Parameter_sheet!$D$9))+$R$10*SIN($R$6*(K1153-Mode1_Parameter_sheet!$D$9))+$R$9*COS($R$7*(K1153-Mode1_Parameter_sheet!$D$9))+$R$11*SIN($R$7*(K1153-Mode1_Parameter_sheet!$D$9))</f>
        <v>-1.8120407322498887E-2</v>
      </c>
      <c r="M1153" s="32">
        <f>L1153+Mode1_Parameter_sheet!$D$7</f>
        <v>0.1588397520400511</v>
      </c>
      <c r="N1153" s="32">
        <f>$R$8*COS($R$6*(K1153-Mode1_Parameter_sheet!$D$9))+$R$10*SIN($R$6*(K1153-Mode1_Parameter_sheet!$D$9))-$R$9*COS($R$7*(K1153-Mode1_Parameter_sheet!$D$9))-$R$11*SIN($R$7*(K1153-Mode1_Parameter_sheet!$D$9))</f>
        <v>1.8855973773076379E-2</v>
      </c>
      <c r="O1153" s="32">
        <f>N1153+Mode1_Parameter_sheet!$D$8</f>
        <v>0.59304256458243831</v>
      </c>
    </row>
    <row r="1154" spans="2:15">
      <c r="B1154" s="29">
        <v>1150</v>
      </c>
      <c r="C1154" s="26">
        <v>38.266666669999999</v>
      </c>
      <c r="D1154" s="26">
        <v>0.16800000000000001</v>
      </c>
      <c r="E1154" s="26">
        <v>7.9899999999999999E-2</v>
      </c>
      <c r="F1154" s="26">
        <f>D1154-Mode1_Parameter_sheet!D$7</f>
        <v>-8.9601593625499854E-3</v>
      </c>
      <c r="G1154" s="26">
        <v>0.58319030819999995</v>
      </c>
      <c r="H1154" s="26">
        <v>-8.0439796009999995E-2</v>
      </c>
      <c r="I1154" s="26">
        <f>G1154-Mode1_Parameter_sheet!D$8</f>
        <v>9.0037173906379886E-3</v>
      </c>
      <c r="K1154" s="26">
        <v>38.266666669999999</v>
      </c>
      <c r="L1154" s="32">
        <f>$R$8*COS($R$6*(K1154-Mode1_Parameter_sheet!$D$9))+$R$10*SIN($R$6*(K1154-Mode1_Parameter_sheet!$D$9))+$R$9*COS($R$7*(K1154-Mode1_Parameter_sheet!$D$9))+$R$11*SIN($R$7*(K1154-Mode1_Parameter_sheet!$D$9))</f>
        <v>-1.5658687924790519E-2</v>
      </c>
      <c r="M1154" s="32">
        <f>L1154+Mode1_Parameter_sheet!$D$7</f>
        <v>0.16130147143775947</v>
      </c>
      <c r="N1154" s="32">
        <f>$R$8*COS($R$6*(K1154-Mode1_Parameter_sheet!$D$9))+$R$10*SIN($R$6*(K1154-Mode1_Parameter_sheet!$D$9))-$R$9*COS($R$7*(K1154-Mode1_Parameter_sheet!$D$9))-$R$11*SIN($R$7*(K1154-Mode1_Parameter_sheet!$D$9))</f>
        <v>1.6340005195727245E-2</v>
      </c>
      <c r="O1154" s="32">
        <f>N1154+Mode1_Parameter_sheet!$D$8</f>
        <v>0.59052659600508917</v>
      </c>
    </row>
    <row r="1155" spans="2:15">
      <c r="B1155" s="29">
        <v>1150</v>
      </c>
      <c r="C1155" s="26">
        <v>38.299999999999997</v>
      </c>
      <c r="D1155" s="26">
        <v>0.17100000000000001</v>
      </c>
      <c r="E1155" s="26">
        <v>7.9299999999999995E-2</v>
      </c>
      <c r="F1155" s="26">
        <f>D1155-Mode1_Parameter_sheet!D$7</f>
        <v>-5.9601593625499827E-3</v>
      </c>
      <c r="G1155" s="26">
        <v>0.58034668919999999</v>
      </c>
      <c r="H1155" s="26">
        <v>-8.4600989119999997E-2</v>
      </c>
      <c r="I1155" s="26">
        <f>G1155-Mode1_Parameter_sheet!D$8</f>
        <v>6.1600983906380247E-3</v>
      </c>
      <c r="K1155" s="26">
        <v>38.299999999999997</v>
      </c>
      <c r="L1155" s="32">
        <f>$R$8*COS($R$6*(K1155-Mode1_Parameter_sheet!$D$9))+$R$10*SIN($R$6*(K1155-Mode1_Parameter_sheet!$D$9))+$R$9*COS($R$7*(K1155-Mode1_Parameter_sheet!$D$9))+$R$11*SIN($R$7*(K1155-Mode1_Parameter_sheet!$D$9))</f>
        <v>-1.3030111767908952E-2</v>
      </c>
      <c r="M1155" s="32">
        <f>L1155+Mode1_Parameter_sheet!$D$7</f>
        <v>0.16393004759464105</v>
      </c>
      <c r="N1155" s="32">
        <f>$R$8*COS($R$6*(K1155-Mode1_Parameter_sheet!$D$9))+$R$10*SIN($R$6*(K1155-Mode1_Parameter_sheet!$D$9))-$R$9*COS($R$7*(K1155-Mode1_Parameter_sheet!$D$9))-$R$11*SIN($R$7*(K1155-Mode1_Parameter_sheet!$D$9))</f>
        <v>1.3652942765896597E-2</v>
      </c>
      <c r="O1155" s="32">
        <f>N1155+Mode1_Parameter_sheet!$D$8</f>
        <v>0.58783953357525853</v>
      </c>
    </row>
    <row r="1156" spans="2:15">
      <c r="B1156" s="29">
        <v>1150</v>
      </c>
      <c r="C1156" s="26">
        <v>38.333333330000002</v>
      </c>
      <c r="D1156" s="26">
        <v>0.17299999999999999</v>
      </c>
      <c r="E1156" s="26">
        <v>8.5300000000000001E-2</v>
      </c>
      <c r="F1156" s="26">
        <f>D1156-Mode1_Parameter_sheet!D$7</f>
        <v>-3.9601593625500087E-3</v>
      </c>
      <c r="G1156" s="26">
        <v>0.57755024229999996</v>
      </c>
      <c r="H1156" s="26">
        <v>-8.1222305209999998E-2</v>
      </c>
      <c r="I1156" s="26">
        <f>G1156-Mode1_Parameter_sheet!D$8</f>
        <v>3.3636514906379977E-3</v>
      </c>
      <c r="K1156" s="26">
        <v>38.333333330000002</v>
      </c>
      <c r="L1156" s="32">
        <f>$R$8*COS($R$6*(K1156-Mode1_Parameter_sheet!$D$9))+$R$10*SIN($R$6*(K1156-Mode1_Parameter_sheet!$D$9))+$R$9*COS($R$7*(K1156-Mode1_Parameter_sheet!$D$9))+$R$11*SIN($R$7*(K1156-Mode1_Parameter_sheet!$D$9))</f>
        <v>-1.0262566658111991E-2</v>
      </c>
      <c r="M1156" s="32">
        <f>L1156+Mode1_Parameter_sheet!$D$7</f>
        <v>0.16669759270443801</v>
      </c>
      <c r="N1156" s="32">
        <f>$R$8*COS($R$6*(K1156-Mode1_Parameter_sheet!$D$9))+$R$10*SIN($R$6*(K1156-Mode1_Parameter_sheet!$D$9))-$R$9*COS($R$7*(K1156-Mode1_Parameter_sheet!$D$9))-$R$11*SIN($R$7*(K1156-Mode1_Parameter_sheet!$D$9))</f>
        <v>1.0823038000094702E-2</v>
      </c>
      <c r="O1156" s="32">
        <f>N1156+Mode1_Parameter_sheet!$D$8</f>
        <v>0.58500962880945662</v>
      </c>
    </row>
    <row r="1157" spans="2:15">
      <c r="B1157" s="29">
        <v>1150</v>
      </c>
      <c r="C1157" s="26">
        <v>38.366666670000001</v>
      </c>
      <c r="D1157" s="26">
        <v>0.17599999999999999</v>
      </c>
      <c r="E1157" s="26">
        <v>8.7300000000000003E-2</v>
      </c>
      <c r="F1157" s="26">
        <f>D1157-Mode1_Parameter_sheet!D$7</f>
        <v>-9.60159362550006E-4</v>
      </c>
      <c r="G1157" s="26">
        <v>0.57493186880000002</v>
      </c>
      <c r="H1157" s="26">
        <v>-8.1793288019999993E-2</v>
      </c>
      <c r="I1157" s="26">
        <f>G1157-Mode1_Parameter_sheet!D$8</f>
        <v>7.4527799063806022E-4</v>
      </c>
      <c r="K1157" s="26">
        <v>38.366666670000001</v>
      </c>
      <c r="L1157" s="32">
        <f>$R$8*COS($R$6*(K1157-Mode1_Parameter_sheet!$D$9))+$R$10*SIN($R$6*(K1157-Mode1_Parameter_sheet!$D$9))+$R$9*COS($R$7*(K1157-Mode1_Parameter_sheet!$D$9))+$R$11*SIN($R$7*(K1157-Mode1_Parameter_sheet!$D$9))</f>
        <v>-7.3854163571555678E-3</v>
      </c>
      <c r="M1157" s="32">
        <f>L1157+Mode1_Parameter_sheet!$D$7</f>
        <v>0.16957474300539443</v>
      </c>
      <c r="N1157" s="32">
        <f>$R$8*COS($R$6*(K1157-Mode1_Parameter_sheet!$D$9))+$R$10*SIN($R$6*(K1157-Mode1_Parameter_sheet!$D$9))-$R$9*COS($R$7*(K1157-Mode1_Parameter_sheet!$D$9))-$R$11*SIN($R$7*(K1157-Mode1_Parameter_sheet!$D$9))</f>
        <v>7.8800424542498099E-3</v>
      </c>
      <c r="O1157" s="32">
        <f>N1157+Mode1_Parameter_sheet!$D$8</f>
        <v>0.58206663326361174</v>
      </c>
    </row>
    <row r="1158" spans="2:15">
      <c r="B1158" s="29">
        <v>1150</v>
      </c>
      <c r="C1158" s="26">
        <v>38.4</v>
      </c>
      <c r="D1158" s="26">
        <v>0.17899999999999999</v>
      </c>
      <c r="E1158" s="26">
        <v>8.8400000000000006E-2</v>
      </c>
      <c r="F1158" s="26">
        <f>D1158-Mode1_Parameter_sheet!D$7</f>
        <v>2.0398406374499967E-3</v>
      </c>
      <c r="G1158" s="26">
        <v>0.57209735640000003</v>
      </c>
      <c r="H1158" s="26">
        <v>-8.5498360400000001E-2</v>
      </c>
      <c r="I1158" s="26">
        <f>G1158-Mode1_Parameter_sheet!D$8</f>
        <v>-2.0892344093619286E-3</v>
      </c>
      <c r="K1158" s="26">
        <v>38.4</v>
      </c>
      <c r="L1158" s="32">
        <f>$R$8*COS($R$6*(K1158-Mode1_Parameter_sheet!$D$9))+$R$10*SIN($R$6*(K1158-Mode1_Parameter_sheet!$D$9))+$R$9*COS($R$7*(K1158-Mode1_Parameter_sheet!$D$9))+$R$11*SIN($R$7*(K1158-Mode1_Parameter_sheet!$D$9))</f>
        <v>-4.4291923839573791E-3</v>
      </c>
      <c r="M1158" s="32">
        <f>L1158+Mode1_Parameter_sheet!$D$7</f>
        <v>0.1725309669785926</v>
      </c>
      <c r="N1158" s="32">
        <f>$R$8*COS($R$6*(K1158-Mode1_Parameter_sheet!$D$9))+$R$10*SIN($R$6*(K1158-Mode1_Parameter_sheet!$D$9))-$R$9*COS($R$7*(K1158-Mode1_Parameter_sheet!$D$9))-$R$11*SIN($R$7*(K1158-Mode1_Parameter_sheet!$D$9))</f>
        <v>4.8548971780354661E-3</v>
      </c>
      <c r="O1158" s="32">
        <f>N1158+Mode1_Parameter_sheet!$D$8</f>
        <v>0.57904148798739741</v>
      </c>
    </row>
    <row r="1159" spans="2:15">
      <c r="B1159" s="29">
        <v>1150</v>
      </c>
      <c r="C1159" s="26">
        <v>38.433333330000004</v>
      </c>
      <c r="D1159" s="26">
        <v>0.182</v>
      </c>
      <c r="E1159" s="26">
        <v>8.14E-2</v>
      </c>
      <c r="F1159" s="26">
        <f>D1159-Mode1_Parameter_sheet!D$7</f>
        <v>5.0398406374499993E-3</v>
      </c>
      <c r="G1159" s="26">
        <v>0.56923197810000004</v>
      </c>
      <c r="H1159" s="26">
        <v>-8.1107888500000003E-2</v>
      </c>
      <c r="I1159" s="26">
        <f>G1159-Mode1_Parameter_sheet!D$8</f>
        <v>-4.9546127093619274E-3</v>
      </c>
      <c r="K1159" s="26">
        <v>38.433333330000004</v>
      </c>
      <c r="L1159" s="32">
        <f>$R$8*COS($R$6*(K1159-Mode1_Parameter_sheet!$D$9))+$R$10*SIN($R$6*(K1159-Mode1_Parameter_sheet!$D$9))+$R$9*COS($R$7*(K1159-Mode1_Parameter_sheet!$D$9))+$R$11*SIN($R$7*(K1159-Mode1_Parameter_sheet!$D$9))</f>
        <v>-1.4252654945428713E-3</v>
      </c>
      <c r="M1159" s="32">
        <f>L1159+Mode1_Parameter_sheet!$D$7</f>
        <v>0.17553489386800714</v>
      </c>
      <c r="N1159" s="32">
        <f>$R$8*COS($R$6*(K1159-Mode1_Parameter_sheet!$D$9))+$R$10*SIN($R$6*(K1159-Mode1_Parameter_sheet!$D$9))-$R$9*COS($R$7*(K1159-Mode1_Parameter_sheet!$D$9))-$R$11*SIN($R$7*(K1159-Mode1_Parameter_sheet!$D$9))</f>
        <v>1.7794015294866649E-3</v>
      </c>
      <c r="O1159" s="32">
        <f>N1159+Mode1_Parameter_sheet!$D$8</f>
        <v>0.5759659923388486</v>
      </c>
    </row>
    <row r="1160" spans="2:15">
      <c r="B1160" s="29">
        <v>1150</v>
      </c>
      <c r="C1160" s="26">
        <v>38.466666670000002</v>
      </c>
      <c r="D1160" s="26">
        <v>0.185</v>
      </c>
      <c r="E1160" s="26">
        <v>7.8399999999999997E-2</v>
      </c>
      <c r="F1160" s="26">
        <f>D1160-Mode1_Parameter_sheet!D$7</f>
        <v>8.039840637450002E-3</v>
      </c>
      <c r="G1160" s="26">
        <v>0.56669016380000004</v>
      </c>
      <c r="H1160" s="26">
        <v>-7.9495114039999995E-2</v>
      </c>
      <c r="I1160" s="26">
        <f>G1160-Mode1_Parameter_sheet!D$8</f>
        <v>-7.4964270093619279E-3</v>
      </c>
      <c r="K1160" s="26">
        <v>38.466666670000002</v>
      </c>
      <c r="L1160" s="32">
        <f>$R$8*COS($R$6*(K1160-Mode1_Parameter_sheet!$D$9))+$R$10*SIN($R$6*(K1160-Mode1_Parameter_sheet!$D$9))+$R$9*COS($R$7*(K1160-Mode1_Parameter_sheet!$D$9))+$R$11*SIN($R$7*(K1160-Mode1_Parameter_sheet!$D$9))</f>
        <v>1.5944840525947777E-3</v>
      </c>
      <c r="M1160" s="32">
        <f>L1160+Mode1_Parameter_sheet!$D$7</f>
        <v>0.17855464341514476</v>
      </c>
      <c r="N1160" s="32">
        <f>$R$8*COS($R$6*(K1160-Mode1_Parameter_sheet!$D$9))+$R$10*SIN($R$6*(K1160-Mode1_Parameter_sheet!$D$9))-$R$9*COS($R$7*(K1160-Mode1_Parameter_sheet!$D$9))-$R$11*SIN($R$7*(K1160-Mode1_Parameter_sheet!$D$9))</f>
        <v>-1.3141191695420469E-3</v>
      </c>
      <c r="O1160" s="32">
        <f>N1160+Mode1_Parameter_sheet!$D$8</f>
        <v>0.57287247163981991</v>
      </c>
    </row>
    <row r="1161" spans="2:15">
      <c r="B1161" s="29">
        <v>1160</v>
      </c>
      <c r="C1161" s="26">
        <v>38.5</v>
      </c>
      <c r="D1161" s="26">
        <v>0.187</v>
      </c>
      <c r="E1161" s="26">
        <v>7.8799999999999995E-2</v>
      </c>
      <c r="F1161" s="26">
        <f>D1161-Mode1_Parameter_sheet!D$7</f>
        <v>1.0039840637450004E-2</v>
      </c>
      <c r="G1161" s="26">
        <v>0.56393230390000004</v>
      </c>
      <c r="H1161" s="26">
        <v>-7.9249625919999997E-2</v>
      </c>
      <c r="I1161" s="26">
        <f>G1161-Mode1_Parameter_sheet!D$8</f>
        <v>-1.025428690936192E-2</v>
      </c>
      <c r="K1161" s="26">
        <v>38.5</v>
      </c>
      <c r="L1161" s="32">
        <f>$R$8*COS($R$6*(K1161-Mode1_Parameter_sheet!$D$9))+$R$10*SIN($R$6*(K1161-Mode1_Parameter_sheet!$D$9))+$R$9*COS($R$7*(K1161-Mode1_Parameter_sheet!$D$9))+$R$11*SIN($R$7*(K1161-Mode1_Parameter_sheet!$D$9))</f>
        <v>4.5980013918133014E-3</v>
      </c>
      <c r="M1161" s="32">
        <f>L1161+Mode1_Parameter_sheet!$D$7</f>
        <v>0.18155816075436329</v>
      </c>
      <c r="N1161" s="32">
        <f>$R$8*COS($R$6*(K1161-Mode1_Parameter_sheet!$D$9))+$R$10*SIN($R$6*(K1161-Mode1_Parameter_sheet!$D$9))-$R$9*COS($R$7*(K1161-Mode1_Parameter_sheet!$D$9))-$R$11*SIN($R$7*(K1161-Mode1_Parameter_sheet!$D$9))</f>
        <v>-4.3931512267210149E-3</v>
      </c>
      <c r="O1161" s="32">
        <f>N1161+Mode1_Parameter_sheet!$D$8</f>
        <v>0.56979343958264095</v>
      </c>
    </row>
    <row r="1162" spans="2:15">
      <c r="B1162" s="29">
        <v>1160</v>
      </c>
      <c r="C1162" s="26">
        <v>38.533333329999998</v>
      </c>
      <c r="D1162" s="26">
        <v>0.19</v>
      </c>
      <c r="E1162" s="26">
        <v>7.17E-2</v>
      </c>
      <c r="F1162" s="26">
        <f>D1162-Mode1_Parameter_sheet!D$7</f>
        <v>1.3039840637450006E-2</v>
      </c>
      <c r="G1162" s="26">
        <v>0.56140685540000002</v>
      </c>
      <c r="H1162" s="26">
        <v>-7.3786291949999999E-2</v>
      </c>
      <c r="I1162" s="26">
        <f>G1162-Mode1_Parameter_sheet!D$8</f>
        <v>-1.2779735409361948E-2</v>
      </c>
      <c r="K1162" s="26">
        <v>38.533333329999998</v>
      </c>
      <c r="L1162" s="32">
        <f>$R$8*COS($R$6*(K1162-Mode1_Parameter_sheet!$D$9))+$R$10*SIN($R$6*(K1162-Mode1_Parameter_sheet!$D$9))+$R$9*COS($R$7*(K1162-Mode1_Parameter_sheet!$D$9))+$R$11*SIN($R$7*(K1162-Mode1_Parameter_sheet!$D$9))</f>
        <v>7.5534020225786792E-3</v>
      </c>
      <c r="M1162" s="32">
        <f>L1162+Mode1_Parameter_sheet!$D$7</f>
        <v>0.18451356138512867</v>
      </c>
      <c r="N1162" s="32">
        <f>$R$8*COS($R$6*(K1162-Mode1_Parameter_sheet!$D$9))+$R$10*SIN($R$6*(K1162-Mode1_Parameter_sheet!$D$9))-$R$9*COS($R$7*(K1162-Mode1_Parameter_sheet!$D$9))-$R$11*SIN($R$7*(K1162-Mode1_Parameter_sheet!$D$9))</f>
        <v>-7.4253405376629496E-3</v>
      </c>
      <c r="O1162" s="32">
        <f>N1162+Mode1_Parameter_sheet!$D$8</f>
        <v>0.56676125027169899</v>
      </c>
    </row>
    <row r="1163" spans="2:15">
      <c r="B1163" s="29">
        <v>1160</v>
      </c>
      <c r="C1163" s="26">
        <v>38.566666669999996</v>
      </c>
      <c r="D1163" s="26">
        <v>0.192</v>
      </c>
      <c r="E1163" s="26">
        <v>6.93E-2</v>
      </c>
      <c r="F1163" s="26">
        <f>D1163-Mode1_Parameter_sheet!D$7</f>
        <v>1.5039840637450008E-2</v>
      </c>
      <c r="G1163" s="26">
        <v>0.55901321770000001</v>
      </c>
      <c r="H1163" s="26">
        <v>-6.8117295600000002E-2</v>
      </c>
      <c r="I1163" s="26">
        <f>G1163-Mode1_Parameter_sheet!D$8</f>
        <v>-1.5173373109361954E-2</v>
      </c>
      <c r="K1163" s="26">
        <v>38.566666669999996</v>
      </c>
      <c r="L1163" s="32">
        <f>$R$8*COS($R$6*(K1163-Mode1_Parameter_sheet!$D$9))+$R$10*SIN($R$6*(K1163-Mode1_Parameter_sheet!$D$9))+$R$9*COS($R$7*(K1163-Mode1_Parameter_sheet!$D$9))+$R$11*SIN($R$7*(K1163-Mode1_Parameter_sheet!$D$9))</f>
        <v>1.0429306802305773E-2</v>
      </c>
      <c r="M1163" s="32">
        <f>L1163+Mode1_Parameter_sheet!$D$7</f>
        <v>0.18738946616485577</v>
      </c>
      <c r="N1163" s="32">
        <f>$R$8*COS($R$6*(K1163-Mode1_Parameter_sheet!$D$9))+$R$10*SIN($R$6*(K1163-Mode1_Parameter_sheet!$D$9))-$R$9*COS($R$7*(K1163-Mode1_Parameter_sheet!$D$9))-$R$11*SIN($R$7*(K1163-Mode1_Parameter_sheet!$D$9))</f>
        <v>-1.0378830434687592E-2</v>
      </c>
      <c r="O1163" s="32">
        <f>N1163+Mode1_Parameter_sheet!$D$8</f>
        <v>0.56380776037467439</v>
      </c>
    </row>
    <row r="1164" spans="2:15">
      <c r="B1164" s="29">
        <v>1160</v>
      </c>
      <c r="C1164" s="26">
        <v>38.6</v>
      </c>
      <c r="D1164" s="26">
        <v>0.19500000000000001</v>
      </c>
      <c r="E1164" s="26">
        <v>6.4699999999999994E-2</v>
      </c>
      <c r="F1164" s="26">
        <f>D1164-Mode1_Parameter_sheet!D$7</f>
        <v>1.8039840637450011E-2</v>
      </c>
      <c r="G1164" s="26">
        <v>0.5568657024</v>
      </c>
      <c r="H1164" s="26">
        <v>-6.3061293759999998E-2</v>
      </c>
      <c r="I1164" s="26">
        <f>G1164-Mode1_Parameter_sheet!D$8</f>
        <v>-1.7320888409361967E-2</v>
      </c>
      <c r="K1164" s="26">
        <v>38.6</v>
      </c>
      <c r="L1164" s="32">
        <f>$R$8*COS($R$6*(K1164-Mode1_Parameter_sheet!$D$9))+$R$10*SIN($R$6*(K1164-Mode1_Parameter_sheet!$D$9))+$R$9*COS($R$7*(K1164-Mode1_Parameter_sheet!$D$9))+$R$11*SIN($R$7*(K1164-Mode1_Parameter_sheet!$D$9))</f>
        <v>1.3195171877482273E-2</v>
      </c>
      <c r="M1164" s="32">
        <f>L1164+Mode1_Parameter_sheet!$D$7</f>
        <v>0.19015533124003225</v>
      </c>
      <c r="N1164" s="32">
        <f>$R$8*COS($R$6*(K1164-Mode1_Parameter_sheet!$D$9))+$R$10*SIN($R$6*(K1164-Mode1_Parameter_sheet!$D$9))-$R$9*COS($R$7*(K1164-Mode1_Parameter_sheet!$D$9))-$R$11*SIN($R$7*(K1164-Mode1_Parameter_sheet!$D$9))</f>
        <v>-1.3222594516275075E-2</v>
      </c>
      <c r="O1164" s="32">
        <f>N1164+Mode1_Parameter_sheet!$D$8</f>
        <v>0.56096399629308691</v>
      </c>
    </row>
    <row r="1165" spans="2:15">
      <c r="B1165" s="29">
        <v>1160</v>
      </c>
      <c r="C1165" s="26">
        <v>38.633333329999999</v>
      </c>
      <c r="D1165" s="26">
        <v>0.19700000000000001</v>
      </c>
      <c r="E1165" s="26">
        <v>6.0600000000000001E-2</v>
      </c>
      <c r="F1165" s="26">
        <f>D1165-Mode1_Parameter_sheet!D$7</f>
        <v>2.0039840637450013E-2</v>
      </c>
      <c r="G1165" s="26">
        <v>0.5548091315</v>
      </c>
      <c r="H1165" s="26">
        <v>-5.9830873880000003E-2</v>
      </c>
      <c r="I1165" s="26">
        <f>G1165-Mode1_Parameter_sheet!D$8</f>
        <v>-1.9377459309361966E-2</v>
      </c>
      <c r="K1165" s="26">
        <v>38.633333329999999</v>
      </c>
      <c r="L1165" s="32">
        <f>$R$8*COS($R$6*(K1165-Mode1_Parameter_sheet!$D$9))+$R$10*SIN($R$6*(K1165-Mode1_Parameter_sheet!$D$9))+$R$9*COS($R$7*(K1165-Mode1_Parameter_sheet!$D$9))+$R$11*SIN($R$7*(K1165-Mode1_Parameter_sheet!$D$9))</f>
        <v>1.5821617490285961E-2</v>
      </c>
      <c r="M1165" s="32">
        <f>L1165+Mode1_Parameter_sheet!$D$7</f>
        <v>0.19278177685283596</v>
      </c>
      <c r="N1165" s="32">
        <f>$R$8*COS($R$6*(K1165-Mode1_Parameter_sheet!$D$9))+$R$10*SIN($R$6*(K1165-Mode1_Parameter_sheet!$D$9))-$R$9*COS($R$7*(K1165-Mode1_Parameter_sheet!$D$9))-$R$11*SIN($R$7*(K1165-Mode1_Parameter_sheet!$D$9))</f>
        <v>-1.5926768594227675E-2</v>
      </c>
      <c r="O1165" s="32">
        <f>N1165+Mode1_Parameter_sheet!$D$8</f>
        <v>0.55825982221513426</v>
      </c>
    </row>
    <row r="1166" spans="2:15">
      <c r="B1166" s="29">
        <v>1160</v>
      </c>
      <c r="C1166" s="26">
        <v>38.666666669999998</v>
      </c>
      <c r="D1166" s="26">
        <v>0.19900000000000001</v>
      </c>
      <c r="E1166" s="26">
        <v>5.33E-2</v>
      </c>
      <c r="F1166" s="26">
        <f>D1166-Mode1_Parameter_sheet!D$7</f>
        <v>2.2039840637450014E-2</v>
      </c>
      <c r="G1166" s="26">
        <v>0.55287697749999998</v>
      </c>
      <c r="H1166" s="26">
        <v>-5.1626817530000001E-2</v>
      </c>
      <c r="I1166" s="26">
        <f>G1166-Mode1_Parameter_sheet!D$8</f>
        <v>-2.1309613309361986E-2</v>
      </c>
      <c r="K1166" s="26">
        <v>38.666666669999998</v>
      </c>
      <c r="L1166" s="32">
        <f>$R$8*COS($R$6*(K1166-Mode1_Parameter_sheet!$D$9))+$R$10*SIN($R$6*(K1166-Mode1_Parameter_sheet!$D$9))+$R$9*COS($R$7*(K1166-Mode1_Parameter_sheet!$D$9))+$R$11*SIN($R$7*(K1166-Mode1_Parameter_sheet!$D$9))</f>
        <v>1.8280736556195606E-2</v>
      </c>
      <c r="M1166" s="32">
        <f>L1166+Mode1_Parameter_sheet!$D$7</f>
        <v>0.19524089591874561</v>
      </c>
      <c r="N1166" s="32">
        <f>$R$8*COS($R$6*(K1166-Mode1_Parameter_sheet!$D$9))+$R$10*SIN($R$6*(K1166-Mode1_Parameter_sheet!$D$9))-$R$9*COS($R$7*(K1166-Mode1_Parameter_sheet!$D$9))-$R$11*SIN($R$7*(K1166-Mode1_Parameter_sheet!$D$9))</f>
        <v>-1.8462962214040084E-2</v>
      </c>
      <c r="O1166" s="32">
        <f>N1166+Mode1_Parameter_sheet!$D$8</f>
        <v>0.55572362859532187</v>
      </c>
    </row>
    <row r="1167" spans="2:15">
      <c r="B1167" s="29">
        <v>1160</v>
      </c>
      <c r="C1167" s="26">
        <v>38.700000000000003</v>
      </c>
      <c r="D1167" s="26">
        <v>0.2</v>
      </c>
      <c r="E1167" s="26">
        <v>4.3700000000000003E-2</v>
      </c>
      <c r="F1167" s="26">
        <f>D1167-Mode1_Parameter_sheet!D$7</f>
        <v>2.3039840637450015E-2</v>
      </c>
      <c r="G1167" s="26">
        <v>0.55136734359999995</v>
      </c>
      <c r="H1167" s="26">
        <v>-4.3658889999999999E-2</v>
      </c>
      <c r="I1167" s="26">
        <f>G1167-Mode1_Parameter_sheet!D$8</f>
        <v>-2.2819247209362015E-2</v>
      </c>
      <c r="K1167" s="26">
        <v>38.700000000000003</v>
      </c>
      <c r="L1167" s="32">
        <f>$R$8*COS($R$6*(K1167-Mode1_Parameter_sheet!$D$9))+$R$10*SIN($R$6*(K1167-Mode1_Parameter_sheet!$D$9))+$R$9*COS($R$7*(K1167-Mode1_Parameter_sheet!$D$9))+$R$11*SIN($R$7*(K1167-Mode1_Parameter_sheet!$D$9))</f>
        <v>2.0546388434428076E-2</v>
      </c>
      <c r="M1167" s="32">
        <f>L1167+Mode1_Parameter_sheet!$D$7</f>
        <v>0.19750654779697807</v>
      </c>
      <c r="N1167" s="32">
        <f>$R$8*COS($R$6*(K1167-Mode1_Parameter_sheet!$D$9))+$R$10*SIN($R$6*(K1167-Mode1_Parameter_sheet!$D$9))-$R$9*COS($R$7*(K1167-Mode1_Parameter_sheet!$D$9))-$R$11*SIN($R$7*(K1167-Mode1_Parameter_sheet!$D$9))</f>
        <v>-2.080455536241917E-2</v>
      </c>
      <c r="O1167" s="32">
        <f>N1167+Mode1_Parameter_sheet!$D$8</f>
        <v>0.55338203544694275</v>
      </c>
    </row>
    <row r="1168" spans="2:15">
      <c r="B1168" s="29">
        <v>1160</v>
      </c>
      <c r="C1168" s="26">
        <v>38.733333330000001</v>
      </c>
      <c r="D1168" s="26">
        <v>0.20100000000000001</v>
      </c>
      <c r="E1168" s="26">
        <v>3.6400000000000002E-2</v>
      </c>
      <c r="F1168" s="26">
        <f>D1168-Mode1_Parameter_sheet!D$7</f>
        <v>2.4039840637450016E-2</v>
      </c>
      <c r="G1168" s="26">
        <v>0.54996638480000004</v>
      </c>
      <c r="H1168" s="26">
        <v>-3.5240664870000001E-2</v>
      </c>
      <c r="I1168" s="26">
        <f>G1168-Mode1_Parameter_sheet!D$8</f>
        <v>-2.4220206009361922E-2</v>
      </c>
      <c r="K1168" s="26">
        <v>38.733333330000001</v>
      </c>
      <c r="L1168" s="32">
        <f>$R$8*COS($R$6*(K1168-Mode1_Parameter_sheet!$D$9))+$R$10*SIN($R$6*(K1168-Mode1_Parameter_sheet!$D$9))+$R$9*COS($R$7*(K1168-Mode1_Parameter_sheet!$D$9))+$R$11*SIN($R$7*(K1168-Mode1_Parameter_sheet!$D$9))</f>
        <v>2.2594480473869458E-2</v>
      </c>
      <c r="M1168" s="32">
        <f>L1168+Mode1_Parameter_sheet!$D$7</f>
        <v>0.19955463983641947</v>
      </c>
      <c r="N1168" s="32">
        <f>$R$8*COS($R$6*(K1168-Mode1_Parameter_sheet!$D$9))+$R$10*SIN($R$6*(K1168-Mode1_Parameter_sheet!$D$9))-$R$9*COS($R$7*(K1168-Mode1_Parameter_sheet!$D$9))-$R$11*SIN($R$7*(K1168-Mode1_Parameter_sheet!$D$9))</f>
        <v>-2.2926983133092587E-2</v>
      </c>
      <c r="O1168" s="32">
        <f>N1168+Mode1_Parameter_sheet!$D$8</f>
        <v>0.55125960767626936</v>
      </c>
    </row>
    <row r="1169" spans="2:15">
      <c r="B1169" s="29">
        <v>1160</v>
      </c>
      <c r="C1169" s="26">
        <v>38.766666669999999</v>
      </c>
      <c r="D1169" s="26">
        <v>0.20200000000000001</v>
      </c>
      <c r="E1169" s="26">
        <v>3.1800000000000002E-2</v>
      </c>
      <c r="F1169" s="26">
        <f>D1169-Mode1_Parameter_sheet!D$7</f>
        <v>2.5039840637450017E-2</v>
      </c>
      <c r="G1169" s="26">
        <v>0.54901796599999997</v>
      </c>
      <c r="H1169" s="26">
        <v>-2.654299735E-2</v>
      </c>
      <c r="I1169" s="26">
        <f>G1169-Mode1_Parameter_sheet!D$8</f>
        <v>-2.5168624809361995E-2</v>
      </c>
      <c r="K1169" s="26">
        <v>38.766666669999999</v>
      </c>
      <c r="L1169" s="32">
        <f>$R$8*COS($R$6*(K1169-Mode1_Parameter_sheet!$D$9))+$R$10*SIN($R$6*(K1169-Mode1_Parameter_sheet!$D$9))+$R$9*COS($R$7*(K1169-Mode1_Parameter_sheet!$D$9))+$R$11*SIN($R$7*(K1169-Mode1_Parameter_sheet!$D$9))</f>
        <v>2.4403220993551834E-2</v>
      </c>
      <c r="M1169" s="32">
        <f>L1169+Mode1_Parameter_sheet!$D$7</f>
        <v>0.20136338035610182</v>
      </c>
      <c r="N1169" s="32">
        <f>$R$8*COS($R$6*(K1169-Mode1_Parameter_sheet!$D$9))+$R$10*SIN($R$6*(K1169-Mode1_Parameter_sheet!$D$9))-$R$9*COS($R$7*(K1169-Mode1_Parameter_sheet!$D$9))-$R$11*SIN($R$7*(K1169-Mode1_Parameter_sheet!$D$9))</f>
        <v>-2.4807991572853388E-2</v>
      </c>
      <c r="O1169" s="32">
        <f>N1169+Mode1_Parameter_sheet!$D$8</f>
        <v>0.54937859923650856</v>
      </c>
    </row>
    <row r="1170" spans="2:15">
      <c r="B1170" s="29">
        <v>1160</v>
      </c>
      <c r="C1170" s="26">
        <v>38.799999999999997</v>
      </c>
      <c r="D1170" s="26">
        <v>0.20399999999999999</v>
      </c>
      <c r="E1170" s="26">
        <v>2.12E-2</v>
      </c>
      <c r="F1170" s="26">
        <f>D1170-Mode1_Parameter_sheet!D$7</f>
        <v>2.7039840637449991E-2</v>
      </c>
      <c r="G1170" s="26">
        <v>0.54819685169999999</v>
      </c>
      <c r="H1170" s="26">
        <v>-2.2272610710000001E-2</v>
      </c>
      <c r="I1170" s="26">
        <f>G1170-Mode1_Parameter_sheet!D$8</f>
        <v>-2.5989739109361976E-2</v>
      </c>
      <c r="K1170" s="26">
        <v>38.799999999999997</v>
      </c>
      <c r="L1170" s="32">
        <f>$R$8*COS($R$6*(K1170-Mode1_Parameter_sheet!$D$9))+$R$10*SIN($R$6*(K1170-Mode1_Parameter_sheet!$D$9))+$R$9*COS($R$7*(K1170-Mode1_Parameter_sheet!$D$9))+$R$11*SIN($R$7*(K1170-Mode1_Parameter_sheet!$D$9))</f>
        <v>2.5953349108175577E-2</v>
      </c>
      <c r="M1170" s="32">
        <f>L1170+Mode1_Parameter_sheet!$D$7</f>
        <v>0.20291350847072556</v>
      </c>
      <c r="N1170" s="32">
        <f>$R$8*COS($R$6*(K1170-Mode1_Parameter_sheet!$D$9))+$R$10*SIN($R$6*(K1170-Mode1_Parameter_sheet!$D$9))-$R$9*COS($R$7*(K1170-Mode1_Parameter_sheet!$D$9))-$R$11*SIN($R$7*(K1170-Mode1_Parameter_sheet!$D$9))</f>
        <v>-2.642787031920759E-2</v>
      </c>
      <c r="O1170" s="32">
        <f>N1170+Mode1_Parameter_sheet!$D$8</f>
        <v>0.54775872049015439</v>
      </c>
    </row>
    <row r="1171" spans="2:15">
      <c r="B1171" s="29">
        <v>1170</v>
      </c>
      <c r="C1171" s="26">
        <v>38.833333330000002</v>
      </c>
      <c r="D1171" s="26">
        <v>0.20399999999999999</v>
      </c>
      <c r="E1171" s="26">
        <v>1.32E-2</v>
      </c>
      <c r="F1171" s="26">
        <f>D1171-Mode1_Parameter_sheet!D$7</f>
        <v>2.7039840637449991E-2</v>
      </c>
      <c r="G1171" s="26">
        <v>0.54753312529999998</v>
      </c>
      <c r="H1171" s="26">
        <v>-1.200352675E-2</v>
      </c>
      <c r="I1171" s="26">
        <f>G1171-Mode1_Parameter_sheet!D$8</f>
        <v>-2.6653465509361984E-2</v>
      </c>
      <c r="K1171" s="26">
        <v>38.833333330000002</v>
      </c>
      <c r="L1171" s="32">
        <f>$R$8*COS($R$6*(K1171-Mode1_Parameter_sheet!$D$9))+$R$10*SIN($R$6*(K1171-Mode1_Parameter_sheet!$D$9))+$R$9*COS($R$7*(K1171-Mode1_Parameter_sheet!$D$9))+$R$11*SIN($R$7*(K1171-Mode1_Parameter_sheet!$D$9))</f>
        <v>2.722834237941045E-2</v>
      </c>
      <c r="M1171" s="32">
        <f>L1171+Mode1_Parameter_sheet!$D$7</f>
        <v>0.20418850174196046</v>
      </c>
      <c r="N1171" s="32">
        <f>$R$8*COS($R$6*(K1171-Mode1_Parameter_sheet!$D$9))+$R$10*SIN($R$6*(K1171-Mode1_Parameter_sheet!$D$9))-$R$9*COS($R$7*(K1171-Mode1_Parameter_sheet!$D$9))-$R$11*SIN($R$7*(K1171-Mode1_Parameter_sheet!$D$9))</f>
        <v>-2.77696631769867E-2</v>
      </c>
      <c r="O1171" s="32">
        <f>N1171+Mode1_Parameter_sheet!$D$8</f>
        <v>0.54641692763237526</v>
      </c>
    </row>
    <row r="1172" spans="2:15">
      <c r="B1172" s="29">
        <v>1170</v>
      </c>
      <c r="C1172" s="26">
        <v>38.866666670000001</v>
      </c>
      <c r="D1172" s="26">
        <v>0.20399999999999999</v>
      </c>
      <c r="E1172" s="26">
        <v>7.3499999999999998E-3</v>
      </c>
      <c r="F1172" s="26">
        <f>D1172-Mode1_Parameter_sheet!D$7</f>
        <v>2.7039840637449991E-2</v>
      </c>
      <c r="G1172" s="26">
        <v>0.54739661650000004</v>
      </c>
      <c r="H1172" s="26">
        <v>-2.0352632320000002E-3</v>
      </c>
      <c r="I1172" s="26">
        <f>G1172-Mode1_Parameter_sheet!D$8</f>
        <v>-2.6789974309361919E-2</v>
      </c>
      <c r="K1172" s="26">
        <v>38.866666670000001</v>
      </c>
      <c r="L1172" s="32">
        <f>$R$8*COS($R$6*(K1172-Mode1_Parameter_sheet!$D$9))+$R$10*SIN($R$6*(K1172-Mode1_Parameter_sheet!$D$9))+$R$9*COS($R$7*(K1172-Mode1_Parameter_sheet!$D$9))+$R$11*SIN($R$7*(K1172-Mode1_Parameter_sheet!$D$9))</f>
        <v>2.8214590266340548E-2</v>
      </c>
      <c r="M1172" s="32">
        <f>L1172+Mode1_Parameter_sheet!$D$7</f>
        <v>0.20517474962889054</v>
      </c>
      <c r="N1172" s="32">
        <f>$R$8*COS($R$6*(K1172-Mode1_Parameter_sheet!$D$9))+$R$10*SIN($R$6*(K1172-Mode1_Parameter_sheet!$D$9))-$R$9*COS($R$7*(K1172-Mode1_Parameter_sheet!$D$9))-$R$11*SIN($R$7*(K1172-Mode1_Parameter_sheet!$D$9))</f>
        <v>-2.8819344197444256E-2</v>
      </c>
      <c r="O1172" s="32">
        <f>N1172+Mode1_Parameter_sheet!$D$8</f>
        <v>0.54536724661191771</v>
      </c>
    </row>
    <row r="1173" spans="2:15">
      <c r="B1173" s="29">
        <v>1170</v>
      </c>
      <c r="C1173" s="26">
        <v>38.9</v>
      </c>
      <c r="D1173" s="26">
        <v>0.20399999999999999</v>
      </c>
      <c r="E1173" s="26">
        <v>-8.3400000000000002E-3</v>
      </c>
      <c r="F1173" s="26">
        <f>D1173-Mode1_Parameter_sheet!D$7</f>
        <v>2.7039840637449991E-2</v>
      </c>
      <c r="G1173" s="26">
        <v>0.54739744109999999</v>
      </c>
      <c r="H1173" s="26">
        <v>4.136884312E-3</v>
      </c>
      <c r="I1173" s="26">
        <f>G1173-Mode1_Parameter_sheet!D$8</f>
        <v>-2.678914970936197E-2</v>
      </c>
      <c r="K1173" s="26">
        <v>38.9</v>
      </c>
      <c r="L1173" s="32">
        <f>$R$8*COS($R$6*(K1173-Mode1_Parameter_sheet!$D$9))+$R$10*SIN($R$6*(K1173-Mode1_Parameter_sheet!$D$9))+$R$9*COS($R$7*(K1173-Mode1_Parameter_sheet!$D$9))+$R$11*SIN($R$7*(K1173-Mode1_Parameter_sheet!$D$9))</f>
        <v>2.8901538259697136E-2</v>
      </c>
      <c r="M1173" s="32">
        <f>L1173+Mode1_Parameter_sheet!$D$7</f>
        <v>0.20586169762224713</v>
      </c>
      <c r="N1173" s="32">
        <f>$R$8*COS($R$6*(K1173-Mode1_Parameter_sheet!$D$9))+$R$10*SIN($R$6*(K1173-Mode1_Parameter_sheet!$D$9))-$R$9*COS($R$7*(K1173-Mode1_Parameter_sheet!$D$9))-$R$11*SIN($R$7*(K1173-Mode1_Parameter_sheet!$D$9))</f>
        <v>-2.956596434291146E-2</v>
      </c>
      <c r="O1173" s="32">
        <f>N1173+Mode1_Parameter_sheet!$D$8</f>
        <v>0.54462062646645049</v>
      </c>
    </row>
    <row r="1174" spans="2:15">
      <c r="B1174" s="29">
        <v>1170</v>
      </c>
      <c r="C1174" s="26">
        <v>38.933333330000004</v>
      </c>
      <c r="D1174" s="26">
        <v>0.20399999999999999</v>
      </c>
      <c r="E1174" s="26">
        <v>-1.4200000000000001E-2</v>
      </c>
      <c r="F1174" s="26">
        <f>D1174-Mode1_Parameter_sheet!D$7</f>
        <v>2.7039840637449991E-2</v>
      </c>
      <c r="G1174" s="26">
        <v>0.54767240880000001</v>
      </c>
      <c r="H1174" s="26">
        <v>1.367711435E-2</v>
      </c>
      <c r="I1174" s="26">
        <f>G1174-Mode1_Parameter_sheet!D$8</f>
        <v>-2.6514182009361953E-2</v>
      </c>
      <c r="K1174" s="26">
        <v>38.933333330000004</v>
      </c>
      <c r="L1174" s="32">
        <f>$R$8*COS($R$6*(K1174-Mode1_Parameter_sheet!$D$9))+$R$10*SIN($R$6*(K1174-Mode1_Parameter_sheet!$D$9))+$R$9*COS($R$7*(K1174-Mode1_Parameter_sheet!$D$9))+$R$11*SIN($R$7*(K1174-Mode1_Parameter_sheet!$D$9))</f>
        <v>2.9281801982866645E-2</v>
      </c>
      <c r="M1174" s="32">
        <f>L1174+Mode1_Parameter_sheet!$D$7</f>
        <v>0.20624196134541664</v>
      </c>
      <c r="N1174" s="32">
        <f>$R$8*COS($R$6*(K1174-Mode1_Parameter_sheet!$D$9))+$R$10*SIN($R$6*(K1174-Mode1_Parameter_sheet!$D$9))-$R$9*COS($R$7*(K1174-Mode1_Parameter_sheet!$D$9))-$R$11*SIN($R$7*(K1174-Mode1_Parameter_sheet!$D$9))</f>
        <v>-3.000176815549576E-2</v>
      </c>
      <c r="O1174" s="32">
        <f>N1174+Mode1_Parameter_sheet!$D$8</f>
        <v>0.54418482265386625</v>
      </c>
    </row>
    <row r="1175" spans="2:15">
      <c r="B1175" s="29">
        <v>1170</v>
      </c>
      <c r="C1175" s="26">
        <v>38.966666670000002</v>
      </c>
      <c r="D1175" s="26">
        <v>0.20300000000000001</v>
      </c>
      <c r="E1175" s="26">
        <v>-2.3300000000000001E-2</v>
      </c>
      <c r="F1175" s="26">
        <f>D1175-Mode1_Parameter_sheet!D$7</f>
        <v>2.6039840637450018E-2</v>
      </c>
      <c r="G1175" s="26">
        <v>0.54830924869999997</v>
      </c>
      <c r="H1175" s="26">
        <v>2.215767133E-2</v>
      </c>
      <c r="I1175" s="26">
        <f>G1175-Mode1_Parameter_sheet!D$8</f>
        <v>-2.5877342109361989E-2</v>
      </c>
      <c r="K1175" s="26">
        <v>38.966666670000002</v>
      </c>
      <c r="L1175" s="32">
        <f>$R$8*COS($R$6*(K1175-Mode1_Parameter_sheet!$D$9))+$R$10*SIN($R$6*(K1175-Mode1_Parameter_sheet!$D$9))+$R$9*COS($R$7*(K1175-Mode1_Parameter_sheet!$D$9))+$R$11*SIN($R$7*(K1175-Mode1_Parameter_sheet!$D$9))</f>
        <v>2.9351244690426326E-2</v>
      </c>
      <c r="M1175" s="32">
        <f>L1175+Mode1_Parameter_sheet!$D$7</f>
        <v>0.20631140405297632</v>
      </c>
      <c r="N1175" s="32">
        <f>$R$8*COS($R$6*(K1175-Mode1_Parameter_sheet!$D$9))+$R$10*SIN($R$6*(K1175-Mode1_Parameter_sheet!$D$9))-$R$9*COS($R$7*(K1175-Mode1_Parameter_sheet!$D$9))-$R$11*SIN($R$7*(K1175-Mode1_Parameter_sheet!$D$9))</f>
        <v>-3.0122273500833466E-2</v>
      </c>
      <c r="O1175" s="32">
        <f>N1175+Mode1_Parameter_sheet!$D$8</f>
        <v>0.54406431730852844</v>
      </c>
    </row>
    <row r="1176" spans="2:15">
      <c r="B1176" s="29">
        <v>1170</v>
      </c>
      <c r="C1176" s="26">
        <v>39</v>
      </c>
      <c r="D1176" s="26">
        <v>0.20200000000000001</v>
      </c>
      <c r="E1176" s="26">
        <v>-3.4500000000000003E-2</v>
      </c>
      <c r="F1176" s="26">
        <f>D1176-Mode1_Parameter_sheet!D$7</f>
        <v>2.5039840637450017E-2</v>
      </c>
      <c r="G1176" s="26">
        <v>0.54914958690000004</v>
      </c>
      <c r="H1176" s="26">
        <v>3.1790496510000002E-2</v>
      </c>
      <c r="I1176" s="26">
        <f>G1176-Mode1_Parameter_sheet!D$8</f>
        <v>-2.5037003909361921E-2</v>
      </c>
      <c r="K1176" s="26">
        <v>39</v>
      </c>
      <c r="L1176" s="32">
        <f>$R$8*COS($R$6*(K1176-Mode1_Parameter_sheet!$D$9))+$R$10*SIN($R$6*(K1176-Mode1_Parameter_sheet!$D$9))+$R$9*COS($R$7*(K1176-Mode1_Parameter_sheet!$D$9))+$R$11*SIN($R$7*(K1176-Mode1_Parameter_sheet!$D$9))</f>
        <v>2.9109022058101914E-2</v>
      </c>
      <c r="M1176" s="32">
        <f>L1176+Mode1_Parameter_sheet!$D$7</f>
        <v>0.20606918142065192</v>
      </c>
      <c r="N1176" s="32">
        <f>$R$8*COS($R$6*(K1176-Mode1_Parameter_sheet!$D$9))+$R$10*SIN($R$6*(K1176-Mode1_Parameter_sheet!$D$9))-$R$9*COS($R$7*(K1176-Mode1_Parameter_sheet!$D$9))-$R$11*SIN($R$7*(K1176-Mode1_Parameter_sheet!$D$9))</f>
        <v>-2.9926318465723727E-2</v>
      </c>
      <c r="O1176" s="32">
        <f>N1176+Mode1_Parameter_sheet!$D$8</f>
        <v>0.54426027234363827</v>
      </c>
    </row>
    <row r="1177" spans="2:15">
      <c r="B1177" s="29">
        <v>1170</v>
      </c>
      <c r="C1177" s="26">
        <v>39.033333329999998</v>
      </c>
      <c r="D1177" s="26">
        <v>0.20100000000000001</v>
      </c>
      <c r="E1177" s="26">
        <v>-4.0300000000000002E-2</v>
      </c>
      <c r="F1177" s="26">
        <f>D1177-Mode1_Parameter_sheet!D$7</f>
        <v>2.4039840637450016E-2</v>
      </c>
      <c r="G1177" s="26">
        <v>0.55042861509999996</v>
      </c>
      <c r="H1177" s="26">
        <v>3.9059761890000003E-2</v>
      </c>
      <c r="I1177" s="26">
        <f>G1177-Mode1_Parameter_sheet!D$8</f>
        <v>-2.3757975709362E-2</v>
      </c>
      <c r="K1177" s="26">
        <v>39.033333329999998</v>
      </c>
      <c r="L1177" s="32">
        <f>$R$8*COS($R$6*(K1177-Mode1_Parameter_sheet!$D$9))+$R$10*SIN($R$6*(K1177-Mode1_Parameter_sheet!$D$9))+$R$9*COS($R$7*(K1177-Mode1_Parameter_sheet!$D$9))+$R$11*SIN($R$7*(K1177-Mode1_Parameter_sheet!$D$9))</f>
        <v>2.8557591914466291E-2</v>
      </c>
      <c r="M1177" s="32">
        <f>L1177+Mode1_Parameter_sheet!$D$7</f>
        <v>0.2055177512770163</v>
      </c>
      <c r="N1177" s="32">
        <f>$R$8*COS($R$6*(K1177-Mode1_Parameter_sheet!$D$9))+$R$10*SIN($R$6*(K1177-Mode1_Parameter_sheet!$D$9))-$R$9*COS($R$7*(K1177-Mode1_Parameter_sheet!$D$9))-$R$11*SIN($R$7*(K1177-Mode1_Parameter_sheet!$D$9))</f>
        <v>-2.9416073156776315E-2</v>
      </c>
      <c r="O1177" s="32">
        <f>N1177+Mode1_Parameter_sheet!$D$8</f>
        <v>0.54477051765258566</v>
      </c>
    </row>
    <row r="1178" spans="2:15">
      <c r="B1178" s="29">
        <v>1170</v>
      </c>
      <c r="C1178" s="26">
        <v>39.066666669999996</v>
      </c>
      <c r="D1178" s="26">
        <v>0.2</v>
      </c>
      <c r="E1178" s="26">
        <v>-4.6699999999999998E-2</v>
      </c>
      <c r="F1178" s="26">
        <f>D1178-Mode1_Parameter_sheet!D$7</f>
        <v>2.3039840637450015E-2</v>
      </c>
      <c r="G1178" s="26">
        <v>0.551753571</v>
      </c>
      <c r="H1178" s="26">
        <v>4.5257993050000001E-2</v>
      </c>
      <c r="I1178" s="26">
        <f>G1178-Mode1_Parameter_sheet!D$8</f>
        <v>-2.2433019809361965E-2</v>
      </c>
      <c r="K1178" s="26">
        <v>39.066666669999996</v>
      </c>
      <c r="L1178" s="32">
        <f>$R$8*COS($R$6*(K1178-Mode1_Parameter_sheet!$D$9))+$R$10*SIN($R$6*(K1178-Mode1_Parameter_sheet!$D$9))+$R$9*COS($R$7*(K1178-Mode1_Parameter_sheet!$D$9))+$R$11*SIN($R$7*(K1178-Mode1_Parameter_sheet!$D$9))</f>
        <v>2.770268842949471E-2</v>
      </c>
      <c r="M1178" s="32">
        <f>L1178+Mode1_Parameter_sheet!$D$7</f>
        <v>0.20466284779204472</v>
      </c>
      <c r="N1178" s="32">
        <f>$R$8*COS($R$6*(K1178-Mode1_Parameter_sheet!$D$9))+$R$10*SIN($R$6*(K1178-Mode1_Parameter_sheet!$D$9))-$R$9*COS($R$7*(K1178-Mode1_Parameter_sheet!$D$9))-$R$11*SIN($R$7*(K1178-Mode1_Parameter_sheet!$D$9))</f>
        <v>-2.85970156256025E-2</v>
      </c>
      <c r="O1178" s="32">
        <f>N1178+Mode1_Parameter_sheet!$D$8</f>
        <v>0.5455895751837595</v>
      </c>
    </row>
    <row r="1179" spans="2:15">
      <c r="B1179" s="29">
        <v>1170</v>
      </c>
      <c r="C1179" s="26">
        <v>39.1</v>
      </c>
      <c r="D1179" s="26">
        <v>0.19800000000000001</v>
      </c>
      <c r="E1179" s="26">
        <v>-5.0500000000000003E-2</v>
      </c>
      <c r="F1179" s="26">
        <f>D1179-Mode1_Parameter_sheet!D$7</f>
        <v>2.1039840637450014E-2</v>
      </c>
      <c r="G1179" s="26">
        <v>0.55344581469999998</v>
      </c>
      <c r="H1179" s="26">
        <v>5.1987110740000002E-2</v>
      </c>
      <c r="I1179" s="26">
        <f>G1179-Mode1_Parameter_sheet!D$8</f>
        <v>-2.074077610936198E-2</v>
      </c>
      <c r="K1179" s="26">
        <v>39.1</v>
      </c>
      <c r="L1179" s="32">
        <f>$R$8*COS($R$6*(K1179-Mode1_Parameter_sheet!$D$9))+$R$10*SIN($R$6*(K1179-Mode1_Parameter_sheet!$D$9))+$R$9*COS($R$7*(K1179-Mode1_Parameter_sheet!$D$9))+$R$11*SIN($R$7*(K1179-Mode1_Parameter_sheet!$D$9))</f>
        <v>2.6553263292028884E-2</v>
      </c>
      <c r="M1179" s="32">
        <f>L1179+Mode1_Parameter_sheet!$D$7</f>
        <v>0.20351342265457889</v>
      </c>
      <c r="N1179" s="32">
        <f>$R$8*COS($R$6*(K1179-Mode1_Parameter_sheet!$D$9))+$R$10*SIN($R$6*(K1179-Mode1_Parameter_sheet!$D$9))-$R$9*COS($R$7*(K1179-Mode1_Parameter_sheet!$D$9))-$R$11*SIN($R$7*(K1179-Mode1_Parameter_sheet!$D$9))</f>
        <v>-2.7477874613728994E-2</v>
      </c>
      <c r="O1179" s="32">
        <f>N1179+Mode1_Parameter_sheet!$D$8</f>
        <v>0.54670871619563299</v>
      </c>
    </row>
    <row r="1180" spans="2:15">
      <c r="B1180" s="29">
        <v>1170</v>
      </c>
      <c r="C1180" s="26">
        <v>39.133333329999999</v>
      </c>
      <c r="D1180" s="26">
        <v>0.19600000000000001</v>
      </c>
      <c r="E1180" s="26">
        <v>-5.8400000000000001E-2</v>
      </c>
      <c r="F1180" s="26">
        <f>D1180-Mode1_Parameter_sheet!D$7</f>
        <v>1.9039840637450012E-2</v>
      </c>
      <c r="G1180" s="26">
        <v>0.55521937840000002</v>
      </c>
      <c r="H1180" s="26">
        <v>5.7814018639999999E-2</v>
      </c>
      <c r="I1180" s="26">
        <f>G1180-Mode1_Parameter_sheet!D$8</f>
        <v>-1.8967212409361944E-2</v>
      </c>
      <c r="K1180" s="26">
        <v>39.133333329999999</v>
      </c>
      <c r="L1180" s="32">
        <f>$R$8*COS($R$6*(K1180-Mode1_Parameter_sheet!$D$9))+$R$10*SIN($R$6*(K1180-Mode1_Parameter_sheet!$D$9))+$R$9*COS($R$7*(K1180-Mode1_Parameter_sheet!$D$9))+$R$11*SIN($R$7*(K1180-Mode1_Parameter_sheet!$D$9))</f>
        <v>2.5121390113703308E-2</v>
      </c>
      <c r="M1180" s="32">
        <f>L1180+Mode1_Parameter_sheet!$D$7</f>
        <v>0.20208154947625331</v>
      </c>
      <c r="N1180" s="32">
        <f>$R$8*COS($R$6*(K1180-Mode1_Parameter_sheet!$D$9))+$R$10*SIN($R$6*(K1180-Mode1_Parameter_sheet!$D$9))-$R$9*COS($R$7*(K1180-Mode1_Parameter_sheet!$D$9))-$R$11*SIN($R$7*(K1180-Mode1_Parameter_sheet!$D$9))</f>
        <v>-2.6070535407521848E-2</v>
      </c>
      <c r="O1180" s="32">
        <f>N1180+Mode1_Parameter_sheet!$D$8</f>
        <v>0.54811605540184016</v>
      </c>
    </row>
    <row r="1181" spans="2:15">
      <c r="B1181" s="29">
        <v>1180</v>
      </c>
      <c r="C1181" s="26">
        <v>39.166666669999998</v>
      </c>
      <c r="D1181" s="26">
        <v>0.19400000000000001</v>
      </c>
      <c r="E1181" s="26">
        <v>-6.6400000000000001E-2</v>
      </c>
      <c r="F1181" s="26">
        <f>D1181-Mode1_Parameter_sheet!D$7</f>
        <v>1.703984063745001E-2</v>
      </c>
      <c r="G1181" s="26">
        <v>0.55730008259999997</v>
      </c>
      <c r="H1181" s="26">
        <v>6.4516942889999998E-2</v>
      </c>
      <c r="I1181" s="26">
        <f>G1181-Mode1_Parameter_sheet!D$8</f>
        <v>-1.6886508209361994E-2</v>
      </c>
      <c r="K1181" s="26">
        <v>39.166666669999998</v>
      </c>
      <c r="L1181" s="32">
        <f>$R$8*COS($R$6*(K1181-Mode1_Parameter_sheet!$D$9))+$R$10*SIN($R$6*(K1181-Mode1_Parameter_sheet!$D$9))+$R$9*COS($R$7*(K1181-Mode1_Parameter_sheet!$D$9))+$R$11*SIN($R$7*(K1181-Mode1_Parameter_sheet!$D$9))</f>
        <v>2.3422137710169873E-2</v>
      </c>
      <c r="M1181" s="32">
        <f>L1181+Mode1_Parameter_sheet!$D$7</f>
        <v>0.20038229707271987</v>
      </c>
      <c r="N1181" s="32">
        <f>$R$8*COS($R$6*(K1181-Mode1_Parameter_sheet!$D$9))+$R$10*SIN($R$6*(K1181-Mode1_Parameter_sheet!$D$9))-$R$9*COS($R$7*(K1181-Mode1_Parameter_sheet!$D$9))-$R$11*SIN($R$7*(K1181-Mode1_Parameter_sheet!$D$9))</f>
        <v>-2.4389914250666851E-2</v>
      </c>
      <c r="O1181" s="32">
        <f>N1181+Mode1_Parameter_sheet!$D$8</f>
        <v>0.54979667655869513</v>
      </c>
    </row>
    <row r="1182" spans="2:15">
      <c r="B1182" s="29">
        <v>1180</v>
      </c>
      <c r="C1182" s="26">
        <v>39.200000000000003</v>
      </c>
      <c r="D1182" s="26">
        <v>0.192</v>
      </c>
      <c r="E1182" s="26">
        <v>-7.2400000000000006E-2</v>
      </c>
      <c r="F1182" s="26">
        <f>D1182-Mode1_Parameter_sheet!D$7</f>
        <v>1.5039840637450008E-2</v>
      </c>
      <c r="G1182" s="26">
        <v>0.55952050789999996</v>
      </c>
      <c r="H1182" s="26">
        <v>6.8779956109999998E-2</v>
      </c>
      <c r="I1182" s="26">
        <f>G1182-Mode1_Parameter_sheet!D$8</f>
        <v>-1.4666082909361999E-2</v>
      </c>
      <c r="K1182" s="26">
        <v>39.200000000000003</v>
      </c>
      <c r="L1182" s="32">
        <f>$R$8*COS($R$6*(K1182-Mode1_Parameter_sheet!$D$9))+$R$10*SIN($R$6*(K1182-Mode1_Parameter_sheet!$D$9))+$R$9*COS($R$7*(K1182-Mode1_Parameter_sheet!$D$9))+$R$11*SIN($R$7*(K1182-Mode1_Parameter_sheet!$D$9))</f>
        <v>2.1473413187738131E-2</v>
      </c>
      <c r="M1182" s="32">
        <f>L1182+Mode1_Parameter_sheet!$D$7</f>
        <v>0.19843357255028812</v>
      </c>
      <c r="N1182" s="32">
        <f>$R$8*COS($R$6*(K1182-Mode1_Parameter_sheet!$D$9))+$R$10*SIN($R$6*(K1182-Mode1_Parameter_sheet!$D$9))-$R$9*COS($R$7*(K1182-Mode1_Parameter_sheet!$D$9))-$R$11*SIN($R$7*(K1182-Mode1_Parameter_sheet!$D$9))</f>
        <v>-2.2453802370664883E-2</v>
      </c>
      <c r="O1182" s="32">
        <f>N1182+Mode1_Parameter_sheet!$D$8</f>
        <v>0.55173278843869711</v>
      </c>
    </row>
    <row r="1183" spans="2:15">
      <c r="B1183" s="29">
        <v>1180</v>
      </c>
      <c r="C1183" s="26">
        <v>39.233333330000001</v>
      </c>
      <c r="D1183" s="26">
        <v>0.189</v>
      </c>
      <c r="E1183" s="26">
        <v>-7.5700000000000003E-2</v>
      </c>
      <c r="F1183" s="26">
        <f>D1183-Mode1_Parameter_sheet!D$7</f>
        <v>1.2039840637450006E-2</v>
      </c>
      <c r="G1183" s="26">
        <v>0.56188541299999994</v>
      </c>
      <c r="H1183" s="26">
        <v>7.5303785930000006E-2</v>
      </c>
      <c r="I1183" s="26">
        <f>G1183-Mode1_Parameter_sheet!D$8</f>
        <v>-1.2301177809362018E-2</v>
      </c>
      <c r="K1183" s="26">
        <v>39.233333330000001</v>
      </c>
      <c r="L1183" s="32">
        <f>$R$8*COS($R$6*(K1183-Mode1_Parameter_sheet!$D$9))+$R$10*SIN($R$6*(K1183-Mode1_Parameter_sheet!$D$9))+$R$9*COS($R$7*(K1183-Mode1_Parameter_sheet!$D$9))+$R$11*SIN($R$7*(K1183-Mode1_Parameter_sheet!$D$9))</f>
        <v>1.9295770014308683E-2</v>
      </c>
      <c r="M1183" s="32">
        <f>L1183+Mode1_Parameter_sheet!$D$7</f>
        <v>0.19625592937685868</v>
      </c>
      <c r="N1183" s="32">
        <f>$R$8*COS($R$6*(K1183-Mode1_Parameter_sheet!$D$9))+$R$10*SIN($R$6*(K1183-Mode1_Parameter_sheet!$D$9))-$R$9*COS($R$7*(K1183-Mode1_Parameter_sheet!$D$9))-$R$11*SIN($R$7*(K1183-Mode1_Parameter_sheet!$D$9))</f>
        <v>-2.028267480393391E-2</v>
      </c>
      <c r="O1183" s="32">
        <f>N1183+Mode1_Parameter_sheet!$D$8</f>
        <v>0.5539039160054281</v>
      </c>
    </row>
    <row r="1184" spans="2:15">
      <c r="B1184" s="29">
        <v>1180</v>
      </c>
      <c r="C1184" s="26">
        <v>39.266666669999999</v>
      </c>
      <c r="D1184" s="26">
        <v>0.187</v>
      </c>
      <c r="E1184" s="26">
        <v>-7.8700000000000006E-2</v>
      </c>
      <c r="F1184" s="26">
        <f>D1184-Mode1_Parameter_sheet!D$7</f>
        <v>1.0039840637450004E-2</v>
      </c>
      <c r="G1184" s="26">
        <v>0.5645407603</v>
      </c>
      <c r="H1184" s="26">
        <v>7.8273855549999993E-2</v>
      </c>
      <c r="I1184" s="26">
        <f>G1184-Mode1_Parameter_sheet!D$8</f>
        <v>-9.6458305093619634E-3</v>
      </c>
      <c r="K1184" s="26">
        <v>39.266666669999999</v>
      </c>
      <c r="L1184" s="32">
        <f>$R$8*COS($R$6*(K1184-Mode1_Parameter_sheet!$D$9))+$R$10*SIN($R$6*(K1184-Mode1_Parameter_sheet!$D$9))+$R$9*COS($R$7*(K1184-Mode1_Parameter_sheet!$D$9))+$R$11*SIN($R$7*(K1184-Mode1_Parameter_sheet!$D$9))</f>
        <v>1.6912192331739951E-2</v>
      </c>
      <c r="M1184" s="32">
        <f>L1184+Mode1_Parameter_sheet!$D$7</f>
        <v>0.19387235169428996</v>
      </c>
      <c r="N1184" s="32">
        <f>$R$8*COS($R$6*(K1184-Mode1_Parameter_sheet!$D$9))+$R$10*SIN($R$6*(K1184-Mode1_Parameter_sheet!$D$9))-$R$9*COS($R$7*(K1184-Mode1_Parameter_sheet!$D$9))-$R$11*SIN($R$7*(K1184-Mode1_Parameter_sheet!$D$9))</f>
        <v>-1.7899475170996444E-2</v>
      </c>
      <c r="O1184" s="32">
        <f>N1184+Mode1_Parameter_sheet!$D$8</f>
        <v>0.55628711563836553</v>
      </c>
    </row>
    <row r="1185" spans="2:15">
      <c r="B1185" s="29">
        <v>1180</v>
      </c>
      <c r="C1185" s="26">
        <v>39.299999999999997</v>
      </c>
      <c r="D1185" s="26">
        <v>0.184</v>
      </c>
      <c r="E1185" s="26">
        <v>-8.0799999999999997E-2</v>
      </c>
      <c r="F1185" s="26">
        <f>D1185-Mode1_Parameter_sheet!D$7</f>
        <v>7.0398406374500011E-3</v>
      </c>
      <c r="G1185" s="26">
        <v>0.56710366999999995</v>
      </c>
      <c r="H1185" s="26">
        <v>8.0072459979999996E-2</v>
      </c>
      <c r="I1185" s="26">
        <f>G1185-Mode1_Parameter_sheet!D$8</f>
        <v>-7.0829208093620144E-3</v>
      </c>
      <c r="K1185" s="26">
        <v>39.299999999999997</v>
      </c>
      <c r="L1185" s="32">
        <f>$R$8*COS($R$6*(K1185-Mode1_Parameter_sheet!$D$9))+$R$10*SIN($R$6*(K1185-Mode1_Parameter_sheet!$D$9))+$R$9*COS($R$7*(K1185-Mode1_Parameter_sheet!$D$9))+$R$11*SIN($R$7*(K1185-Mode1_Parameter_sheet!$D$9))</f>
        <v>1.4347854743744917E-2</v>
      </c>
      <c r="M1185" s="32">
        <f>L1185+Mode1_Parameter_sheet!$D$7</f>
        <v>0.19130801410629492</v>
      </c>
      <c r="N1185" s="32">
        <f>$R$8*COS($R$6*(K1185-Mode1_Parameter_sheet!$D$9))+$R$10*SIN($R$6*(K1185-Mode1_Parameter_sheet!$D$9))-$R$9*COS($R$7*(K1185-Mode1_Parameter_sheet!$D$9))-$R$11*SIN($R$7*(K1185-Mode1_Parameter_sheet!$D$9))</f>
        <v>-1.5329375724249875E-2</v>
      </c>
      <c r="O1185" s="32">
        <f>N1185+Mode1_Parameter_sheet!$D$8</f>
        <v>0.5588572150851121</v>
      </c>
    </row>
    <row r="1186" spans="2:15">
      <c r="B1186" s="29">
        <v>1180</v>
      </c>
      <c r="C1186" s="26">
        <v>39.333333330000002</v>
      </c>
      <c r="D1186" s="26">
        <v>0.18099999999999999</v>
      </c>
      <c r="E1186" s="26">
        <v>-8.2199999999999995E-2</v>
      </c>
      <c r="F1186" s="26">
        <f>D1186-Mode1_Parameter_sheet!D$7</f>
        <v>4.0398406374499984E-3</v>
      </c>
      <c r="G1186" s="26">
        <v>0.56987892429999998</v>
      </c>
      <c r="H1186" s="26">
        <v>8.5256043850000005E-2</v>
      </c>
      <c r="I1186" s="26">
        <f>G1186-Mode1_Parameter_sheet!D$8</f>
        <v>-4.3076665093619848E-3</v>
      </c>
      <c r="K1186" s="26">
        <v>39.333333330000002</v>
      </c>
      <c r="L1186" s="32">
        <f>$R$8*COS($R$6*(K1186-Mode1_Parameter_sheet!$D$9))+$R$10*SIN($R$6*(K1186-Mode1_Parameter_sheet!$D$9))+$R$9*COS($R$7*(K1186-Mode1_Parameter_sheet!$D$9))+$R$11*SIN($R$7*(K1186-Mode1_Parameter_sheet!$D$9))</f>
        <v>1.1629852154448228E-2</v>
      </c>
      <c r="M1186" s="32">
        <f>L1186+Mode1_Parameter_sheet!$D$7</f>
        <v>0.18859001151699822</v>
      </c>
      <c r="N1186" s="32">
        <f>$R$8*COS($R$6*(K1186-Mode1_Parameter_sheet!$D$9))+$R$10*SIN($R$6*(K1186-Mode1_Parameter_sheet!$D$9))-$R$9*COS($R$7*(K1186-Mode1_Parameter_sheet!$D$9))-$R$11*SIN($R$7*(K1186-Mode1_Parameter_sheet!$D$9))</f>
        <v>-1.2599507201826524E-2</v>
      </c>
      <c r="O1186" s="32">
        <f>N1186+Mode1_Parameter_sheet!$D$8</f>
        <v>0.5615870836075354</v>
      </c>
    </row>
    <row r="1187" spans="2:15">
      <c r="B1187" s="29">
        <v>1180</v>
      </c>
      <c r="C1187" s="26">
        <v>39.366666670000001</v>
      </c>
      <c r="D1187" s="26">
        <v>0.17899999999999999</v>
      </c>
      <c r="E1187" s="26">
        <v>-8.6400000000000005E-2</v>
      </c>
      <c r="F1187" s="26">
        <f>D1187-Mode1_Parameter_sheet!D$7</f>
        <v>2.0398406374499967E-3</v>
      </c>
      <c r="G1187" s="26">
        <v>0.57278740630000002</v>
      </c>
      <c r="H1187" s="26">
        <v>8.5071875520000007E-2</v>
      </c>
      <c r="I1187" s="26">
        <f>G1187-Mode1_Parameter_sheet!D$8</f>
        <v>-1.3991845093619393E-3</v>
      </c>
      <c r="K1187" s="26">
        <v>39.366666670000001</v>
      </c>
      <c r="L1187" s="32">
        <f>$R$8*COS($R$6*(K1187-Mode1_Parameter_sheet!$D$9))+$R$10*SIN($R$6*(K1187-Mode1_Parameter_sheet!$D$9))+$R$9*COS($R$7*(K1187-Mode1_Parameter_sheet!$D$9))+$R$11*SIN($R$7*(K1187-Mode1_Parameter_sheet!$D$9))</f>
        <v>8.7869154605968273E-3</v>
      </c>
      <c r="M1187" s="32">
        <f>L1187+Mode1_Parameter_sheet!$D$7</f>
        <v>0.18574707482314681</v>
      </c>
      <c r="N1187" s="32">
        <f>$R$8*COS($R$6*(K1187-Mode1_Parameter_sheet!$D$9))+$R$10*SIN($R$6*(K1187-Mode1_Parameter_sheet!$D$9))-$R$9*COS($R$7*(K1187-Mode1_Parameter_sheet!$D$9))-$R$11*SIN($R$7*(K1187-Mode1_Parameter_sheet!$D$9))</f>
        <v>-9.7386742883926042E-3</v>
      </c>
      <c r="O1187" s="32">
        <f>N1187+Mode1_Parameter_sheet!$D$8</f>
        <v>0.56444791652096937</v>
      </c>
    </row>
    <row r="1188" spans="2:15">
      <c r="B1188" s="29">
        <v>1180</v>
      </c>
      <c r="C1188" s="26">
        <v>39.4</v>
      </c>
      <c r="D1188" s="26">
        <v>0.17599999999999999</v>
      </c>
      <c r="E1188" s="26">
        <v>-8.6099999999999996E-2</v>
      </c>
      <c r="F1188" s="26">
        <f>D1188-Mode1_Parameter_sheet!D$7</f>
        <v>-9.60159362550006E-4</v>
      </c>
      <c r="G1188" s="26">
        <v>0.57555038270000003</v>
      </c>
      <c r="H1188" s="26">
        <v>8.0968972520000002E-2</v>
      </c>
      <c r="I1188" s="26">
        <f>G1188-Mode1_Parameter_sheet!D$8</f>
        <v>1.3637918906380664E-3</v>
      </c>
      <c r="K1188" s="26">
        <v>39.4</v>
      </c>
      <c r="L1188" s="32">
        <f>$R$8*COS($R$6*(K1188-Mode1_Parameter_sheet!$D$9))+$R$10*SIN($R$6*(K1188-Mode1_Parameter_sheet!$D$9))+$R$9*COS($R$7*(K1188-Mode1_Parameter_sheet!$D$9))+$R$11*SIN($R$7*(K1188-Mode1_Parameter_sheet!$D$9))</f>
        <v>5.8491107080658189E-3</v>
      </c>
      <c r="M1188" s="32">
        <f>L1188+Mode1_Parameter_sheet!$D$7</f>
        <v>0.18280927007061581</v>
      </c>
      <c r="N1188" s="32">
        <f>$R$8*COS($R$6*(K1188-Mode1_Parameter_sheet!$D$9))+$R$10*SIN($R$6*(K1188-Mode1_Parameter_sheet!$D$9))-$R$9*COS($R$7*(K1188-Mode1_Parameter_sheet!$D$9))-$R$11*SIN($R$7*(K1188-Mode1_Parameter_sheet!$D$9))</f>
        <v>-6.7770543370610468E-3</v>
      </c>
      <c r="O1188" s="32">
        <f>N1188+Mode1_Parameter_sheet!$D$8</f>
        <v>0.56740953647230097</v>
      </c>
    </row>
    <row r="1189" spans="2:15">
      <c r="B1189" s="29">
        <v>1180</v>
      </c>
      <c r="C1189" s="26">
        <v>39.433333330000004</v>
      </c>
      <c r="D1189" s="26">
        <v>0.17299999999999999</v>
      </c>
      <c r="E1189" s="26">
        <v>-8.0100000000000005E-2</v>
      </c>
      <c r="F1189" s="26">
        <f>D1189-Mode1_Parameter_sheet!D$7</f>
        <v>-3.9601593625500087E-3</v>
      </c>
      <c r="G1189" s="26">
        <v>0.57818533780000003</v>
      </c>
      <c r="H1189" s="26">
        <v>8.205412325E-2</v>
      </c>
      <c r="I1189" s="26">
        <f>G1189-Mode1_Parameter_sheet!D$8</f>
        <v>3.998746990638069E-3</v>
      </c>
      <c r="K1189" s="26">
        <v>39.433333330000004</v>
      </c>
      <c r="L1189" s="32">
        <f>$R$8*COS($R$6*(K1189-Mode1_Parameter_sheet!$D$9))+$R$10*SIN($R$6*(K1189-Mode1_Parameter_sheet!$D$9))+$R$9*COS($R$7*(K1189-Mode1_Parameter_sheet!$D$9))+$R$11*SIN($R$7*(K1189-Mode1_Parameter_sheet!$D$9))</f>
        <v>2.847516196887731E-3</v>
      </c>
      <c r="M1189" s="32">
        <f>L1189+Mode1_Parameter_sheet!$D$7</f>
        <v>0.17980767555943772</v>
      </c>
      <c r="N1189" s="32">
        <f>$R$8*COS($R$6*(K1189-Mode1_Parameter_sheet!$D$9))+$R$10*SIN($R$6*(K1189-Mode1_Parameter_sheet!$D$9))-$R$9*COS($R$7*(K1189-Mode1_Parameter_sheet!$D$9))-$R$11*SIN($R$7*(K1189-Mode1_Parameter_sheet!$D$9))</f>
        <v>-3.7458737500050735E-3</v>
      </c>
      <c r="O1189" s="32">
        <f>N1189+Mode1_Parameter_sheet!$D$8</f>
        <v>0.57044071705935684</v>
      </c>
    </row>
    <row r="1190" spans="2:15">
      <c r="B1190" s="29">
        <v>1180</v>
      </c>
      <c r="C1190" s="26">
        <v>39.466666670000002</v>
      </c>
      <c r="D1190" s="26">
        <v>0.17</v>
      </c>
      <c r="E1190" s="26">
        <v>-7.9899999999999999E-2</v>
      </c>
      <c r="F1190" s="26">
        <f>D1190-Mode1_Parameter_sheet!D$7</f>
        <v>-6.9601593625499836E-3</v>
      </c>
      <c r="G1190" s="26">
        <v>0.58102065759999999</v>
      </c>
      <c r="H1190" s="26">
        <v>8.2665790079999996E-2</v>
      </c>
      <c r="I1190" s="26">
        <f>G1190-Mode1_Parameter_sheet!D$8</f>
        <v>6.834066790638027E-3</v>
      </c>
      <c r="K1190" s="26">
        <v>39.466666670000002</v>
      </c>
      <c r="L1190" s="32">
        <f>$R$8*COS($R$6*(K1190-Mode1_Parameter_sheet!$D$9))+$R$10*SIN($R$6*(K1190-Mode1_Parameter_sheet!$D$9))+$R$9*COS($R$7*(K1190-Mode1_Parameter_sheet!$D$9))+$R$11*SIN($R$7*(K1190-Mode1_Parameter_sheet!$D$9))</f>
        <v>-1.8610360787886786E-4</v>
      </c>
      <c r="M1190" s="32">
        <f>L1190+Mode1_Parameter_sheet!$D$7</f>
        <v>0.17677405575467112</v>
      </c>
      <c r="N1190" s="32">
        <f>$R$8*COS($R$6*(K1190-Mode1_Parameter_sheet!$D$9))+$R$10*SIN($R$6*(K1190-Mode1_Parameter_sheet!$D$9))-$R$9*COS($R$7*(K1190-Mode1_Parameter_sheet!$D$9))-$R$11*SIN($R$7*(K1190-Mode1_Parameter_sheet!$D$9))</f>
        <v>-6.7708097658152316E-4</v>
      </c>
      <c r="O1190" s="32">
        <f>N1190+Mode1_Parameter_sheet!$D$8</f>
        <v>0.57350950983278048</v>
      </c>
    </row>
    <row r="1191" spans="2:15">
      <c r="B1191" s="29">
        <v>1190</v>
      </c>
      <c r="C1191" s="26">
        <v>39.5</v>
      </c>
      <c r="D1191" s="26">
        <v>0.16800000000000001</v>
      </c>
      <c r="E1191" s="26">
        <v>-0.08</v>
      </c>
      <c r="F1191" s="26">
        <f>D1191-Mode1_Parameter_sheet!D$7</f>
        <v>-8.9601593625499854E-3</v>
      </c>
      <c r="G1191" s="26">
        <v>0.58369639039999999</v>
      </c>
      <c r="H1191" s="26">
        <v>7.8354644269999996E-2</v>
      </c>
      <c r="I1191" s="26">
        <f>G1191-Mode1_Parameter_sheet!D$8</f>
        <v>9.5097995906380239E-3</v>
      </c>
      <c r="K1191" s="26">
        <v>39.5</v>
      </c>
      <c r="L1191" s="32">
        <f>$R$8*COS($R$6*(K1191-Mode1_Parameter_sheet!$D$9))+$R$10*SIN($R$6*(K1191-Mode1_Parameter_sheet!$D$9))+$R$9*COS($R$7*(K1191-Mode1_Parameter_sheet!$D$9))+$R$11*SIN($R$7*(K1191-Mode1_Parameter_sheet!$D$9))</f>
        <v>-3.2196311475784973E-3</v>
      </c>
      <c r="M1191" s="32">
        <f>L1191+Mode1_Parameter_sheet!$D$7</f>
        <v>0.17374052821497149</v>
      </c>
      <c r="N1191" s="32">
        <f>$R$8*COS($R$6*(K1191-Mode1_Parameter_sheet!$D$9))+$R$10*SIN($R$6*(K1191-Mode1_Parameter_sheet!$D$9))-$R$9*COS($R$7*(K1191-Mode1_Parameter_sheet!$D$9))-$R$11*SIN($R$7*(K1191-Mode1_Parameter_sheet!$D$9))</f>
        <v>2.3969876629341604E-3</v>
      </c>
      <c r="O1191" s="32">
        <f>N1191+Mode1_Parameter_sheet!$D$8</f>
        <v>0.57658357847229613</v>
      </c>
    </row>
    <row r="1192" spans="2:15">
      <c r="B1192" s="29">
        <v>1190</v>
      </c>
      <c r="C1192" s="26">
        <v>39.533333329999998</v>
      </c>
      <c r="D1192" s="26">
        <v>0.16500000000000001</v>
      </c>
      <c r="E1192" s="26">
        <v>-7.51E-2</v>
      </c>
      <c r="F1192" s="26">
        <f>D1192-Mode1_Parameter_sheet!D$7</f>
        <v>-1.1960159362549988E-2</v>
      </c>
      <c r="G1192" s="26">
        <v>0.58624430049999998</v>
      </c>
      <c r="H1192" s="26">
        <v>7.3848698490000003E-2</v>
      </c>
      <c r="I1192" s="26">
        <f>G1192-Mode1_Parameter_sheet!D$8</f>
        <v>1.2057709690638019E-2</v>
      </c>
      <c r="K1192" s="26">
        <v>39.533333329999998</v>
      </c>
      <c r="L1192" s="32">
        <f>$R$8*COS($R$6*(K1192-Mode1_Parameter_sheet!$D$9))+$R$10*SIN($R$6*(K1192-Mode1_Parameter_sheet!$D$9))+$R$9*COS($R$7*(K1192-Mode1_Parameter_sheet!$D$9))+$R$11*SIN($R$7*(K1192-Mode1_Parameter_sheet!$D$9))</f>
        <v>-6.2209409080653585E-3</v>
      </c>
      <c r="M1192" s="32">
        <f>L1192+Mode1_Parameter_sheet!$D$7</f>
        <v>0.17073921845448464</v>
      </c>
      <c r="N1192" s="32">
        <f>$R$8*COS($R$6*(K1192-Mode1_Parameter_sheet!$D$9))+$R$10*SIN($R$6*(K1192-Mode1_Parameter_sheet!$D$9))-$R$9*COS($R$7*(K1192-Mode1_Parameter_sheet!$D$9))-$R$11*SIN($R$7*(K1192-Mode1_Parameter_sheet!$D$9))</f>
        <v>5.4439545392104627E-3</v>
      </c>
      <c r="O1192" s="32">
        <f>N1192+Mode1_Parameter_sheet!$D$8</f>
        <v>0.57963054534857239</v>
      </c>
    </row>
    <row r="1193" spans="2:15">
      <c r="B1193" s="29">
        <v>1190</v>
      </c>
      <c r="C1193" s="26">
        <v>39.566666669999996</v>
      </c>
      <c r="D1193" s="26">
        <v>0.16300000000000001</v>
      </c>
      <c r="E1193" s="26">
        <v>-7.3800000000000004E-2</v>
      </c>
      <c r="F1193" s="26">
        <f>D1193-Mode1_Parameter_sheet!D$7</f>
        <v>-1.396015936254999E-2</v>
      </c>
      <c r="G1193" s="26">
        <v>0.58861963699999997</v>
      </c>
      <c r="H1193" s="26">
        <v>6.9386900919999994E-2</v>
      </c>
      <c r="I1193" s="26">
        <f>G1193-Mode1_Parameter_sheet!D$8</f>
        <v>1.443304619063801E-2</v>
      </c>
      <c r="K1193" s="26">
        <v>39.566666669999996</v>
      </c>
      <c r="L1193" s="32">
        <f>$R$8*COS($R$6*(K1193-Mode1_Parameter_sheet!$D$9))+$R$10*SIN($R$6*(K1193-Mode1_Parameter_sheet!$D$9))+$R$9*COS($R$7*(K1193-Mode1_Parameter_sheet!$D$9))+$R$11*SIN($R$7*(K1193-Mode1_Parameter_sheet!$D$9))</f>
        <v>-9.1582364946850292E-3</v>
      </c>
      <c r="M1193" s="32">
        <f>L1193+Mode1_Parameter_sheet!$D$7</f>
        <v>0.16780192286786497</v>
      </c>
      <c r="N1193" s="32">
        <f>$R$8*COS($R$6*(K1193-Mode1_Parameter_sheet!$D$9))+$R$10*SIN($R$6*(K1193-Mode1_Parameter_sheet!$D$9))-$R$9*COS($R$7*(K1193-Mode1_Parameter_sheet!$D$9))-$R$11*SIN($R$7*(K1193-Mode1_Parameter_sheet!$D$9))</f>
        <v>8.4317393320448662E-3</v>
      </c>
      <c r="O1193" s="32">
        <f>N1193+Mode1_Parameter_sheet!$D$8</f>
        <v>0.58261833014140685</v>
      </c>
    </row>
    <row r="1194" spans="2:15">
      <c r="B1194" s="29">
        <v>1190</v>
      </c>
      <c r="C1194" s="26">
        <v>39.6</v>
      </c>
      <c r="D1194" s="26">
        <v>0.16</v>
      </c>
      <c r="E1194" s="26">
        <v>-6.6699999999999995E-2</v>
      </c>
      <c r="F1194" s="26">
        <f>D1194-Mode1_Parameter_sheet!D$7</f>
        <v>-1.6960159362549992E-2</v>
      </c>
      <c r="G1194" s="26">
        <v>0.5908700939</v>
      </c>
      <c r="H1194" s="26">
        <v>6.506612229E-2</v>
      </c>
      <c r="I1194" s="26">
        <f>G1194-Mode1_Parameter_sheet!D$8</f>
        <v>1.6683503090638041E-2</v>
      </c>
      <c r="K1194" s="26">
        <v>39.6</v>
      </c>
      <c r="L1194" s="32">
        <f>$R$8*COS($R$6*(K1194-Mode1_Parameter_sheet!$D$9))+$R$10*SIN($R$6*(K1194-Mode1_Parameter_sheet!$D$9))+$R$9*COS($R$7*(K1194-Mode1_Parameter_sheet!$D$9))+$R$11*SIN($R$7*(K1194-Mode1_Parameter_sheet!$D$9))</f>
        <v>-1.2000384473386E-2</v>
      </c>
      <c r="M1194" s="32">
        <f>L1194+Mode1_Parameter_sheet!$D$7</f>
        <v>0.164959774889164</v>
      </c>
      <c r="N1194" s="32">
        <f>$R$8*COS($R$6*(K1194-Mode1_Parameter_sheet!$D$9))+$R$10*SIN($R$6*(K1194-Mode1_Parameter_sheet!$D$9))-$R$9*COS($R$7*(K1194-Mode1_Parameter_sheet!$D$9))-$R$11*SIN($R$7*(K1194-Mode1_Parameter_sheet!$D$9))</f>
        <v>1.1328894584971366E-2</v>
      </c>
      <c r="O1194" s="32">
        <f>N1194+Mode1_Parameter_sheet!$D$8</f>
        <v>0.58551548539433329</v>
      </c>
    </row>
    <row r="1195" spans="2:15">
      <c r="B1195" s="29">
        <v>1190</v>
      </c>
      <c r="C1195" s="26">
        <v>39.633333329999999</v>
      </c>
      <c r="D1195" s="26">
        <v>0.158</v>
      </c>
      <c r="E1195" s="26">
        <v>-5.7799999999999997E-2</v>
      </c>
      <c r="F1195" s="26">
        <f>D1195-Mode1_Parameter_sheet!D$7</f>
        <v>-1.8960159362549994E-2</v>
      </c>
      <c r="G1195" s="26">
        <v>0.59295737849999997</v>
      </c>
      <c r="H1195" s="26">
        <v>6.0827432850000002E-2</v>
      </c>
      <c r="I1195" s="26">
        <f>G1195-Mode1_Parameter_sheet!D$8</f>
        <v>1.8770787690638002E-2</v>
      </c>
      <c r="K1195" s="26">
        <v>39.633333329999999</v>
      </c>
      <c r="L1195" s="32">
        <f>$R$8*COS($R$6*(K1195-Mode1_Parameter_sheet!$D$9))+$R$10*SIN($R$6*(K1195-Mode1_Parameter_sheet!$D$9))+$R$9*COS($R$7*(K1195-Mode1_Parameter_sheet!$D$9))+$R$11*SIN($R$7*(K1195-Mode1_Parameter_sheet!$D$9))</f>
        <v>-1.4717249148661184E-2</v>
      </c>
      <c r="M1195" s="32">
        <f>L1195+Mode1_Parameter_sheet!$D$7</f>
        <v>0.16224291021388881</v>
      </c>
      <c r="N1195" s="32">
        <f>$R$8*COS($R$6*(K1195-Mode1_Parameter_sheet!$D$9))+$R$10*SIN($R$6*(K1195-Mode1_Parameter_sheet!$D$9))-$R$9*COS($R$7*(K1195-Mode1_Parameter_sheet!$D$9))-$R$11*SIN($R$7*(K1195-Mode1_Parameter_sheet!$D$9))</f>
        <v>1.4104942526939314E-2</v>
      </c>
      <c r="O1195" s="32">
        <f>N1195+Mode1_Parameter_sheet!$D$8</f>
        <v>0.58829153333630124</v>
      </c>
    </row>
    <row r="1196" spans="2:15">
      <c r="B1196" s="29">
        <v>1190</v>
      </c>
      <c r="C1196" s="26">
        <v>39.666666669999998</v>
      </c>
      <c r="D1196" s="26">
        <v>0.156</v>
      </c>
      <c r="E1196" s="26">
        <v>-5.4399999999999997E-2</v>
      </c>
      <c r="F1196" s="26">
        <f>D1196-Mode1_Parameter_sheet!D$7</f>
        <v>-2.0960159362549996E-2</v>
      </c>
      <c r="G1196" s="26">
        <v>0.59492525610000002</v>
      </c>
      <c r="H1196" s="26">
        <v>5.5789524319999999E-2</v>
      </c>
      <c r="I1196" s="26">
        <f>G1196-Mode1_Parameter_sheet!D$8</f>
        <v>2.0738665290638059E-2</v>
      </c>
      <c r="K1196" s="26">
        <v>39.666666669999998</v>
      </c>
      <c r="L1196" s="32">
        <f>$R$8*COS($R$6*(K1196-Mode1_Parameter_sheet!$D$9))+$R$10*SIN($R$6*(K1196-Mode1_Parameter_sheet!$D$9))+$R$9*COS($R$7*(K1196-Mode1_Parameter_sheet!$D$9))+$R$11*SIN($R$7*(K1196-Mode1_Parameter_sheet!$D$9))</f>
        <v>-1.7280008779787651E-2</v>
      </c>
      <c r="M1196" s="32">
        <f>L1196+Mode1_Parameter_sheet!$D$7</f>
        <v>0.15968015058276236</v>
      </c>
      <c r="N1196" s="32">
        <f>$R$8*COS($R$6*(K1196-Mode1_Parameter_sheet!$D$9))+$R$10*SIN($R$6*(K1196-Mode1_Parameter_sheet!$D$9))-$R$9*COS($R$7*(K1196-Mode1_Parameter_sheet!$D$9))-$R$11*SIN($R$7*(K1196-Mode1_Parameter_sheet!$D$9))</f>
        <v>1.6730693376197679E-2</v>
      </c>
      <c r="O1196" s="32">
        <f>N1196+Mode1_Parameter_sheet!$D$8</f>
        <v>0.59091728418555967</v>
      </c>
    </row>
    <row r="1197" spans="2:15">
      <c r="B1197" s="29">
        <v>1190</v>
      </c>
      <c r="C1197" s="26">
        <v>39.700000000000003</v>
      </c>
      <c r="D1197" s="26">
        <v>0.154</v>
      </c>
      <c r="E1197" s="26">
        <v>-4.8000000000000001E-2</v>
      </c>
      <c r="F1197" s="26">
        <f>D1197-Mode1_Parameter_sheet!D$7</f>
        <v>-2.2960159362549998E-2</v>
      </c>
      <c r="G1197" s="26">
        <v>0.59667668009999997</v>
      </c>
      <c r="H1197" s="26">
        <v>4.7518319699999999E-2</v>
      </c>
      <c r="I1197" s="26">
        <f>G1197-Mode1_Parameter_sheet!D$8</f>
        <v>2.2490089290638005E-2</v>
      </c>
      <c r="K1197" s="26">
        <v>39.700000000000003</v>
      </c>
      <c r="L1197" s="32">
        <f>$R$8*COS($R$6*(K1197-Mode1_Parameter_sheet!$D$9))+$R$10*SIN($R$6*(K1197-Mode1_Parameter_sheet!$D$9))+$R$9*COS($R$7*(K1197-Mode1_Parameter_sheet!$D$9))+$R$11*SIN($R$7*(K1197-Mode1_Parameter_sheet!$D$9))</f>
        <v>-1.9661458648983429E-2</v>
      </c>
      <c r="M1197" s="32">
        <f>L1197+Mode1_Parameter_sheet!$D$7</f>
        <v>0.15729870071356655</v>
      </c>
      <c r="N1197" s="32">
        <f>$R$8*COS($R$6*(K1197-Mode1_Parameter_sheet!$D$9))+$R$10*SIN($R$6*(K1197-Mode1_Parameter_sheet!$D$9))-$R$9*COS($R$7*(K1197-Mode1_Parameter_sheet!$D$9))-$R$11*SIN($R$7*(K1197-Mode1_Parameter_sheet!$D$9))</f>
        <v>1.9178550635099212E-2</v>
      </c>
      <c r="O1197" s="32">
        <f>N1197+Mode1_Parameter_sheet!$D$8</f>
        <v>0.59336514144446117</v>
      </c>
    </row>
    <row r="1198" spans="2:15">
      <c r="B1198" s="29">
        <v>1190</v>
      </c>
      <c r="C1198" s="26">
        <v>39.733333330000001</v>
      </c>
      <c r="D1198" s="26">
        <v>0.153</v>
      </c>
      <c r="E1198" s="26">
        <v>-4.0300000000000002E-2</v>
      </c>
      <c r="F1198" s="26">
        <f>D1198-Mode1_Parameter_sheet!D$7</f>
        <v>-2.3960159362549999E-2</v>
      </c>
      <c r="G1198" s="26">
        <v>0.59809314410000003</v>
      </c>
      <c r="H1198" s="26">
        <v>3.957728487E-2</v>
      </c>
      <c r="I1198" s="26">
        <f>G1198-Mode1_Parameter_sheet!D$8</f>
        <v>2.3906553290638066E-2</v>
      </c>
      <c r="K1198" s="26">
        <v>39.733333330000001</v>
      </c>
      <c r="L1198" s="32">
        <f>$R$8*COS($R$6*(K1198-Mode1_Parameter_sheet!$D$9))+$R$10*SIN($R$6*(K1198-Mode1_Parameter_sheet!$D$9))+$R$9*COS($R$7*(K1198-Mode1_Parameter_sheet!$D$9))+$R$11*SIN($R$7*(K1198-Mode1_Parameter_sheet!$D$9))</f>
        <v>-2.1836303841726672E-2</v>
      </c>
      <c r="M1198" s="32">
        <f>L1198+Mode1_Parameter_sheet!$D$7</f>
        <v>0.15512385552082333</v>
      </c>
      <c r="N1198" s="32">
        <f>$R$8*COS($R$6*(K1198-Mode1_Parameter_sheet!$D$9))+$R$10*SIN($R$6*(K1198-Mode1_Parameter_sheet!$D$9))-$R$9*COS($R$7*(K1198-Mode1_Parameter_sheet!$D$9))-$R$11*SIN($R$7*(K1198-Mode1_Parameter_sheet!$D$9))</f>
        <v>2.142280642022204E-2</v>
      </c>
      <c r="O1198" s="32">
        <f>N1198+Mode1_Parameter_sheet!$D$8</f>
        <v>0.59560939722958395</v>
      </c>
    </row>
    <row r="1199" spans="2:15">
      <c r="B1199" s="29">
        <v>1190</v>
      </c>
      <c r="C1199" s="26">
        <v>39.766666669999999</v>
      </c>
      <c r="D1199" s="26">
        <v>0.152</v>
      </c>
      <c r="E1199" s="26">
        <v>-3.32E-2</v>
      </c>
      <c r="F1199" s="26">
        <f>D1199-Mode1_Parameter_sheet!D$7</f>
        <v>-2.496015936255E-2</v>
      </c>
      <c r="G1199" s="26">
        <v>0.59931516579999999</v>
      </c>
      <c r="H1199" s="26">
        <v>3.2816022620000003E-2</v>
      </c>
      <c r="I1199" s="26">
        <f>G1199-Mode1_Parameter_sheet!D$8</f>
        <v>2.5128574990638031E-2</v>
      </c>
      <c r="K1199" s="26">
        <v>39.766666669999999</v>
      </c>
      <c r="L1199" s="32">
        <f>$R$8*COS($R$6*(K1199-Mode1_Parameter_sheet!$D$9))+$R$10*SIN($R$6*(K1199-Mode1_Parameter_sheet!$D$9))+$R$9*COS($R$7*(K1199-Mode1_Parameter_sheet!$D$9))+$R$11*SIN($R$7*(K1199-Mode1_Parameter_sheet!$D$9))</f>
        <v>-2.378142471790216E-2</v>
      </c>
      <c r="M1199" s="32">
        <f>L1199+Mode1_Parameter_sheet!$D$7</f>
        <v>0.15317873464464785</v>
      </c>
      <c r="N1199" s="32">
        <f>$R$8*COS($R$6*(K1199-Mode1_Parameter_sheet!$D$9))+$R$10*SIN($R$6*(K1199-Mode1_Parameter_sheet!$D$9))-$R$9*COS($R$7*(K1199-Mode1_Parameter_sheet!$D$9))-$R$11*SIN($R$7*(K1199-Mode1_Parameter_sheet!$D$9))</f>
        <v>2.3439909449238405E-2</v>
      </c>
      <c r="O1199" s="32">
        <f>N1199+Mode1_Parameter_sheet!$D$8</f>
        <v>0.59762650025860031</v>
      </c>
    </row>
    <row r="1200" spans="2:15">
      <c r="B1200" s="29">
        <v>1190</v>
      </c>
      <c r="C1200" s="26">
        <v>39.799999999999997</v>
      </c>
      <c r="D1200" s="26">
        <v>0.151</v>
      </c>
      <c r="E1200" s="26">
        <v>-2.3199999999999998E-2</v>
      </c>
      <c r="F1200" s="26">
        <f>D1200-Mode1_Parameter_sheet!D$7</f>
        <v>-2.596015936255E-2</v>
      </c>
      <c r="G1200" s="26">
        <v>0.60028087890000004</v>
      </c>
      <c r="H1200" s="26">
        <v>2.4553780220000002E-2</v>
      </c>
      <c r="I1200" s="26">
        <f>G1200-Mode1_Parameter_sheet!D$8</f>
        <v>2.6094288090638074E-2</v>
      </c>
      <c r="K1200" s="26">
        <v>39.799999999999997</v>
      </c>
      <c r="L1200" s="32">
        <f>$R$8*COS($R$6*(K1200-Mode1_Parameter_sheet!$D$9))+$R$10*SIN($R$6*(K1200-Mode1_Parameter_sheet!$D$9))+$R$9*COS($R$7*(K1200-Mode1_Parameter_sheet!$D$9))+$R$11*SIN($R$7*(K1200-Mode1_Parameter_sheet!$D$9))</f>
        <v>-2.5476120558939167E-2</v>
      </c>
      <c r="M1200" s="32">
        <f>L1200+Mode1_Parameter_sheet!$D$7</f>
        <v>0.15148403880361083</v>
      </c>
      <c r="N1200" s="32">
        <f>$R$8*COS($R$6*(K1200-Mode1_Parameter_sheet!$D$9))+$R$10*SIN($R$6*(K1200-Mode1_Parameter_sheet!$D$9))-$R$9*COS($R$7*(K1200-Mode1_Parameter_sheet!$D$9))-$R$11*SIN($R$7*(K1200-Mode1_Parameter_sheet!$D$9))</f>
        <v>2.5208711303739733E-2</v>
      </c>
      <c r="O1200" s="32">
        <f>N1200+Mode1_Parameter_sheet!$D$8</f>
        <v>0.59939530211310166</v>
      </c>
    </row>
    <row r="1201" spans="2:15">
      <c r="B1201" s="29">
        <v>1200</v>
      </c>
      <c r="C1201" s="26">
        <v>39.833333330000002</v>
      </c>
      <c r="D1201" s="26">
        <v>0.15</v>
      </c>
      <c r="E1201" s="26">
        <v>-1.41E-2</v>
      </c>
      <c r="F1201" s="26">
        <f>D1201-Mode1_Parameter_sheet!D$7</f>
        <v>-2.6960159362550001E-2</v>
      </c>
      <c r="G1201" s="26">
        <v>0.60095208440000003</v>
      </c>
      <c r="H1201" s="26">
        <v>1.425001784E-2</v>
      </c>
      <c r="I1201" s="26">
        <f>G1201-Mode1_Parameter_sheet!D$8</f>
        <v>2.6765493590638068E-2</v>
      </c>
      <c r="K1201" s="26">
        <v>39.833333330000002</v>
      </c>
      <c r="L1201" s="32">
        <f>$R$8*COS($R$6*(K1201-Mode1_Parameter_sheet!$D$9))+$R$10*SIN($R$6*(K1201-Mode1_Parameter_sheet!$D$9))+$R$9*COS($R$7*(K1201-Mode1_Parameter_sheet!$D$9))+$R$11*SIN($R$7*(K1201-Mode1_Parameter_sheet!$D$9))</f>
        <v>-2.690233266722444E-2</v>
      </c>
      <c r="M1201" s="32">
        <f>L1201+Mode1_Parameter_sheet!$D$7</f>
        <v>0.15005782669532555</v>
      </c>
      <c r="N1201" s="32">
        <f>$R$8*COS($R$6*(K1201-Mode1_Parameter_sheet!$D$9))+$R$10*SIN($R$6*(K1201-Mode1_Parameter_sheet!$D$9))-$R$9*COS($R$7*(K1201-Mode1_Parameter_sheet!$D$9))-$R$11*SIN($R$7*(K1201-Mode1_Parameter_sheet!$D$9))</f>
        <v>2.6710692442393456E-2</v>
      </c>
      <c r="O1201" s="32">
        <f>N1201+Mode1_Parameter_sheet!$D$8</f>
        <v>0.6008972832517554</v>
      </c>
    </row>
    <row r="1202" spans="2:15">
      <c r="B1202" s="29">
        <v>1200</v>
      </c>
      <c r="C1202" s="26">
        <v>39.866666670000001</v>
      </c>
      <c r="D1202" s="26">
        <v>0.15</v>
      </c>
      <c r="E1202" s="26">
        <v>-6.1399999999999996E-3</v>
      </c>
      <c r="F1202" s="26">
        <f>D1202-Mode1_Parameter_sheet!D$7</f>
        <v>-2.6960159362550001E-2</v>
      </c>
      <c r="G1202" s="26">
        <v>0.60123088010000003</v>
      </c>
      <c r="H1202" s="26">
        <v>3.8150646729999999E-3</v>
      </c>
      <c r="I1202" s="26">
        <f>G1202-Mode1_Parameter_sheet!D$8</f>
        <v>2.7044289290638068E-2</v>
      </c>
      <c r="K1202" s="26">
        <v>39.866666670000001</v>
      </c>
      <c r="L1202" s="32">
        <f>$R$8*COS($R$6*(K1202-Mode1_Parameter_sheet!$D$9))+$R$10*SIN($R$6*(K1202-Mode1_Parameter_sheet!$D$9))+$R$9*COS($R$7*(K1202-Mode1_Parameter_sheet!$D$9))+$R$11*SIN($R$7*(K1202-Mode1_Parameter_sheet!$D$9))</f>
        <v>-2.8044833987087438E-2</v>
      </c>
      <c r="M1202" s="32">
        <f>L1202+Mode1_Parameter_sheet!$D$7</f>
        <v>0.14891532537546256</v>
      </c>
      <c r="N1202" s="32">
        <f>$R$8*COS($R$6*(K1202-Mode1_Parameter_sheet!$D$9))+$R$10*SIN($R$6*(K1202-Mode1_Parameter_sheet!$D$9))-$R$9*COS($R$7*(K1202-Mode1_Parameter_sheet!$D$9))-$R$11*SIN($R$7*(K1202-Mode1_Parameter_sheet!$D$9))</f>
        <v>2.7930154625503776E-2</v>
      </c>
      <c r="O1202" s="32">
        <f>N1202+Mode1_Parameter_sheet!$D$8</f>
        <v>0.60211674543486571</v>
      </c>
    </row>
    <row r="1203" spans="2:15">
      <c r="B1203" s="29">
        <v>1200</v>
      </c>
      <c r="C1203" s="26">
        <v>39.9</v>
      </c>
      <c r="D1203" s="26">
        <v>0.15</v>
      </c>
      <c r="E1203" s="26">
        <v>2.13E-4</v>
      </c>
      <c r="F1203" s="26">
        <f>D1203-Mode1_Parameter_sheet!D$7</f>
        <v>-2.6960159362550001E-2</v>
      </c>
      <c r="G1203" s="26">
        <v>0.60120642209999997</v>
      </c>
      <c r="H1203" s="26">
        <v>-1.945275875E-3</v>
      </c>
      <c r="I1203" s="26">
        <f>G1203-Mode1_Parameter_sheet!D$8</f>
        <v>2.7019831290638008E-2</v>
      </c>
      <c r="K1203" s="26">
        <v>39.9</v>
      </c>
      <c r="L1203" s="32">
        <f>$R$8*COS($R$6*(K1203-Mode1_Parameter_sheet!$D$9))+$R$10*SIN($R$6*(K1203-Mode1_Parameter_sheet!$D$9))+$R$9*COS($R$7*(K1203-Mode1_Parameter_sheet!$D$9))+$R$11*SIN($R$7*(K1203-Mode1_Parameter_sheet!$D$9))</f>
        <v>-2.8891390283790168E-2</v>
      </c>
      <c r="M1203" s="32">
        <f>L1203+Mode1_Parameter_sheet!$D$7</f>
        <v>0.14806876907875982</v>
      </c>
      <c r="N1203" s="32">
        <f>$R$8*COS($R$6*(K1203-Mode1_Parameter_sheet!$D$9))+$R$10*SIN($R$6*(K1203-Mode1_Parameter_sheet!$D$9))-$R$9*COS($R$7*(K1203-Mode1_Parameter_sheet!$D$9))-$R$11*SIN($R$7*(K1203-Mode1_Parameter_sheet!$D$9))</f>
        <v>2.8854384952932483E-2</v>
      </c>
      <c r="O1203" s="32">
        <f>N1203+Mode1_Parameter_sheet!$D$8</f>
        <v>0.60304097576229443</v>
      </c>
    </row>
    <row r="1204" spans="2:15">
      <c r="B1204" s="29">
        <v>1200</v>
      </c>
      <c r="C1204" s="26">
        <v>39.933333330000004</v>
      </c>
      <c r="D1204" s="26">
        <v>0.15</v>
      </c>
      <c r="E1204" s="26">
        <v>8.7100000000000007E-3</v>
      </c>
      <c r="F1204" s="26">
        <f>D1204-Mode1_Parameter_sheet!D$7</f>
        <v>-2.6960159362550001E-2</v>
      </c>
      <c r="G1204" s="26">
        <v>0.60110119510000004</v>
      </c>
      <c r="H1204" s="26">
        <v>-1.024829207E-2</v>
      </c>
      <c r="I1204" s="26">
        <f>G1204-Mode1_Parameter_sheet!D$8</f>
        <v>2.6914604290638078E-2</v>
      </c>
      <c r="K1204" s="26">
        <v>39.933333330000004</v>
      </c>
      <c r="L1204" s="32">
        <f>$R$8*COS($R$6*(K1204-Mode1_Parameter_sheet!$D$9))+$R$10*SIN($R$6*(K1204-Mode1_Parameter_sheet!$D$9))+$R$9*COS($R$7*(K1204-Mode1_Parameter_sheet!$D$9))+$R$11*SIN($R$7*(K1204-Mode1_Parameter_sheet!$D$9))</f>
        <v>-2.9432892448526374E-2</v>
      </c>
      <c r="M1204" s="32">
        <f>L1204+Mode1_Parameter_sheet!$D$7</f>
        <v>0.14752726691402362</v>
      </c>
      <c r="N1204" s="32">
        <f>$R$8*COS($R$6*(K1204-Mode1_Parameter_sheet!$D$9))+$R$10*SIN($R$6*(K1204-Mode1_Parameter_sheet!$D$9))-$R$9*COS($R$7*(K1204-Mode1_Parameter_sheet!$D$9))-$R$11*SIN($R$7*(K1204-Mode1_Parameter_sheet!$D$9))</f>
        <v>2.9473791284373763E-2</v>
      </c>
      <c r="O1204" s="32">
        <f>N1204+Mode1_Parameter_sheet!$D$8</f>
        <v>0.60366038209373574</v>
      </c>
    </row>
    <row r="1205" spans="2:15">
      <c r="B1205" s="29">
        <v>1200</v>
      </c>
      <c r="C1205" s="26">
        <v>39.966666670000002</v>
      </c>
      <c r="D1205" s="26">
        <v>0.15</v>
      </c>
      <c r="E1205" s="26">
        <v>1.89E-2</v>
      </c>
      <c r="F1205" s="26">
        <f>D1205-Mode1_Parameter_sheet!D$7</f>
        <v>-2.6960159362550001E-2</v>
      </c>
      <c r="G1205" s="26">
        <v>0.60052320260000003</v>
      </c>
      <c r="H1205" s="26">
        <v>-1.909813413E-2</v>
      </c>
      <c r="I1205" s="26">
        <f>G1205-Mode1_Parameter_sheet!D$8</f>
        <v>2.6336611790638065E-2</v>
      </c>
      <c r="K1205" s="26">
        <v>39.966666670000002</v>
      </c>
      <c r="L1205" s="32">
        <f>$R$8*COS($R$6*(K1205-Mode1_Parameter_sheet!$D$9))+$R$10*SIN($R$6*(K1205-Mode1_Parameter_sheet!$D$9))+$R$9*COS($R$7*(K1205-Mode1_Parameter_sheet!$D$9))+$R$11*SIN($R$7*(K1205-Mode1_Parameter_sheet!$D$9))</f>
        <v>-2.9663452317735255E-2</v>
      </c>
      <c r="M1205" s="32">
        <f>L1205+Mode1_Parameter_sheet!$D$7</f>
        <v>0.14729670704481473</v>
      </c>
      <c r="N1205" s="32">
        <f>$R$8*COS($R$6*(K1205-Mode1_Parameter_sheet!$D$9))+$R$10*SIN($R$6*(K1205-Mode1_Parameter_sheet!$D$9))-$R$9*COS($R$7*(K1205-Mode1_Parameter_sheet!$D$9))-$R$11*SIN($R$7*(K1205-Mode1_Parameter_sheet!$D$9))</f>
        <v>2.9782000993827766E-2</v>
      </c>
      <c r="O1205" s="32">
        <f>N1205+Mode1_Parameter_sheet!$D$8</f>
        <v>0.60396859180318974</v>
      </c>
    </row>
    <row r="1206" spans="2:15">
      <c r="B1206" s="29">
        <v>1200</v>
      </c>
      <c r="C1206" s="26">
        <v>40</v>
      </c>
      <c r="D1206" s="26">
        <v>0.151</v>
      </c>
      <c r="E1206" s="26">
        <v>2.7900000000000001E-2</v>
      </c>
      <c r="F1206" s="26">
        <f>D1206-Mode1_Parameter_sheet!D$7</f>
        <v>-2.596015936255E-2</v>
      </c>
      <c r="G1206" s="26">
        <v>0.59982798609999999</v>
      </c>
      <c r="H1206" s="26">
        <v>-2.459496223E-2</v>
      </c>
      <c r="I1206" s="26">
        <f>G1206-Mode1_Parameter_sheet!D$8</f>
        <v>2.5641395290638025E-2</v>
      </c>
      <c r="K1206" s="26">
        <v>40</v>
      </c>
      <c r="L1206" s="32">
        <f>$R$8*COS($R$6*(K1206-Mode1_Parameter_sheet!$D$9))+$R$10*SIN($R$6*(K1206-Mode1_Parameter_sheet!$D$9))+$R$9*COS($R$7*(K1206-Mode1_Parameter_sheet!$D$9))+$R$11*SIN($R$7*(K1206-Mode1_Parameter_sheet!$D$9))</f>
        <v>-2.9580466115842145E-2</v>
      </c>
      <c r="M1206" s="32">
        <f>L1206+Mode1_Parameter_sheet!$D$7</f>
        <v>0.14737969324670785</v>
      </c>
      <c r="N1206" s="32">
        <f>$R$8*COS($R$6*(K1206-Mode1_Parameter_sheet!$D$9))+$R$10*SIN($R$6*(K1206-Mode1_Parameter_sheet!$D$9))-$R$9*COS($R$7*(K1206-Mode1_Parameter_sheet!$D$9))-$R$11*SIN($R$7*(K1206-Mode1_Parameter_sheet!$D$9))</f>
        <v>2.9775927355161758E-2</v>
      </c>
      <c r="O1206" s="32">
        <f>N1206+Mode1_Parameter_sheet!$D$8</f>
        <v>0.60396251816452373</v>
      </c>
    </row>
    <row r="1207" spans="2:15">
      <c r="B1207" s="29">
        <v>1200</v>
      </c>
      <c r="C1207" s="26">
        <v>40.033333329999998</v>
      </c>
      <c r="D1207" s="26">
        <v>0.152</v>
      </c>
      <c r="E1207" s="26">
        <v>3.5099999999999999E-2</v>
      </c>
      <c r="F1207" s="26">
        <f>D1207-Mode1_Parameter_sheet!D$7</f>
        <v>-2.496015936255E-2</v>
      </c>
      <c r="G1207" s="26">
        <v>0.59888353849999998</v>
      </c>
      <c r="H1207" s="26">
        <v>-3.4958342949999999E-2</v>
      </c>
      <c r="I1207" s="26">
        <f>G1207-Mode1_Parameter_sheet!D$8</f>
        <v>2.4696947690638016E-2</v>
      </c>
      <c r="K1207" s="26">
        <v>40.033333329999998</v>
      </c>
      <c r="L1207" s="32">
        <f>$R$8*COS($R$6*(K1207-Mode1_Parameter_sheet!$D$9))+$R$10*SIN($R$6*(K1207-Mode1_Parameter_sheet!$D$9))+$R$9*COS($R$7*(K1207-Mode1_Parameter_sheet!$D$9))+$R$11*SIN($R$7*(K1207-Mode1_Parameter_sheet!$D$9))</f>
        <v>-2.9184643418067348E-2</v>
      </c>
      <c r="M1207" s="32">
        <f>L1207+Mode1_Parameter_sheet!$D$7</f>
        <v>0.14777551594448265</v>
      </c>
      <c r="N1207" s="32">
        <f>$R$8*COS($R$6*(K1207-Mode1_Parameter_sheet!$D$9))+$R$10*SIN($R$6*(K1207-Mode1_Parameter_sheet!$D$9))-$R$9*COS($R$7*(K1207-Mode1_Parameter_sheet!$D$9))-$R$11*SIN($R$7*(K1207-Mode1_Parameter_sheet!$D$9))</f>
        <v>2.9455801648083313E-2</v>
      </c>
      <c r="O1207" s="32">
        <f>N1207+Mode1_Parameter_sheet!$D$8</f>
        <v>0.60364239245744522</v>
      </c>
    </row>
    <row r="1208" spans="2:15">
      <c r="B1208" s="29">
        <v>1200</v>
      </c>
      <c r="C1208" s="26">
        <v>40.066666669999996</v>
      </c>
      <c r="D1208" s="26">
        <v>0.154</v>
      </c>
      <c r="E1208" s="26">
        <v>4.1000000000000002E-2</v>
      </c>
      <c r="F1208" s="26">
        <f>D1208-Mode1_Parameter_sheet!D$7</f>
        <v>-2.2960159362549998E-2</v>
      </c>
      <c r="G1208" s="26">
        <v>0.59749742989999999</v>
      </c>
      <c r="H1208" s="26">
        <v>-4.3777876110000002E-2</v>
      </c>
      <c r="I1208" s="26">
        <f>G1208-Mode1_Parameter_sheet!D$8</f>
        <v>2.3310839090638025E-2</v>
      </c>
      <c r="K1208" s="26">
        <v>40.066666669999996</v>
      </c>
      <c r="L1208" s="32">
        <f>$R$8*COS($R$6*(K1208-Mode1_Parameter_sheet!$D$9))+$R$10*SIN($R$6*(K1208-Mode1_Parameter_sheet!$D$9))+$R$9*COS($R$7*(K1208-Mode1_Parameter_sheet!$D$9))+$R$11*SIN($R$7*(K1208-Mode1_Parameter_sheet!$D$9))</f>
        <v>-2.8480000067460983E-2</v>
      </c>
      <c r="M1208" s="32">
        <f>L1208+Mode1_Parameter_sheet!$D$7</f>
        <v>0.14848015929508901</v>
      </c>
      <c r="N1208" s="32">
        <f>$R$8*COS($R$6*(K1208-Mode1_Parameter_sheet!$D$9))+$R$10*SIN($R$6*(K1208-Mode1_Parameter_sheet!$D$9))-$R$9*COS($R$7*(K1208-Mode1_Parameter_sheet!$D$9))-$R$11*SIN($R$7*(K1208-Mode1_Parameter_sheet!$D$9))</f>
        <v>2.8825168978316284E-2</v>
      </c>
      <c r="O1208" s="32">
        <f>N1208+Mode1_Parameter_sheet!$D$8</f>
        <v>0.60301175978767829</v>
      </c>
    </row>
    <row r="1209" spans="2:15">
      <c r="B1209" s="29">
        <v>1200</v>
      </c>
      <c r="C1209" s="26">
        <v>40.1</v>
      </c>
      <c r="D1209" s="26">
        <v>0.155</v>
      </c>
      <c r="E1209" s="26">
        <v>5.2400000000000002E-2</v>
      </c>
      <c r="F1209" s="26">
        <f>D1209-Mode1_Parameter_sheet!D$7</f>
        <v>-2.1960159362549997E-2</v>
      </c>
      <c r="G1209" s="26">
        <v>0.59596501339999997</v>
      </c>
      <c r="H1209" s="26">
        <v>-4.8207308159999997E-2</v>
      </c>
      <c r="I1209" s="26">
        <f>G1209-Mode1_Parameter_sheet!D$8</f>
        <v>2.1778422590638002E-2</v>
      </c>
      <c r="K1209" s="26">
        <v>40.1</v>
      </c>
      <c r="L1209" s="32">
        <f>$R$8*COS($R$6*(K1209-Mode1_Parameter_sheet!$D$9))+$R$10*SIN($R$6*(K1209-Mode1_Parameter_sheet!$D$9))+$R$9*COS($R$7*(K1209-Mode1_Parameter_sheet!$D$9))+$R$11*SIN($R$7*(K1209-Mode1_Parameter_sheet!$D$9))</f>
        <v>-2.7473817836500276E-2</v>
      </c>
      <c r="M1209" s="32">
        <f>L1209+Mode1_Parameter_sheet!$D$7</f>
        <v>0.14948634152604973</v>
      </c>
      <c r="N1209" s="32">
        <f>$R$8*COS($R$6*(K1209-Mode1_Parameter_sheet!$D$9))+$R$10*SIN($R$6*(K1209-Mode1_Parameter_sheet!$D$9))-$R$9*COS($R$7*(K1209-Mode1_Parameter_sheet!$D$9))-$R$11*SIN($R$7*(K1209-Mode1_Parameter_sheet!$D$9))</f>
        <v>2.7890850801877459E-2</v>
      </c>
      <c r="O1209" s="32">
        <f>N1209+Mode1_Parameter_sheet!$D$8</f>
        <v>0.60207744161123944</v>
      </c>
    </row>
    <row r="1210" spans="2:15">
      <c r="B1210" s="29">
        <v>1200</v>
      </c>
      <c r="C1210" s="26">
        <v>40.133333329999999</v>
      </c>
      <c r="D1210" s="26">
        <v>0.157</v>
      </c>
      <c r="E1210" s="26">
        <v>5.79E-2</v>
      </c>
      <c r="F1210" s="26">
        <f>D1210-Mode1_Parameter_sheet!D$7</f>
        <v>-1.9960159362549995E-2</v>
      </c>
      <c r="G1210" s="26">
        <v>0.59428360940000002</v>
      </c>
      <c r="H1210" s="26">
        <v>-5.6724878190000001E-2</v>
      </c>
      <c r="I1210" s="26">
        <f>G1210-Mode1_Parameter_sheet!D$8</f>
        <v>2.0097018590638061E-2</v>
      </c>
      <c r="K1210" s="26">
        <v>40.133333329999999</v>
      </c>
      <c r="L1210" s="32">
        <f>$R$8*COS($R$6*(K1210-Mode1_Parameter_sheet!$D$9))+$R$10*SIN($R$6*(K1210-Mode1_Parameter_sheet!$D$9))+$R$9*COS($R$7*(K1210-Mode1_Parameter_sheet!$D$9))+$R$11*SIN($R$7*(K1210-Mode1_Parameter_sheet!$D$9))</f>
        <v>-2.6176567253323041E-2</v>
      </c>
      <c r="M1210" s="32">
        <f>L1210+Mode1_Parameter_sheet!$D$7</f>
        <v>0.15078359210922695</v>
      </c>
      <c r="N1210" s="32">
        <f>$R$8*COS($R$6*(K1210-Mode1_Parameter_sheet!$D$9))+$R$10*SIN($R$6*(K1210-Mode1_Parameter_sheet!$D$9))-$R$9*COS($R$7*(K1210-Mode1_Parameter_sheet!$D$9))-$R$11*SIN($R$7*(K1210-Mode1_Parameter_sheet!$D$9))</f>
        <v>2.6662870747165997E-2</v>
      </c>
      <c r="O1210" s="32">
        <f>N1210+Mode1_Parameter_sheet!$D$8</f>
        <v>0.60084946155652796</v>
      </c>
    </row>
    <row r="1211" spans="2:15">
      <c r="B1211" s="29">
        <v>1210</v>
      </c>
      <c r="C1211" s="26">
        <v>40.166666669999998</v>
      </c>
      <c r="D1211" s="26">
        <v>0.159</v>
      </c>
      <c r="E1211" s="26">
        <v>6.0600000000000001E-2</v>
      </c>
      <c r="F1211" s="26">
        <f>D1211-Mode1_Parameter_sheet!D$7</f>
        <v>-1.7960159362549993E-2</v>
      </c>
      <c r="G1211" s="26">
        <v>0.59218335489999996</v>
      </c>
      <c r="H1211" s="26">
        <v>-6.307371531E-2</v>
      </c>
      <c r="I1211" s="26">
        <f>G1211-Mode1_Parameter_sheet!D$8</f>
        <v>1.7996764090637996E-2</v>
      </c>
      <c r="K1211" s="26">
        <v>40.166666669999998</v>
      </c>
      <c r="L1211" s="32">
        <f>$R$8*COS($R$6*(K1211-Mode1_Parameter_sheet!$D$9))+$R$10*SIN($R$6*(K1211-Mode1_Parameter_sheet!$D$9))+$R$9*COS($R$7*(K1211-Mode1_Parameter_sheet!$D$9))+$R$11*SIN($R$7*(K1211-Mode1_Parameter_sheet!$D$9))</f>
        <v>-2.4601798228910027E-2</v>
      </c>
      <c r="M1211" s="32">
        <f>L1211+Mode1_Parameter_sheet!$D$7</f>
        <v>0.15235836113363996</v>
      </c>
      <c r="N1211" s="32">
        <f>$R$8*COS($R$6*(K1211-Mode1_Parameter_sheet!$D$9))+$R$10*SIN($R$6*(K1211-Mode1_Parameter_sheet!$D$9))-$R$9*COS($R$7*(K1211-Mode1_Parameter_sheet!$D$9))-$R$11*SIN($R$7*(K1211-Mode1_Parameter_sheet!$D$9))</f>
        <v>2.5154347951449482E-2</v>
      </c>
      <c r="O1211" s="32">
        <f>N1211+Mode1_Parameter_sheet!$D$8</f>
        <v>0.5993409387608114</v>
      </c>
    </row>
    <row r="1212" spans="2:15">
      <c r="B1212" s="29">
        <v>1210</v>
      </c>
      <c r="C1212" s="26">
        <v>40.200000000000003</v>
      </c>
      <c r="D1212" s="26">
        <v>0.161</v>
      </c>
      <c r="E1212" s="26">
        <v>7.0400000000000004E-2</v>
      </c>
      <c r="F1212" s="26">
        <f>D1212-Mode1_Parameter_sheet!D$7</f>
        <v>-1.5960159362549992E-2</v>
      </c>
      <c r="G1212" s="26">
        <v>0.59007869499999999</v>
      </c>
      <c r="H1212" s="26">
        <v>-6.6737090590000006E-2</v>
      </c>
      <c r="I1212" s="26">
        <f>G1212-Mode1_Parameter_sheet!D$8</f>
        <v>1.5892104190638023E-2</v>
      </c>
      <c r="K1212" s="26">
        <v>40.200000000000003</v>
      </c>
      <c r="L1212" s="32">
        <f>$R$8*COS($R$6*(K1212-Mode1_Parameter_sheet!$D$9))+$R$10*SIN($R$6*(K1212-Mode1_Parameter_sheet!$D$9))+$R$9*COS($R$7*(K1212-Mode1_Parameter_sheet!$D$9))+$R$11*SIN($R$7*(K1212-Mode1_Parameter_sheet!$D$9))</f>
        <v>-2.276599968955851E-2</v>
      </c>
      <c r="M1212" s="32">
        <f>L1212+Mode1_Parameter_sheet!$D$7</f>
        <v>0.15419415967299149</v>
      </c>
      <c r="N1212" s="32">
        <f>$R$8*COS($R$6*(K1212-Mode1_Parameter_sheet!$D$9))+$R$10*SIN($R$6*(K1212-Mode1_Parameter_sheet!$D$9))-$R$9*COS($R$7*(K1212-Mode1_Parameter_sheet!$D$9))-$R$11*SIN($R$7*(K1212-Mode1_Parameter_sheet!$D$9))</f>
        <v>2.3381359316312449E-2</v>
      </c>
      <c r="O1212" s="32">
        <f>N1212+Mode1_Parameter_sheet!$D$8</f>
        <v>0.59756795012567443</v>
      </c>
    </row>
    <row r="1213" spans="2:15">
      <c r="B1213" s="29">
        <v>1210</v>
      </c>
      <c r="C1213" s="26">
        <v>40.233333330000001</v>
      </c>
      <c r="D1213" s="26">
        <v>0.16400000000000001</v>
      </c>
      <c r="E1213" s="26">
        <v>7.4200000000000002E-2</v>
      </c>
      <c r="F1213" s="26">
        <f>D1213-Mode1_Parameter_sheet!D$7</f>
        <v>-1.2960159362549989E-2</v>
      </c>
      <c r="G1213" s="26">
        <v>0.58773421550000005</v>
      </c>
      <c r="H1213" s="26">
        <v>-7.1301248639999995E-2</v>
      </c>
      <c r="I1213" s="26">
        <f>G1213-Mode1_Parameter_sheet!D$8</f>
        <v>1.3547624690638083E-2</v>
      </c>
      <c r="K1213" s="26">
        <v>40.233333330000001</v>
      </c>
      <c r="L1213" s="32">
        <f>$R$8*COS($R$6*(K1213-Mode1_Parameter_sheet!$D$9))+$R$10*SIN($R$6*(K1213-Mode1_Parameter_sheet!$D$9))+$R$9*COS($R$7*(K1213-Mode1_Parameter_sheet!$D$9))+$R$11*SIN($R$7*(K1213-Mode1_Parameter_sheet!$D$9))</f>
        <v>-2.0688423492683242E-2</v>
      </c>
      <c r="M1213" s="32">
        <f>L1213+Mode1_Parameter_sheet!$D$7</f>
        <v>0.15627173586986676</v>
      </c>
      <c r="N1213" s="32">
        <f>$R$8*COS($R$6*(K1213-Mode1_Parameter_sheet!$D$9))+$R$10*SIN($R$6*(K1213-Mode1_Parameter_sheet!$D$9))-$R$9*COS($R$7*(K1213-Mode1_Parameter_sheet!$D$9))-$R$11*SIN($R$7*(K1213-Mode1_Parameter_sheet!$D$9))</f>
        <v>2.1362766105018478E-2</v>
      </c>
      <c r="O1213" s="32">
        <f>N1213+Mode1_Parameter_sheet!$D$8</f>
        <v>0.59554935691438049</v>
      </c>
    </row>
    <row r="1214" spans="2:15">
      <c r="B1214" s="29">
        <v>1210</v>
      </c>
      <c r="C1214" s="26">
        <v>40.266666669999999</v>
      </c>
      <c r="D1214" s="26">
        <v>0.16600000000000001</v>
      </c>
      <c r="E1214" s="26">
        <v>7.51E-2</v>
      </c>
      <c r="F1214" s="26">
        <f>D1214-Mode1_Parameter_sheet!D$7</f>
        <v>-1.0960159362549987E-2</v>
      </c>
      <c r="G1214" s="26">
        <v>0.58532527850000005</v>
      </c>
      <c r="H1214" s="26">
        <v>-7.6662240199999995E-2</v>
      </c>
      <c r="I1214" s="26">
        <f>G1214-Mode1_Parameter_sheet!D$8</f>
        <v>1.1138687690638083E-2</v>
      </c>
      <c r="K1214" s="26">
        <v>40.266666669999999</v>
      </c>
      <c r="L1214" s="32">
        <f>$R$8*COS($R$6*(K1214-Mode1_Parameter_sheet!$D$9))+$R$10*SIN($R$6*(K1214-Mode1_Parameter_sheet!$D$9))+$R$9*COS($R$7*(K1214-Mode1_Parameter_sheet!$D$9))+$R$11*SIN($R$7*(K1214-Mode1_Parameter_sheet!$D$9))</f>
        <v>-1.8390883034930777E-2</v>
      </c>
      <c r="M1214" s="32">
        <f>L1214+Mode1_Parameter_sheet!$D$7</f>
        <v>0.15856927632761922</v>
      </c>
      <c r="N1214" s="32">
        <f>$R$8*COS($R$6*(K1214-Mode1_Parameter_sheet!$D$9))+$R$10*SIN($R$6*(K1214-Mode1_Parameter_sheet!$D$9))-$R$9*COS($R$7*(K1214-Mode1_Parameter_sheet!$D$9))-$R$11*SIN($R$7*(K1214-Mode1_Parameter_sheet!$D$9))</f>
        <v>1.9120014915076339E-2</v>
      </c>
      <c r="O1214" s="32">
        <f>N1214+Mode1_Parameter_sheet!$D$8</f>
        <v>0.59330660572443827</v>
      </c>
    </row>
    <row r="1215" spans="2:15">
      <c r="B1215" s="29">
        <v>1210</v>
      </c>
      <c r="C1215" s="26">
        <v>40.299999999999997</v>
      </c>
      <c r="D1215" s="26">
        <v>0.16900000000000001</v>
      </c>
      <c r="E1215" s="26">
        <v>7.8700000000000006E-2</v>
      </c>
      <c r="F1215" s="26">
        <f>D1215-Mode1_Parameter_sheet!D$7</f>
        <v>-7.9601593625499845E-3</v>
      </c>
      <c r="G1215" s="26">
        <v>0.58262339949999997</v>
      </c>
      <c r="H1215" s="26">
        <v>-7.8570928030000001E-2</v>
      </c>
      <c r="I1215" s="26">
        <f>G1215-Mode1_Parameter_sheet!D$8</f>
        <v>8.4368086906380091E-3</v>
      </c>
      <c r="K1215" s="26">
        <v>40.299999999999997</v>
      </c>
      <c r="L1215" s="32">
        <f>$R$8*COS($R$6*(K1215-Mode1_Parameter_sheet!$D$9))+$R$10*SIN($R$6*(K1215-Mode1_Parameter_sheet!$D$9))+$R$9*COS($R$7*(K1215-Mode1_Parameter_sheet!$D$9))+$R$11*SIN($R$7*(K1215-Mode1_Parameter_sheet!$D$9))</f>
        <v>-1.5897526053411635E-2</v>
      </c>
      <c r="M1215" s="32">
        <f>L1215+Mode1_Parameter_sheet!$D$7</f>
        <v>0.16106263330913836</v>
      </c>
      <c r="N1215" s="32">
        <f>$R$8*COS($R$6*(K1215-Mode1_Parameter_sheet!$D$9))+$R$10*SIN($R$6*(K1215-Mode1_Parameter_sheet!$D$9))-$R$9*COS($R$7*(K1215-Mode1_Parameter_sheet!$D$9))-$R$11*SIN($R$7*(K1215-Mode1_Parameter_sheet!$D$9))</f>
        <v>1.6676912716540458E-2</v>
      </c>
      <c r="O1215" s="32">
        <f>N1215+Mode1_Parameter_sheet!$D$8</f>
        <v>0.59086350352590244</v>
      </c>
    </row>
    <row r="1216" spans="2:15">
      <c r="B1216" s="29">
        <v>1210</v>
      </c>
      <c r="C1216" s="26">
        <v>40.333333330000002</v>
      </c>
      <c r="D1216" s="26">
        <v>0.17100000000000001</v>
      </c>
      <c r="E1216" s="26">
        <v>8.3900000000000002E-2</v>
      </c>
      <c r="F1216" s="26">
        <f>D1216-Mode1_Parameter_sheet!D$7</f>
        <v>-5.9601593625499827E-3</v>
      </c>
      <c r="G1216" s="26">
        <v>0.58008721659999996</v>
      </c>
      <c r="H1216" s="26">
        <v>-7.9556059030000001E-2</v>
      </c>
      <c r="I1216" s="26">
        <f>G1216-Mode1_Parameter_sheet!D$8</f>
        <v>5.9006257906379922E-3</v>
      </c>
      <c r="K1216" s="26">
        <v>40.333333330000002</v>
      </c>
      <c r="L1216" s="32">
        <f>$R$8*COS($R$6*(K1216-Mode1_Parameter_sheet!$D$9))+$R$10*SIN($R$6*(K1216-Mode1_Parameter_sheet!$D$9))+$R$9*COS($R$7*(K1216-Mode1_Parameter_sheet!$D$9))+$R$11*SIN($R$7*(K1216-Mode1_Parameter_sheet!$D$9))</f>
        <v>-1.3234576198927562E-2</v>
      </c>
      <c r="M1216" s="32">
        <f>L1216+Mode1_Parameter_sheet!$D$7</f>
        <v>0.16372558316362243</v>
      </c>
      <c r="N1216" s="32">
        <f>$R$8*COS($R$6*(K1216-Mode1_Parameter_sheet!$D$9))+$R$10*SIN($R$6*(K1216-Mode1_Parameter_sheet!$D$9))-$R$9*COS($R$7*(K1216-Mode1_Parameter_sheet!$D$9))-$R$11*SIN($R$7*(K1216-Mode1_Parameter_sheet!$D$9))</f>
        <v>1.4059370643036431E-2</v>
      </c>
      <c r="O1216" s="32">
        <f>N1216+Mode1_Parameter_sheet!$D$8</f>
        <v>0.58824596145239838</v>
      </c>
    </row>
    <row r="1217" spans="2:15">
      <c r="B1217" s="29">
        <v>1210</v>
      </c>
      <c r="C1217" s="26">
        <v>40.366666670000001</v>
      </c>
      <c r="D1217" s="26">
        <v>0.17399999999999999</v>
      </c>
      <c r="E1217" s="26">
        <v>8.3699999999999997E-2</v>
      </c>
      <c r="F1217" s="26">
        <f>D1217-Mode1_Parameter_sheet!D$7</f>
        <v>-2.9601593625500078E-3</v>
      </c>
      <c r="G1217" s="26">
        <v>0.57731966219999997</v>
      </c>
      <c r="H1217" s="26">
        <v>-8.5214694130000004E-2</v>
      </c>
      <c r="I1217" s="26">
        <f>G1217-Mode1_Parameter_sheet!D$8</f>
        <v>3.1330713906380092E-3</v>
      </c>
      <c r="K1217" s="26">
        <v>40.366666670000001</v>
      </c>
      <c r="L1217" s="32">
        <f>$R$8*COS($R$6*(K1217-Mode1_Parameter_sheet!$D$9))+$R$10*SIN($R$6*(K1217-Mode1_Parameter_sheet!$D$9))+$R$9*COS($R$7*(K1217-Mode1_Parameter_sheet!$D$9))+$R$11*SIN($R$7*(K1217-Mode1_Parameter_sheet!$D$9))</f>
        <v>-1.0430058587673291E-2</v>
      </c>
      <c r="M1217" s="32">
        <f>L1217+Mode1_Parameter_sheet!$D$7</f>
        <v>0.1665301007748767</v>
      </c>
      <c r="N1217" s="32">
        <f>$R$8*COS($R$6*(K1217-Mode1_Parameter_sheet!$D$9))+$R$10*SIN($R$6*(K1217-Mode1_Parameter_sheet!$D$9))-$R$9*COS($R$7*(K1217-Mode1_Parameter_sheet!$D$9))-$R$11*SIN($R$7*(K1217-Mode1_Parameter_sheet!$D$9))</f>
        <v>1.1295131431270217E-2</v>
      </c>
      <c r="O1217" s="32">
        <f>N1217+Mode1_Parameter_sheet!$D$8</f>
        <v>0.58548172224063222</v>
      </c>
    </row>
    <row r="1218" spans="2:15">
      <c r="B1218" s="29">
        <v>1210</v>
      </c>
      <c r="C1218" s="26">
        <v>40.4</v>
      </c>
      <c r="D1218" s="26">
        <v>0.17699999999999999</v>
      </c>
      <c r="E1218" s="26">
        <v>8.1900000000000001E-2</v>
      </c>
      <c r="F1218" s="26">
        <f>D1218-Mode1_Parameter_sheet!D$7</f>
        <v>3.9840637449994887E-5</v>
      </c>
      <c r="G1218" s="26">
        <v>0.57440623700000004</v>
      </c>
      <c r="H1218" s="26">
        <v>-8.1875399560000006E-2</v>
      </c>
      <c r="I1218" s="26">
        <f>G1218-Mode1_Parameter_sheet!D$8</f>
        <v>2.1964619063807866E-4</v>
      </c>
      <c r="K1218" s="26">
        <v>40.4</v>
      </c>
      <c r="L1218" s="32">
        <f>$R$8*COS($R$6*(K1218-Mode1_Parameter_sheet!$D$9))+$R$10*SIN($R$6*(K1218-Mode1_Parameter_sheet!$D$9))+$R$9*COS($R$7*(K1218-Mode1_Parameter_sheet!$D$9))+$R$11*SIN($R$7*(K1218-Mode1_Parameter_sheet!$D$9))</f>
        <v>-7.5135071721115793E-3</v>
      </c>
      <c r="M1218" s="32">
        <f>L1218+Mode1_Parameter_sheet!$D$7</f>
        <v>0.16944665219043842</v>
      </c>
      <c r="N1218" s="32">
        <f>$R$8*COS($R$6*(K1218-Mode1_Parameter_sheet!$D$9))+$R$10*SIN($R$6*(K1218-Mode1_Parameter_sheet!$D$9))-$R$9*COS($R$7*(K1218-Mode1_Parameter_sheet!$D$9))-$R$11*SIN($R$7*(K1218-Mode1_Parameter_sheet!$D$9))</f>
        <v>8.4134785183725483E-3</v>
      </c>
      <c r="O1218" s="32">
        <f>N1218+Mode1_Parameter_sheet!$D$8</f>
        <v>0.58260006932773456</v>
      </c>
    </row>
    <row r="1219" spans="2:15">
      <c r="B1219" s="29">
        <v>1210</v>
      </c>
      <c r="C1219" s="26">
        <v>40.433333330000004</v>
      </c>
      <c r="D1219" s="26">
        <v>0.18</v>
      </c>
      <c r="E1219" s="26">
        <v>8.3000000000000004E-2</v>
      </c>
      <c r="F1219" s="26">
        <f>D1219-Mode1_Parameter_sheet!D$7</f>
        <v>3.0398406374499976E-3</v>
      </c>
      <c r="G1219" s="26">
        <v>0.57186130219999998</v>
      </c>
      <c r="H1219" s="26">
        <v>-7.9721316759999994E-2</v>
      </c>
      <c r="I1219" s="26">
        <f>G1219-Mode1_Parameter_sheet!D$8</f>
        <v>-2.3252886093619862E-3</v>
      </c>
      <c r="K1219" s="26">
        <v>40.433333330000004</v>
      </c>
      <c r="L1219" s="32">
        <f>$R$8*COS($R$6*(K1219-Mode1_Parameter_sheet!$D$9))+$R$10*SIN($R$6*(K1219-Mode1_Parameter_sheet!$D$9))+$R$9*COS($R$7*(K1219-Mode1_Parameter_sheet!$D$9))+$R$11*SIN($R$7*(K1219-Mode1_Parameter_sheet!$D$9))</f>
        <v>-4.5156483203456889E-3</v>
      </c>
      <c r="M1219" s="32">
        <f>L1219+Mode1_Parameter_sheet!$D$7</f>
        <v>0.17244451104220432</v>
      </c>
      <c r="N1219" s="32">
        <f>$R$8*COS($R$6*(K1219-Mode1_Parameter_sheet!$D$9))+$R$10*SIN($R$6*(K1219-Mode1_Parameter_sheet!$D$9))-$R$9*COS($R$7*(K1219-Mode1_Parameter_sheet!$D$9))-$R$11*SIN($R$7*(K1219-Mode1_Parameter_sheet!$D$9))</f>
        <v>5.4449212516885321E-3</v>
      </c>
      <c r="O1219" s="32">
        <f>N1219+Mode1_Parameter_sheet!$D$8</f>
        <v>0.57963151206105046</v>
      </c>
    </row>
    <row r="1220" spans="2:15">
      <c r="B1220" s="29">
        <v>1210</v>
      </c>
      <c r="C1220" s="26">
        <v>40.466666670000002</v>
      </c>
      <c r="D1220" s="26">
        <v>0.182</v>
      </c>
      <c r="E1220" s="26">
        <v>8.3699999999999997E-2</v>
      </c>
      <c r="F1220" s="26">
        <f>D1220-Mode1_Parameter_sheet!D$7</f>
        <v>5.0398406374499993E-3</v>
      </c>
      <c r="G1220" s="26">
        <v>0.56909148249999997</v>
      </c>
      <c r="H1220" s="26">
        <v>-8.3632424149999995E-2</v>
      </c>
      <c r="I1220" s="26">
        <f>G1220-Mode1_Parameter_sheet!D$8</f>
        <v>-5.0951083093619953E-3</v>
      </c>
      <c r="K1220" s="26">
        <v>40.466666670000002</v>
      </c>
      <c r="L1220" s="32">
        <f>$R$8*COS($R$6*(K1220-Mode1_Parameter_sheet!$D$9))+$R$10*SIN($R$6*(K1220-Mode1_Parameter_sheet!$D$9))+$R$9*COS($R$7*(K1220-Mode1_Parameter_sheet!$D$9))+$R$11*SIN($R$7*(K1220-Mode1_Parameter_sheet!$D$9))</f>
        <v>-1.4680791786824661E-3</v>
      </c>
      <c r="M1220" s="32">
        <f>L1220+Mode1_Parameter_sheet!$D$7</f>
        <v>0.17549208018386753</v>
      </c>
      <c r="N1220" s="32">
        <f>$R$8*COS($R$6*(K1220-Mode1_Parameter_sheet!$D$9))+$R$10*SIN($R$6*(K1220-Mode1_Parameter_sheet!$D$9))-$R$9*COS($R$7*(K1220-Mode1_Parameter_sheet!$D$9))-$R$11*SIN($R$7*(K1220-Mode1_Parameter_sheet!$D$9))</f>
        <v>2.4208745572791074E-3</v>
      </c>
      <c r="O1220" s="32">
        <f>N1220+Mode1_Parameter_sheet!$D$8</f>
        <v>0.57660746536664109</v>
      </c>
    </row>
    <row r="1221" spans="2:15">
      <c r="B1221" s="29">
        <v>1220</v>
      </c>
      <c r="C1221" s="26">
        <v>40.5</v>
      </c>
      <c r="D1221" s="26">
        <v>0.185</v>
      </c>
      <c r="E1221" s="26">
        <v>8.0299999999999996E-2</v>
      </c>
      <c r="F1221" s="26">
        <f>D1221-Mode1_Parameter_sheet!D$7</f>
        <v>8.039840637450002E-3</v>
      </c>
      <c r="G1221" s="26">
        <v>0.5662858073</v>
      </c>
      <c r="H1221" s="26">
        <v>-7.9602828030000003E-2</v>
      </c>
      <c r="I1221" s="26">
        <f>G1221-Mode1_Parameter_sheet!D$8</f>
        <v>-7.9007835093619638E-3</v>
      </c>
      <c r="K1221" s="26">
        <v>40.5</v>
      </c>
      <c r="L1221" s="32">
        <f>$R$8*COS($R$6*(K1221-Mode1_Parameter_sheet!$D$9))+$R$10*SIN($R$6*(K1221-Mode1_Parameter_sheet!$D$9))+$R$9*COS($R$7*(K1221-Mode1_Parameter_sheet!$D$9))+$R$11*SIN($R$7*(K1221-Mode1_Parameter_sheet!$D$9))</f>
        <v>1.5970628014578851E-3</v>
      </c>
      <c r="M1221" s="32">
        <f>L1221+Mode1_Parameter_sheet!$D$7</f>
        <v>0.17855722216400788</v>
      </c>
      <c r="N1221" s="32">
        <f>$R$8*COS($R$6*(K1221-Mode1_Parameter_sheet!$D$9))+$R$10*SIN($R$6*(K1221-Mode1_Parameter_sheet!$D$9))-$R$9*COS($R$7*(K1221-Mode1_Parameter_sheet!$D$9))-$R$11*SIN($R$7*(K1221-Mode1_Parameter_sheet!$D$9))</f>
        <v>-6.2667041353083475E-4</v>
      </c>
      <c r="O1221" s="32">
        <f>N1221+Mode1_Parameter_sheet!$D$8</f>
        <v>0.57355992039583115</v>
      </c>
    </row>
    <row r="1222" spans="2:15">
      <c r="B1222" s="29">
        <v>1220</v>
      </c>
      <c r="C1222" s="26">
        <v>40.533333329999998</v>
      </c>
      <c r="D1222" s="26">
        <v>0.188</v>
      </c>
      <c r="E1222" s="26">
        <v>7.6499999999999999E-2</v>
      </c>
      <c r="F1222" s="26">
        <f>D1222-Mode1_Parameter_sheet!D$7</f>
        <v>1.1039840637450005E-2</v>
      </c>
      <c r="G1222" s="26">
        <v>0.56378462730000001</v>
      </c>
      <c r="H1222" s="26">
        <v>-7.7254295809999998E-2</v>
      </c>
      <c r="I1222" s="26">
        <f>G1222-Mode1_Parameter_sheet!D$8</f>
        <v>-1.0401963509361956E-2</v>
      </c>
      <c r="K1222" s="26">
        <v>40.533333329999998</v>
      </c>
      <c r="L1222" s="32">
        <f>$R$8*COS($R$6*(K1222-Mode1_Parameter_sheet!$D$9))+$R$10*SIN($R$6*(K1222-Mode1_Parameter_sheet!$D$9))+$R$9*COS($R$7*(K1222-Mode1_Parameter_sheet!$D$9))+$R$11*SIN($R$7*(K1222-Mode1_Parameter_sheet!$D$9))</f>
        <v>4.6474444442219029E-3</v>
      </c>
      <c r="M1222" s="32">
        <f>L1222+Mode1_Parameter_sheet!$D$7</f>
        <v>0.18160760380677191</v>
      </c>
      <c r="N1222" s="32">
        <f>$R$8*COS($R$6*(K1222-Mode1_Parameter_sheet!$D$9))+$R$10*SIN($R$6*(K1222-Mode1_Parameter_sheet!$D$9))-$R$9*COS($R$7*(K1222-Mode1_Parameter_sheet!$D$9))-$R$11*SIN($R$7*(K1222-Mode1_Parameter_sheet!$D$9))</f>
        <v>-3.6654899126745107E-3</v>
      </c>
      <c r="O1222" s="32">
        <f>N1222+Mode1_Parameter_sheet!$D$8</f>
        <v>0.57052110089668751</v>
      </c>
    </row>
    <row r="1223" spans="2:15">
      <c r="B1223" s="29">
        <v>1220</v>
      </c>
      <c r="C1223" s="26">
        <v>40.566666669999996</v>
      </c>
      <c r="D1223" s="26">
        <v>0.19</v>
      </c>
      <c r="E1223" s="26">
        <v>7.4700000000000003E-2</v>
      </c>
      <c r="F1223" s="26">
        <f>D1223-Mode1_Parameter_sheet!D$7</f>
        <v>1.3039840637450006E-2</v>
      </c>
      <c r="G1223" s="26">
        <v>0.56113552089999996</v>
      </c>
      <c r="H1223" s="26">
        <v>-7.4163439390000002E-2</v>
      </c>
      <c r="I1223" s="26">
        <f>G1223-Mode1_Parameter_sheet!D$8</f>
        <v>-1.3051069909362001E-2</v>
      </c>
      <c r="K1223" s="26">
        <v>40.566666669999996</v>
      </c>
      <c r="L1223" s="32">
        <f>$R$8*COS($R$6*(K1223-Mode1_Parameter_sheet!$D$9))+$R$10*SIN($R$6*(K1223-Mode1_Parameter_sheet!$D$9))+$R$9*COS($R$7*(K1223-Mode1_Parameter_sheet!$D$9))+$R$11*SIN($R$7*(K1223-Mode1_Parameter_sheet!$D$9))</f>
        <v>7.6508753434420358E-3</v>
      </c>
      <c r="M1223" s="32">
        <f>L1223+Mode1_Parameter_sheet!$D$7</f>
        <v>0.18461103470599202</v>
      </c>
      <c r="N1223" s="32">
        <f>$R$8*COS($R$6*(K1223-Mode1_Parameter_sheet!$D$9))+$R$10*SIN($R$6*(K1223-Mode1_Parameter_sheet!$D$9))-$R$9*COS($R$7*(K1223-Mode1_Parameter_sheet!$D$9))-$R$11*SIN($R$7*(K1223-Mode1_Parameter_sheet!$D$9))</f>
        <v>-6.6634654381850754E-3</v>
      </c>
      <c r="O1223" s="32">
        <f>N1223+Mode1_Parameter_sheet!$D$8</f>
        <v>0.56752312537117688</v>
      </c>
    </row>
    <row r="1224" spans="2:15">
      <c r="B1224" s="29">
        <v>1220</v>
      </c>
      <c r="C1224" s="26">
        <v>40.6</v>
      </c>
      <c r="D1224" s="26">
        <v>0.193</v>
      </c>
      <c r="E1224" s="26">
        <v>6.9699999999999998E-2</v>
      </c>
      <c r="F1224" s="26">
        <f>D1224-Mode1_Parameter_sheet!D$7</f>
        <v>1.6039840637450009E-2</v>
      </c>
      <c r="G1224" s="26">
        <v>0.55884039799999996</v>
      </c>
      <c r="H1224" s="26">
        <v>-6.7572945479999993E-2</v>
      </c>
      <c r="I1224" s="26">
        <f>G1224-Mode1_Parameter_sheet!D$8</f>
        <v>-1.5346192809362003E-2</v>
      </c>
      <c r="K1224" s="26">
        <v>40.6</v>
      </c>
      <c r="L1224" s="32">
        <f>$R$8*COS($R$6*(K1224-Mode1_Parameter_sheet!$D$9))+$R$10*SIN($R$6*(K1224-Mode1_Parameter_sheet!$D$9))+$R$9*COS($R$7*(K1224-Mode1_Parameter_sheet!$D$9))+$R$11*SIN($R$7*(K1224-Mode1_Parameter_sheet!$D$9))</f>
        <v>1.0575645009674379E-2</v>
      </c>
      <c r="M1224" s="32">
        <f>L1224+Mode1_Parameter_sheet!$D$7</f>
        <v>0.18753580437222436</v>
      </c>
      <c r="N1224" s="32">
        <f>$R$8*COS($R$6*(K1224-Mode1_Parameter_sheet!$D$9))+$R$10*SIN($R$6*(K1224-Mode1_Parameter_sheet!$D$9))-$R$9*COS($R$7*(K1224-Mode1_Parameter_sheet!$D$9))-$R$11*SIN($R$7*(K1224-Mode1_Parameter_sheet!$D$9))</f>
        <v>-9.5889204308336716E-3</v>
      </c>
      <c r="O1224" s="32">
        <f>N1224+Mode1_Parameter_sheet!$D$8</f>
        <v>0.56459767037852826</v>
      </c>
    </row>
    <row r="1225" spans="2:15">
      <c r="B1225" s="29">
        <v>1220</v>
      </c>
      <c r="C1225" s="26">
        <v>40.633333329999999</v>
      </c>
      <c r="D1225" s="26">
        <v>0.19500000000000001</v>
      </c>
      <c r="E1225" s="26">
        <v>6.4500000000000002E-2</v>
      </c>
      <c r="F1225" s="26">
        <f>D1225-Mode1_Parameter_sheet!D$7</f>
        <v>1.8039840637450011E-2</v>
      </c>
      <c r="G1225" s="26">
        <v>0.55663065789999999</v>
      </c>
      <c r="H1225" s="26">
        <v>-6.2322771409999998E-2</v>
      </c>
      <c r="I1225" s="26">
        <f>G1225-Mode1_Parameter_sheet!D$8</f>
        <v>-1.7555932909361971E-2</v>
      </c>
      <c r="K1225" s="26">
        <v>40.633333329999999</v>
      </c>
      <c r="L1225" s="32">
        <f>$R$8*COS($R$6*(K1225-Mode1_Parameter_sheet!$D$9))+$R$10*SIN($R$6*(K1225-Mode1_Parameter_sheet!$D$9))+$R$9*COS($R$7*(K1225-Mode1_Parameter_sheet!$D$9))+$R$11*SIN($R$7*(K1225-Mode1_Parameter_sheet!$D$9))</f>
        <v>1.3390863106143461E-2</v>
      </c>
      <c r="M1225" s="32">
        <f>L1225+Mode1_Parameter_sheet!$D$7</f>
        <v>0.19035102246869345</v>
      </c>
      <c r="N1225" s="32">
        <f>$R$8*COS($R$6*(K1225-Mode1_Parameter_sheet!$D$9))+$R$10*SIN($R$6*(K1225-Mode1_Parameter_sheet!$D$9))-$R$9*COS($R$7*(K1225-Mode1_Parameter_sheet!$D$9))-$R$11*SIN($R$7*(K1225-Mode1_Parameter_sheet!$D$9))</f>
        <v>-1.2410960289247781E-2</v>
      </c>
      <c r="O1225" s="32">
        <f>N1225+Mode1_Parameter_sheet!$D$8</f>
        <v>0.56177563052011414</v>
      </c>
    </row>
    <row r="1226" spans="2:15">
      <c r="B1226" s="29">
        <v>1220</v>
      </c>
      <c r="C1226" s="26">
        <v>40.666666669999998</v>
      </c>
      <c r="D1226" s="26">
        <v>0.19700000000000001</v>
      </c>
      <c r="E1226" s="26">
        <v>5.62E-2</v>
      </c>
      <c r="F1226" s="26">
        <f>D1226-Mode1_Parameter_sheet!D$7</f>
        <v>2.0039840637450013E-2</v>
      </c>
      <c r="G1226" s="26">
        <v>0.55468554660000002</v>
      </c>
      <c r="H1226" s="26">
        <v>-5.6740372099999999E-2</v>
      </c>
      <c r="I1226" s="26">
        <f>G1226-Mode1_Parameter_sheet!D$8</f>
        <v>-1.950104420936194E-2</v>
      </c>
      <c r="K1226" s="26">
        <v>40.666666669999998</v>
      </c>
      <c r="L1226" s="32">
        <f>$R$8*COS($R$6*(K1226-Mode1_Parameter_sheet!$D$9))+$R$10*SIN($R$6*(K1226-Mode1_Parameter_sheet!$D$9))+$R$9*COS($R$7*(K1226-Mode1_Parameter_sheet!$D$9))+$R$11*SIN($R$7*(K1226-Mode1_Parameter_sheet!$D$9))</f>
        <v>1.6066782863418921E-2</v>
      </c>
      <c r="M1226" s="32">
        <f>L1226+Mode1_Parameter_sheet!$D$7</f>
        <v>0.19302694222596892</v>
      </c>
      <c r="N1226" s="32">
        <f>$R$8*COS($R$6*(K1226-Mode1_Parameter_sheet!$D$9))+$R$10*SIN($R$6*(K1226-Mode1_Parameter_sheet!$D$9))-$R$9*COS($R$7*(K1226-Mode1_Parameter_sheet!$D$9))-$R$11*SIN($R$7*(K1226-Mode1_Parameter_sheet!$D$9))</f>
        <v>-1.5099795824273234E-2</v>
      </c>
      <c r="O1226" s="32">
        <f>N1226+Mode1_Parameter_sheet!$D$8</f>
        <v>0.55908679498508873</v>
      </c>
    </row>
    <row r="1227" spans="2:15">
      <c r="B1227" s="29">
        <v>1220</v>
      </c>
      <c r="C1227" s="26">
        <v>40.700000000000003</v>
      </c>
      <c r="D1227" s="26">
        <v>0.19900000000000001</v>
      </c>
      <c r="E1227" s="26">
        <v>4.7899999999999998E-2</v>
      </c>
      <c r="F1227" s="26">
        <f>D1227-Mode1_Parameter_sheet!D$7</f>
        <v>2.2039840637450014E-2</v>
      </c>
      <c r="G1227" s="26">
        <v>0.5528479664</v>
      </c>
      <c r="H1227" s="26">
        <v>-4.978797125E-2</v>
      </c>
      <c r="I1227" s="26">
        <f>G1227-Mode1_Parameter_sheet!D$8</f>
        <v>-2.1338624409361961E-2</v>
      </c>
      <c r="K1227" s="26">
        <v>40.700000000000003</v>
      </c>
      <c r="L1227" s="32">
        <f>$R$8*COS($R$6*(K1227-Mode1_Parameter_sheet!$D$9))+$R$10*SIN($R$6*(K1227-Mode1_Parameter_sheet!$D$9))+$R$9*COS($R$7*(K1227-Mode1_Parameter_sheet!$D$9))+$R$11*SIN($R$7*(K1227-Mode1_Parameter_sheet!$D$9))</f>
        <v>1.8575113087538939E-2</v>
      </c>
      <c r="M1227" s="32">
        <f>L1227+Mode1_Parameter_sheet!$D$7</f>
        <v>0.19553527245008895</v>
      </c>
      <c r="N1227" s="32">
        <f>$R$8*COS($R$6*(K1227-Mode1_Parameter_sheet!$D$9))+$R$10*SIN($R$6*(K1227-Mode1_Parameter_sheet!$D$9))-$R$9*COS($R$7*(K1227-Mode1_Parameter_sheet!$D$9))-$R$11*SIN($R$7*(K1227-Mode1_Parameter_sheet!$D$9))</f>
        <v>-1.7627055511041514E-2</v>
      </c>
      <c r="O1227" s="32">
        <f>N1227+Mode1_Parameter_sheet!$D$8</f>
        <v>0.55655953529832047</v>
      </c>
    </row>
    <row r="1228" spans="2:15">
      <c r="B1228" s="29">
        <v>1220</v>
      </c>
      <c r="C1228" s="26">
        <v>40.733333330000001</v>
      </c>
      <c r="D1228" s="26">
        <v>0.2</v>
      </c>
      <c r="E1228" s="26">
        <v>4.2999999999999997E-2</v>
      </c>
      <c r="F1228" s="26">
        <f>D1228-Mode1_Parameter_sheet!D$7</f>
        <v>2.3039840637450015E-2</v>
      </c>
      <c r="G1228" s="26">
        <v>0.55136634849999999</v>
      </c>
      <c r="H1228" s="26">
        <v>-4.1318971170000003E-2</v>
      </c>
      <c r="I1228" s="26">
        <f>G1228-Mode1_Parameter_sheet!D$8</f>
        <v>-2.2820242309361971E-2</v>
      </c>
      <c r="K1228" s="26">
        <v>40.733333330000001</v>
      </c>
      <c r="L1228" s="32">
        <f>$R$8*COS($R$6*(K1228-Mode1_Parameter_sheet!$D$9))+$R$10*SIN($R$6*(K1228-Mode1_Parameter_sheet!$D$9))+$R$9*COS($R$7*(K1228-Mode1_Parameter_sheet!$D$9))+$R$11*SIN($R$7*(K1228-Mode1_Parameter_sheet!$D$9))</f>
        <v>2.0889321942376114E-2</v>
      </c>
      <c r="M1228" s="32">
        <f>L1228+Mode1_Parameter_sheet!$D$7</f>
        <v>0.19784948130492611</v>
      </c>
      <c r="N1228" s="32">
        <f>$R$8*COS($R$6*(K1228-Mode1_Parameter_sheet!$D$9))+$R$10*SIN($R$6*(K1228-Mode1_Parameter_sheet!$D$9))-$R$9*COS($R$7*(K1228-Mode1_Parameter_sheet!$D$9))-$R$11*SIN($R$7*(K1228-Mode1_Parameter_sheet!$D$9))</f>
        <v>-1.9966089794149468E-2</v>
      </c>
      <c r="O1228" s="32">
        <f>N1228+Mode1_Parameter_sheet!$D$8</f>
        <v>0.55422050101521247</v>
      </c>
    </row>
    <row r="1229" spans="2:15">
      <c r="B1229" s="29">
        <v>1220</v>
      </c>
      <c r="C1229" s="26">
        <v>40.766666669999999</v>
      </c>
      <c r="D1229" s="26">
        <v>0.20200000000000001</v>
      </c>
      <c r="E1229" s="26">
        <v>3.4799999999999998E-2</v>
      </c>
      <c r="F1229" s="26">
        <f>D1229-Mode1_Parameter_sheet!D$7</f>
        <v>2.5039840637450017E-2</v>
      </c>
      <c r="G1229" s="26">
        <v>0.5500933683</v>
      </c>
      <c r="H1229" s="26">
        <v>-3.4709245270000001E-2</v>
      </c>
      <c r="I1229" s="26">
        <f>G1229-Mode1_Parameter_sheet!D$8</f>
        <v>-2.4093222509361967E-2</v>
      </c>
      <c r="K1229" s="26">
        <v>40.766666669999999</v>
      </c>
      <c r="L1229" s="32">
        <f>$R$8*COS($R$6*(K1229-Mode1_Parameter_sheet!$D$9))+$R$10*SIN($R$6*(K1229-Mode1_Parameter_sheet!$D$9))+$R$9*COS($R$7*(K1229-Mode1_Parameter_sheet!$D$9))+$R$11*SIN($R$7*(K1229-Mode1_Parameter_sheet!$D$9))</f>
        <v>2.2984914758661396E-2</v>
      </c>
      <c r="M1229" s="32">
        <f>L1229+Mode1_Parameter_sheet!$D$7</f>
        <v>0.1999450741212114</v>
      </c>
      <c r="N1229" s="32">
        <f>$R$8*COS($R$6*(K1229-Mode1_Parameter_sheet!$D$9))+$R$10*SIN($R$6*(K1229-Mode1_Parameter_sheet!$D$9))-$R$9*COS($R$7*(K1229-Mode1_Parameter_sheet!$D$9))-$R$11*SIN($R$7*(K1229-Mode1_Parameter_sheet!$D$9))</f>
        <v>-2.2092249625119256E-2</v>
      </c>
      <c r="O1229" s="32">
        <f>N1229+Mode1_Parameter_sheet!$D$8</f>
        <v>0.55209434118424272</v>
      </c>
    </row>
    <row r="1230" spans="2:15">
      <c r="B1230" s="29">
        <v>1220</v>
      </c>
      <c r="C1230" s="26">
        <v>40.799999999999997</v>
      </c>
      <c r="D1230" s="26">
        <v>0.20200000000000001</v>
      </c>
      <c r="E1230" s="26">
        <v>2.8299999999999999E-2</v>
      </c>
      <c r="F1230" s="26">
        <f>D1230-Mode1_Parameter_sheet!D$7</f>
        <v>2.5039840637450017E-2</v>
      </c>
      <c r="G1230" s="26">
        <v>0.54905239880000001</v>
      </c>
      <c r="H1230" s="26">
        <v>-2.687959543E-2</v>
      </c>
      <c r="I1230" s="26">
        <f>G1230-Mode1_Parameter_sheet!D$8</f>
        <v>-2.5134192009361955E-2</v>
      </c>
      <c r="K1230" s="26">
        <v>40.799999999999997</v>
      </c>
      <c r="L1230" s="32">
        <f>$R$8*COS($R$6*(K1230-Mode1_Parameter_sheet!$D$9))+$R$10*SIN($R$6*(K1230-Mode1_Parameter_sheet!$D$9))+$R$9*COS($R$7*(K1230-Mode1_Parameter_sheet!$D$9))+$R$11*SIN($R$7*(K1230-Mode1_Parameter_sheet!$D$9))</f>
        <v>2.4839691449649041E-2</v>
      </c>
      <c r="M1230" s="32">
        <f>L1230+Mode1_Parameter_sheet!$D$7</f>
        <v>0.20179985081219903</v>
      </c>
      <c r="N1230" s="32">
        <f>$R$8*COS($R$6*(K1230-Mode1_Parameter_sheet!$D$9))+$R$10*SIN($R$6*(K1230-Mode1_Parameter_sheet!$D$9))-$R$9*COS($R$7*(K1230-Mode1_Parameter_sheet!$D$9))-$R$11*SIN($R$7*(K1230-Mode1_Parameter_sheet!$D$9))</f>
        <v>-2.3983144802753448E-2</v>
      </c>
      <c r="O1230" s="32">
        <f>N1230+Mode1_Parameter_sheet!$D$8</f>
        <v>0.55020344600660853</v>
      </c>
    </row>
    <row r="1231" spans="2:15">
      <c r="B1231" s="29">
        <v>1230</v>
      </c>
      <c r="C1231" s="26">
        <v>40.833333330000002</v>
      </c>
      <c r="D1231" s="26">
        <v>0.20300000000000001</v>
      </c>
      <c r="E1231" s="26">
        <v>1.9199999999999998E-2</v>
      </c>
      <c r="F1231" s="26">
        <f>D1231-Mode1_Parameter_sheet!D$7</f>
        <v>2.6039840637450018E-2</v>
      </c>
      <c r="G1231" s="26">
        <v>0.54830139529999999</v>
      </c>
      <c r="H1231" s="26">
        <v>-1.999803059E-2</v>
      </c>
      <c r="I1231" s="26">
        <f>G1231-Mode1_Parameter_sheet!D$8</f>
        <v>-2.5885195509361969E-2</v>
      </c>
      <c r="K1231" s="26">
        <v>40.833333330000002</v>
      </c>
      <c r="L1231" s="32">
        <f>$R$8*COS($R$6*(K1231-Mode1_Parameter_sheet!$D$9))+$R$10*SIN($R$6*(K1231-Mode1_Parameter_sheet!$D$9))+$R$9*COS($R$7*(K1231-Mode1_Parameter_sheet!$D$9))+$R$11*SIN($R$7*(K1231-Mode1_Parameter_sheet!$D$9))</f>
        <v>2.643398515735608E-2</v>
      </c>
      <c r="M1231" s="32">
        <f>L1231+Mode1_Parameter_sheet!$D$7</f>
        <v>0.20339414451990606</v>
      </c>
      <c r="N1231" s="32">
        <f>$R$8*COS($R$6*(K1231-Mode1_Parameter_sheet!$D$9))+$R$10*SIN($R$6*(K1231-Mode1_Parameter_sheet!$D$9))-$R$9*COS($R$7*(K1231-Mode1_Parameter_sheet!$D$9))-$R$11*SIN($R$7*(K1231-Mode1_Parameter_sheet!$D$9))</f>
        <v>-2.5618883856687494E-2</v>
      </c>
      <c r="O1231" s="32">
        <f>N1231+Mode1_Parameter_sheet!$D$8</f>
        <v>0.54856770695267443</v>
      </c>
    </row>
    <row r="1232" spans="2:15">
      <c r="B1232" s="29">
        <v>1230</v>
      </c>
      <c r="C1232" s="26">
        <v>40.866666670000001</v>
      </c>
      <c r="D1232" s="26">
        <v>0.20399999999999999</v>
      </c>
      <c r="E1232" s="26">
        <v>7.5500000000000003E-3</v>
      </c>
      <c r="F1232" s="26">
        <f>D1232-Mode1_Parameter_sheet!D$7</f>
        <v>2.7039840637449991E-2</v>
      </c>
      <c r="G1232" s="26">
        <v>0.54771919680000003</v>
      </c>
      <c r="H1232" s="26">
        <v>-1.146170805E-2</v>
      </c>
      <c r="I1232" s="26">
        <f>G1232-Mode1_Parameter_sheet!D$8</f>
        <v>-2.6467394009361933E-2</v>
      </c>
      <c r="K1232" s="26">
        <v>40.866666670000001</v>
      </c>
      <c r="L1232" s="32">
        <f>$R$8*COS($R$6*(K1232-Mode1_Parameter_sheet!$D$9))+$R$10*SIN($R$6*(K1232-Mode1_Parameter_sheet!$D$9))+$R$9*COS($R$7*(K1232-Mode1_Parameter_sheet!$D$9))+$R$11*SIN($R$7*(K1232-Mode1_Parameter_sheet!$D$9))</f>
        <v>2.775086822089599E-2</v>
      </c>
      <c r="M1232" s="32">
        <f>L1232+Mode1_Parameter_sheet!$D$7</f>
        <v>0.20471102758344598</v>
      </c>
      <c r="N1232" s="32">
        <f>$R$8*COS($R$6*(K1232-Mode1_Parameter_sheet!$D$9))+$R$10*SIN($R$6*(K1232-Mode1_Parameter_sheet!$D$9))-$R$9*COS($R$7*(K1232-Mode1_Parameter_sheet!$D$9))-$R$11*SIN($R$7*(K1232-Mode1_Parameter_sheet!$D$9))</f>
        <v>-2.6982281392307555E-2</v>
      </c>
      <c r="O1232" s="32">
        <f>N1232+Mode1_Parameter_sheet!$D$8</f>
        <v>0.54720430941705445</v>
      </c>
    </row>
    <row r="1233" spans="2:15">
      <c r="B1233" s="29">
        <v>1230</v>
      </c>
      <c r="C1233" s="26">
        <v>40.9</v>
      </c>
      <c r="D1233" s="26">
        <v>0.20399999999999999</v>
      </c>
      <c r="E1233" s="26">
        <v>1.7700000000000001E-3</v>
      </c>
      <c r="F1233" s="26">
        <f>D1233-Mode1_Parameter_sheet!D$7</f>
        <v>2.7039840637449991E-2</v>
      </c>
      <c r="G1233" s="26">
        <v>0.54753728140000002</v>
      </c>
      <c r="H1233" s="26">
        <v>-1.6350204149999999E-3</v>
      </c>
      <c r="I1233" s="26">
        <f>G1233-Mode1_Parameter_sheet!D$8</f>
        <v>-2.6649309409361943E-2</v>
      </c>
      <c r="K1233" s="26">
        <v>40.9</v>
      </c>
      <c r="L1233" s="32">
        <f>$R$8*COS($R$6*(K1233-Mode1_Parameter_sheet!$D$9))+$R$10*SIN($R$6*(K1233-Mode1_Parameter_sheet!$D$9))+$R$9*COS($R$7*(K1233-Mode1_Parameter_sheet!$D$9))+$R$11*SIN($R$7*(K1233-Mode1_Parameter_sheet!$D$9))</f>
        <v>2.8776330685689355E-2</v>
      </c>
      <c r="M1233" s="32">
        <f>L1233+Mode1_Parameter_sheet!$D$7</f>
        <v>0.20573649004823935</v>
      </c>
      <c r="N1233" s="32">
        <f>$R$8*COS($R$6*(K1233-Mode1_Parameter_sheet!$D$9))+$R$10*SIN($R$6*(K1233-Mode1_Parameter_sheet!$D$9))-$R$9*COS($R$7*(K1233-Mode1_Parameter_sheet!$D$9))-$R$11*SIN($R$7*(K1233-Mode1_Parameter_sheet!$D$9))</f>
        <v>-2.8059038153856273E-2</v>
      </c>
      <c r="O1233" s="32">
        <f>N1233+Mode1_Parameter_sheet!$D$8</f>
        <v>0.54612755265550572</v>
      </c>
    </row>
    <row r="1234" spans="2:15">
      <c r="B1234" s="29">
        <v>1230</v>
      </c>
      <c r="C1234" s="26">
        <v>40.933333330000004</v>
      </c>
      <c r="D1234" s="26">
        <v>0.20399999999999999</v>
      </c>
      <c r="E1234" s="26">
        <v>-5.4599999999999996E-3</v>
      </c>
      <c r="F1234" s="26">
        <f>D1234-Mode1_Parameter_sheet!D$7</f>
        <v>2.7039840637449991E-2</v>
      </c>
      <c r="G1234" s="26">
        <v>0.5476101954</v>
      </c>
      <c r="H1234" s="26">
        <v>8.9223858559999997E-3</v>
      </c>
      <c r="I1234" s="26">
        <f>G1234-Mode1_Parameter_sheet!D$8</f>
        <v>-2.6576395409361964E-2</v>
      </c>
      <c r="K1234" s="26">
        <v>40.933333330000004</v>
      </c>
      <c r="L1234" s="32">
        <f>$R$8*COS($R$6*(K1234-Mode1_Parameter_sheet!$D$9))+$R$10*SIN($R$6*(K1234-Mode1_Parameter_sheet!$D$9))+$R$9*COS($R$7*(K1234-Mode1_Parameter_sheet!$D$9))+$R$11*SIN($R$7*(K1234-Mode1_Parameter_sheet!$D$9))</f>
        <v>2.9499431265078147E-2</v>
      </c>
      <c r="M1234" s="32">
        <f>L1234+Mode1_Parameter_sheet!$D$7</f>
        <v>0.20645959062762814</v>
      </c>
      <c r="N1234" s="32">
        <f>$R$8*COS($R$6*(K1234-Mode1_Parameter_sheet!$D$9))+$R$10*SIN($R$6*(K1234-Mode1_Parameter_sheet!$D$9))-$R$9*COS($R$7*(K1234-Mode1_Parameter_sheet!$D$9))-$R$11*SIN($R$7*(K1234-Mode1_Parameter_sheet!$D$9))</f>
        <v>-2.8837893868892302E-2</v>
      </c>
      <c r="O1234" s="32">
        <f>N1234+Mode1_Parameter_sheet!$D$8</f>
        <v>0.54534869694046961</v>
      </c>
    </row>
    <row r="1235" spans="2:15">
      <c r="B1235" s="29">
        <v>1230</v>
      </c>
      <c r="C1235" s="26">
        <v>40.966666670000002</v>
      </c>
      <c r="D1235" s="26">
        <v>0.20399999999999999</v>
      </c>
      <c r="E1235" s="26">
        <v>-1.3899999999999999E-2</v>
      </c>
      <c r="F1235" s="26">
        <f>D1235-Mode1_Parameter_sheet!D$7</f>
        <v>2.7039840637449991E-2</v>
      </c>
      <c r="G1235" s="26">
        <v>0.54813210710000004</v>
      </c>
      <c r="H1235" s="26">
        <v>1.82013322E-2</v>
      </c>
      <c r="I1235" s="26">
        <f>G1235-Mode1_Parameter_sheet!D$8</f>
        <v>-2.605448370936192E-2</v>
      </c>
      <c r="K1235" s="26">
        <v>40.966666670000002</v>
      </c>
      <c r="L1235" s="32">
        <f>$R$8*COS($R$6*(K1235-Mode1_Parameter_sheet!$D$9))+$R$10*SIN($R$6*(K1235-Mode1_Parameter_sheet!$D$9))+$R$9*COS($R$7*(K1235-Mode1_Parameter_sheet!$D$9))+$R$11*SIN($R$7*(K1235-Mode1_Parameter_sheet!$D$9))</f>
        <v>2.9912412001091165E-2</v>
      </c>
      <c r="M1235" s="32">
        <f>L1235+Mode1_Parameter_sheet!$D$7</f>
        <v>0.20687257136364115</v>
      </c>
      <c r="N1235" s="32">
        <f>$R$8*COS($R$6*(K1235-Mode1_Parameter_sheet!$D$9))+$R$10*SIN($R$6*(K1235-Mode1_Parameter_sheet!$D$9))-$R$9*COS($R$7*(K1235-Mode1_Parameter_sheet!$D$9))-$R$11*SIN($R$7*(K1235-Mode1_Parameter_sheet!$D$9))</f>
        <v>-2.9310743857058556E-2</v>
      </c>
      <c r="O1235" s="32">
        <f>N1235+Mode1_Parameter_sheet!$D$8</f>
        <v>0.5448758469523034</v>
      </c>
    </row>
    <row r="1236" spans="2:15">
      <c r="B1236" s="29">
        <v>1230</v>
      </c>
      <c r="C1236" s="26">
        <v>41</v>
      </c>
      <c r="D1236" s="26">
        <v>0.20300000000000001</v>
      </c>
      <c r="E1236" s="26">
        <v>-2.6200000000000001E-2</v>
      </c>
      <c r="F1236" s="26">
        <f>D1236-Mode1_Parameter_sheet!D$7</f>
        <v>2.6039840637450018E-2</v>
      </c>
      <c r="G1236" s="26">
        <v>0.54882361759999998</v>
      </c>
      <c r="H1236" s="26">
        <v>2.3134497350000002E-2</v>
      </c>
      <c r="I1236" s="26">
        <f>G1236-Mode1_Parameter_sheet!D$8</f>
        <v>-2.5362973209361983E-2</v>
      </c>
      <c r="K1236" s="26">
        <v>41</v>
      </c>
      <c r="L1236" s="32">
        <f>$R$8*COS($R$6*(K1236-Mode1_Parameter_sheet!$D$9))+$R$10*SIN($R$6*(K1236-Mode1_Parameter_sheet!$D$9))+$R$9*COS($R$7*(K1236-Mode1_Parameter_sheet!$D$9))+$R$11*SIN($R$7*(K1236-Mode1_Parameter_sheet!$D$9))</f>
        <v>3.0010780988605913E-2</v>
      </c>
      <c r="M1236" s="32">
        <f>L1236+Mode1_Parameter_sheet!$D$7</f>
        <v>0.2069709403511559</v>
      </c>
      <c r="N1236" s="32">
        <f>$R$8*COS($R$6*(K1236-Mode1_Parameter_sheet!$D$9))+$R$10*SIN($R$6*(K1236-Mode1_Parameter_sheet!$D$9))-$R$9*COS($R$7*(K1236-Mode1_Parameter_sheet!$D$9))-$R$11*SIN($R$7*(K1236-Mode1_Parameter_sheet!$D$9))</f>
        <v>-2.9472723850731217E-2</v>
      </c>
      <c r="O1236" s="32">
        <f>N1236+Mode1_Parameter_sheet!$D$8</f>
        <v>0.54471386695863078</v>
      </c>
    </row>
    <row r="1237" spans="2:15">
      <c r="B1237" s="29">
        <v>1230</v>
      </c>
      <c r="C1237" s="26">
        <v>41.033333329999998</v>
      </c>
      <c r="D1237" s="26">
        <v>0.20200000000000001</v>
      </c>
      <c r="E1237" s="26">
        <v>-3.7100000000000001E-2</v>
      </c>
      <c r="F1237" s="26">
        <f>D1237-Mode1_Parameter_sheet!D$7</f>
        <v>2.5039840637450017E-2</v>
      </c>
      <c r="G1237" s="26">
        <v>0.54967440700000003</v>
      </c>
      <c r="H1237" s="26">
        <v>2.7935965060000002E-2</v>
      </c>
      <c r="I1237" s="26">
        <f>G1237-Mode1_Parameter_sheet!D$8</f>
        <v>-2.4512183809361932E-2</v>
      </c>
      <c r="K1237" s="26">
        <v>41.033333329999998</v>
      </c>
      <c r="L1237" s="32">
        <f>$R$8*COS($R$6*(K1237-Mode1_Parameter_sheet!$D$9))+$R$10*SIN($R$6*(K1237-Mode1_Parameter_sheet!$D$9))+$R$9*COS($R$7*(K1237-Mode1_Parameter_sheet!$D$9))+$R$11*SIN($R$7*(K1237-Mode1_Parameter_sheet!$D$9))</f>
        <v>2.9793361367473903E-2</v>
      </c>
      <c r="M1237" s="32">
        <f>L1237+Mode1_Parameter_sheet!$D$7</f>
        <v>0.2067535207300239</v>
      </c>
      <c r="N1237" s="32">
        <f>$R$8*COS($R$6*(K1237-Mode1_Parameter_sheet!$D$9))+$R$10*SIN($R$6*(K1237-Mode1_Parameter_sheet!$D$9))-$R$9*COS($R$7*(K1237-Mode1_Parameter_sheet!$D$9))-$R$11*SIN($R$7*(K1237-Mode1_Parameter_sheet!$D$9))</f>
        <v>-2.9322261410574459E-2</v>
      </c>
      <c r="O1237" s="32">
        <f>N1237+Mode1_Parameter_sheet!$D$8</f>
        <v>0.54486432939878748</v>
      </c>
    </row>
    <row r="1238" spans="2:15">
      <c r="B1238" s="29">
        <v>1230</v>
      </c>
      <c r="C1238" s="26">
        <v>41.066666669999996</v>
      </c>
      <c r="D1238" s="26">
        <v>0.2</v>
      </c>
      <c r="E1238" s="26">
        <v>-4.0500000000000001E-2</v>
      </c>
      <c r="F1238" s="26">
        <f>D1238-Mode1_Parameter_sheet!D$7</f>
        <v>2.3039840637450015E-2</v>
      </c>
      <c r="G1238" s="26">
        <v>0.55068601530000005</v>
      </c>
      <c r="H1238" s="26">
        <v>3.6308868530000003E-2</v>
      </c>
      <c r="I1238" s="26">
        <f>G1238-Mode1_Parameter_sheet!D$8</f>
        <v>-2.350057550936191E-2</v>
      </c>
      <c r="K1238" s="26">
        <v>41.066666669999996</v>
      </c>
      <c r="L1238" s="32">
        <f>$R$8*COS($R$6*(K1238-Mode1_Parameter_sheet!$D$9))+$R$10*SIN($R$6*(K1238-Mode1_Parameter_sheet!$D$9))+$R$9*COS($R$7*(K1238-Mode1_Parameter_sheet!$D$9))+$R$11*SIN($R$7*(K1238-Mode1_Parameter_sheet!$D$9))</f>
        <v>2.9262303815838074E-2</v>
      </c>
      <c r="M1238" s="32">
        <f>L1238+Mode1_Parameter_sheet!$D$7</f>
        <v>0.20622246317838808</v>
      </c>
      <c r="N1238" s="32">
        <f>$R$8*COS($R$6*(K1238-Mode1_Parameter_sheet!$D$9))+$R$10*SIN($R$6*(K1238-Mode1_Parameter_sheet!$D$9))-$R$9*COS($R$7*(K1238-Mode1_Parameter_sheet!$D$9))-$R$11*SIN($R$7*(K1238-Mode1_Parameter_sheet!$D$9))</f>
        <v>-2.8861090829699225E-2</v>
      </c>
      <c r="O1238" s="32">
        <f>N1238+Mode1_Parameter_sheet!$D$8</f>
        <v>0.54532549997966273</v>
      </c>
    </row>
    <row r="1239" spans="2:15">
      <c r="B1239" s="29">
        <v>1230</v>
      </c>
      <c r="C1239" s="26">
        <v>41.1</v>
      </c>
      <c r="D1239" s="26">
        <v>0.19900000000000001</v>
      </c>
      <c r="E1239" s="26">
        <v>-4.5900000000000003E-2</v>
      </c>
      <c r="F1239" s="26">
        <f>D1239-Mode1_Parameter_sheet!D$7</f>
        <v>2.2039840637450014E-2</v>
      </c>
      <c r="G1239" s="26">
        <v>0.55209499819999996</v>
      </c>
      <c r="H1239" s="26">
        <v>4.5662688049999997E-2</v>
      </c>
      <c r="I1239" s="26">
        <f>G1239-Mode1_Parameter_sheet!D$8</f>
        <v>-2.2091592609361999E-2</v>
      </c>
      <c r="K1239" s="26">
        <v>41.1</v>
      </c>
      <c r="L1239" s="32">
        <f>$R$8*COS($R$6*(K1239-Mode1_Parameter_sheet!$D$9))+$R$10*SIN($R$6*(K1239-Mode1_Parameter_sheet!$D$9))+$R$9*COS($R$7*(K1239-Mode1_Parameter_sheet!$D$9))+$R$11*SIN($R$7*(K1239-Mode1_Parameter_sheet!$D$9))</f>
        <v>2.8423065640831639E-2</v>
      </c>
      <c r="M1239" s="32">
        <f>L1239+Mode1_Parameter_sheet!$D$7</f>
        <v>0.20538322500338163</v>
      </c>
      <c r="N1239" s="32">
        <f>$R$8*COS($R$6*(K1239-Mode1_Parameter_sheet!$D$9))+$R$10*SIN($R$6*(K1239-Mode1_Parameter_sheet!$D$9))-$R$9*COS($R$7*(K1239-Mode1_Parameter_sheet!$D$9))-$R$11*SIN($R$7*(K1239-Mode1_Parameter_sheet!$D$9))</f>
        <v>-2.8094234746584863E-2</v>
      </c>
      <c r="O1239" s="32">
        <f>N1239+Mode1_Parameter_sheet!$D$8</f>
        <v>0.54609235606277706</v>
      </c>
    </row>
    <row r="1240" spans="2:15">
      <c r="B1240" s="29">
        <v>1230</v>
      </c>
      <c r="C1240" s="26">
        <v>41.133333329999999</v>
      </c>
      <c r="D1240" s="26">
        <v>0.19700000000000001</v>
      </c>
      <c r="E1240" s="26">
        <v>-5.3499999999999999E-2</v>
      </c>
      <c r="F1240" s="26">
        <f>D1240-Mode1_Parameter_sheet!D$7</f>
        <v>2.0039840637450013E-2</v>
      </c>
      <c r="G1240" s="26">
        <v>0.55373019450000005</v>
      </c>
      <c r="H1240" s="26">
        <v>5.4534669459999997E-2</v>
      </c>
      <c r="I1240" s="26">
        <f>G1240-Mode1_Parameter_sheet!D$8</f>
        <v>-2.0456396309361913E-2</v>
      </c>
      <c r="K1240" s="26">
        <v>41.133333329999999</v>
      </c>
      <c r="L1240" s="32">
        <f>$R$8*COS($R$6*(K1240-Mode1_Parameter_sheet!$D$9))+$R$10*SIN($R$6*(K1240-Mode1_Parameter_sheet!$D$9))+$R$9*COS($R$7*(K1240-Mode1_Parameter_sheet!$D$9))+$R$11*SIN($R$7*(K1240-Mode1_Parameter_sheet!$D$9))</f>
        <v>2.7284353130272498E-2</v>
      </c>
      <c r="M1240" s="32">
        <f>L1240+Mode1_Parameter_sheet!$D$7</f>
        <v>0.20424451249282249</v>
      </c>
      <c r="N1240" s="32">
        <f>$R$8*COS($R$6*(K1240-Mode1_Parameter_sheet!$D$9))+$R$10*SIN($R$6*(K1240-Mode1_Parameter_sheet!$D$9))-$R$9*COS($R$7*(K1240-Mode1_Parameter_sheet!$D$9))-$R$11*SIN($R$7*(K1240-Mode1_Parameter_sheet!$D$9))</f>
        <v>-2.7029949325707125E-2</v>
      </c>
      <c r="O1240" s="32">
        <f>N1240+Mode1_Parameter_sheet!$D$8</f>
        <v>0.54715664148365484</v>
      </c>
    </row>
    <row r="1241" spans="2:15">
      <c r="B1241" s="29">
        <v>1240</v>
      </c>
      <c r="C1241" s="26">
        <v>41.166666669999998</v>
      </c>
      <c r="D1241" s="26">
        <v>0.19600000000000001</v>
      </c>
      <c r="E1241" s="26">
        <v>-5.9400000000000001E-2</v>
      </c>
      <c r="F1241" s="26">
        <f>D1241-Mode1_Parameter_sheet!D$7</f>
        <v>1.9039840637450012E-2</v>
      </c>
      <c r="G1241" s="26">
        <v>0.55573064279999995</v>
      </c>
      <c r="H1241" s="26">
        <v>6.3183995219999997E-2</v>
      </c>
      <c r="I1241" s="26">
        <f>G1241-Mode1_Parameter_sheet!D$8</f>
        <v>-1.8455948009362011E-2</v>
      </c>
      <c r="K1241" s="26">
        <v>41.166666669999998</v>
      </c>
      <c r="L1241" s="32">
        <f>$R$8*COS($R$6*(K1241-Mode1_Parameter_sheet!$D$9))+$R$10*SIN($R$6*(K1241-Mode1_Parameter_sheet!$D$9))+$R$9*COS($R$7*(K1241-Mode1_Parameter_sheet!$D$9))+$R$11*SIN($R$7*(K1241-Mode1_Parameter_sheet!$D$9))</f>
        <v>2.5858030652768191E-2</v>
      </c>
      <c r="M1241" s="32">
        <f>L1241+Mode1_Parameter_sheet!$D$7</f>
        <v>0.2028181900153182</v>
      </c>
      <c r="N1241" s="32">
        <f>$R$8*COS($R$6*(K1241-Mode1_Parameter_sheet!$D$9))+$R$10*SIN($R$6*(K1241-Mode1_Parameter_sheet!$D$9))-$R$9*COS($R$7*(K1241-Mode1_Parameter_sheet!$D$9))-$R$11*SIN($R$7*(K1241-Mode1_Parameter_sheet!$D$9))</f>
        <v>-2.5679636096944854E-2</v>
      </c>
      <c r="O1241" s="32">
        <f>N1241+Mode1_Parameter_sheet!$D$8</f>
        <v>0.54850695471241706</v>
      </c>
    </row>
    <row r="1242" spans="2:15">
      <c r="B1242" s="29">
        <v>1240</v>
      </c>
      <c r="C1242" s="26">
        <v>41.2</v>
      </c>
      <c r="D1242" s="26">
        <v>0.193</v>
      </c>
      <c r="E1242" s="26">
        <v>-6.6100000000000006E-2</v>
      </c>
      <c r="F1242" s="26">
        <f>D1242-Mode1_Parameter_sheet!D$7</f>
        <v>1.6039840637450009E-2</v>
      </c>
      <c r="G1242" s="26">
        <v>0.55794246079999998</v>
      </c>
      <c r="H1242" s="26">
        <v>6.6360177100000001E-2</v>
      </c>
      <c r="I1242" s="26">
        <f>G1242-Mode1_Parameter_sheet!D$8</f>
        <v>-1.6244130009361979E-2</v>
      </c>
      <c r="K1242" s="26">
        <v>41.2</v>
      </c>
      <c r="L1242" s="32">
        <f>$R$8*COS($R$6*(K1242-Mode1_Parameter_sheet!$D$9))+$R$10*SIN($R$6*(K1242-Mode1_Parameter_sheet!$D$9))+$R$9*COS($R$7*(K1242-Mode1_Parameter_sheet!$D$9))+$R$11*SIN($R$7*(K1242-Mode1_Parameter_sheet!$D$9))</f>
        <v>2.4158998039737527E-2</v>
      </c>
      <c r="M1242" s="32">
        <f>L1242+Mode1_Parameter_sheet!$D$7</f>
        <v>0.20111915740228753</v>
      </c>
      <c r="N1242" s="32">
        <f>$R$8*COS($R$6*(K1242-Mode1_Parameter_sheet!$D$9))+$R$10*SIN($R$6*(K1242-Mode1_Parameter_sheet!$D$9))-$R$9*COS($R$7*(K1242-Mode1_Parameter_sheet!$D$9))-$R$11*SIN($R$7*(K1242-Mode1_Parameter_sheet!$D$9))</f>
        <v>-2.4057722144973506E-2</v>
      </c>
      <c r="O1242" s="32">
        <f>N1242+Mode1_Parameter_sheet!$D$8</f>
        <v>0.55012886866438848</v>
      </c>
    </row>
    <row r="1243" spans="2:15">
      <c r="B1243" s="29">
        <v>1240</v>
      </c>
      <c r="C1243" s="26">
        <v>41.233333330000001</v>
      </c>
      <c r="D1243" s="26">
        <v>0.191</v>
      </c>
      <c r="E1243" s="26">
        <v>-7.1300000000000002E-2</v>
      </c>
      <c r="F1243" s="26">
        <f>D1243-Mode1_Parameter_sheet!D$7</f>
        <v>1.4039840637450007E-2</v>
      </c>
      <c r="G1243" s="26">
        <v>0.56015465460000002</v>
      </c>
      <c r="H1243" s="26">
        <v>6.7954955940000006E-2</v>
      </c>
      <c r="I1243" s="26">
        <f>G1243-Mode1_Parameter_sheet!D$8</f>
        <v>-1.4031936209361939E-2</v>
      </c>
      <c r="K1243" s="26">
        <v>41.233333330000001</v>
      </c>
      <c r="L1243" s="32">
        <f>$R$8*COS($R$6*(K1243-Mode1_Parameter_sheet!$D$9))+$R$10*SIN($R$6*(K1243-Mode1_Parameter_sheet!$D$9))+$R$9*COS($R$7*(K1243-Mode1_Parameter_sheet!$D$9))+$R$11*SIN($R$7*(K1243-Mode1_Parameter_sheet!$D$9))</f>
        <v>2.2205031683135298E-2</v>
      </c>
      <c r="M1243" s="32">
        <f>L1243+Mode1_Parameter_sheet!$D$7</f>
        <v>0.19916519104568531</v>
      </c>
      <c r="N1243" s="32">
        <f>$R$8*COS($R$6*(K1243-Mode1_Parameter_sheet!$D$9))+$R$10*SIN($R$6*(K1243-Mode1_Parameter_sheet!$D$9))-$R$9*COS($R$7*(K1243-Mode1_Parameter_sheet!$D$9))-$R$11*SIN($R$7*(K1243-Mode1_Parameter_sheet!$D$9))</f>
        <v>-2.2181504283745195E-2</v>
      </c>
      <c r="O1243" s="32">
        <f>N1243+Mode1_Parameter_sheet!$D$8</f>
        <v>0.55200508652561675</v>
      </c>
    </row>
    <row r="1244" spans="2:15">
      <c r="B1244" s="29">
        <v>1240</v>
      </c>
      <c r="C1244" s="26">
        <v>41.266666669999999</v>
      </c>
      <c r="D1244" s="26">
        <v>0.189</v>
      </c>
      <c r="E1244" s="26">
        <v>-7.6300000000000007E-2</v>
      </c>
      <c r="F1244" s="26">
        <f>D1244-Mode1_Parameter_sheet!D$7</f>
        <v>1.2039840637450006E-2</v>
      </c>
      <c r="G1244" s="26">
        <v>0.56247279120000004</v>
      </c>
      <c r="H1244" s="26">
        <v>7.5515146140000003E-2</v>
      </c>
      <c r="I1244" s="26">
        <f>G1244-Mode1_Parameter_sheet!D$8</f>
        <v>-1.1713799609361919E-2</v>
      </c>
      <c r="K1244" s="26">
        <v>41.266666669999999</v>
      </c>
      <c r="L1244" s="32">
        <f>$R$8*COS($R$6*(K1244-Mode1_Parameter_sheet!$D$9))+$R$10*SIN($R$6*(K1244-Mode1_Parameter_sheet!$D$9))+$R$9*COS($R$7*(K1244-Mode1_Parameter_sheet!$D$9))+$R$11*SIN($R$7*(K1244-Mode1_Parameter_sheet!$D$9))</f>
        <v>2.0016598768985268E-2</v>
      </c>
      <c r="M1244" s="32">
        <f>L1244+Mode1_Parameter_sheet!$D$7</f>
        <v>0.19697675813153526</v>
      </c>
      <c r="N1244" s="32">
        <f>$R$8*COS($R$6*(K1244-Mode1_Parameter_sheet!$D$9))+$R$10*SIN($R$6*(K1244-Mode1_Parameter_sheet!$D$9))-$R$9*COS($R$7*(K1244-Mode1_Parameter_sheet!$D$9))-$R$11*SIN($R$7*(K1244-Mode1_Parameter_sheet!$D$9))</f>
        <v>-2.0070966205097497E-2</v>
      </c>
      <c r="O1244" s="32">
        <f>N1244+Mode1_Parameter_sheet!$D$8</f>
        <v>0.55411562460426445</v>
      </c>
    </row>
    <row r="1245" spans="2:15">
      <c r="B1245" s="29">
        <v>1240</v>
      </c>
      <c r="C1245" s="26">
        <v>41.3</v>
      </c>
      <c r="D1245" s="26">
        <v>0.186</v>
      </c>
      <c r="E1245" s="26">
        <v>-7.9699999999999993E-2</v>
      </c>
      <c r="F1245" s="26">
        <f>D1245-Mode1_Parameter_sheet!D$7</f>
        <v>9.0398406374500029E-3</v>
      </c>
      <c r="G1245" s="26">
        <v>0.56518899769999997</v>
      </c>
      <c r="H1245" s="26">
        <v>7.8102711369999994E-2</v>
      </c>
      <c r="I1245" s="26">
        <f>G1245-Mode1_Parameter_sheet!D$8</f>
        <v>-8.9975931093619899E-3</v>
      </c>
      <c r="K1245" s="26">
        <v>41.3</v>
      </c>
      <c r="L1245" s="32">
        <f>$R$8*COS($R$6*(K1245-Mode1_Parameter_sheet!$D$9))+$R$10*SIN($R$6*(K1245-Mode1_Parameter_sheet!$D$9))+$R$9*COS($R$7*(K1245-Mode1_Parameter_sheet!$D$9))+$R$11*SIN($R$7*(K1245-Mode1_Parameter_sheet!$D$9))</f>
        <v>1.7616644469755274E-2</v>
      </c>
      <c r="M1245" s="32">
        <f>L1245+Mode1_Parameter_sheet!$D$7</f>
        <v>0.19457680383230527</v>
      </c>
      <c r="N1245" s="32">
        <f>$R$8*COS($R$6*(K1245-Mode1_Parameter_sheet!$D$9))+$R$10*SIN($R$6*(K1245-Mode1_Parameter_sheet!$D$9))-$R$9*COS($R$7*(K1245-Mode1_Parameter_sheet!$D$9))-$R$11*SIN($R$7*(K1245-Mode1_Parameter_sheet!$D$9))</f>
        <v>-1.7748568607168867E-2</v>
      </c>
      <c r="O1245" s="32">
        <f>N1245+Mode1_Parameter_sheet!$D$8</f>
        <v>0.55643802220219307</v>
      </c>
    </row>
    <row r="1246" spans="2:15">
      <c r="B1246" s="29">
        <v>1240</v>
      </c>
      <c r="C1246" s="26">
        <v>41.333333330000002</v>
      </c>
      <c r="D1246" s="26">
        <v>0.183</v>
      </c>
      <c r="E1246" s="26">
        <v>-7.8700000000000006E-2</v>
      </c>
      <c r="F1246" s="26">
        <f>D1246-Mode1_Parameter_sheet!D$7</f>
        <v>6.0398406374500002E-3</v>
      </c>
      <c r="G1246" s="26">
        <v>0.56767963860000004</v>
      </c>
      <c r="H1246" s="26">
        <v>7.8702305609999995E-2</v>
      </c>
      <c r="I1246" s="26">
        <f>G1246-Mode1_Parameter_sheet!D$8</f>
        <v>-6.506952209361927E-3</v>
      </c>
      <c r="K1246" s="26">
        <v>41.333333330000002</v>
      </c>
      <c r="L1246" s="32">
        <f>$R$8*COS($R$6*(K1246-Mode1_Parameter_sheet!$D$9))+$R$10*SIN($R$6*(K1246-Mode1_Parameter_sheet!$D$9))+$R$9*COS($R$7*(K1246-Mode1_Parameter_sheet!$D$9))+$R$11*SIN($R$7*(K1246-Mode1_Parameter_sheet!$D$9))</f>
        <v>1.5030346726623265E-2</v>
      </c>
      <c r="M1246" s="32">
        <f>L1246+Mode1_Parameter_sheet!$D$7</f>
        <v>0.19199050608917326</v>
      </c>
      <c r="N1246" s="32">
        <f>$R$8*COS($R$6*(K1246-Mode1_Parameter_sheet!$D$9))+$R$10*SIN($R$6*(K1246-Mode1_Parameter_sheet!$D$9))-$R$9*COS($R$7*(K1246-Mode1_Parameter_sheet!$D$9))-$R$11*SIN($R$7*(K1246-Mode1_Parameter_sheet!$D$9))</f>
        <v>-1.5239007129746296E-2</v>
      </c>
      <c r="O1246" s="32">
        <f>N1246+Mode1_Parameter_sheet!$D$8</f>
        <v>0.55894758367961561</v>
      </c>
    </row>
    <row r="1247" spans="2:15">
      <c r="B1247" s="29">
        <v>1240</v>
      </c>
      <c r="C1247" s="26">
        <v>41.366666670000001</v>
      </c>
      <c r="D1247" s="26">
        <v>0.18099999999999999</v>
      </c>
      <c r="E1247" s="26">
        <v>-8.2900000000000001E-2</v>
      </c>
      <c r="F1247" s="26">
        <f>D1247-Mode1_Parameter_sheet!D$7</f>
        <v>4.0398406374499984E-3</v>
      </c>
      <c r="G1247" s="26">
        <v>0.57043581809999999</v>
      </c>
      <c r="H1247" s="26">
        <v>8.116064881E-2</v>
      </c>
      <c r="I1247" s="26">
        <f>G1247-Mode1_Parameter_sheet!D$8</f>
        <v>-3.7507727093619714E-3</v>
      </c>
      <c r="K1247" s="26">
        <v>41.366666670000001</v>
      </c>
      <c r="L1247" s="32">
        <f>$R$8*COS($R$6*(K1247-Mode1_Parameter_sheet!$D$9))+$R$10*SIN($R$6*(K1247-Mode1_Parameter_sheet!$D$9))+$R$9*COS($R$7*(K1247-Mode1_Parameter_sheet!$D$9))+$R$11*SIN($R$7*(K1247-Mode1_Parameter_sheet!$D$9))</f>
        <v>1.2284853093650783E-2</v>
      </c>
      <c r="M1247" s="32">
        <f>L1247+Mode1_Parameter_sheet!$D$7</f>
        <v>0.18924501245620079</v>
      </c>
      <c r="N1247" s="32">
        <f>$R$8*COS($R$6*(K1247-Mode1_Parameter_sheet!$D$9))+$R$10*SIN($R$6*(K1247-Mode1_Parameter_sheet!$D$9))-$R$9*COS($R$7*(K1247-Mode1_Parameter_sheet!$D$9))-$R$11*SIN($R$7*(K1247-Mode1_Parameter_sheet!$D$9))</f>
        <v>-1.2568952126804454E-2</v>
      </c>
      <c r="O1247" s="32">
        <f>N1247+Mode1_Parameter_sheet!$D$8</f>
        <v>0.56161763868255754</v>
      </c>
    </row>
    <row r="1248" spans="2:15">
      <c r="B1248" s="29">
        <v>1240</v>
      </c>
      <c r="C1248" s="26">
        <v>41.4</v>
      </c>
      <c r="D1248" s="26">
        <v>0.17799999999999999</v>
      </c>
      <c r="E1248" s="26">
        <v>-8.6499999999999994E-2</v>
      </c>
      <c r="F1248" s="26">
        <f>D1248-Mode1_Parameter_sheet!D$7</f>
        <v>1.0398406374499958E-3</v>
      </c>
      <c r="G1248" s="26">
        <v>0.57309034859999997</v>
      </c>
      <c r="H1248" s="26">
        <v>8.1240034490000002E-2</v>
      </c>
      <c r="I1248" s="26">
        <f>G1248-Mode1_Parameter_sheet!D$8</f>
        <v>-1.0962422093619972E-3</v>
      </c>
      <c r="K1248" s="26">
        <v>41.4</v>
      </c>
      <c r="L1248" s="32">
        <f>$R$8*COS($R$6*(K1248-Mode1_Parameter_sheet!$D$9))+$R$10*SIN($R$6*(K1248-Mode1_Parameter_sheet!$D$9))+$R$9*COS($R$7*(K1248-Mode1_Parameter_sheet!$D$9))+$R$11*SIN($R$7*(K1248-Mode1_Parameter_sheet!$D$9))</f>
        <v>9.408997769585023E-3</v>
      </c>
      <c r="M1248" s="32">
        <f>L1248+Mode1_Parameter_sheet!$D$7</f>
        <v>0.18636915713213503</v>
      </c>
      <c r="N1248" s="32">
        <f>$R$8*COS($R$6*(K1248-Mode1_Parameter_sheet!$D$9))+$R$10*SIN($R$6*(K1248-Mode1_Parameter_sheet!$D$9))-$R$9*COS($R$7*(K1248-Mode1_Parameter_sheet!$D$9))-$R$11*SIN($R$7*(K1248-Mode1_Parameter_sheet!$D$9))</f>
        <v>-9.766768599364449E-3</v>
      </c>
      <c r="O1248" s="32">
        <f>N1248+Mode1_Parameter_sheet!$D$8</f>
        <v>0.56441982220999753</v>
      </c>
    </row>
    <row r="1249" spans="2:15">
      <c r="B1249" s="29">
        <v>1240</v>
      </c>
      <c r="C1249" s="26">
        <v>41.433333330000004</v>
      </c>
      <c r="D1249" s="26">
        <v>0.17499999999999999</v>
      </c>
      <c r="E1249" s="26">
        <v>-8.1500000000000003E-2</v>
      </c>
      <c r="F1249" s="26">
        <f>D1249-Mode1_Parameter_sheet!D$7</f>
        <v>-1.9601593625500069E-3</v>
      </c>
      <c r="G1249" s="26">
        <v>0.57585182040000005</v>
      </c>
      <c r="H1249" s="26">
        <v>8.3888976150000003E-2</v>
      </c>
      <c r="I1249" s="26">
        <f>G1249-Mode1_Parameter_sheet!D$8</f>
        <v>1.6652295906380843E-3</v>
      </c>
      <c r="K1249" s="26">
        <v>41.433333330000004</v>
      </c>
      <c r="L1249" s="32">
        <f>$R$8*COS($R$6*(K1249-Mode1_Parameter_sheet!$D$9))+$R$10*SIN($R$6*(K1249-Mode1_Parameter_sheet!$D$9))+$R$9*COS($R$7*(K1249-Mode1_Parameter_sheet!$D$9))+$R$11*SIN($R$7*(K1249-Mode1_Parameter_sheet!$D$9))</f>
        <v>6.4329931485785372E-3</v>
      </c>
      <c r="M1249" s="32">
        <f>L1249+Mode1_Parameter_sheet!$D$7</f>
        <v>0.18339315251112853</v>
      </c>
      <c r="N1249" s="32">
        <f>$R$8*COS($R$6*(K1249-Mode1_Parameter_sheet!$D$9))+$R$10*SIN($R$6*(K1249-Mode1_Parameter_sheet!$D$9))-$R$9*COS($R$7*(K1249-Mode1_Parameter_sheet!$D$9))-$R$11*SIN($R$7*(K1249-Mode1_Parameter_sheet!$D$9))</f>
        <v>-6.8622107998710302E-3</v>
      </c>
      <c r="O1249" s="32">
        <f>N1249+Mode1_Parameter_sheet!$D$8</f>
        <v>0.56732438000949093</v>
      </c>
    </row>
    <row r="1250" spans="2:15">
      <c r="B1250" s="29">
        <v>1240</v>
      </c>
      <c r="C1250" s="26">
        <v>41.466666670000002</v>
      </c>
      <c r="D1250" s="26">
        <v>0.17199999999999999</v>
      </c>
      <c r="E1250" s="26">
        <v>-8.0399999999999999E-2</v>
      </c>
      <c r="F1250" s="26">
        <f>D1250-Mode1_Parameter_sheet!D$7</f>
        <v>-4.9601593625500096E-3</v>
      </c>
      <c r="G1250" s="26">
        <v>0.578682947</v>
      </c>
      <c r="H1250" s="26">
        <v>8.1802471660000001E-2</v>
      </c>
      <c r="I1250" s="26">
        <f>G1250-Mode1_Parameter_sheet!D$8</f>
        <v>4.49635619063804E-3</v>
      </c>
      <c r="K1250" s="26">
        <v>41.466666670000002</v>
      </c>
      <c r="L1250" s="32">
        <f>$R$8*COS($R$6*(K1250-Mode1_Parameter_sheet!$D$9))+$R$10*SIN($R$6*(K1250-Mode1_Parameter_sheet!$D$9))+$R$9*COS($R$7*(K1250-Mode1_Parameter_sheet!$D$9))+$R$11*SIN($R$7*(K1250-Mode1_Parameter_sheet!$D$9))</f>
        <v>3.3881140563335986E-3</v>
      </c>
      <c r="M1250" s="32">
        <f>L1250+Mode1_Parameter_sheet!$D$7</f>
        <v>0.1803482734188836</v>
      </c>
      <c r="N1250" s="32">
        <f>$R$8*COS($R$6*(K1250-Mode1_Parameter_sheet!$D$9))+$R$10*SIN($R$6*(K1250-Mode1_Parameter_sheet!$D$9))-$R$9*COS($R$7*(K1250-Mode1_Parameter_sheet!$D$9))-$R$11*SIN($R$7*(K1250-Mode1_Parameter_sheet!$D$9))</f>
        <v>-3.8861092467681133E-3</v>
      </c>
      <c r="O1250" s="32">
        <f>N1250+Mode1_Parameter_sheet!$D$8</f>
        <v>0.57030048156259383</v>
      </c>
    </row>
    <row r="1251" spans="2:15">
      <c r="B1251" s="29">
        <v>1250</v>
      </c>
      <c r="C1251" s="26">
        <v>41.5</v>
      </c>
      <c r="D1251" s="26">
        <v>0.17</v>
      </c>
      <c r="E1251" s="26">
        <v>-8.3000000000000004E-2</v>
      </c>
      <c r="F1251" s="26">
        <f>D1251-Mode1_Parameter_sheet!D$7</f>
        <v>-6.9601593625499836E-3</v>
      </c>
      <c r="G1251" s="26">
        <v>0.5813053185</v>
      </c>
      <c r="H1251" s="26">
        <v>7.934969117E-2</v>
      </c>
      <c r="I1251" s="26">
        <f>G1251-Mode1_Parameter_sheet!D$8</f>
        <v>7.1187276906380381E-3</v>
      </c>
      <c r="K1251" s="26">
        <v>41.5</v>
      </c>
      <c r="L1251" s="32">
        <f>$R$8*COS($R$6*(K1251-Mode1_Parameter_sheet!$D$9))+$R$10*SIN($R$6*(K1251-Mode1_Parameter_sheet!$D$9))+$R$9*COS($R$7*(K1251-Mode1_Parameter_sheet!$D$9))+$R$11*SIN($R$7*(K1251-Mode1_Parameter_sheet!$D$9))</f>
        <v>3.0637127318131974E-4</v>
      </c>
      <c r="M1251" s="32">
        <f>L1251+Mode1_Parameter_sheet!$D$7</f>
        <v>0.17726653063573131</v>
      </c>
      <c r="N1251" s="32">
        <f>$R$8*COS($R$6*(K1251-Mode1_Parameter_sheet!$D$9))+$R$10*SIN($R$6*(K1251-Mode1_Parameter_sheet!$D$9))-$R$9*COS($R$7*(K1251-Mode1_Parameter_sheet!$D$9))-$R$11*SIN($R$7*(K1251-Mode1_Parameter_sheet!$D$9))</f>
        <v>-8.7004695194830986E-4</v>
      </c>
      <c r="O1251" s="32">
        <f>N1251+Mode1_Parameter_sheet!$D$8</f>
        <v>0.57331654385741371</v>
      </c>
    </row>
    <row r="1252" spans="2:15">
      <c r="B1252" s="29">
        <v>1250</v>
      </c>
      <c r="C1252" s="26">
        <v>41.533333329999998</v>
      </c>
      <c r="D1252" s="26">
        <v>0.16700000000000001</v>
      </c>
      <c r="E1252" s="26">
        <v>-7.8100000000000003E-2</v>
      </c>
      <c r="F1252" s="26">
        <f>D1252-Mode1_Parameter_sheet!D$7</f>
        <v>-9.9601593625499862E-3</v>
      </c>
      <c r="G1252" s="26">
        <v>0.58397292639999998</v>
      </c>
      <c r="H1252" s="26">
        <v>7.5658811029999995E-2</v>
      </c>
      <c r="I1252" s="26">
        <f>G1252-Mode1_Parameter_sheet!D$8</f>
        <v>9.7863355906380178E-3</v>
      </c>
      <c r="K1252" s="26">
        <v>41.533333329999998</v>
      </c>
      <c r="L1252" s="32">
        <f>$R$8*COS($R$6*(K1252-Mode1_Parameter_sheet!$D$9))+$R$10*SIN($R$6*(K1252-Mode1_Parameter_sheet!$D$9))+$R$9*COS($R$7*(K1252-Mode1_Parameter_sheet!$D$9))+$R$11*SIN($R$7*(K1252-Mode1_Parameter_sheet!$D$9))</f>
        <v>-2.7798310928178419E-3</v>
      </c>
      <c r="M1252" s="32">
        <f>L1252+Mode1_Parameter_sheet!$D$7</f>
        <v>0.17418032826973215</v>
      </c>
      <c r="N1252" s="32">
        <f>$R$8*COS($R$6*(K1252-Mode1_Parameter_sheet!$D$9))+$R$10*SIN($R$6*(K1252-Mode1_Parameter_sheet!$D$9))-$R$9*COS($R$7*(K1252-Mode1_Parameter_sheet!$D$9))-$R$11*SIN($R$7*(K1252-Mode1_Parameter_sheet!$D$9))</f>
        <v>2.1539804221213949E-3</v>
      </c>
      <c r="O1252" s="32">
        <f>N1252+Mode1_Parameter_sheet!$D$8</f>
        <v>0.57634057123148341</v>
      </c>
    </row>
    <row r="1253" spans="2:15">
      <c r="B1253" s="29">
        <v>1250</v>
      </c>
      <c r="C1253" s="26">
        <v>41.566666669999996</v>
      </c>
      <c r="D1253" s="26">
        <v>0.16400000000000001</v>
      </c>
      <c r="E1253" s="26">
        <v>-7.1900000000000006E-2</v>
      </c>
      <c r="F1253" s="26">
        <f>D1253-Mode1_Parameter_sheet!D$7</f>
        <v>-1.2960159362549989E-2</v>
      </c>
      <c r="G1253" s="26">
        <v>0.58634923920000004</v>
      </c>
      <c r="H1253" s="26">
        <v>7.3397564979999996E-2</v>
      </c>
      <c r="I1253" s="26">
        <f>G1253-Mode1_Parameter_sheet!D$8</f>
        <v>1.2162648390638076E-2</v>
      </c>
      <c r="K1253" s="26">
        <v>41.566666669999996</v>
      </c>
      <c r="L1253" s="32">
        <f>$R$8*COS($R$6*(K1253-Mode1_Parameter_sheet!$D$9))+$R$10*SIN($R$6*(K1253-Mode1_Parameter_sheet!$D$9))+$R$9*COS($R$7*(K1253-Mode1_Parameter_sheet!$D$9))+$R$11*SIN($R$7*(K1253-Mode1_Parameter_sheet!$D$9))</f>
        <v>-5.838034228132255E-3</v>
      </c>
      <c r="M1253" s="32">
        <f>L1253+Mode1_Parameter_sheet!$D$7</f>
        <v>0.17112212513441774</v>
      </c>
      <c r="N1253" s="32">
        <f>$R$8*COS($R$6*(K1253-Mode1_Parameter_sheet!$D$9))+$R$10*SIN($R$6*(K1253-Mode1_Parameter_sheet!$D$9))-$R$9*COS($R$7*(K1253-Mode1_Parameter_sheet!$D$9))-$R$11*SIN($R$7*(K1253-Mode1_Parameter_sheet!$D$9))</f>
        <v>5.1539007110284751E-3</v>
      </c>
      <c r="O1253" s="32">
        <f>N1253+Mode1_Parameter_sheet!$D$8</f>
        <v>0.57934049152039047</v>
      </c>
    </row>
    <row r="1254" spans="2:15">
      <c r="B1254" s="29">
        <v>1250</v>
      </c>
      <c r="C1254" s="26">
        <v>41.6</v>
      </c>
      <c r="D1254" s="26">
        <v>0.16200000000000001</v>
      </c>
      <c r="E1254" s="26">
        <v>-6.8400000000000002E-2</v>
      </c>
      <c r="F1254" s="26">
        <f>D1254-Mode1_Parameter_sheet!D$7</f>
        <v>-1.4960159362549991E-2</v>
      </c>
      <c r="G1254" s="26">
        <v>0.58886609739999995</v>
      </c>
      <c r="H1254" s="26">
        <v>7.2263559909999997E-2</v>
      </c>
      <c r="I1254" s="26">
        <f>G1254-Mode1_Parameter_sheet!D$8</f>
        <v>1.4679506590637992E-2</v>
      </c>
      <c r="K1254" s="26">
        <v>41.6</v>
      </c>
      <c r="L1254" s="32">
        <f>$R$8*COS($R$6*(K1254-Mode1_Parameter_sheet!$D$9))+$R$10*SIN($R$6*(K1254-Mode1_Parameter_sheet!$D$9))+$R$9*COS($R$7*(K1254-Mode1_Parameter_sheet!$D$9))+$R$11*SIN($R$7*(K1254-Mode1_Parameter_sheet!$D$9))</f>
        <v>-8.8360638371844206E-3</v>
      </c>
      <c r="M1254" s="32">
        <f>L1254+Mode1_Parameter_sheet!$D$7</f>
        <v>0.16812409552536559</v>
      </c>
      <c r="N1254" s="32">
        <f>$R$8*COS($R$6*(K1254-Mode1_Parameter_sheet!$D$9))+$R$10*SIN($R$6*(K1254-Mode1_Parameter_sheet!$D$9))-$R$9*COS($R$7*(K1254-Mode1_Parameter_sheet!$D$9))-$R$11*SIN($R$7*(K1254-Mode1_Parameter_sheet!$D$9))</f>
        <v>8.0979021148954913E-3</v>
      </c>
      <c r="O1254" s="32">
        <f>N1254+Mode1_Parameter_sheet!$D$8</f>
        <v>0.58228449292425744</v>
      </c>
    </row>
    <row r="1255" spans="2:15">
      <c r="B1255" s="29">
        <v>1250</v>
      </c>
      <c r="C1255" s="26">
        <v>41.633333329999999</v>
      </c>
      <c r="D1255" s="26">
        <v>0.16</v>
      </c>
      <c r="E1255" s="26">
        <v>-6.5100000000000005E-2</v>
      </c>
      <c r="F1255" s="26">
        <f>D1255-Mode1_Parameter_sheet!D$7</f>
        <v>-1.6960159362549992E-2</v>
      </c>
      <c r="G1255" s="26">
        <v>0.59116680990000003</v>
      </c>
      <c r="H1255" s="26">
        <v>6.3312698309999998E-2</v>
      </c>
      <c r="I1255" s="26">
        <f>G1255-Mode1_Parameter_sheet!D$8</f>
        <v>1.6980219090638071E-2</v>
      </c>
      <c r="K1255" s="26">
        <v>41.633333329999999</v>
      </c>
      <c r="L1255" s="32">
        <f>$R$8*COS($R$6*(K1255-Mode1_Parameter_sheet!$D$9))+$R$10*SIN($R$6*(K1255-Mode1_Parameter_sheet!$D$9))+$R$9*COS($R$7*(K1255-Mode1_Parameter_sheet!$D$9))+$R$11*SIN($R$7*(K1255-Mode1_Parameter_sheet!$D$9))</f>
        <v>-1.1742374661885864E-2</v>
      </c>
      <c r="M1255" s="32">
        <f>L1255+Mode1_Parameter_sheet!$D$7</f>
        <v>0.16521778470066414</v>
      </c>
      <c r="N1255" s="32">
        <f>$R$8*COS($R$6*(K1255-Mode1_Parameter_sheet!$D$9))+$R$10*SIN($R$6*(K1255-Mode1_Parameter_sheet!$D$9))-$R$9*COS($R$7*(K1255-Mode1_Parameter_sheet!$D$9))-$R$11*SIN($R$7*(K1255-Mode1_Parameter_sheet!$D$9))</f>
        <v>1.095477535870126E-2</v>
      </c>
      <c r="O1255" s="32">
        <f>N1255+Mode1_Parameter_sheet!$D$8</f>
        <v>0.58514136616806323</v>
      </c>
    </row>
    <row r="1256" spans="2:15">
      <c r="B1256" s="29">
        <v>1250</v>
      </c>
      <c r="C1256" s="26">
        <v>41.666666669999998</v>
      </c>
      <c r="D1256" s="26">
        <v>0.158</v>
      </c>
      <c r="E1256" s="26">
        <v>-6.0199999999999997E-2</v>
      </c>
      <c r="F1256" s="26">
        <f>D1256-Mode1_Parameter_sheet!D$7</f>
        <v>-1.8960159362549994E-2</v>
      </c>
      <c r="G1256" s="26">
        <v>0.59308694390000005</v>
      </c>
      <c r="H1256" s="26">
        <v>5.8107397730000003E-2</v>
      </c>
      <c r="I1256" s="26">
        <f>G1256-Mode1_Parameter_sheet!D$8</f>
        <v>1.8900353090638089E-2</v>
      </c>
      <c r="K1256" s="26">
        <v>41.666666669999998</v>
      </c>
      <c r="L1256" s="32">
        <f>$R$8*COS($R$6*(K1256-Mode1_Parameter_sheet!$D$9))+$R$10*SIN($R$6*(K1256-Mode1_Parameter_sheet!$D$9))+$R$9*COS($R$7*(K1256-Mode1_Parameter_sheet!$D$9))+$R$11*SIN($R$7*(K1256-Mode1_Parameter_sheet!$D$9))</f>
        <v>-1.4526380049291781E-2</v>
      </c>
      <c r="M1256" s="32">
        <f>L1256+Mode1_Parameter_sheet!$D$7</f>
        <v>0.16243377931325823</v>
      </c>
      <c r="N1256" s="32">
        <f>$R$8*COS($R$6*(K1256-Mode1_Parameter_sheet!$D$9))+$R$10*SIN($R$6*(K1256-Mode1_Parameter_sheet!$D$9))-$R$9*COS($R$7*(K1256-Mode1_Parameter_sheet!$D$9))-$R$11*SIN($R$7*(K1256-Mode1_Parameter_sheet!$D$9))</f>
        <v>1.3694241228986069E-2</v>
      </c>
      <c r="O1256" s="32">
        <f>N1256+Mode1_Parameter_sheet!$D$8</f>
        <v>0.58788083203834807</v>
      </c>
    </row>
    <row r="1257" spans="2:15">
      <c r="B1257" s="29">
        <v>1250</v>
      </c>
      <c r="C1257" s="26">
        <v>41.7</v>
      </c>
      <c r="D1257" s="26">
        <v>0.156</v>
      </c>
      <c r="E1257" s="26">
        <v>-5.3400000000000003E-2</v>
      </c>
      <c r="F1257" s="26">
        <f>D1257-Mode1_Parameter_sheet!D$7</f>
        <v>-2.0960159362549996E-2</v>
      </c>
      <c r="G1257" s="26">
        <v>0.59504063640000004</v>
      </c>
      <c r="H1257" s="26">
        <v>5.3148581649999999E-2</v>
      </c>
      <c r="I1257" s="26">
        <f>G1257-Mode1_Parameter_sheet!D$8</f>
        <v>2.0854045590638082E-2</v>
      </c>
      <c r="K1257" s="26">
        <v>41.7</v>
      </c>
      <c r="L1257" s="32">
        <f>$R$8*COS($R$6*(K1257-Mode1_Parameter_sheet!$D$9))+$R$10*SIN($R$6*(K1257-Mode1_Parameter_sheet!$D$9))+$R$9*COS($R$7*(K1257-Mode1_Parameter_sheet!$D$9))+$R$11*SIN($R$7*(K1257-Mode1_Parameter_sheet!$D$9))</f>
        <v>-1.7158771949529309E-2</v>
      </c>
      <c r="M1257" s="32">
        <f>L1257+Mode1_Parameter_sheet!$D$7</f>
        <v>0.15980138741302069</v>
      </c>
      <c r="N1257" s="32">
        <f>$R$8*COS($R$6*(K1257-Mode1_Parameter_sheet!$D$9))+$R$10*SIN($R$6*(K1257-Mode1_Parameter_sheet!$D$9))-$R$9*COS($R$7*(K1257-Mode1_Parameter_sheet!$D$9))-$R$11*SIN($R$7*(K1257-Mode1_Parameter_sheet!$D$9))</f>
        <v>1.6287268693635018E-2</v>
      </c>
      <c r="O1257" s="32">
        <f>N1257+Mode1_Parameter_sheet!$D$8</f>
        <v>0.59047385950299702</v>
      </c>
    </row>
    <row r="1258" spans="2:15">
      <c r="B1258" s="29">
        <v>1250</v>
      </c>
      <c r="C1258" s="26">
        <v>41.733333330000001</v>
      </c>
      <c r="D1258" s="26">
        <v>0.154</v>
      </c>
      <c r="E1258" s="26">
        <v>-4.7600000000000003E-2</v>
      </c>
      <c r="F1258" s="26">
        <f>D1258-Mode1_Parameter_sheet!D$7</f>
        <v>-2.2960159362549998E-2</v>
      </c>
      <c r="G1258" s="26">
        <v>0.59663018270000001</v>
      </c>
      <c r="H1258" s="26">
        <v>4.5565610139999997E-2</v>
      </c>
      <c r="I1258" s="26">
        <f>G1258-Mode1_Parameter_sheet!D$8</f>
        <v>2.2443591890638048E-2</v>
      </c>
      <c r="K1258" s="26">
        <v>41.733333330000001</v>
      </c>
      <c r="L1258" s="32">
        <f>$R$8*COS($R$6*(K1258-Mode1_Parameter_sheet!$D$9))+$R$10*SIN($R$6*(K1258-Mode1_Parameter_sheet!$D$9))+$R$9*COS($R$7*(K1258-Mode1_Parameter_sheet!$D$9))+$R$11*SIN($R$7*(K1258-Mode1_Parameter_sheet!$D$9))</f>
        <v>-1.9611834856137975E-2</v>
      </c>
      <c r="M1258" s="32">
        <f>L1258+Mode1_Parameter_sheet!$D$7</f>
        <v>0.15734832450641201</v>
      </c>
      <c r="N1258" s="32">
        <f>$R$8*COS($R$6*(K1258-Mode1_Parameter_sheet!$D$9))+$R$10*SIN($R$6*(K1258-Mode1_Parameter_sheet!$D$9))-$R$9*COS($R$7*(K1258-Mode1_Parameter_sheet!$D$9))-$R$11*SIN($R$7*(K1258-Mode1_Parameter_sheet!$D$9))</f>
        <v>1.8706387039316791E-2</v>
      </c>
      <c r="O1258" s="32">
        <f>N1258+Mode1_Parameter_sheet!$D$8</f>
        <v>0.59289297784867878</v>
      </c>
    </row>
    <row r="1259" spans="2:15">
      <c r="B1259" s="29">
        <v>1250</v>
      </c>
      <c r="C1259" s="26">
        <v>41.766666669999999</v>
      </c>
      <c r="D1259" s="26">
        <v>0.153</v>
      </c>
      <c r="E1259" s="26">
        <v>-3.78E-2</v>
      </c>
      <c r="F1259" s="26">
        <f>D1259-Mode1_Parameter_sheet!D$7</f>
        <v>-2.3960159362549999E-2</v>
      </c>
      <c r="G1259" s="26">
        <v>0.59807834370000001</v>
      </c>
      <c r="H1259" s="26">
        <v>3.8367224409999998E-2</v>
      </c>
      <c r="I1259" s="26">
        <f>G1259-Mode1_Parameter_sheet!D$8</f>
        <v>2.3891752890638052E-2</v>
      </c>
      <c r="K1259" s="26">
        <v>41.766666669999999</v>
      </c>
      <c r="L1259" s="32">
        <f>$R$8*COS($R$6*(K1259-Mode1_Parameter_sheet!$D$9))+$R$10*SIN($R$6*(K1259-Mode1_Parameter_sheet!$D$9))+$R$9*COS($R$7*(K1259-Mode1_Parameter_sheet!$D$9))+$R$11*SIN($R$7*(K1259-Mode1_Parameter_sheet!$D$9))</f>
        <v>-2.1859735252173419E-2</v>
      </c>
      <c r="M1259" s="32">
        <f>L1259+Mode1_Parameter_sheet!$D$7</f>
        <v>0.15510042411037658</v>
      </c>
      <c r="N1259" s="32">
        <f>$R$8*COS($R$6*(K1259-Mode1_Parameter_sheet!$D$9))+$R$10*SIN($R$6*(K1259-Mode1_Parameter_sheet!$D$9))-$R$9*COS($R$7*(K1259-Mode1_Parameter_sheet!$D$9))-$R$11*SIN($R$7*(K1259-Mode1_Parameter_sheet!$D$9))</f>
        <v>2.0925973842521317E-2</v>
      </c>
      <c r="O1259" s="32">
        <f>N1259+Mode1_Parameter_sheet!$D$8</f>
        <v>0.59511256465188334</v>
      </c>
    </row>
    <row r="1260" spans="2:15">
      <c r="B1260" s="29">
        <v>1250</v>
      </c>
      <c r="C1260" s="26">
        <v>41.8</v>
      </c>
      <c r="D1260" s="26">
        <v>0.152</v>
      </c>
      <c r="E1260" s="26">
        <v>-3.04E-2</v>
      </c>
      <c r="F1260" s="26">
        <f>D1260-Mode1_Parameter_sheet!D$7</f>
        <v>-2.496015936255E-2</v>
      </c>
      <c r="G1260" s="26">
        <v>0.59918799769999997</v>
      </c>
      <c r="H1260" s="26">
        <v>2.73184725E-2</v>
      </c>
      <c r="I1260" s="26">
        <f>G1260-Mode1_Parameter_sheet!D$8</f>
        <v>2.5001406890638012E-2</v>
      </c>
      <c r="K1260" s="26">
        <v>41.8</v>
      </c>
      <c r="L1260" s="32">
        <f>$R$8*COS($R$6*(K1260-Mode1_Parameter_sheet!$D$9))+$R$10*SIN($R$6*(K1260-Mode1_Parameter_sheet!$D$9))+$R$9*COS($R$7*(K1260-Mode1_Parameter_sheet!$D$9))+$R$11*SIN($R$7*(K1260-Mode1_Parameter_sheet!$D$9))</f>
        <v>-2.3878792215982714E-2</v>
      </c>
      <c r="M1260" s="32">
        <f>L1260+Mode1_Parameter_sheet!$D$7</f>
        <v>0.15308136714656728</v>
      </c>
      <c r="N1260" s="32">
        <f>$R$8*COS($R$6*(K1260-Mode1_Parameter_sheet!$D$9))+$R$10*SIN($R$6*(K1260-Mode1_Parameter_sheet!$D$9))-$R$9*COS($R$7*(K1260-Mode1_Parameter_sheet!$D$9))-$R$11*SIN($R$7*(K1260-Mode1_Parameter_sheet!$D$9))</f>
        <v>2.2922524280676055E-2</v>
      </c>
      <c r="O1260" s="32">
        <f>N1260+Mode1_Parameter_sheet!$D$8</f>
        <v>0.59710911509003806</v>
      </c>
    </row>
    <row r="1261" spans="2:15">
      <c r="B1261" s="29">
        <v>1260</v>
      </c>
      <c r="C1261" s="26">
        <v>41.833333330000002</v>
      </c>
      <c r="D1261" s="26">
        <v>0.151</v>
      </c>
      <c r="E1261" s="26">
        <v>-2.2200000000000001E-2</v>
      </c>
      <c r="F1261" s="26">
        <f>D1261-Mode1_Parameter_sheet!D$7</f>
        <v>-2.596015936255E-2</v>
      </c>
      <c r="G1261" s="26">
        <v>0.59989957520000003</v>
      </c>
      <c r="H1261" s="26">
        <v>1.9326670550000001E-2</v>
      </c>
      <c r="I1261" s="26">
        <f>G1261-Mode1_Parameter_sheet!D$8</f>
        <v>2.5712984390638072E-2</v>
      </c>
      <c r="K1261" s="26">
        <v>41.833333330000002</v>
      </c>
      <c r="L1261" s="32">
        <f>$R$8*COS($R$6*(K1261-Mode1_Parameter_sheet!$D$9))+$R$10*SIN($R$6*(K1261-Mode1_Parameter_sheet!$D$9))+$R$9*COS($R$7*(K1261-Mode1_Parameter_sheet!$D$9))+$R$11*SIN($R$7*(K1261-Mode1_Parameter_sheet!$D$9))</f>
        <v>-2.5647731185983697E-2</v>
      </c>
      <c r="M1261" s="32">
        <f>L1261+Mode1_Parameter_sheet!$D$7</f>
        <v>0.15131242817656629</v>
      </c>
      <c r="N1261" s="32">
        <f>$R$8*COS($R$6*(K1261-Mode1_Parameter_sheet!$D$9))+$R$10*SIN($R$6*(K1261-Mode1_Parameter_sheet!$D$9))-$R$9*COS($R$7*(K1261-Mode1_Parameter_sheet!$D$9))-$R$11*SIN($R$7*(K1261-Mode1_Parameter_sheet!$D$9))</f>
        <v>2.4674903750827936E-2</v>
      </c>
      <c r="O1261" s="32">
        <f>N1261+Mode1_Parameter_sheet!$D$8</f>
        <v>0.59886149456018989</v>
      </c>
    </row>
    <row r="1262" spans="2:15">
      <c r="B1262" s="29">
        <v>1260</v>
      </c>
      <c r="C1262" s="26">
        <v>41.866666670000001</v>
      </c>
      <c r="D1262" s="26">
        <v>0.15</v>
      </c>
      <c r="E1262" s="26">
        <v>-1.38E-2</v>
      </c>
      <c r="F1262" s="26">
        <f>D1262-Mode1_Parameter_sheet!D$7</f>
        <v>-2.6960159362550001E-2</v>
      </c>
      <c r="G1262" s="26">
        <v>0.60047644239999998</v>
      </c>
      <c r="H1262" s="26">
        <v>1.497710329E-2</v>
      </c>
      <c r="I1262" s="26">
        <f>G1262-Mode1_Parameter_sheet!D$8</f>
        <v>2.6289851590638014E-2</v>
      </c>
      <c r="K1262" s="26">
        <v>41.866666670000001</v>
      </c>
      <c r="L1262" s="32">
        <f>$R$8*COS($R$6*(K1262-Mode1_Parameter_sheet!$D$9))+$R$10*SIN($R$6*(K1262-Mode1_Parameter_sheet!$D$9))+$R$9*COS($R$7*(K1262-Mode1_Parameter_sheet!$D$9))+$R$11*SIN($R$7*(K1262-Mode1_Parameter_sheet!$D$9))</f>
        <v>-2.7147905994394941E-2</v>
      </c>
      <c r="M1262" s="32">
        <f>L1262+Mode1_Parameter_sheet!$D$7</f>
        <v>0.14981225336815507</v>
      </c>
      <c r="N1262" s="32">
        <f>$R$8*COS($R$6*(K1262-Mode1_Parameter_sheet!$D$9))+$R$10*SIN($R$6*(K1262-Mode1_Parameter_sheet!$D$9))-$R$9*COS($R$7*(K1262-Mode1_Parameter_sheet!$D$9))-$R$11*SIN($R$7*(K1262-Mode1_Parameter_sheet!$D$9))</f>
        <v>2.6164569066409585E-2</v>
      </c>
      <c r="O1262" s="32">
        <f>N1262+Mode1_Parameter_sheet!$D$8</f>
        <v>0.60035115987577159</v>
      </c>
    </row>
    <row r="1263" spans="2:15">
      <c r="B1263" s="29">
        <v>1260</v>
      </c>
      <c r="C1263" s="26">
        <v>41.9</v>
      </c>
      <c r="D1263" s="26">
        <v>0.15</v>
      </c>
      <c r="E1263" s="26">
        <v>-5.5900000000000004E-3</v>
      </c>
      <c r="F1263" s="26">
        <f>D1263-Mode1_Parameter_sheet!D$7</f>
        <v>-2.6960159362550001E-2</v>
      </c>
      <c r="G1263" s="26">
        <v>0.60089804879999997</v>
      </c>
      <c r="H1263" s="26">
        <v>7.5675076200000004E-3</v>
      </c>
      <c r="I1263" s="26">
        <f>G1263-Mode1_Parameter_sheet!D$8</f>
        <v>2.671145799063801E-2</v>
      </c>
      <c r="K1263" s="26">
        <v>41.9</v>
      </c>
      <c r="L1263" s="32">
        <f>$R$8*COS($R$6*(K1263-Mode1_Parameter_sheet!$D$9))+$R$10*SIN($R$6*(K1263-Mode1_Parameter_sheet!$D$9))+$R$9*COS($R$7*(K1263-Mode1_Parameter_sheet!$D$9))+$R$11*SIN($R$7*(K1263-Mode1_Parameter_sheet!$D$9))</f>
        <v>-2.8363494564798464E-2</v>
      </c>
      <c r="M1263" s="32">
        <f>L1263+Mode1_Parameter_sheet!$D$7</f>
        <v>0.14859666479775152</v>
      </c>
      <c r="N1263" s="32">
        <f>$R$8*COS($R$6*(K1263-Mode1_Parameter_sheet!$D$9))+$R$10*SIN($R$6*(K1263-Mode1_Parameter_sheet!$D$9))-$R$9*COS($R$7*(K1263-Mode1_Parameter_sheet!$D$9))-$R$11*SIN($R$7*(K1263-Mode1_Parameter_sheet!$D$9))</f>
        <v>2.7375763515792063E-2</v>
      </c>
      <c r="O1263" s="32">
        <f>N1263+Mode1_Parameter_sheet!$D$8</f>
        <v>0.60156235432515404</v>
      </c>
    </row>
    <row r="1264" spans="2:15">
      <c r="B1264" s="29">
        <v>1260</v>
      </c>
      <c r="C1264" s="26">
        <v>41.933333330000004</v>
      </c>
      <c r="D1264" s="26">
        <v>0.15</v>
      </c>
      <c r="E1264" s="26">
        <v>5.1200000000000004E-3</v>
      </c>
      <c r="F1264" s="26">
        <f>D1264-Mode1_Parameter_sheet!D$7</f>
        <v>-2.6960159362550001E-2</v>
      </c>
      <c r="G1264" s="26">
        <v>0.60098094290000004</v>
      </c>
      <c r="H1264" s="26">
        <v>-3.402889564E-3</v>
      </c>
      <c r="I1264" s="26">
        <f>G1264-Mode1_Parameter_sheet!D$8</f>
        <v>2.6794352090638074E-2</v>
      </c>
      <c r="K1264" s="26">
        <v>41.933333330000004</v>
      </c>
      <c r="L1264" s="32">
        <f>$R$8*COS($R$6*(K1264-Mode1_Parameter_sheet!$D$9))+$R$10*SIN($R$6*(K1264-Mode1_Parameter_sheet!$D$9))+$R$9*COS($R$7*(K1264-Mode1_Parameter_sheet!$D$9))+$R$11*SIN($R$7*(K1264-Mode1_Parameter_sheet!$D$9))</f>
        <v>-2.9281668571954796E-2</v>
      </c>
      <c r="M1264" s="32">
        <f>L1264+Mode1_Parameter_sheet!$D$7</f>
        <v>0.1476784907905952</v>
      </c>
      <c r="N1264" s="32">
        <f>$R$8*COS($R$6*(K1264-Mode1_Parameter_sheet!$D$9))+$R$10*SIN($R$6*(K1264-Mode1_Parameter_sheet!$D$9))-$R$9*COS($R$7*(K1264-Mode1_Parameter_sheet!$D$9))-$R$11*SIN($R$7*(K1264-Mode1_Parameter_sheet!$D$9))</f>
        <v>2.8295686096689365E-2</v>
      </c>
      <c r="O1264" s="32">
        <f>N1264+Mode1_Parameter_sheet!$D$8</f>
        <v>0.60248227690605138</v>
      </c>
    </row>
    <row r="1265" spans="2:15">
      <c r="B1265" s="29">
        <v>1260</v>
      </c>
      <c r="C1265" s="26">
        <v>41.966666670000002</v>
      </c>
      <c r="D1265" s="26">
        <v>0.15</v>
      </c>
      <c r="E1265" s="26">
        <v>1.24E-2</v>
      </c>
      <c r="F1265" s="26">
        <f>D1265-Mode1_Parameter_sheet!D$7</f>
        <v>-2.6960159362550001E-2</v>
      </c>
      <c r="G1265" s="26">
        <v>0.60067118949999998</v>
      </c>
      <c r="H1265" s="26">
        <v>-1.194015088E-2</v>
      </c>
      <c r="I1265" s="26">
        <f>G1265-Mode1_Parameter_sheet!D$8</f>
        <v>2.6484598690638017E-2</v>
      </c>
      <c r="K1265" s="26">
        <v>41.966666670000002</v>
      </c>
      <c r="L1265" s="32">
        <f>$R$8*COS($R$6*(K1265-Mode1_Parameter_sheet!$D$9))+$R$10*SIN($R$6*(K1265-Mode1_Parameter_sheet!$D$9))+$R$9*COS($R$7*(K1265-Mode1_Parameter_sheet!$D$9))+$R$11*SIN($R$7*(K1265-Mode1_Parameter_sheet!$D$9))</f>
        <v>-2.9892727122720866E-2</v>
      </c>
      <c r="M1265" s="32">
        <f>L1265+Mode1_Parameter_sheet!$D$7</f>
        <v>0.14706743223982913</v>
      </c>
      <c r="N1265" s="32">
        <f>$R$8*COS($R$6*(K1265-Mode1_Parameter_sheet!$D$9))+$R$10*SIN($R$6*(K1265-Mode1_Parameter_sheet!$D$9))-$R$9*COS($R$7*(K1265-Mode1_Parameter_sheet!$D$9))-$R$11*SIN($R$7*(K1265-Mode1_Parameter_sheet!$D$9))</f>
        <v>2.8914625044866464E-2</v>
      </c>
      <c r="O1265" s="32">
        <f>N1265+Mode1_Parameter_sheet!$D$8</f>
        <v>0.60310121585422838</v>
      </c>
    </row>
    <row r="1266" spans="2:15">
      <c r="B1266" s="29">
        <v>1260</v>
      </c>
      <c r="C1266" s="26">
        <v>42</v>
      </c>
      <c r="D1266" s="26">
        <v>0.151</v>
      </c>
      <c r="E1266" s="26">
        <v>1.9400000000000001E-2</v>
      </c>
      <c r="F1266" s="26">
        <f>D1266-Mode1_Parameter_sheet!D$7</f>
        <v>-2.596015936255E-2</v>
      </c>
      <c r="G1266" s="26">
        <v>0.60018493279999996</v>
      </c>
      <c r="H1266" s="26">
        <v>-1.8118805969999999E-2</v>
      </c>
      <c r="I1266" s="26">
        <f>G1266-Mode1_Parameter_sheet!D$8</f>
        <v>2.5998341990637996E-2</v>
      </c>
      <c r="K1266" s="26">
        <v>42</v>
      </c>
      <c r="L1266" s="32">
        <f>$R$8*COS($R$6*(K1266-Mode1_Parameter_sheet!$D$9))+$R$10*SIN($R$6*(K1266-Mode1_Parameter_sheet!$D$9))+$R$9*COS($R$7*(K1266-Mode1_Parameter_sheet!$D$9))+$R$11*SIN($R$7*(K1266-Mode1_Parameter_sheet!$D$9))</f>
        <v>-3.0190199086862924E-2</v>
      </c>
      <c r="M1266" s="32">
        <f>L1266+Mode1_Parameter_sheet!$D$7</f>
        <v>0.14676996027568706</v>
      </c>
      <c r="N1266" s="32">
        <f>$R$8*COS($R$6*(K1266-Mode1_Parameter_sheet!$D$9))+$R$10*SIN($R$6*(K1266-Mode1_Parameter_sheet!$D$9))-$R$9*COS($R$7*(K1266-Mode1_Parameter_sheet!$D$9))-$R$11*SIN($R$7*(K1266-Mode1_Parameter_sheet!$D$9))</f>
        <v>2.9226060217209283E-2</v>
      </c>
      <c r="O1266" s="32">
        <f>N1266+Mode1_Parameter_sheet!$D$8</f>
        <v>0.60341265102657127</v>
      </c>
    </row>
    <row r="1267" spans="2:15">
      <c r="B1267" s="29">
        <v>1260</v>
      </c>
      <c r="C1267" s="26">
        <v>42.033333329999998</v>
      </c>
      <c r="D1267" s="26">
        <v>0.151</v>
      </c>
      <c r="E1267" s="26">
        <v>2.86E-2</v>
      </c>
      <c r="F1267" s="26">
        <f>D1267-Mode1_Parameter_sheet!D$7</f>
        <v>-2.596015936255E-2</v>
      </c>
      <c r="G1267" s="26">
        <v>0.59946326910000003</v>
      </c>
      <c r="H1267" s="26">
        <v>-2.7094514220000001E-2</v>
      </c>
      <c r="I1267" s="26">
        <f>G1267-Mode1_Parameter_sheet!D$8</f>
        <v>2.5276678290638066E-2</v>
      </c>
      <c r="K1267" s="26">
        <v>42.033333329999998</v>
      </c>
      <c r="L1267" s="32">
        <f>$R$8*COS($R$6*(K1267-Mode1_Parameter_sheet!$D$9))+$R$10*SIN($R$6*(K1267-Mode1_Parameter_sheet!$D$9))+$R$9*COS($R$7*(K1267-Mode1_Parameter_sheet!$D$9))+$R$11*SIN($R$7*(K1267-Mode1_Parameter_sheet!$D$9))</f>
        <v>-3.0170912646815103E-2</v>
      </c>
      <c r="M1267" s="32">
        <f>L1267+Mode1_Parameter_sheet!$D$7</f>
        <v>0.1467892467157349</v>
      </c>
      <c r="N1267" s="32">
        <f>$R$8*COS($R$6*(K1267-Mode1_Parameter_sheet!$D$9))+$R$10*SIN($R$6*(K1267-Mode1_Parameter_sheet!$D$9))-$R$9*COS($R$7*(K1267-Mode1_Parameter_sheet!$D$9))-$R$11*SIN($R$7*(K1267-Mode1_Parameter_sheet!$D$9))</f>
        <v>2.9226732960471468E-2</v>
      </c>
      <c r="O1267" s="32">
        <f>N1267+Mode1_Parameter_sheet!$D$8</f>
        <v>0.60341332376983348</v>
      </c>
    </row>
    <row r="1268" spans="2:15">
      <c r="B1268" s="29">
        <v>1260</v>
      </c>
      <c r="C1268" s="26">
        <v>42.066666669999996</v>
      </c>
      <c r="D1268" s="26">
        <v>0.153</v>
      </c>
      <c r="E1268" s="26">
        <v>3.9100000000000003E-2</v>
      </c>
      <c r="F1268" s="26">
        <f>D1268-Mode1_Parameter_sheet!D$7</f>
        <v>-2.3960159362549999E-2</v>
      </c>
      <c r="G1268" s="26">
        <v>0.59837863189999996</v>
      </c>
      <c r="H1268" s="26">
        <v>-3.3991703179999999E-2</v>
      </c>
      <c r="I1268" s="26">
        <f>G1268-Mode1_Parameter_sheet!D$8</f>
        <v>2.4192041090637995E-2</v>
      </c>
      <c r="K1268" s="26">
        <v>42.066666669999996</v>
      </c>
      <c r="L1268" s="32">
        <f>$R$8*COS($R$6*(K1268-Mode1_Parameter_sheet!$D$9))+$R$10*SIN($R$6*(K1268-Mode1_Parameter_sheet!$D$9))+$R$9*COS($R$7*(K1268-Mode1_Parameter_sheet!$D$9))+$R$11*SIN($R$7*(K1268-Mode1_Parameter_sheet!$D$9))</f>
        <v>-2.983502801127667E-2</v>
      </c>
      <c r="M1268" s="32">
        <f>L1268+Mode1_Parameter_sheet!$D$7</f>
        <v>0.14712513135127334</v>
      </c>
      <c r="N1268" s="32">
        <f>$R$8*COS($R$6*(K1268-Mode1_Parameter_sheet!$D$9))+$R$10*SIN($R$6*(K1268-Mode1_Parameter_sheet!$D$9))-$R$9*COS($R$7*(K1268-Mode1_Parameter_sheet!$D$9))-$R$11*SIN($R$7*(K1268-Mode1_Parameter_sheet!$D$9))</f>
        <v>2.8916679365899808E-2</v>
      </c>
      <c r="O1268" s="32">
        <f>N1268+Mode1_Parameter_sheet!$D$8</f>
        <v>0.60310327017526177</v>
      </c>
    </row>
    <row r="1269" spans="2:15">
      <c r="B1269" s="29">
        <v>1260</v>
      </c>
      <c r="C1269" s="26">
        <v>42.1</v>
      </c>
      <c r="D1269" s="26">
        <v>0.154</v>
      </c>
      <c r="E1269" s="26">
        <v>4.5499999999999999E-2</v>
      </c>
      <c r="F1269" s="26">
        <f>D1269-Mode1_Parameter_sheet!D$7</f>
        <v>-2.2960159362549998E-2</v>
      </c>
      <c r="G1269" s="26">
        <v>0.59719715559999997</v>
      </c>
      <c r="H1269" s="26">
        <v>-4.4040393740000003E-2</v>
      </c>
      <c r="I1269" s="26">
        <f>G1269-Mode1_Parameter_sheet!D$8</f>
        <v>2.3010564790638011E-2</v>
      </c>
      <c r="K1269" s="26">
        <v>42.1</v>
      </c>
      <c r="L1269" s="32">
        <f>$R$8*COS($R$6*(K1269-Mode1_Parameter_sheet!$D$9))+$R$10*SIN($R$6*(K1269-Mode1_Parameter_sheet!$D$9))+$R$9*COS($R$7*(K1269-Mode1_Parameter_sheet!$D$9))+$R$11*SIN($R$7*(K1269-Mode1_Parameter_sheet!$D$9))</f>
        <v>-2.9186036719788443E-2</v>
      </c>
      <c r="M1269" s="32">
        <f>L1269+Mode1_Parameter_sheet!$D$7</f>
        <v>0.14777412264276155</v>
      </c>
      <c r="N1269" s="32">
        <f>$R$8*COS($R$6*(K1269-Mode1_Parameter_sheet!$D$9))+$R$10*SIN($R$6*(K1269-Mode1_Parameter_sheet!$D$9))-$R$9*COS($R$7*(K1269-Mode1_Parameter_sheet!$D$9))-$R$11*SIN($R$7*(K1269-Mode1_Parameter_sheet!$D$9))</f>
        <v>2.8299230314421896E-2</v>
      </c>
      <c r="O1269" s="32">
        <f>N1269+Mode1_Parameter_sheet!$D$8</f>
        <v>0.6024858211237839</v>
      </c>
    </row>
    <row r="1270" spans="2:15">
      <c r="B1270" s="29">
        <v>1260</v>
      </c>
      <c r="C1270" s="26">
        <v>42.133333329999999</v>
      </c>
      <c r="D1270" s="26">
        <v>0.156</v>
      </c>
      <c r="E1270" s="26">
        <v>5.1999999999999998E-2</v>
      </c>
      <c r="F1270" s="26">
        <f>D1270-Mode1_Parameter_sheet!D$7</f>
        <v>-2.0960159362549996E-2</v>
      </c>
      <c r="G1270" s="26">
        <v>0.59544260559999995</v>
      </c>
      <c r="H1270" s="26">
        <v>-5.3441709570000002E-2</v>
      </c>
      <c r="I1270" s="26">
        <f>G1270-Mode1_Parameter_sheet!D$8</f>
        <v>2.1256014790637989E-2</v>
      </c>
      <c r="K1270" s="26">
        <v>42.133333329999999</v>
      </c>
      <c r="L1270" s="32">
        <f>$R$8*COS($R$6*(K1270-Mode1_Parameter_sheet!$D$9))+$R$10*SIN($R$6*(K1270-Mode1_Parameter_sheet!$D$9))+$R$9*COS($R$7*(K1270-Mode1_Parameter_sheet!$D$9))+$R$11*SIN($R$7*(K1270-Mode1_Parameter_sheet!$D$9))</f>
        <v>-2.8230724511829824E-2</v>
      </c>
      <c r="M1270" s="32">
        <f>L1270+Mode1_Parameter_sheet!$D$7</f>
        <v>0.14872943485072018</v>
      </c>
      <c r="N1270" s="32">
        <f>$R$8*COS($R$6*(K1270-Mode1_Parameter_sheet!$D$9))+$R$10*SIN($R$6*(K1270-Mode1_Parameter_sheet!$D$9))-$R$9*COS($R$7*(K1270-Mode1_Parameter_sheet!$D$9))-$R$11*SIN($R$7*(K1270-Mode1_Parameter_sheet!$D$9))</f>
        <v>2.7380975391350062E-2</v>
      </c>
      <c r="O1270" s="32">
        <f>N1270+Mode1_Parameter_sheet!$D$8</f>
        <v>0.60156756620071206</v>
      </c>
    </row>
    <row r="1271" spans="2:15">
      <c r="B1271" s="29">
        <v>1270</v>
      </c>
      <c r="C1271" s="26">
        <v>42.166666669999998</v>
      </c>
      <c r="D1271" s="26">
        <v>0.157</v>
      </c>
      <c r="E1271" s="26">
        <v>5.5899999999999998E-2</v>
      </c>
      <c r="F1271" s="26">
        <f>D1271-Mode1_Parameter_sheet!D$7</f>
        <v>-1.9960159362549995E-2</v>
      </c>
      <c r="G1271" s="26">
        <v>0.59363437490000004</v>
      </c>
      <c r="H1271" s="26">
        <v>-5.8284894279999999E-2</v>
      </c>
      <c r="I1271" s="26">
        <f>G1271-Mode1_Parameter_sheet!D$8</f>
        <v>1.9447784090638076E-2</v>
      </c>
      <c r="K1271" s="26">
        <v>42.166666669999998</v>
      </c>
      <c r="L1271" s="32">
        <f>$R$8*COS($R$6*(K1271-Mode1_Parameter_sheet!$D$9))+$R$10*SIN($R$6*(K1271-Mode1_Parameter_sheet!$D$9))+$R$9*COS($R$7*(K1271-Mode1_Parameter_sheet!$D$9))+$R$11*SIN($R$7*(K1271-Mode1_Parameter_sheet!$D$9))</f>
        <v>-2.6979099974972613E-2</v>
      </c>
      <c r="M1271" s="32">
        <f>L1271+Mode1_Parameter_sheet!$D$7</f>
        <v>0.14998105938757739</v>
      </c>
      <c r="N1271" s="32">
        <f>$R$8*COS($R$6*(K1271-Mode1_Parameter_sheet!$D$9))+$R$10*SIN($R$6*(K1271-Mode1_Parameter_sheet!$D$9))-$R$9*COS($R$7*(K1271-Mode1_Parameter_sheet!$D$9))-$R$11*SIN($R$7*(K1271-Mode1_Parameter_sheet!$D$9))</f>
        <v>2.6171692738644906E-2</v>
      </c>
      <c r="O1271" s="32">
        <f>N1271+Mode1_Parameter_sheet!$D$8</f>
        <v>0.60035828354800691</v>
      </c>
    </row>
    <row r="1272" spans="2:15">
      <c r="B1272" s="29">
        <v>1270</v>
      </c>
      <c r="C1272" s="26">
        <v>42.2</v>
      </c>
      <c r="D1272" s="26">
        <v>0.159</v>
      </c>
      <c r="E1272" s="26">
        <v>6.2E-2</v>
      </c>
      <c r="F1272" s="26">
        <f>D1272-Mode1_Parameter_sheet!D$7</f>
        <v>-1.7960159362549993E-2</v>
      </c>
      <c r="G1272" s="26">
        <v>0.59155694599999997</v>
      </c>
      <c r="H1272" s="26">
        <v>-6.0201502150000002E-2</v>
      </c>
      <c r="I1272" s="26">
        <f>G1272-Mode1_Parameter_sheet!D$8</f>
        <v>1.7370355190638009E-2</v>
      </c>
      <c r="K1272" s="26">
        <v>42.2</v>
      </c>
      <c r="L1272" s="32">
        <f>$R$8*COS($R$6*(K1272-Mode1_Parameter_sheet!$D$9))+$R$10*SIN($R$6*(K1272-Mode1_Parameter_sheet!$D$9))+$R$9*COS($R$7*(K1272-Mode1_Parameter_sheet!$D$9))+$R$11*SIN($R$7*(K1272-Mode1_Parameter_sheet!$D$9))</f>
        <v>-2.5444290874549174E-2</v>
      </c>
      <c r="M1272" s="32">
        <f>L1272+Mode1_Parameter_sheet!$D$7</f>
        <v>0.15151586848800083</v>
      </c>
      <c r="N1272" s="32">
        <f>$R$8*COS($R$6*(K1272-Mode1_Parameter_sheet!$D$9))+$R$10*SIN($R$6*(K1272-Mode1_Parameter_sheet!$D$9))-$R$9*COS($R$7*(K1272-Mode1_Parameter_sheet!$D$9))-$R$11*SIN($R$7*(K1272-Mode1_Parameter_sheet!$D$9))</f>
        <v>2.4684246772267843E-2</v>
      </c>
      <c r="O1272" s="32">
        <f>N1272+Mode1_Parameter_sheet!$D$8</f>
        <v>0.59887083758162984</v>
      </c>
    </row>
    <row r="1273" spans="2:15">
      <c r="B1273" s="29">
        <v>1270</v>
      </c>
      <c r="C1273" s="26">
        <v>42.233333330000001</v>
      </c>
      <c r="D1273" s="26">
        <v>0.16200000000000001</v>
      </c>
      <c r="E1273" s="26">
        <v>7.1099999999999997E-2</v>
      </c>
      <c r="F1273" s="26">
        <f>D1273-Mode1_Parameter_sheet!D$7</f>
        <v>-1.4960159362549991E-2</v>
      </c>
      <c r="G1273" s="26">
        <v>0.58962094139999999</v>
      </c>
      <c r="H1273" s="26">
        <v>-6.6806134289999999E-2</v>
      </c>
      <c r="I1273" s="26">
        <f>G1273-Mode1_Parameter_sheet!D$8</f>
        <v>1.5434350590638024E-2</v>
      </c>
      <c r="K1273" s="26">
        <v>42.233333330000001</v>
      </c>
      <c r="L1273" s="32">
        <f>$R$8*COS($R$6*(K1273-Mode1_Parameter_sheet!$D$9))+$R$10*SIN($R$6*(K1273-Mode1_Parameter_sheet!$D$9))+$R$9*COS($R$7*(K1273-Mode1_Parameter_sheet!$D$9))+$R$11*SIN($R$7*(K1273-Mode1_Parameter_sheet!$D$9))</f>
        <v>-2.3642403826476744E-2</v>
      </c>
      <c r="M1273" s="32">
        <f>L1273+Mode1_Parameter_sheet!$D$7</f>
        <v>0.15331775553607324</v>
      </c>
      <c r="N1273" s="32">
        <f>$R$8*COS($R$6*(K1273-Mode1_Parameter_sheet!$D$9))+$R$10*SIN($R$6*(K1273-Mode1_Parameter_sheet!$D$9))-$R$9*COS($R$7*(K1273-Mode1_Parameter_sheet!$D$9))-$R$11*SIN($R$7*(K1273-Mode1_Parameter_sheet!$D$9))</f>
        <v>2.293444956894981E-2</v>
      </c>
      <c r="O1273" s="32">
        <f>N1273+Mode1_Parameter_sheet!$D$8</f>
        <v>0.59712104037831182</v>
      </c>
    </row>
    <row r="1274" spans="2:15">
      <c r="B1274" s="29">
        <v>1270</v>
      </c>
      <c r="C1274" s="26">
        <v>42.266666669999999</v>
      </c>
      <c r="D1274" s="26">
        <v>0.16400000000000001</v>
      </c>
      <c r="E1274" s="26">
        <v>7.46E-2</v>
      </c>
      <c r="F1274" s="26">
        <f>D1274-Mode1_Parameter_sheet!D$7</f>
        <v>-1.2960159362549989E-2</v>
      </c>
      <c r="G1274" s="26">
        <v>0.58710320370000002</v>
      </c>
      <c r="H1274" s="26">
        <v>-7.3322240979999995E-2</v>
      </c>
      <c r="I1274" s="26">
        <f>G1274-Mode1_Parameter_sheet!D$8</f>
        <v>1.2916612890638057E-2</v>
      </c>
      <c r="K1274" s="26">
        <v>42.266666669999999</v>
      </c>
      <c r="L1274" s="32">
        <f>$R$8*COS($R$6*(K1274-Mode1_Parameter_sheet!$D$9))+$R$10*SIN($R$6*(K1274-Mode1_Parameter_sheet!$D$9))+$R$9*COS($R$7*(K1274-Mode1_Parameter_sheet!$D$9))+$R$11*SIN($R$7*(K1274-Mode1_Parameter_sheet!$D$9))</f>
        <v>-2.1592355591233403E-2</v>
      </c>
      <c r="M1274" s="32">
        <f>L1274+Mode1_Parameter_sheet!$D$7</f>
        <v>0.15536780377131659</v>
      </c>
      <c r="N1274" s="32">
        <f>$R$8*COS($R$6*(K1274-Mode1_Parameter_sheet!$D$9))+$R$10*SIN($R$6*(K1274-Mode1_Parameter_sheet!$D$9))-$R$9*COS($R$7*(K1274-Mode1_Parameter_sheet!$D$9))-$R$11*SIN($R$7*(K1274-Mode1_Parameter_sheet!$D$9))</f>
        <v>2.0940893960242339E-2</v>
      </c>
      <c r="O1274" s="32">
        <f>N1274+Mode1_Parameter_sheet!$D$8</f>
        <v>0.59512748476960431</v>
      </c>
    </row>
    <row r="1275" spans="2:15">
      <c r="B1275" s="29">
        <v>1270</v>
      </c>
      <c r="C1275" s="26">
        <v>42.3</v>
      </c>
      <c r="D1275" s="26">
        <v>0.16700000000000001</v>
      </c>
      <c r="E1275" s="26">
        <v>7.5399999999999995E-2</v>
      </c>
      <c r="F1275" s="26">
        <f>D1275-Mode1_Parameter_sheet!D$7</f>
        <v>-9.9601593625499862E-3</v>
      </c>
      <c r="G1275" s="26">
        <v>0.58473279199999995</v>
      </c>
      <c r="H1275" s="26">
        <v>-7.4153301929999998E-2</v>
      </c>
      <c r="I1275" s="26">
        <f>G1275-Mode1_Parameter_sheet!D$8</f>
        <v>1.0546201190637983E-2</v>
      </c>
      <c r="K1275" s="26">
        <v>42.3</v>
      </c>
      <c r="L1275" s="32">
        <f>$R$8*COS($R$6*(K1275-Mode1_Parameter_sheet!$D$9))+$R$10*SIN($R$6*(K1275-Mode1_Parameter_sheet!$D$9))+$R$9*COS($R$7*(K1275-Mode1_Parameter_sheet!$D$9))+$R$11*SIN($R$7*(K1275-Mode1_Parameter_sheet!$D$9))</f>
        <v>-1.9315676186709582E-2</v>
      </c>
      <c r="M1275" s="32">
        <f>L1275+Mode1_Parameter_sheet!$D$7</f>
        <v>0.1576444831758404</v>
      </c>
      <c r="N1275" s="32">
        <f>$R$8*COS($R$6*(K1275-Mode1_Parameter_sheet!$D$9))+$R$10*SIN($R$6*(K1275-Mode1_Parameter_sheet!$D$9))-$R$9*COS($R$7*(K1275-Mode1_Parameter_sheet!$D$9))-$R$11*SIN($R$7*(K1275-Mode1_Parameter_sheet!$D$9))</f>
        <v>1.8724758602778353E-2</v>
      </c>
      <c r="O1275" s="32">
        <f>N1275+Mode1_Parameter_sheet!$D$8</f>
        <v>0.5929113494121403</v>
      </c>
    </row>
    <row r="1276" spans="2:15">
      <c r="B1276" s="29">
        <v>1270</v>
      </c>
      <c r="C1276" s="26">
        <v>42.333333330000002</v>
      </c>
      <c r="D1276" s="26">
        <v>0.16900000000000001</v>
      </c>
      <c r="E1276" s="26">
        <v>8.0199999999999994E-2</v>
      </c>
      <c r="F1276" s="26">
        <f>D1276-Mode1_Parameter_sheet!D$7</f>
        <v>-7.9601593625499845E-3</v>
      </c>
      <c r="G1276" s="26">
        <v>0.58215965030000005</v>
      </c>
      <c r="H1276" s="26">
        <v>-7.8185459230000004E-2</v>
      </c>
      <c r="I1276" s="26">
        <f>G1276-Mode1_Parameter_sheet!D$8</f>
        <v>7.9730594906380903E-3</v>
      </c>
      <c r="K1276" s="26">
        <v>42.333333330000002</v>
      </c>
      <c r="L1276" s="32">
        <f>$R$8*COS($R$6*(K1276-Mode1_Parameter_sheet!$D$9))+$R$10*SIN($R$6*(K1276-Mode1_Parameter_sheet!$D$9))+$R$9*COS($R$7*(K1276-Mode1_Parameter_sheet!$D$9))+$R$11*SIN($R$7*(K1276-Mode1_Parameter_sheet!$D$9))</f>
        <v>-1.6836278576397915E-2</v>
      </c>
      <c r="M1276" s="32">
        <f>L1276+Mode1_Parameter_sheet!$D$7</f>
        <v>0.16012388078615208</v>
      </c>
      <c r="N1276" s="32">
        <f>$R$8*COS($R$6*(K1276-Mode1_Parameter_sheet!$D$9))+$R$10*SIN($R$6*(K1276-Mode1_Parameter_sheet!$D$9))-$R$9*COS($R$7*(K1276-Mode1_Parameter_sheet!$D$9))-$R$11*SIN($R$7*(K1276-Mode1_Parameter_sheet!$D$9))</f>
        <v>1.6309579953210026E-2</v>
      </c>
      <c r="O1276" s="32">
        <f>N1276+Mode1_Parameter_sheet!$D$8</f>
        <v>0.59049617076257199</v>
      </c>
    </row>
    <row r="1277" spans="2:15">
      <c r="B1277" s="29">
        <v>1270</v>
      </c>
      <c r="C1277" s="26">
        <v>42.366666670000001</v>
      </c>
      <c r="D1277" s="26">
        <v>0.17199999999999999</v>
      </c>
      <c r="E1277" s="26">
        <v>8.4900000000000003E-2</v>
      </c>
      <c r="F1277" s="26">
        <f>D1277-Mode1_Parameter_sheet!D$7</f>
        <v>-4.9601593625500096E-3</v>
      </c>
      <c r="G1277" s="26">
        <v>0.57952042810000004</v>
      </c>
      <c r="H1277" s="26">
        <v>-8.2448295190000007E-2</v>
      </c>
      <c r="I1277" s="26">
        <f>G1277-Mode1_Parameter_sheet!D$8</f>
        <v>5.3338372906380771E-3</v>
      </c>
      <c r="K1277" s="26">
        <v>42.366666670000001</v>
      </c>
      <c r="L1277" s="32">
        <f>$R$8*COS($R$6*(K1277-Mode1_Parameter_sheet!$D$9))+$R$10*SIN($R$6*(K1277-Mode1_Parameter_sheet!$D$9))+$R$9*COS($R$7*(K1277-Mode1_Parameter_sheet!$D$9))+$R$11*SIN($R$7*(K1277-Mode1_Parameter_sheet!$D$9))</f>
        <v>-1.418020849770122E-2</v>
      </c>
      <c r="M1277" s="32">
        <f>L1277+Mode1_Parameter_sheet!$D$7</f>
        <v>0.16277995086484878</v>
      </c>
      <c r="N1277" s="32">
        <f>$R$8*COS($R$6*(K1277-Mode1_Parameter_sheet!$D$9))+$R$10*SIN($R$6*(K1277-Mode1_Parameter_sheet!$D$9))-$R$9*COS($R$7*(K1277-Mode1_Parameter_sheet!$D$9))-$R$11*SIN($R$7*(K1277-Mode1_Parameter_sheet!$D$9))</f>
        <v>1.3721004392222597E-2</v>
      </c>
      <c r="O1277" s="32">
        <f>N1277+Mode1_Parameter_sheet!$D$8</f>
        <v>0.58790759520158453</v>
      </c>
    </row>
    <row r="1278" spans="2:15">
      <c r="B1278" s="29">
        <v>1270</v>
      </c>
      <c r="C1278" s="26">
        <v>42.4</v>
      </c>
      <c r="D1278" s="26">
        <v>0.17499999999999999</v>
      </c>
      <c r="E1278" s="26">
        <v>8.2799999999999999E-2</v>
      </c>
      <c r="F1278" s="26">
        <f>D1278-Mode1_Parameter_sheet!D$7</f>
        <v>-1.9601593625500069E-3</v>
      </c>
      <c r="G1278" s="26">
        <v>0.57666309719999997</v>
      </c>
      <c r="H1278" s="26">
        <v>-7.9893821670000004E-2</v>
      </c>
      <c r="I1278" s="26">
        <f>G1278-Mode1_Parameter_sheet!D$8</f>
        <v>2.4765063906380114E-3</v>
      </c>
      <c r="K1278" s="26">
        <v>42.4</v>
      </c>
      <c r="L1278" s="32">
        <f>$R$8*COS($R$6*(K1278-Mode1_Parameter_sheet!$D$9))+$R$10*SIN($R$6*(K1278-Mode1_Parameter_sheet!$D$9))+$R$9*COS($R$7*(K1278-Mode1_Parameter_sheet!$D$9))+$R$11*SIN($R$7*(K1278-Mode1_Parameter_sheet!$D$9))</f>
        <v>-1.137537290330015E-2</v>
      </c>
      <c r="M1278" s="32">
        <f>L1278+Mode1_Parameter_sheet!$D$7</f>
        <v>0.16558478645924984</v>
      </c>
      <c r="N1278" s="32">
        <f>$R$8*COS($R$6*(K1278-Mode1_Parameter_sheet!$D$9))+$R$10*SIN($R$6*(K1278-Mode1_Parameter_sheet!$D$9))-$R$9*COS($R$7*(K1278-Mode1_Parameter_sheet!$D$9))-$R$11*SIN($R$7*(K1278-Mode1_Parameter_sheet!$D$9))</f>
        <v>1.09865190839319E-2</v>
      </c>
      <c r="O1278" s="32">
        <f>N1278+Mode1_Parameter_sheet!$D$8</f>
        <v>0.58517310989329385</v>
      </c>
    </row>
    <row r="1279" spans="2:15">
      <c r="B1279" s="29">
        <v>1270</v>
      </c>
      <c r="C1279" s="26">
        <v>42.433333330000004</v>
      </c>
      <c r="D1279" s="26">
        <v>0.17699999999999999</v>
      </c>
      <c r="E1279" s="26">
        <v>8.1500000000000003E-2</v>
      </c>
      <c r="F1279" s="26">
        <f>D1279-Mode1_Parameter_sheet!D$7</f>
        <v>3.9840637449994887E-5</v>
      </c>
      <c r="G1279" s="26">
        <v>0.5741941733</v>
      </c>
      <c r="H1279" s="26">
        <v>-7.9465270429999998E-2</v>
      </c>
      <c r="I1279" s="26">
        <f>G1279-Mode1_Parameter_sheet!D$8</f>
        <v>7.5824906380361767E-6</v>
      </c>
      <c r="K1279" s="26">
        <v>42.433333330000004</v>
      </c>
      <c r="L1279" s="32">
        <f>$R$8*COS($R$6*(K1279-Mode1_Parameter_sheet!$D$9))+$R$10*SIN($R$6*(K1279-Mode1_Parameter_sheet!$D$9))+$R$9*COS($R$7*(K1279-Mode1_Parameter_sheet!$D$9))+$R$11*SIN($R$7*(K1279-Mode1_Parameter_sheet!$D$9))</f>
        <v>-8.4512413584662445E-3</v>
      </c>
      <c r="M1279" s="32">
        <f>L1279+Mode1_Parameter_sheet!$D$7</f>
        <v>0.16850891800408374</v>
      </c>
      <c r="N1279" s="32">
        <f>$R$8*COS($R$6*(K1279-Mode1_Parameter_sheet!$D$9))+$R$10*SIN($R$6*(K1279-Mode1_Parameter_sheet!$D$9))-$R$9*COS($R$7*(K1279-Mode1_Parameter_sheet!$D$9))-$R$11*SIN($R$7*(K1279-Mode1_Parameter_sheet!$D$9))</f>
        <v>8.13515610528758E-3</v>
      </c>
      <c r="O1279" s="32">
        <f>N1279+Mode1_Parameter_sheet!$D$8</f>
        <v>0.58232174691464955</v>
      </c>
    </row>
    <row r="1280" spans="2:15">
      <c r="B1280" s="29">
        <v>1270</v>
      </c>
      <c r="C1280" s="26">
        <v>42.466666670000002</v>
      </c>
      <c r="D1280" s="26">
        <v>0.18</v>
      </c>
      <c r="E1280" s="26">
        <v>8.3000000000000004E-2</v>
      </c>
      <c r="F1280" s="26">
        <f>D1280-Mode1_Parameter_sheet!D$7</f>
        <v>3.0398406374499976E-3</v>
      </c>
      <c r="G1280" s="26">
        <v>0.57136541259999996</v>
      </c>
      <c r="H1280" s="26">
        <v>-8.5465745689999997E-2</v>
      </c>
      <c r="I1280" s="26">
        <f>G1280-Mode1_Parameter_sheet!D$8</f>
        <v>-2.8211782093620075E-3</v>
      </c>
      <c r="K1280" s="26">
        <v>42.466666670000002</v>
      </c>
      <c r="L1280" s="32">
        <f>$R$8*COS($R$6*(K1280-Mode1_Parameter_sheet!$D$9))+$R$10*SIN($R$6*(K1280-Mode1_Parameter_sheet!$D$9))+$R$9*COS($R$7*(K1280-Mode1_Parameter_sheet!$D$9))+$R$11*SIN($R$7*(K1280-Mode1_Parameter_sheet!$D$9))</f>
        <v>-5.4385379717515961E-3</v>
      </c>
      <c r="M1280" s="32">
        <f>L1280+Mode1_Parameter_sheet!$D$7</f>
        <v>0.17152162139079841</v>
      </c>
      <c r="N1280" s="32">
        <f>$R$8*COS($R$6*(K1280-Mode1_Parameter_sheet!$D$9))+$R$10*SIN($R$6*(K1280-Mode1_Parameter_sheet!$D$9))-$R$9*COS($R$7*(K1280-Mode1_Parameter_sheet!$D$9))-$R$11*SIN($R$7*(K1280-Mode1_Parameter_sheet!$D$9))</f>
        <v>5.1971870401387498E-3</v>
      </c>
      <c r="O1280" s="32">
        <f>N1280+Mode1_Parameter_sheet!$D$8</f>
        <v>0.57938377784950068</v>
      </c>
    </row>
    <row r="1281" spans="2:15">
      <c r="B1281" s="29">
        <v>1280</v>
      </c>
      <c r="C1281" s="26">
        <v>42.5</v>
      </c>
      <c r="D1281" s="26">
        <v>0.183</v>
      </c>
      <c r="E1281" s="26">
        <v>7.9299999999999995E-2</v>
      </c>
      <c r="F1281" s="26">
        <f>D1281-Mode1_Parameter_sheet!D$7</f>
        <v>6.0398406374500002E-3</v>
      </c>
      <c r="G1281" s="26">
        <v>0.56849645689999995</v>
      </c>
      <c r="H1281" s="26">
        <v>-8.023839176E-2</v>
      </c>
      <c r="I1281" s="26">
        <f>G1281-Mode1_Parameter_sheet!D$8</f>
        <v>-5.6901339093620162E-3</v>
      </c>
      <c r="K1281" s="26">
        <v>42.5</v>
      </c>
      <c r="L1281" s="32">
        <f>$R$8*COS($R$6*(K1281-Mode1_Parameter_sheet!$D$9))+$R$10*SIN($R$6*(K1281-Mode1_Parameter_sheet!$D$9))+$R$9*COS($R$7*(K1281-Mode1_Parameter_sheet!$D$9))+$R$11*SIN($R$7*(K1281-Mode1_Parameter_sheet!$D$9))</f>
        <v>-2.3689207491681625E-3</v>
      </c>
      <c r="M1281" s="32">
        <f>L1281+Mode1_Parameter_sheet!$D$7</f>
        <v>0.17459123861338183</v>
      </c>
      <c r="N1281" s="32">
        <f>$R$8*COS($R$6*(K1281-Mode1_Parameter_sheet!$D$9))+$R$10*SIN($R$6*(K1281-Mode1_Parameter_sheet!$D$9))-$R$9*COS($R$7*(K1281-Mode1_Parameter_sheet!$D$9))-$R$11*SIN($R$7*(K1281-Mode1_Parameter_sheet!$D$9))</f>
        <v>2.2038050772846705E-3</v>
      </c>
      <c r="O1281" s="32">
        <f>N1281+Mode1_Parameter_sheet!$D$8</f>
        <v>0.57639039588664664</v>
      </c>
    </row>
    <row r="1282" spans="2:15">
      <c r="B1282" s="29">
        <v>1280</v>
      </c>
      <c r="C1282" s="26">
        <v>42.533333329999998</v>
      </c>
      <c r="D1282" s="26">
        <v>0.185</v>
      </c>
      <c r="E1282" s="26">
        <v>7.8899999999999998E-2</v>
      </c>
      <c r="F1282" s="26">
        <f>D1282-Mode1_Parameter_sheet!D$7</f>
        <v>8.039840637450002E-3</v>
      </c>
      <c r="G1282" s="26">
        <v>0.56601618639999995</v>
      </c>
      <c r="H1282" s="26">
        <v>-7.8326444260000003E-2</v>
      </c>
      <c r="I1282" s="26">
        <f>G1282-Mode1_Parameter_sheet!D$8</f>
        <v>-8.1704044093620087E-3</v>
      </c>
      <c r="K1282" s="26">
        <v>42.533333329999998</v>
      </c>
      <c r="L1282" s="32">
        <f>$R$8*COS($R$6*(K1282-Mode1_Parameter_sheet!$D$9))+$R$10*SIN($R$6*(K1282-Mode1_Parameter_sheet!$D$9))+$R$9*COS($R$7*(K1282-Mode1_Parameter_sheet!$D$9))+$R$11*SIN($R$7*(K1282-Mode1_Parameter_sheet!$D$9))</f>
        <v>7.2535716860526369E-4</v>
      </c>
      <c r="M1282" s="32">
        <f>L1282+Mode1_Parameter_sheet!$D$7</f>
        <v>0.17768551653115525</v>
      </c>
      <c r="N1282" s="32">
        <f>$R$8*COS($R$6*(K1282-Mode1_Parameter_sheet!$D$9))+$R$10*SIN($R$6*(K1282-Mode1_Parameter_sheet!$D$9))-$R$9*COS($R$7*(K1282-Mode1_Parameter_sheet!$D$9))-$R$11*SIN($R$7*(K1282-Mode1_Parameter_sheet!$D$9))</f>
        <v>-8.1321072717023286E-4</v>
      </c>
      <c r="O1282" s="32">
        <f>N1282+Mode1_Parameter_sheet!$D$8</f>
        <v>0.57337338008219174</v>
      </c>
    </row>
    <row r="1283" spans="2:15">
      <c r="B1283" s="29">
        <v>1280</v>
      </c>
      <c r="C1283" s="26">
        <v>42.566666669999996</v>
      </c>
      <c r="D1283" s="26">
        <v>0.188</v>
      </c>
      <c r="E1283" s="26">
        <v>7.6499999999999999E-2</v>
      </c>
      <c r="F1283" s="26">
        <f>D1283-Mode1_Parameter_sheet!D$7</f>
        <v>1.1039840637450005E-2</v>
      </c>
      <c r="G1283" s="26">
        <v>0.56327469399999996</v>
      </c>
      <c r="H1283" s="26">
        <v>-7.5945656959999996E-2</v>
      </c>
      <c r="I1283" s="26">
        <f>G1283-Mode1_Parameter_sheet!D$8</f>
        <v>-1.0911896809361998E-2</v>
      </c>
      <c r="K1283" s="26">
        <v>42.566666669999996</v>
      </c>
      <c r="L1283" s="32">
        <f>$R$8*COS($R$6*(K1283-Mode1_Parameter_sheet!$D$9))+$R$10*SIN($R$6*(K1283-Mode1_Parameter_sheet!$D$9))+$R$9*COS($R$7*(K1283-Mode1_Parameter_sheet!$D$9))+$R$11*SIN($R$7*(K1283-Mode1_Parameter_sheet!$D$9))</f>
        <v>3.8117844475494089E-3</v>
      </c>
      <c r="M1283" s="32">
        <f>L1283+Mode1_Parameter_sheet!$D$7</f>
        <v>0.18077194381009939</v>
      </c>
      <c r="N1283" s="32">
        <f>$R$8*COS($R$6*(K1283-Mode1_Parameter_sheet!$D$9))+$R$10*SIN($R$6*(K1283-Mode1_Parameter_sheet!$D$9))-$R$9*COS($R$7*(K1283-Mode1_Parameter_sheet!$D$9))-$R$11*SIN($R$7*(K1283-Mode1_Parameter_sheet!$D$9))</f>
        <v>-3.8218295085509532E-3</v>
      </c>
      <c r="O1283" s="32">
        <f>N1283+Mode1_Parameter_sheet!$D$8</f>
        <v>0.57036476130081104</v>
      </c>
    </row>
    <row r="1284" spans="2:15">
      <c r="B1284" s="29">
        <v>1280</v>
      </c>
      <c r="C1284" s="26">
        <v>42.6</v>
      </c>
      <c r="D1284" s="26">
        <v>0.191</v>
      </c>
      <c r="E1284" s="26">
        <v>6.9000000000000006E-2</v>
      </c>
      <c r="F1284" s="26">
        <f>D1284-Mode1_Parameter_sheet!D$7</f>
        <v>1.4039840637450007E-2</v>
      </c>
      <c r="G1284" s="26">
        <v>0.56095314259999995</v>
      </c>
      <c r="H1284" s="26">
        <v>-6.7826258969999997E-2</v>
      </c>
      <c r="I1284" s="26">
        <f>G1284-Mode1_Parameter_sheet!D$8</f>
        <v>-1.3233448209362009E-2</v>
      </c>
      <c r="K1284" s="26">
        <v>42.6</v>
      </c>
      <c r="L1284" s="32">
        <f>$R$8*COS($R$6*(K1284-Mode1_Parameter_sheet!$D$9))+$R$10*SIN($R$6*(K1284-Mode1_Parameter_sheet!$D$9))+$R$9*COS($R$7*(K1284-Mode1_Parameter_sheet!$D$9))+$R$11*SIN($R$7*(K1284-Mode1_Parameter_sheet!$D$9))</f>
        <v>6.857931082227554E-3</v>
      </c>
      <c r="M1284" s="32">
        <f>L1284+Mode1_Parameter_sheet!$D$7</f>
        <v>0.18381809044477754</v>
      </c>
      <c r="N1284" s="32">
        <f>$R$8*COS($R$6*(K1284-Mode1_Parameter_sheet!$D$9))+$R$10*SIN($R$6*(K1284-Mode1_Parameter_sheet!$D$9))-$R$9*COS($R$7*(K1284-Mode1_Parameter_sheet!$D$9))-$R$11*SIN($R$7*(K1284-Mode1_Parameter_sheet!$D$9))</f>
        <v>-6.7901051987631252E-3</v>
      </c>
      <c r="O1284" s="32">
        <f>N1284+Mode1_Parameter_sheet!$D$8</f>
        <v>0.56739648561059886</v>
      </c>
    </row>
    <row r="1285" spans="2:15">
      <c r="B1285" s="29">
        <v>1280</v>
      </c>
      <c r="C1285" s="26">
        <v>42.633333329999999</v>
      </c>
      <c r="D1285" s="26">
        <v>0.193</v>
      </c>
      <c r="E1285" s="26">
        <v>6.7299999999999999E-2</v>
      </c>
      <c r="F1285" s="26">
        <f>D1285-Mode1_Parameter_sheet!D$7</f>
        <v>1.6039840637450009E-2</v>
      </c>
      <c r="G1285" s="26">
        <v>0.55875294340000004</v>
      </c>
      <c r="H1285" s="26">
        <v>-6.6330359120000001E-2</v>
      </c>
      <c r="I1285" s="26">
        <f>G1285-Mode1_Parameter_sheet!D$8</f>
        <v>-1.5433647409361928E-2</v>
      </c>
      <c r="K1285" s="26">
        <v>42.633333329999999</v>
      </c>
      <c r="L1285" s="32">
        <f>$R$8*COS($R$6*(K1285-Mode1_Parameter_sheet!$D$9))+$R$10*SIN($R$6*(K1285-Mode1_Parameter_sheet!$D$9))+$R$9*COS($R$7*(K1285-Mode1_Parameter_sheet!$D$9))+$R$11*SIN($R$7*(K1285-Mode1_Parameter_sheet!$D$9))</f>
        <v>9.8317954030715596E-3</v>
      </c>
      <c r="M1285" s="32">
        <f>L1285+Mode1_Parameter_sheet!$D$7</f>
        <v>0.18679195476562155</v>
      </c>
      <c r="N1285" s="32">
        <f>$R$8*COS($R$6*(K1285-Mode1_Parameter_sheet!$D$9))+$R$10*SIN($R$6*(K1285-Mode1_Parameter_sheet!$D$9))-$R$9*COS($R$7*(K1285-Mode1_Parameter_sheet!$D$9))-$R$11*SIN($R$7*(K1285-Mode1_Parameter_sheet!$D$9))</f>
        <v>-9.6865203839923905E-3</v>
      </c>
      <c r="O1285" s="32">
        <f>N1285+Mode1_Parameter_sheet!$D$8</f>
        <v>0.56450007042536954</v>
      </c>
    </row>
    <row r="1286" spans="2:15">
      <c r="B1286" s="29">
        <v>1280</v>
      </c>
      <c r="C1286" s="26">
        <v>42.666666669999998</v>
      </c>
      <c r="D1286" s="26">
        <v>0.19500000000000001</v>
      </c>
      <c r="E1286" s="26">
        <v>6.4299999999999996E-2</v>
      </c>
      <c r="F1286" s="26">
        <f>D1286-Mode1_Parameter_sheet!D$7</f>
        <v>1.8039840637450011E-2</v>
      </c>
      <c r="G1286" s="26">
        <v>0.55653111870000005</v>
      </c>
      <c r="H1286" s="26">
        <v>-6.220182615E-2</v>
      </c>
      <c r="I1286" s="26">
        <f>G1286-Mode1_Parameter_sheet!D$8</f>
        <v>-1.7655472109361914E-2</v>
      </c>
      <c r="K1286" s="26">
        <v>42.666666669999998</v>
      </c>
      <c r="L1286" s="32">
        <f>$R$8*COS($R$6*(K1286-Mode1_Parameter_sheet!$D$9))+$R$10*SIN($R$6*(K1286-Mode1_Parameter_sheet!$D$9))+$R$9*COS($R$7*(K1286-Mode1_Parameter_sheet!$D$9))+$R$11*SIN($R$7*(K1286-Mode1_Parameter_sheet!$D$9))</f>
        <v>1.2702138143275492E-2</v>
      </c>
      <c r="M1286" s="32">
        <f>L1286+Mode1_Parameter_sheet!$D$7</f>
        <v>0.1896622975058255</v>
      </c>
      <c r="N1286" s="32">
        <f>$R$8*COS($R$6*(K1286-Mode1_Parameter_sheet!$D$9))+$R$10*SIN($R$6*(K1286-Mode1_Parameter_sheet!$D$9))-$R$9*COS($R$7*(K1286-Mode1_Parameter_sheet!$D$9))-$R$11*SIN($R$7*(K1286-Mode1_Parameter_sheet!$D$9))</f>
        <v>-1.2480317430463603E-2</v>
      </c>
      <c r="O1286" s="32">
        <f>N1286+Mode1_Parameter_sheet!$D$8</f>
        <v>0.56170627337889834</v>
      </c>
    </row>
    <row r="1287" spans="2:15">
      <c r="B1287" s="29">
        <v>1280</v>
      </c>
      <c r="C1287" s="26">
        <v>42.7</v>
      </c>
      <c r="D1287" s="26">
        <v>0.19700000000000001</v>
      </c>
      <c r="E1287" s="26">
        <v>5.4800000000000001E-2</v>
      </c>
      <c r="F1287" s="26">
        <f>D1287-Mode1_Parameter_sheet!D$7</f>
        <v>2.0039840637450013E-2</v>
      </c>
      <c r="G1287" s="26">
        <v>0.55460615499999999</v>
      </c>
      <c r="H1287" s="26">
        <v>-5.5460198109999997E-2</v>
      </c>
      <c r="I1287" s="26">
        <f>G1287-Mode1_Parameter_sheet!D$8</f>
        <v>-1.9580435809361973E-2</v>
      </c>
      <c r="K1287" s="26">
        <v>42.7</v>
      </c>
      <c r="L1287" s="32">
        <f>$R$8*COS($R$6*(K1287-Mode1_Parameter_sheet!$D$9))+$R$10*SIN($R$6*(K1287-Mode1_Parameter_sheet!$D$9))+$R$9*COS($R$7*(K1287-Mode1_Parameter_sheet!$D$9))+$R$11*SIN($R$7*(K1287-Mode1_Parameter_sheet!$D$9))</f>
        <v>1.5438808847463147E-2</v>
      </c>
      <c r="M1287" s="32">
        <f>L1287+Mode1_Parameter_sheet!$D$7</f>
        <v>0.19239896821001315</v>
      </c>
      <c r="N1287" s="32">
        <f>$R$8*COS($R$6*(K1287-Mode1_Parameter_sheet!$D$9))+$R$10*SIN($R$6*(K1287-Mode1_Parameter_sheet!$D$9))-$R$9*COS($R$7*(K1287-Mode1_Parameter_sheet!$D$9))-$R$11*SIN($R$7*(K1287-Mode1_Parameter_sheet!$D$9))</f>
        <v>-1.5141821966014508E-2</v>
      </c>
      <c r="O1287" s="32">
        <f>N1287+Mode1_Parameter_sheet!$D$8</f>
        <v>0.55904476884334742</v>
      </c>
    </row>
    <row r="1288" spans="2:15">
      <c r="B1288" s="29">
        <v>1280</v>
      </c>
      <c r="C1288" s="26">
        <v>42.733333330000001</v>
      </c>
      <c r="D1288" s="26">
        <v>0.19900000000000001</v>
      </c>
      <c r="E1288" s="26">
        <v>4.58E-2</v>
      </c>
      <c r="F1288" s="26">
        <f>D1288-Mode1_Parameter_sheet!D$7</f>
        <v>2.2039840637450014E-2</v>
      </c>
      <c r="G1288" s="26">
        <v>0.55283377219999996</v>
      </c>
      <c r="H1288" s="26">
        <v>-4.8549108590000001E-2</v>
      </c>
      <c r="I1288" s="26">
        <f>G1288-Mode1_Parameter_sheet!D$8</f>
        <v>-2.1352818609362001E-2</v>
      </c>
      <c r="K1288" s="26">
        <v>42.733333330000001</v>
      </c>
      <c r="L1288" s="32">
        <f>$R$8*COS($R$6*(K1288-Mode1_Parameter_sheet!$D$9))+$R$10*SIN($R$6*(K1288-Mode1_Parameter_sheet!$D$9))+$R$9*COS($R$7*(K1288-Mode1_Parameter_sheet!$D$9))+$R$11*SIN($R$7*(K1288-Mode1_Parameter_sheet!$D$9))</f>
        <v>1.8013068432103631E-2</v>
      </c>
      <c r="M1288" s="32">
        <f>L1288+Mode1_Parameter_sheet!$D$7</f>
        <v>0.19497322779465362</v>
      </c>
      <c r="N1288" s="32">
        <f>$R$8*COS($R$6*(K1288-Mode1_Parameter_sheet!$D$9))+$R$10*SIN($R$6*(K1288-Mode1_Parameter_sheet!$D$9))-$R$9*COS($R$7*(K1288-Mode1_Parameter_sheet!$D$9))-$R$11*SIN($R$7*(K1288-Mode1_Parameter_sheet!$D$9))</f>
        <v>-1.7642762342041332E-2</v>
      </c>
      <c r="O1288" s="32">
        <f>N1288+Mode1_Parameter_sheet!$D$8</f>
        <v>0.55654382846732064</v>
      </c>
    </row>
    <row r="1289" spans="2:15">
      <c r="B1289" s="29">
        <v>1280</v>
      </c>
      <c r="C1289" s="26">
        <v>42.766666669999999</v>
      </c>
      <c r="D1289" s="26">
        <v>0.2</v>
      </c>
      <c r="E1289" s="26">
        <v>4.2299999999999997E-2</v>
      </c>
      <c r="F1289" s="26">
        <f>D1289-Mode1_Parameter_sheet!D$7</f>
        <v>2.3039840637450015E-2</v>
      </c>
      <c r="G1289" s="26">
        <v>0.55136954770000002</v>
      </c>
      <c r="H1289" s="26">
        <v>-3.9692469270000003E-2</v>
      </c>
      <c r="I1289" s="26">
        <f>G1289-Mode1_Parameter_sheet!D$8</f>
        <v>-2.2817043109361945E-2</v>
      </c>
      <c r="K1289" s="26">
        <v>42.766666669999999</v>
      </c>
      <c r="L1289" s="32">
        <f>$R$8*COS($R$6*(K1289-Mode1_Parameter_sheet!$D$9))+$R$10*SIN($R$6*(K1289-Mode1_Parameter_sheet!$D$9))+$R$9*COS($R$7*(K1289-Mode1_Parameter_sheet!$D$9))+$R$11*SIN($R$7*(K1289-Mode1_Parameter_sheet!$D$9))</f>
        <v>2.0397888903952242E-2</v>
      </c>
      <c r="M1289" s="32">
        <f>L1289+Mode1_Parameter_sheet!$D$7</f>
        <v>0.19735804826650225</v>
      </c>
      <c r="N1289" s="32">
        <f>$R$8*COS($R$6*(K1289-Mode1_Parameter_sheet!$D$9))+$R$10*SIN($R$6*(K1289-Mode1_Parameter_sheet!$D$9))-$R$9*COS($R$7*(K1289-Mode1_Parameter_sheet!$D$9))-$R$11*SIN($R$7*(K1289-Mode1_Parameter_sheet!$D$9))</f>
        <v>-1.995656651619903E-2</v>
      </c>
      <c r="O1289" s="32">
        <f>N1289+Mode1_Parameter_sheet!$D$8</f>
        <v>0.55423002429316293</v>
      </c>
    </row>
    <row r="1290" spans="2:15">
      <c r="B1290" s="29">
        <v>1280</v>
      </c>
      <c r="C1290" s="26">
        <v>42.8</v>
      </c>
      <c r="D1290" s="26">
        <v>0.20200000000000001</v>
      </c>
      <c r="E1290" s="26">
        <v>3.4799999999999998E-2</v>
      </c>
      <c r="F1290" s="26">
        <f>D1290-Mode1_Parameter_sheet!D$7</f>
        <v>2.5039840637450017E-2</v>
      </c>
      <c r="G1290" s="26">
        <v>0.55018760749999995</v>
      </c>
      <c r="H1290" s="26">
        <v>-3.3120565470000002E-2</v>
      </c>
      <c r="I1290" s="26">
        <f>G1290-Mode1_Parameter_sheet!D$8</f>
        <v>-2.399898330936201E-2</v>
      </c>
      <c r="K1290" s="26">
        <v>42.8</v>
      </c>
      <c r="L1290" s="32">
        <f>$R$8*COS($R$6*(K1290-Mode1_Parameter_sheet!$D$9))+$R$10*SIN($R$6*(K1290-Mode1_Parameter_sheet!$D$9))+$R$9*COS($R$7*(K1290-Mode1_Parameter_sheet!$D$9))+$R$11*SIN($R$7*(K1290-Mode1_Parameter_sheet!$D$9))</f>
        <v>2.2568235903998722E-2</v>
      </c>
      <c r="M1290" s="32">
        <f>L1290+Mode1_Parameter_sheet!$D$7</f>
        <v>0.19952839526654872</v>
      </c>
      <c r="N1290" s="32">
        <f>$R$8*COS($R$6*(K1290-Mode1_Parameter_sheet!$D$9))+$R$10*SIN($R$6*(K1290-Mode1_Parameter_sheet!$D$9))-$R$9*COS($R$7*(K1290-Mode1_Parameter_sheet!$D$9))-$R$11*SIN($R$7*(K1290-Mode1_Parameter_sheet!$D$9))</f>
        <v>-2.205864182208734E-2</v>
      </c>
      <c r="O1290" s="32">
        <f>N1290+Mode1_Parameter_sheet!$D$8</f>
        <v>0.55212794898727457</v>
      </c>
    </row>
    <row r="1291" spans="2:15">
      <c r="B1291" s="29">
        <v>1290</v>
      </c>
      <c r="C1291" s="26">
        <v>42.833333330000002</v>
      </c>
      <c r="D1291" s="26">
        <v>0.20300000000000001</v>
      </c>
      <c r="E1291" s="26">
        <v>2.5499999999999998E-2</v>
      </c>
      <c r="F1291" s="26">
        <f>D1291-Mode1_Parameter_sheet!D$7</f>
        <v>2.6039840637450018E-2</v>
      </c>
      <c r="G1291" s="26">
        <v>0.54916151000000002</v>
      </c>
      <c r="H1291" s="26">
        <v>-2.6029302460000001E-2</v>
      </c>
      <c r="I1291" s="26">
        <f>G1291-Mode1_Parameter_sheet!D$8</f>
        <v>-2.5025080809361944E-2</v>
      </c>
      <c r="K1291" s="26">
        <v>42.833333330000002</v>
      </c>
      <c r="L1291" s="32">
        <f>$R$8*COS($R$6*(K1291-Mode1_Parameter_sheet!$D$9))+$R$10*SIN($R$6*(K1291-Mode1_Parameter_sheet!$D$9))+$R$9*COS($R$7*(K1291-Mode1_Parameter_sheet!$D$9))+$R$11*SIN($R$7*(K1291-Mode1_Parameter_sheet!$D$9))</f>
        <v>2.4501336436075584E-2</v>
      </c>
      <c r="M1291" s="32">
        <f>L1291+Mode1_Parameter_sheet!$D$7</f>
        <v>0.20146149579862557</v>
      </c>
      <c r="N1291" s="32">
        <f>$R$8*COS($R$6*(K1291-Mode1_Parameter_sheet!$D$9))+$R$10*SIN($R$6*(K1291-Mode1_Parameter_sheet!$D$9))-$R$9*COS($R$7*(K1291-Mode1_Parameter_sheet!$D$9))-$R$11*SIN($R$7*(K1291-Mode1_Parameter_sheet!$D$9))</f>
        <v>-2.3926639823211786E-2</v>
      </c>
      <c r="O1291" s="32">
        <f>N1291+Mode1_Parameter_sheet!$D$8</f>
        <v>0.55025995098615021</v>
      </c>
    </row>
    <row r="1292" spans="2:15">
      <c r="B1292" s="29">
        <v>1290</v>
      </c>
      <c r="C1292" s="26">
        <v>42.866666670000001</v>
      </c>
      <c r="D1292" s="26">
        <v>0.20300000000000001</v>
      </c>
      <c r="E1292" s="26">
        <v>1.6899999999999998E-2</v>
      </c>
      <c r="F1292" s="26">
        <f>D1292-Mode1_Parameter_sheet!D$7</f>
        <v>2.6039840637450018E-2</v>
      </c>
      <c r="G1292" s="26">
        <v>0.54845232070000005</v>
      </c>
      <c r="H1292" s="26">
        <v>-1.6002185259999999E-2</v>
      </c>
      <c r="I1292" s="26">
        <f>G1292-Mode1_Parameter_sheet!D$8</f>
        <v>-2.5734270109361912E-2</v>
      </c>
      <c r="K1292" s="26">
        <v>42.866666670000001</v>
      </c>
      <c r="L1292" s="32">
        <f>$R$8*COS($R$6*(K1292-Mode1_Parameter_sheet!$D$9))+$R$10*SIN($R$6*(K1292-Mode1_Parameter_sheet!$D$9))+$R$9*COS($R$7*(K1292-Mode1_Parameter_sheet!$D$9))+$R$11*SIN($R$7*(K1292-Mode1_Parameter_sheet!$D$9))</f>
        <v>2.6176916002762493E-2</v>
      </c>
      <c r="M1292" s="32">
        <f>L1292+Mode1_Parameter_sheet!$D$7</f>
        <v>0.2031370753653125</v>
      </c>
      <c r="N1292" s="32">
        <f>$R$8*COS($R$6*(K1292-Mode1_Parameter_sheet!$D$9))+$R$10*SIN($R$6*(K1292-Mode1_Parameter_sheet!$D$9))-$R$9*COS($R$7*(K1292-Mode1_Parameter_sheet!$D$9))-$R$11*SIN($R$7*(K1292-Mode1_Parameter_sheet!$D$9))</f>
        <v>-2.5540690876603191E-2</v>
      </c>
      <c r="O1292" s="32">
        <f>N1292+Mode1_Parameter_sheet!$D$8</f>
        <v>0.54864589993275881</v>
      </c>
    </row>
    <row r="1293" spans="2:15">
      <c r="B1293" s="29">
        <v>1290</v>
      </c>
      <c r="C1293" s="26">
        <v>42.9</v>
      </c>
      <c r="D1293" s="26">
        <v>0.20399999999999999</v>
      </c>
      <c r="E1293" s="26">
        <v>8.9899999999999997E-3</v>
      </c>
      <c r="F1293" s="26">
        <f>D1293-Mode1_Parameter_sheet!D$7</f>
        <v>2.7039840637449991E-2</v>
      </c>
      <c r="G1293" s="26">
        <v>0.54809469769999997</v>
      </c>
      <c r="H1293" s="26">
        <v>-8.7616953250000008E-3</v>
      </c>
      <c r="I1293" s="26">
        <f>G1293-Mode1_Parameter_sheet!D$8</f>
        <v>-2.6091893109361997E-2</v>
      </c>
      <c r="K1293" s="26">
        <v>42.9</v>
      </c>
      <c r="L1293" s="32">
        <f>$R$8*COS($R$6*(K1293-Mode1_Parameter_sheet!$D$9))+$R$10*SIN($R$6*(K1293-Mode1_Parameter_sheet!$D$9))+$R$9*COS($R$7*(K1293-Mode1_Parameter_sheet!$D$9))+$R$11*SIN($R$7*(K1293-Mode1_Parameter_sheet!$D$9))</f>
        <v>2.7577410670363463E-2</v>
      </c>
      <c r="M1293" s="32">
        <f>L1293+Mode1_Parameter_sheet!$D$7</f>
        <v>0.20453757003291345</v>
      </c>
      <c r="N1293" s="32">
        <f>$R$8*COS($R$6*(K1293-Mode1_Parameter_sheet!$D$9))+$R$10*SIN($R$6*(K1293-Mode1_Parameter_sheet!$D$9))-$R$9*COS($R$7*(K1293-Mode1_Parameter_sheet!$D$9))-$R$11*SIN($R$7*(K1293-Mode1_Parameter_sheet!$D$9))</f>
        <v>-2.6883613730999165E-2</v>
      </c>
      <c r="O1293" s="32">
        <f>N1293+Mode1_Parameter_sheet!$D$8</f>
        <v>0.54730297707836284</v>
      </c>
    </row>
    <row r="1294" spans="2:15">
      <c r="B1294" s="29">
        <v>1290</v>
      </c>
      <c r="C1294" s="26">
        <v>42.933333330000004</v>
      </c>
      <c r="D1294" s="26">
        <v>0.20399999999999999</v>
      </c>
      <c r="E1294" s="26">
        <v>1.1900000000000001E-3</v>
      </c>
      <c r="F1294" s="26">
        <f>D1294-Mode1_Parameter_sheet!D$7</f>
        <v>2.7039840637449991E-2</v>
      </c>
      <c r="G1294" s="26">
        <v>0.5478682077</v>
      </c>
      <c r="H1294" s="26">
        <v>-5.1581467480000002E-5</v>
      </c>
      <c r="I1294" s="26">
        <f>G1294-Mode1_Parameter_sheet!D$8</f>
        <v>-2.6318383109361965E-2</v>
      </c>
      <c r="K1294" s="26">
        <v>42.933333330000004</v>
      </c>
      <c r="L1294" s="32">
        <f>$R$8*COS($R$6*(K1294-Mode1_Parameter_sheet!$D$9))+$R$10*SIN($R$6*(K1294-Mode1_Parameter_sheet!$D$9))+$R$9*COS($R$7*(K1294-Mode1_Parameter_sheet!$D$9))+$R$11*SIN($R$7*(K1294-Mode1_Parameter_sheet!$D$9))</f>
        <v>2.8688154751731563E-2</v>
      </c>
      <c r="M1294" s="32">
        <f>L1294+Mode1_Parameter_sheet!$D$7</f>
        <v>0.20564831411428156</v>
      </c>
      <c r="N1294" s="32">
        <f>$R$8*COS($R$6*(K1294-Mode1_Parameter_sheet!$D$9))+$R$10*SIN($R$6*(K1294-Mode1_Parameter_sheet!$D$9))-$R$9*COS($R$7*(K1294-Mode1_Parameter_sheet!$D$9))-$R$11*SIN($R$7*(K1294-Mode1_Parameter_sheet!$D$9))</f>
        <v>-2.7941100719074748E-2</v>
      </c>
      <c r="O1294" s="32">
        <f>N1294+Mode1_Parameter_sheet!$D$8</f>
        <v>0.54624549009028722</v>
      </c>
    </row>
    <row r="1295" spans="2:15">
      <c r="B1295" s="29">
        <v>1290</v>
      </c>
      <c r="C1295" s="26">
        <v>42.966666670000002</v>
      </c>
      <c r="D1295" s="26">
        <v>0.20399999999999999</v>
      </c>
      <c r="E1295" s="26">
        <v>-8.7600000000000004E-3</v>
      </c>
      <c r="F1295" s="26">
        <f>D1295-Mode1_Parameter_sheet!D$7</f>
        <v>2.7039840637449991E-2</v>
      </c>
      <c r="G1295" s="26">
        <v>0.54809125889999999</v>
      </c>
      <c r="H1295" s="26">
        <v>8.3620937279999998E-3</v>
      </c>
      <c r="I1295" s="26">
        <f>G1295-Mode1_Parameter_sheet!D$8</f>
        <v>-2.6095331909361974E-2</v>
      </c>
      <c r="K1295" s="26">
        <v>42.966666670000002</v>
      </c>
      <c r="L1295" s="32">
        <f>$R$8*COS($R$6*(K1295-Mode1_Parameter_sheet!$D$9))+$R$10*SIN($R$6*(K1295-Mode1_Parameter_sheet!$D$9))+$R$9*COS($R$7*(K1295-Mode1_Parameter_sheet!$D$9))+$R$11*SIN($R$7*(K1295-Mode1_Parameter_sheet!$D$9))</f>
        <v>2.9497533027313692E-2</v>
      </c>
      <c r="M1295" s="32">
        <f>L1295+Mode1_Parameter_sheet!$D$7</f>
        <v>0.2064576923898637</v>
      </c>
      <c r="N1295" s="32">
        <f>$R$8*COS($R$6*(K1295-Mode1_Parameter_sheet!$D$9))+$R$10*SIN($R$6*(K1295-Mode1_Parameter_sheet!$D$9))-$R$9*COS($R$7*(K1295-Mode1_Parameter_sheet!$D$9))-$R$11*SIN($R$7*(K1295-Mode1_Parameter_sheet!$D$9))</f>
        <v>-2.8701867813034833E-2</v>
      </c>
      <c r="O1295" s="32">
        <f>N1295+Mode1_Parameter_sheet!$D$8</f>
        <v>0.54548472299632711</v>
      </c>
    </row>
    <row r="1296" spans="2:15">
      <c r="B1296" s="29">
        <v>1290</v>
      </c>
      <c r="C1296" s="26">
        <v>43</v>
      </c>
      <c r="D1296" s="26">
        <v>0.20300000000000001</v>
      </c>
      <c r="E1296" s="26">
        <v>-1.7899999999999999E-2</v>
      </c>
      <c r="F1296" s="26">
        <f>D1296-Mode1_Parameter_sheet!D$7</f>
        <v>2.6039840637450018E-2</v>
      </c>
      <c r="G1296" s="26">
        <v>0.54842568059999997</v>
      </c>
      <c r="H1296" s="26">
        <v>1.5495543929999999E-2</v>
      </c>
      <c r="I1296" s="26">
        <f>G1296-Mode1_Parameter_sheet!D$8</f>
        <v>-2.5760910209361998E-2</v>
      </c>
      <c r="K1296" s="26">
        <v>43</v>
      </c>
      <c r="L1296" s="32">
        <f>$R$8*COS($R$6*(K1296-Mode1_Parameter_sheet!$D$9))+$R$10*SIN($R$6*(K1296-Mode1_Parameter_sheet!$D$9))+$R$9*COS($R$7*(K1296-Mode1_Parameter_sheet!$D$9))+$R$11*SIN($R$7*(K1296-Mode1_Parameter_sheet!$D$9))</f>
        <v>2.9997102363102202E-2</v>
      </c>
      <c r="M1296" s="32">
        <f>L1296+Mode1_Parameter_sheet!$D$7</f>
        <v>0.20695726172565221</v>
      </c>
      <c r="N1296" s="32">
        <f>$R$8*COS($R$6*(K1296-Mode1_Parameter_sheet!$D$9))+$R$10*SIN($R$6*(K1296-Mode1_Parameter_sheet!$D$9))-$R$9*COS($R$7*(K1296-Mode1_Parameter_sheet!$D$9))-$R$11*SIN($R$7*(K1296-Mode1_Parameter_sheet!$D$9))</f>
        <v>-2.9157774220733894E-2</v>
      </c>
      <c r="O1296" s="32">
        <f>N1296+Mode1_Parameter_sheet!$D$8</f>
        <v>0.54502881658862812</v>
      </c>
    </row>
    <row r="1297" spans="2:15">
      <c r="B1297" s="29">
        <v>1290</v>
      </c>
      <c r="C1297" s="26">
        <v>43.033333329999998</v>
      </c>
      <c r="D1297" s="26">
        <v>0.20300000000000001</v>
      </c>
      <c r="E1297" s="26">
        <v>-2.5000000000000001E-2</v>
      </c>
      <c r="F1297" s="26">
        <f>D1297-Mode1_Parameter_sheet!D$7</f>
        <v>2.6039840637450018E-2</v>
      </c>
      <c r="G1297" s="26">
        <v>0.54912429519999995</v>
      </c>
      <c r="H1297" s="26">
        <v>2.3957444849999999E-2</v>
      </c>
      <c r="I1297" s="26">
        <f>G1297-Mode1_Parameter_sheet!D$8</f>
        <v>-2.5062295609362018E-2</v>
      </c>
      <c r="K1297" s="26">
        <v>43.033333329999998</v>
      </c>
      <c r="L1297" s="32">
        <f>$R$8*COS($R$6*(K1297-Mode1_Parameter_sheet!$D$9))+$R$10*SIN($R$6*(K1297-Mode1_Parameter_sheet!$D$9))+$R$9*COS($R$7*(K1297-Mode1_Parameter_sheet!$D$9))+$R$11*SIN($R$7*(K1297-Mode1_Parameter_sheet!$D$9))</f>
        <v>3.0181681681389599E-2</v>
      </c>
      <c r="M1297" s="32">
        <f>L1297+Mode1_Parameter_sheet!$D$7</f>
        <v>0.2071418410439396</v>
      </c>
      <c r="N1297" s="32">
        <f>$R$8*COS($R$6*(K1297-Mode1_Parameter_sheet!$D$9))+$R$10*SIN($R$6*(K1297-Mode1_Parameter_sheet!$D$9))-$R$9*COS($R$7*(K1297-Mode1_Parameter_sheet!$D$9))-$R$11*SIN($R$7*(K1297-Mode1_Parameter_sheet!$D$9))</f>
        <v>-2.9303910388713376E-2</v>
      </c>
      <c r="O1297" s="32">
        <f>N1297+Mode1_Parameter_sheet!$D$8</f>
        <v>0.54488268042064858</v>
      </c>
    </row>
    <row r="1298" spans="2:15">
      <c r="B1298" s="29">
        <v>1290</v>
      </c>
      <c r="C1298" s="26">
        <v>43.066666669999996</v>
      </c>
      <c r="D1298" s="26">
        <v>0.20200000000000001</v>
      </c>
      <c r="E1298" s="26">
        <v>-3.5499999999999997E-2</v>
      </c>
      <c r="F1298" s="26">
        <f>D1298-Mode1_Parameter_sheet!D$7</f>
        <v>2.5039840637450017E-2</v>
      </c>
      <c r="G1298" s="26">
        <v>0.55002284359999998</v>
      </c>
      <c r="H1298" s="26">
        <v>3.1465876269999998E-2</v>
      </c>
      <c r="I1298" s="26">
        <f>G1298-Mode1_Parameter_sheet!D$8</f>
        <v>-2.4163747209361985E-2</v>
      </c>
      <c r="K1298" s="26">
        <v>43.066666669999996</v>
      </c>
      <c r="L1298" s="32">
        <f>$R$8*COS($R$6*(K1298-Mode1_Parameter_sheet!$D$9))+$R$10*SIN($R$6*(K1298-Mode1_Parameter_sheet!$D$9))+$R$9*COS($R$7*(K1298-Mode1_Parameter_sheet!$D$9))+$R$11*SIN($R$7*(K1298-Mode1_Parameter_sheet!$D$9))</f>
        <v>3.0049404941440708E-2</v>
      </c>
      <c r="M1298" s="32">
        <f>L1298+Mode1_Parameter_sheet!$D$7</f>
        <v>0.2070095643039907</v>
      </c>
      <c r="N1298" s="32">
        <f>$R$8*COS($R$6*(K1298-Mode1_Parameter_sheet!$D$9))+$R$10*SIN($R$6*(K1298-Mode1_Parameter_sheet!$D$9))-$R$9*COS($R$7*(K1298-Mode1_Parameter_sheet!$D$9))-$R$11*SIN($R$7*(K1298-Mode1_Parameter_sheet!$D$9))</f>
        <v>-2.9138649344954526E-2</v>
      </c>
      <c r="O1298" s="32">
        <f>N1298+Mode1_Parameter_sheet!$D$8</f>
        <v>0.54504794146440738</v>
      </c>
    </row>
    <row r="1299" spans="2:15">
      <c r="B1299" s="29">
        <v>1290</v>
      </c>
      <c r="C1299" s="26">
        <v>43.1</v>
      </c>
      <c r="D1299" s="26">
        <v>0.2</v>
      </c>
      <c r="E1299" s="26">
        <v>-4.3299999999999998E-2</v>
      </c>
      <c r="F1299" s="26">
        <f>D1299-Mode1_Parameter_sheet!D$7</f>
        <v>2.3039840637450015E-2</v>
      </c>
      <c r="G1299" s="26">
        <v>0.5512220203</v>
      </c>
      <c r="H1299" s="26">
        <v>4.1170650240000002E-2</v>
      </c>
      <c r="I1299" s="26">
        <f>G1299-Mode1_Parameter_sheet!D$8</f>
        <v>-2.2964570509361959E-2</v>
      </c>
      <c r="K1299" s="26">
        <v>43.1</v>
      </c>
      <c r="L1299" s="32">
        <f>$R$8*COS($R$6*(K1299-Mode1_Parameter_sheet!$D$9))+$R$10*SIN($R$6*(K1299-Mode1_Parameter_sheet!$D$9))+$R$9*COS($R$7*(K1299-Mode1_Parameter_sheet!$D$9))+$R$11*SIN($R$7*(K1299-Mode1_Parameter_sheet!$D$9))</f>
        <v>2.9601740870595208E-2</v>
      </c>
      <c r="M1299" s="32">
        <f>L1299+Mode1_Parameter_sheet!$D$7</f>
        <v>0.20656190023314519</v>
      </c>
      <c r="N1299" s="32">
        <f>$R$8*COS($R$6*(K1299-Mode1_Parameter_sheet!$D$9))+$R$10*SIN($R$6*(K1299-Mode1_Parameter_sheet!$D$9))-$R$9*COS($R$7*(K1299-Mode1_Parameter_sheet!$D$9))-$R$11*SIN($R$7*(K1299-Mode1_Parameter_sheet!$D$9))</f>
        <v>-2.8663664965808043E-2</v>
      </c>
      <c r="O1299" s="32">
        <f>N1299+Mode1_Parameter_sheet!$D$8</f>
        <v>0.54552292584355389</v>
      </c>
    </row>
    <row r="1300" spans="2:15">
      <c r="B1300" s="29">
        <v>1290</v>
      </c>
      <c r="C1300" s="26">
        <v>43.133333329999999</v>
      </c>
      <c r="D1300" s="26">
        <v>0.19900000000000001</v>
      </c>
      <c r="E1300" s="26">
        <v>-4.6100000000000002E-2</v>
      </c>
      <c r="F1300" s="26">
        <f>D1300-Mode1_Parameter_sheet!D$7</f>
        <v>2.2039840637450014E-2</v>
      </c>
      <c r="G1300" s="26">
        <v>0.55276755359999996</v>
      </c>
      <c r="H1300" s="26">
        <v>4.6846556409999997E-2</v>
      </c>
      <c r="I1300" s="26">
        <f>G1300-Mode1_Parameter_sheet!D$8</f>
        <v>-2.1419037209362002E-2</v>
      </c>
      <c r="K1300" s="26">
        <v>43.133333329999999</v>
      </c>
      <c r="L1300" s="32">
        <f>$R$8*COS($R$6*(K1300-Mode1_Parameter_sheet!$D$9))+$R$10*SIN($R$6*(K1300-Mode1_Parameter_sheet!$D$9))+$R$9*COS($R$7*(K1300-Mode1_Parameter_sheet!$D$9))+$R$11*SIN($R$7*(K1300-Mode1_Parameter_sheet!$D$9))</f>
        <v>2.8843476769101678E-2</v>
      </c>
      <c r="M1300" s="32">
        <f>L1300+Mode1_Parameter_sheet!$D$7</f>
        <v>0.20580363613165167</v>
      </c>
      <c r="N1300" s="32">
        <f>$R$8*COS($R$6*(K1300-Mode1_Parameter_sheet!$D$9))+$R$10*SIN($R$6*(K1300-Mode1_Parameter_sheet!$D$9))-$R$9*COS($R$7*(K1300-Mode1_Parameter_sheet!$D$9))-$R$11*SIN($R$7*(K1300-Mode1_Parameter_sheet!$D$9))</f>
        <v>-2.7883914445666503E-2</v>
      </c>
      <c r="O1300" s="32">
        <f>N1300+Mode1_Parameter_sheet!$D$8</f>
        <v>0.54630267636369545</v>
      </c>
    </row>
    <row r="1301" spans="2:15">
      <c r="B1301" s="29">
        <v>1300</v>
      </c>
      <c r="C1301" s="26">
        <v>43.166666669999998</v>
      </c>
      <c r="D1301" s="26">
        <v>0.19700000000000001</v>
      </c>
      <c r="E1301" s="26">
        <v>-5.5199999999999999E-2</v>
      </c>
      <c r="F1301" s="26">
        <f>D1301-Mode1_Parameter_sheet!D$7</f>
        <v>2.0039840637450013E-2</v>
      </c>
      <c r="G1301" s="26">
        <v>0.55434512400000002</v>
      </c>
      <c r="H1301" s="26">
        <v>5.4924322640000002E-2</v>
      </c>
      <c r="I1301" s="26">
        <f>G1301-Mode1_Parameter_sheet!D$8</f>
        <v>-1.9841466809361941E-2</v>
      </c>
      <c r="K1301" s="26">
        <v>43.166666669999998</v>
      </c>
      <c r="L1301" s="32">
        <f>$R$8*COS($R$6*(K1301-Mode1_Parameter_sheet!$D$9))+$R$10*SIN($R$6*(K1301-Mode1_Parameter_sheet!$D$9))+$R$9*COS($R$7*(K1301-Mode1_Parameter_sheet!$D$9))+$R$11*SIN($R$7*(K1301-Mode1_Parameter_sheet!$D$9))</f>
        <v>2.7782667281492746E-2</v>
      </c>
      <c r="M1301" s="32">
        <f>L1301+Mode1_Parameter_sheet!$D$7</f>
        <v>0.20474282664404275</v>
      </c>
      <c r="N1301" s="32">
        <f>$R$8*COS($R$6*(K1301-Mode1_Parameter_sheet!$D$9))+$R$10*SIN($R$6*(K1301-Mode1_Parameter_sheet!$D$9))-$R$9*COS($R$7*(K1301-Mode1_Parameter_sheet!$D$9))-$R$11*SIN($R$7*(K1301-Mode1_Parameter_sheet!$D$9))</f>
        <v>-2.680758604924938E-2</v>
      </c>
      <c r="O1301" s="32">
        <f>N1301+Mode1_Parameter_sheet!$D$8</f>
        <v>0.54737900476011259</v>
      </c>
    </row>
    <row r="1302" spans="2:15">
      <c r="B1302" s="29">
        <v>1300</v>
      </c>
      <c r="C1302" s="26">
        <v>43.2</v>
      </c>
      <c r="D1302" s="26">
        <v>0.19500000000000001</v>
      </c>
      <c r="E1302" s="26">
        <v>-6.4299999999999996E-2</v>
      </c>
      <c r="F1302" s="26">
        <f>D1302-Mode1_Parameter_sheet!D$7</f>
        <v>1.8039840637450011E-2</v>
      </c>
      <c r="G1302" s="26">
        <v>0.55642917510000001</v>
      </c>
      <c r="H1302" s="26">
        <v>6.2607346559999999E-2</v>
      </c>
      <c r="I1302" s="26">
        <f>G1302-Mode1_Parameter_sheet!D$8</f>
        <v>-1.7757415709361957E-2</v>
      </c>
      <c r="K1302" s="26">
        <v>43.2</v>
      </c>
      <c r="L1302" s="32">
        <f>$R$8*COS($R$6*(K1302-Mode1_Parameter_sheet!$D$9))+$R$10*SIN($R$6*(K1302-Mode1_Parameter_sheet!$D$9))+$R$9*COS($R$7*(K1302-Mode1_Parameter_sheet!$D$9))+$R$11*SIN($R$7*(K1302-Mode1_Parameter_sheet!$D$9))</f>
        <v>2.6430550406815436E-2</v>
      </c>
      <c r="M1302" s="32">
        <f>L1302+Mode1_Parameter_sheet!$D$7</f>
        <v>0.20339070976936544</v>
      </c>
      <c r="N1302" s="32">
        <f>$R$8*COS($R$6*(K1302-Mode1_Parameter_sheet!$D$9))+$R$10*SIN($R$6*(K1302-Mode1_Parameter_sheet!$D$9))-$R$9*COS($R$7*(K1302-Mode1_Parameter_sheet!$D$9))-$R$11*SIN($R$7*(K1302-Mode1_Parameter_sheet!$D$9))</f>
        <v>-2.5446014296931323E-2</v>
      </c>
      <c r="O1302" s="32">
        <f>N1302+Mode1_Parameter_sheet!$D$8</f>
        <v>0.54874057651243069</v>
      </c>
    </row>
    <row r="1303" spans="2:15">
      <c r="B1303" s="29">
        <v>1300</v>
      </c>
      <c r="C1303" s="26">
        <v>43.233333330000001</v>
      </c>
      <c r="D1303" s="26">
        <v>0.193</v>
      </c>
      <c r="E1303" s="26">
        <v>-6.7199999999999996E-2</v>
      </c>
      <c r="F1303" s="26">
        <f>D1303-Mode1_Parameter_sheet!D$7</f>
        <v>1.6039840637450009E-2</v>
      </c>
      <c r="G1303" s="26">
        <v>0.55851894710000005</v>
      </c>
      <c r="H1303" s="26">
        <v>6.5201849729999997E-2</v>
      </c>
      <c r="I1303" s="26">
        <f>G1303-Mode1_Parameter_sheet!D$8</f>
        <v>-1.5667643709361911E-2</v>
      </c>
      <c r="K1303" s="26">
        <v>43.233333330000001</v>
      </c>
      <c r="L1303" s="32">
        <f>$R$8*COS($R$6*(K1303-Mode1_Parameter_sheet!$D$9))+$R$10*SIN($R$6*(K1303-Mode1_Parameter_sheet!$D$9))+$R$9*COS($R$7*(K1303-Mode1_Parameter_sheet!$D$9))+$R$11*SIN($R$7*(K1303-Mode1_Parameter_sheet!$D$9))</f>
        <v>2.4801426691920588E-2</v>
      </c>
      <c r="M1303" s="32">
        <f>L1303+Mode1_Parameter_sheet!$D$7</f>
        <v>0.20176158605447059</v>
      </c>
      <c r="N1303" s="32">
        <f>$R$8*COS($R$6*(K1303-Mode1_Parameter_sheet!$D$9))+$R$10*SIN($R$6*(K1303-Mode1_Parameter_sheet!$D$9))-$R$9*COS($R$7*(K1303-Mode1_Parameter_sheet!$D$9))-$R$11*SIN($R$7*(K1303-Mode1_Parameter_sheet!$D$9))</f>
        <v>-2.3813558529846325E-2</v>
      </c>
      <c r="O1303" s="32">
        <f>N1303+Mode1_Parameter_sheet!$D$8</f>
        <v>0.55037303227951562</v>
      </c>
    </row>
    <row r="1304" spans="2:15">
      <c r="B1304" s="29">
        <v>1300</v>
      </c>
      <c r="C1304" s="26">
        <v>43.266666669999999</v>
      </c>
      <c r="D1304" s="26">
        <v>0.191</v>
      </c>
      <c r="E1304" s="26">
        <v>-6.9199999999999998E-2</v>
      </c>
      <c r="F1304" s="26">
        <f>D1304-Mode1_Parameter_sheet!D$7</f>
        <v>1.4039840637450007E-2</v>
      </c>
      <c r="G1304" s="26">
        <v>0.56077596510000005</v>
      </c>
      <c r="H1304" s="26">
        <v>6.982083671E-2</v>
      </c>
      <c r="I1304" s="26">
        <f>G1304-Mode1_Parameter_sheet!D$8</f>
        <v>-1.3410625709361912E-2</v>
      </c>
      <c r="K1304" s="26">
        <v>43.266666669999999</v>
      </c>
      <c r="L1304" s="32">
        <f>$R$8*COS($R$6*(K1304-Mode1_Parameter_sheet!$D$9))+$R$10*SIN($R$6*(K1304-Mode1_Parameter_sheet!$D$9))+$R$9*COS($R$7*(K1304-Mode1_Parameter_sheet!$D$9))+$R$11*SIN($R$7*(K1304-Mode1_Parameter_sheet!$D$9))</f>
        <v>2.2912508648438176E-2</v>
      </c>
      <c r="M1304" s="32">
        <f>L1304+Mode1_Parameter_sheet!$D$7</f>
        <v>0.19987266801098819</v>
      </c>
      <c r="N1304" s="32">
        <f>$R$8*COS($R$6*(K1304-Mode1_Parameter_sheet!$D$9))+$R$10*SIN($R$6*(K1304-Mode1_Parameter_sheet!$D$9))-$R$9*COS($R$7*(K1304-Mode1_Parameter_sheet!$D$9))-$R$11*SIN($R$7*(K1304-Mode1_Parameter_sheet!$D$9))</f>
        <v>-2.192745198340549E-2</v>
      </c>
      <c r="O1304" s="32">
        <f>N1304+Mode1_Parameter_sheet!$D$8</f>
        <v>0.55225913882595645</v>
      </c>
    </row>
    <row r="1305" spans="2:15">
      <c r="B1305" s="29">
        <v>1300</v>
      </c>
      <c r="C1305" s="26">
        <v>43.3</v>
      </c>
      <c r="D1305" s="26">
        <v>0.188</v>
      </c>
      <c r="E1305" s="26">
        <v>-7.6300000000000007E-2</v>
      </c>
      <c r="F1305" s="26">
        <f>D1305-Mode1_Parameter_sheet!D$7</f>
        <v>1.1039840637450005E-2</v>
      </c>
      <c r="G1305" s="26">
        <v>0.56317366960000004</v>
      </c>
      <c r="H1305" s="26">
        <v>7.1882451730000005E-2</v>
      </c>
      <c r="I1305" s="26">
        <f>G1305-Mode1_Parameter_sheet!D$8</f>
        <v>-1.1012921209361926E-2</v>
      </c>
      <c r="K1305" s="26">
        <v>43.3</v>
      </c>
      <c r="L1305" s="32">
        <f>$R$8*COS($R$6*(K1305-Mode1_Parameter_sheet!$D$9))+$R$10*SIN($R$6*(K1305-Mode1_Parameter_sheet!$D$9))+$R$9*COS($R$7*(K1305-Mode1_Parameter_sheet!$D$9))+$R$11*SIN($R$7*(K1305-Mode1_Parameter_sheet!$D$9))</f>
        <v>2.0783740985434444E-2</v>
      </c>
      <c r="M1305" s="32">
        <f>L1305+Mode1_Parameter_sheet!$D$7</f>
        <v>0.19774390034798445</v>
      </c>
      <c r="N1305" s="32">
        <f>$R$8*COS($R$6*(K1305-Mode1_Parameter_sheet!$D$9))+$R$10*SIN($R$6*(K1305-Mode1_Parameter_sheet!$D$9))-$R$9*COS($R$7*(K1305-Mode1_Parameter_sheet!$D$9))-$R$11*SIN($R$7*(K1305-Mode1_Parameter_sheet!$D$9))</f>
        <v>-1.980762188030212E-2</v>
      </c>
      <c r="O1305" s="32">
        <f>N1305+Mode1_Parameter_sheet!$D$8</f>
        <v>0.5543789689290598</v>
      </c>
    </row>
    <row r="1306" spans="2:15">
      <c r="B1306" s="29">
        <v>1300</v>
      </c>
      <c r="C1306" s="26">
        <v>43.333333330000002</v>
      </c>
      <c r="D1306" s="26">
        <v>0.185</v>
      </c>
      <c r="E1306" s="26">
        <v>-8.0399999999999999E-2</v>
      </c>
      <c r="F1306" s="26">
        <f>D1306-Mode1_Parameter_sheet!D$7</f>
        <v>8.039840637450002E-3</v>
      </c>
      <c r="G1306" s="26">
        <v>0.56556812850000004</v>
      </c>
      <c r="H1306" s="26">
        <v>7.7042040340000006E-2</v>
      </c>
      <c r="I1306" s="26">
        <f>G1306-Mode1_Parameter_sheet!D$8</f>
        <v>-8.6184623093619184E-3</v>
      </c>
      <c r="K1306" s="26">
        <v>43.333333330000002</v>
      </c>
      <c r="L1306" s="32">
        <f>$R$8*COS($R$6*(K1306-Mode1_Parameter_sheet!$D$9))+$R$10*SIN($R$6*(K1306-Mode1_Parameter_sheet!$D$9))+$R$9*COS($R$7*(K1306-Mode1_Parameter_sheet!$D$9))+$R$11*SIN($R$7*(K1306-Mode1_Parameter_sheet!$D$9))</f>
        <v>1.8437586605615359E-2</v>
      </c>
      <c r="M1306" s="32">
        <f>L1306+Mode1_Parameter_sheet!$D$7</f>
        <v>0.19539774596816537</v>
      </c>
      <c r="N1306" s="32">
        <f>$R$8*COS($R$6*(K1306-Mode1_Parameter_sheet!$D$9))+$R$10*SIN($R$6*(K1306-Mode1_Parameter_sheet!$D$9))-$R$9*COS($R$7*(K1306-Mode1_Parameter_sheet!$D$9))-$R$11*SIN($R$7*(K1306-Mode1_Parameter_sheet!$D$9))</f>
        <v>-1.7476475540520918E-2</v>
      </c>
      <c r="O1306" s="32">
        <f>N1306+Mode1_Parameter_sheet!$D$8</f>
        <v>0.55671011526884107</v>
      </c>
    </row>
    <row r="1307" spans="2:15">
      <c r="B1307" s="29">
        <v>1300</v>
      </c>
      <c r="C1307" s="26">
        <v>43.366666670000001</v>
      </c>
      <c r="D1307" s="26">
        <v>0.183</v>
      </c>
      <c r="E1307" s="26">
        <v>-7.9899999999999999E-2</v>
      </c>
      <c r="F1307" s="26">
        <f>D1307-Mode1_Parameter_sheet!D$7</f>
        <v>6.0398406374500002E-3</v>
      </c>
      <c r="G1307" s="26">
        <v>0.5683098056</v>
      </c>
      <c r="H1307" s="26">
        <v>7.9529369180000004E-2</v>
      </c>
      <c r="I1307" s="26">
        <f>G1307-Mode1_Parameter_sheet!D$8</f>
        <v>-5.8767852093619677E-3</v>
      </c>
      <c r="K1307" s="26">
        <v>43.366666670000001</v>
      </c>
      <c r="L1307" s="32">
        <f>$R$8*COS($R$6*(K1307-Mode1_Parameter_sheet!$D$9))+$R$10*SIN($R$6*(K1307-Mode1_Parameter_sheet!$D$9))+$R$9*COS($R$7*(K1307-Mode1_Parameter_sheet!$D$9))+$R$11*SIN($R$7*(K1307-Mode1_Parameter_sheet!$D$9))</f>
        <v>1.5898790887294987E-2</v>
      </c>
      <c r="M1307" s="32">
        <f>L1307+Mode1_Parameter_sheet!$D$7</f>
        <v>0.19285895024984498</v>
      </c>
      <c r="N1307" s="32">
        <f>$R$8*COS($R$6*(K1307-Mode1_Parameter_sheet!$D$9))+$R$10*SIN($R$6*(K1307-Mode1_Parameter_sheet!$D$9))-$R$9*COS($R$7*(K1307-Mode1_Parameter_sheet!$D$9))-$R$11*SIN($R$7*(K1307-Mode1_Parameter_sheet!$D$9))</f>
        <v>-1.4958665014625311E-2</v>
      </c>
      <c r="O1307" s="32">
        <f>N1307+Mode1_Parameter_sheet!$D$8</f>
        <v>0.55922792579473668</v>
      </c>
    </row>
    <row r="1308" spans="2:15">
      <c r="B1308" s="29">
        <v>1300</v>
      </c>
      <c r="C1308" s="26">
        <v>43.4</v>
      </c>
      <c r="D1308" s="26">
        <v>0.18</v>
      </c>
      <c r="E1308" s="26">
        <v>-8.3500000000000005E-2</v>
      </c>
      <c r="F1308" s="26">
        <f>D1308-Mode1_Parameter_sheet!D$7</f>
        <v>3.0398406374499976E-3</v>
      </c>
      <c r="G1308" s="26">
        <v>0.57087008650000004</v>
      </c>
      <c r="H1308" s="26">
        <v>7.9685210940000001E-2</v>
      </c>
      <c r="I1308" s="26">
        <f>G1308-Mode1_Parameter_sheet!D$8</f>
        <v>-3.3165043093619229E-3</v>
      </c>
      <c r="K1308" s="26">
        <v>43.4</v>
      </c>
      <c r="L1308" s="32">
        <f>$R$8*COS($R$6*(K1308-Mode1_Parameter_sheet!$D$9))+$R$10*SIN($R$6*(K1308-Mode1_Parameter_sheet!$D$9))+$R$9*COS($R$7*(K1308-Mode1_Parameter_sheet!$D$9))+$R$11*SIN($R$7*(K1308-Mode1_Parameter_sheet!$D$9))</f>
        <v>1.3194123109483539E-2</v>
      </c>
      <c r="M1308" s="32">
        <f>L1308+Mode1_Parameter_sheet!$D$7</f>
        <v>0.19015428247203353</v>
      </c>
      <c r="N1308" s="32">
        <f>$R$8*COS($R$6*(K1308-Mode1_Parameter_sheet!$D$9))+$R$10*SIN($R$6*(K1308-Mode1_Parameter_sheet!$D$9))-$R$9*COS($R$7*(K1308-Mode1_Parameter_sheet!$D$9))-$R$11*SIN($R$7*(K1308-Mode1_Parameter_sheet!$D$9))</f>
        <v>-1.2280829062227657E-2</v>
      </c>
      <c r="O1308" s="32">
        <f>N1308+Mode1_Parameter_sheet!$D$8</f>
        <v>0.56190576174713436</v>
      </c>
    </row>
    <row r="1309" spans="2:15">
      <c r="B1309" s="29">
        <v>1300</v>
      </c>
      <c r="C1309" s="26">
        <v>43.433333330000004</v>
      </c>
      <c r="D1309" s="26">
        <v>0.17699999999999999</v>
      </c>
      <c r="E1309" s="26">
        <v>-8.3500000000000005E-2</v>
      </c>
      <c r="F1309" s="26">
        <f>D1309-Mode1_Parameter_sheet!D$7</f>
        <v>3.9840637449994887E-5</v>
      </c>
      <c r="G1309" s="26">
        <v>0.57362215299999997</v>
      </c>
      <c r="H1309" s="26">
        <v>8.2915363549999996E-2</v>
      </c>
      <c r="I1309" s="26">
        <f>G1309-Mode1_Parameter_sheet!D$8</f>
        <v>-5.6443780936199506E-4</v>
      </c>
      <c r="K1309" s="26">
        <v>43.433333330000004</v>
      </c>
      <c r="L1309" s="32">
        <f>$R$8*COS($R$6*(K1309-Mode1_Parameter_sheet!$D$9))+$R$10*SIN($R$6*(K1309-Mode1_Parameter_sheet!$D$9))+$R$9*COS($R$7*(K1309-Mode1_Parameter_sheet!$D$9))+$R$11*SIN($R$7*(K1309-Mode1_Parameter_sheet!$D$9))</f>
        <v>1.0352089447520765E-2</v>
      </c>
      <c r="M1309" s="32">
        <f>L1309+Mode1_Parameter_sheet!$D$7</f>
        <v>0.18731224881007075</v>
      </c>
      <c r="N1309" s="32">
        <f>$R$8*COS($R$6*(K1309-Mode1_Parameter_sheet!$D$9))+$R$10*SIN($R$6*(K1309-Mode1_Parameter_sheet!$D$9))-$R$9*COS($R$7*(K1309-Mode1_Parameter_sheet!$D$9))-$R$11*SIN($R$7*(K1309-Mode1_Parameter_sheet!$D$9))</f>
        <v>-9.4713069970758668E-3</v>
      </c>
      <c r="O1309" s="32">
        <f>N1309+Mode1_Parameter_sheet!$D$8</f>
        <v>0.56471528381228608</v>
      </c>
    </row>
    <row r="1310" spans="2:15">
      <c r="B1310" s="29">
        <v>1300</v>
      </c>
      <c r="C1310" s="26">
        <v>43.466666670000002</v>
      </c>
      <c r="D1310" s="26">
        <v>0.17499999999999999</v>
      </c>
      <c r="E1310" s="26">
        <v>-8.0600000000000005E-2</v>
      </c>
      <c r="F1310" s="26">
        <f>D1310-Mode1_Parameter_sheet!D$7</f>
        <v>-1.9601593625500069E-3</v>
      </c>
      <c r="G1310" s="26">
        <v>0.57639777739999998</v>
      </c>
      <c r="H1310" s="26">
        <v>8.1006640350000006E-2</v>
      </c>
      <c r="I1310" s="26">
        <f>G1310-Mode1_Parameter_sheet!D$8</f>
        <v>2.2111865906380146E-3</v>
      </c>
      <c r="K1310" s="26">
        <v>43.466666670000002</v>
      </c>
      <c r="L1310" s="32">
        <f>$R$8*COS($R$6*(K1310-Mode1_Parameter_sheet!$D$9))+$R$10*SIN($R$6*(K1310-Mode1_Parameter_sheet!$D$9))+$R$9*COS($R$7*(K1310-Mode1_Parameter_sheet!$D$9))+$R$11*SIN($R$7*(K1310-Mode1_Parameter_sheet!$D$9))</f>
        <v>7.4026343614520609E-3</v>
      </c>
      <c r="M1310" s="32">
        <f>L1310+Mode1_Parameter_sheet!$D$7</f>
        <v>0.18436279372400205</v>
      </c>
      <c r="N1310" s="32">
        <f>$R$8*COS($R$6*(K1310-Mode1_Parameter_sheet!$D$9))+$R$10*SIN($R$6*(K1310-Mode1_Parameter_sheet!$D$9))-$R$9*COS($R$7*(K1310-Mode1_Parameter_sheet!$D$9))-$R$11*SIN($R$7*(K1310-Mode1_Parameter_sheet!$D$9))</f>
        <v>-6.5598411019428104E-3</v>
      </c>
      <c r="O1310" s="32">
        <f>N1310+Mode1_Parameter_sheet!$D$8</f>
        <v>0.56762674970741911</v>
      </c>
    </row>
    <row r="1311" spans="2:15">
      <c r="B1311" s="29">
        <v>1310</v>
      </c>
      <c r="C1311" s="26">
        <v>43.5</v>
      </c>
      <c r="D1311" s="26">
        <v>0.17199999999999999</v>
      </c>
      <c r="E1311" s="26">
        <v>-8.2699999999999996E-2</v>
      </c>
      <c r="F1311" s="26">
        <f>D1311-Mode1_Parameter_sheet!D$7</f>
        <v>-4.9601593625500096E-3</v>
      </c>
      <c r="G1311" s="26">
        <v>0.57902259570000003</v>
      </c>
      <c r="H1311" s="26">
        <v>8.0420439539999999E-2</v>
      </c>
      <c r="I1311" s="26">
        <f>G1311-Mode1_Parameter_sheet!D$8</f>
        <v>4.8360048906380682E-3</v>
      </c>
      <c r="K1311" s="26">
        <v>43.5</v>
      </c>
      <c r="L1311" s="32">
        <f>$R$8*COS($R$6*(K1311-Mode1_Parameter_sheet!$D$9))+$R$10*SIN($R$6*(K1311-Mode1_Parameter_sheet!$D$9))+$R$9*COS($R$7*(K1311-Mode1_Parameter_sheet!$D$9))+$R$11*SIN($R$7*(K1311-Mode1_Parameter_sheet!$D$9))</f>
        <v>4.3768276084067137E-3</v>
      </c>
      <c r="M1311" s="32">
        <f>L1311+Mode1_Parameter_sheet!$D$7</f>
        <v>0.18133698697095671</v>
      </c>
      <c r="N1311" s="32">
        <f>$R$8*COS($R$6*(K1311-Mode1_Parameter_sheet!$D$9))+$R$10*SIN($R$6*(K1311-Mode1_Parameter_sheet!$D$9))-$R$9*COS($R$7*(K1311-Mode1_Parameter_sheet!$D$9))-$R$11*SIN($R$7*(K1311-Mode1_Parameter_sheet!$D$9))</f>
        <v>-3.5772648565758065E-3</v>
      </c>
      <c r="O1311" s="32">
        <f>N1311+Mode1_Parameter_sheet!$D$8</f>
        <v>0.57060932595278613</v>
      </c>
    </row>
    <row r="1312" spans="2:15">
      <c r="B1312" s="29">
        <v>1310</v>
      </c>
      <c r="C1312" s="26">
        <v>43.533333329999998</v>
      </c>
      <c r="D1312" s="26">
        <v>0.16900000000000001</v>
      </c>
      <c r="E1312" s="26">
        <v>-7.9799999999999996E-2</v>
      </c>
      <c r="F1312" s="26">
        <f>D1312-Mode1_Parameter_sheet!D$7</f>
        <v>-7.9601593625499845E-3</v>
      </c>
      <c r="G1312" s="26">
        <v>0.58175913999999995</v>
      </c>
      <c r="H1312" s="26">
        <v>7.6790934830000004E-2</v>
      </c>
      <c r="I1312" s="26">
        <f>G1312-Mode1_Parameter_sheet!D$8</f>
        <v>7.5725491906379894E-3</v>
      </c>
      <c r="K1312" s="26">
        <v>43.533333329999998</v>
      </c>
      <c r="L1312" s="32">
        <f>$R$8*COS($R$6*(K1312-Mode1_Parameter_sheet!$D$9))+$R$10*SIN($R$6*(K1312-Mode1_Parameter_sheet!$D$9))+$R$9*COS($R$7*(K1312-Mode1_Parameter_sheet!$D$9))+$R$11*SIN($R$7*(K1312-Mode1_Parameter_sheet!$D$9))</f>
        <v>1.3065313101044986E-3</v>
      </c>
      <c r="M1312" s="32">
        <f>L1312+Mode1_Parameter_sheet!$D$7</f>
        <v>0.17826669067265449</v>
      </c>
      <c r="N1312" s="32">
        <f>$R$8*COS($R$6*(K1312-Mode1_Parameter_sheet!$D$9))+$R$10*SIN($R$6*(K1312-Mode1_Parameter_sheet!$D$9))-$R$9*COS($R$7*(K1312-Mode1_Parameter_sheet!$D$9))-$R$11*SIN($R$7*(K1312-Mode1_Parameter_sheet!$D$9))</f>
        <v>-5.5517154295618276E-4</v>
      </c>
      <c r="O1312" s="32">
        <f>N1312+Mode1_Parameter_sheet!$D$8</f>
        <v>0.57363141926640582</v>
      </c>
    </row>
    <row r="1313" spans="2:15">
      <c r="B1313" s="29">
        <v>1310</v>
      </c>
      <c r="C1313" s="26">
        <v>43.566666669999996</v>
      </c>
      <c r="D1313" s="26">
        <v>0.16700000000000001</v>
      </c>
      <c r="E1313" s="26">
        <v>-7.5800000000000006E-2</v>
      </c>
      <c r="F1313" s="26">
        <f>D1313-Mode1_Parameter_sheet!D$7</f>
        <v>-9.9601593625499862E-3</v>
      </c>
      <c r="G1313" s="26">
        <v>0.5841419913</v>
      </c>
      <c r="H1313" s="26">
        <v>7.5216951990000003E-2</v>
      </c>
      <c r="I1313" s="26">
        <f>G1313-Mode1_Parameter_sheet!D$8</f>
        <v>9.9554004906380333E-3</v>
      </c>
      <c r="K1313" s="26">
        <v>43.566666669999996</v>
      </c>
      <c r="L1313" s="32">
        <f>$R$8*COS($R$6*(K1313-Mode1_Parameter_sheet!$D$9))+$R$10*SIN($R$6*(K1313-Mode1_Parameter_sheet!$D$9))+$R$9*COS($R$7*(K1313-Mode1_Parameter_sheet!$D$9))+$R$11*SIN($R$7*(K1313-Mode1_Parameter_sheet!$D$9))</f>
        <v>-1.775933387791459E-3</v>
      </c>
      <c r="M1313" s="32">
        <f>L1313+Mode1_Parameter_sheet!$D$7</f>
        <v>0.17518422597475852</v>
      </c>
      <c r="N1313" s="32">
        <f>$R$8*COS($R$6*(K1313-Mode1_Parameter_sheet!$D$9))+$R$10*SIN($R$6*(K1313-Mode1_Parameter_sheet!$D$9))-$R$9*COS($R$7*(K1313-Mode1_Parameter_sheet!$D$9))-$R$11*SIN($R$7*(K1313-Mode1_Parameter_sheet!$D$9))</f>
        <v>2.4744174508571906E-3</v>
      </c>
      <c r="O1313" s="32">
        <f>N1313+Mode1_Parameter_sheet!$D$8</f>
        <v>0.57666100826021915</v>
      </c>
    </row>
    <row r="1314" spans="2:15">
      <c r="B1314" s="29">
        <v>1310</v>
      </c>
      <c r="C1314" s="26">
        <v>43.6</v>
      </c>
      <c r="D1314" s="26">
        <v>0.16400000000000001</v>
      </c>
      <c r="E1314" s="26">
        <v>-7.4800000000000005E-2</v>
      </c>
      <c r="F1314" s="26">
        <f>D1314-Mode1_Parameter_sheet!D$7</f>
        <v>-1.2960159362549989E-2</v>
      </c>
      <c r="G1314" s="26">
        <v>0.58677360349999996</v>
      </c>
      <c r="H1314" s="26">
        <v>7.5262560940000001E-2</v>
      </c>
      <c r="I1314" s="26">
        <f>G1314-Mode1_Parameter_sheet!D$8</f>
        <v>1.2587012690638E-2</v>
      </c>
      <c r="K1314" s="26">
        <v>43.6</v>
      </c>
      <c r="L1314" s="32">
        <f>$R$8*COS($R$6*(K1314-Mode1_Parameter_sheet!$D$9))+$R$10*SIN($R$6*(K1314-Mode1_Parameter_sheet!$D$9))+$R$9*COS($R$7*(K1314-Mode1_Parameter_sheet!$D$9))+$R$11*SIN($R$7*(K1314-Mode1_Parameter_sheet!$D$9))</f>
        <v>-4.8381241982070056E-3</v>
      </c>
      <c r="M1314" s="32">
        <f>L1314+Mode1_Parameter_sheet!$D$7</f>
        <v>0.17212203516434299</v>
      </c>
      <c r="N1314" s="32">
        <f>$R$8*COS($R$6*(K1314-Mode1_Parameter_sheet!$D$9))+$R$10*SIN($R$6*(K1314-Mode1_Parameter_sheet!$D$9))-$R$9*COS($R$7*(K1314-Mode1_Parameter_sheet!$D$9))-$R$11*SIN($R$7*(K1314-Mode1_Parameter_sheet!$D$9))</f>
        <v>5.479388703254884E-3</v>
      </c>
      <c r="O1314" s="32">
        <f>N1314+Mode1_Parameter_sheet!$D$8</f>
        <v>0.57966597951261689</v>
      </c>
    </row>
    <row r="1315" spans="2:15">
      <c r="B1315" s="29">
        <v>1310</v>
      </c>
      <c r="C1315" s="26">
        <v>43.633333329999999</v>
      </c>
      <c r="D1315" s="26">
        <v>0.16200000000000001</v>
      </c>
      <c r="E1315" s="26">
        <v>-6.9699999999999998E-2</v>
      </c>
      <c r="F1315" s="26">
        <f>D1315-Mode1_Parameter_sheet!D$7</f>
        <v>-1.4960159362549991E-2</v>
      </c>
      <c r="G1315" s="26">
        <v>0.58915949540000001</v>
      </c>
      <c r="H1315" s="26">
        <v>6.8116388370000003E-2</v>
      </c>
      <c r="I1315" s="26">
        <f>G1315-Mode1_Parameter_sheet!D$8</f>
        <v>1.4972904590638048E-2</v>
      </c>
      <c r="K1315" s="26">
        <v>43.633333329999999</v>
      </c>
      <c r="L1315" s="32">
        <f>$R$8*COS($R$6*(K1315-Mode1_Parameter_sheet!$D$9))+$R$10*SIN($R$6*(K1315-Mode1_Parameter_sheet!$D$9))+$R$9*COS($R$7*(K1315-Mode1_Parameter_sheet!$D$9))+$R$11*SIN($R$7*(K1315-Mode1_Parameter_sheet!$D$9))</f>
        <v>-7.8478251592151785E-3</v>
      </c>
      <c r="M1315" s="32">
        <f>L1315+Mode1_Parameter_sheet!$D$7</f>
        <v>0.16911233420333482</v>
      </c>
      <c r="N1315" s="32">
        <f>$R$8*COS($R$6*(K1315-Mode1_Parameter_sheet!$D$9))+$R$10*SIN($R$6*(K1315-Mode1_Parameter_sheet!$D$9))-$R$9*COS($R$7*(K1315-Mode1_Parameter_sheet!$D$9))-$R$11*SIN($R$7*(K1315-Mode1_Parameter_sheet!$D$9))</f>
        <v>8.427882085295383E-3</v>
      </c>
      <c r="O1315" s="32">
        <f>N1315+Mode1_Parameter_sheet!$D$8</f>
        <v>0.5826144728946574</v>
      </c>
    </row>
    <row r="1316" spans="2:15">
      <c r="B1316" s="29">
        <v>1310</v>
      </c>
      <c r="C1316" s="26">
        <v>43.666666669999998</v>
      </c>
      <c r="D1316" s="26">
        <v>0.159</v>
      </c>
      <c r="E1316" s="26">
        <v>-6.2E-2</v>
      </c>
      <c r="F1316" s="26">
        <f>D1316-Mode1_Parameter_sheet!D$7</f>
        <v>-1.7960159362549993E-2</v>
      </c>
      <c r="G1316" s="26">
        <v>0.59131469609999998</v>
      </c>
      <c r="H1316" s="26">
        <v>5.8711775440000002E-2</v>
      </c>
      <c r="I1316" s="26">
        <f>G1316-Mode1_Parameter_sheet!D$8</f>
        <v>1.7128105290638018E-2</v>
      </c>
      <c r="K1316" s="26">
        <v>43.666666669999998</v>
      </c>
      <c r="L1316" s="32">
        <f>$R$8*COS($R$6*(K1316-Mode1_Parameter_sheet!$D$9))+$R$10*SIN($R$6*(K1316-Mode1_Parameter_sheet!$D$9))+$R$9*COS($R$7*(K1316-Mode1_Parameter_sheet!$D$9))+$R$11*SIN($R$7*(K1316-Mode1_Parameter_sheet!$D$9))</f>
        <v>-1.077338327318374E-2</v>
      </c>
      <c r="M1316" s="32">
        <f>L1316+Mode1_Parameter_sheet!$D$7</f>
        <v>0.16618677608936624</v>
      </c>
      <c r="N1316" s="32">
        <f>$R$8*COS($R$6*(K1316-Mode1_Parameter_sheet!$D$9))+$R$10*SIN($R$6*(K1316-Mode1_Parameter_sheet!$D$9))-$R$9*COS($R$7*(K1316-Mode1_Parameter_sheet!$D$9))-$R$11*SIN($R$7*(K1316-Mode1_Parameter_sheet!$D$9))</f>
        <v>1.1288625229047231E-2</v>
      </c>
      <c r="O1316" s="32">
        <f>N1316+Mode1_Parameter_sheet!$D$8</f>
        <v>0.58547521603840924</v>
      </c>
    </row>
    <row r="1317" spans="2:15">
      <c r="B1317" s="29">
        <v>1310</v>
      </c>
      <c r="C1317" s="26">
        <v>43.7</v>
      </c>
      <c r="D1317" s="26">
        <v>0.157</v>
      </c>
      <c r="E1317" s="26">
        <v>-5.57E-2</v>
      </c>
      <c r="F1317" s="26">
        <f>D1317-Mode1_Parameter_sheet!D$7</f>
        <v>-1.9960159362549995E-2</v>
      </c>
      <c r="G1317" s="26">
        <v>0.59307361380000001</v>
      </c>
      <c r="H1317" s="26">
        <v>5.5224253629999998E-2</v>
      </c>
      <c r="I1317" s="26">
        <f>G1317-Mode1_Parameter_sheet!D$8</f>
        <v>1.8887022990638047E-2</v>
      </c>
      <c r="K1317" s="26">
        <v>43.7</v>
      </c>
      <c r="L1317" s="32">
        <f>$R$8*COS($R$6*(K1317-Mode1_Parameter_sheet!$D$9))+$R$10*SIN($R$6*(K1317-Mode1_Parameter_sheet!$D$9))+$R$9*COS($R$7*(K1317-Mode1_Parameter_sheet!$D$9))+$R$11*SIN($R$7*(K1317-Mode1_Parameter_sheet!$D$9))</f>
        <v>-1.358403942820794E-2</v>
      </c>
      <c r="M1317" s="32">
        <f>L1317+Mode1_Parameter_sheet!$D$7</f>
        <v>0.16337611993434206</v>
      </c>
      <c r="N1317" s="32">
        <f>$R$8*COS($R$6*(K1317-Mode1_Parameter_sheet!$D$9))+$R$10*SIN($R$6*(K1317-Mode1_Parameter_sheet!$D$9))-$R$9*COS($R$7*(K1317-Mode1_Parameter_sheet!$D$9))-$R$11*SIN($R$7*(K1317-Mode1_Parameter_sheet!$D$9))</f>
        <v>1.4031262145470302E-2</v>
      </c>
      <c r="O1317" s="32">
        <f>N1317+Mode1_Parameter_sheet!$D$8</f>
        <v>0.58821785295483231</v>
      </c>
    </row>
    <row r="1318" spans="2:15">
      <c r="B1318" s="29">
        <v>1310</v>
      </c>
      <c r="C1318" s="26">
        <v>43.733333330000001</v>
      </c>
      <c r="D1318" s="26">
        <v>0.156</v>
      </c>
      <c r="E1318" s="26">
        <v>-5.11E-2</v>
      </c>
      <c r="F1318" s="26">
        <f>D1318-Mode1_Parameter_sheet!D$7</f>
        <v>-2.0960159362549996E-2</v>
      </c>
      <c r="G1318" s="26">
        <v>0.594996313</v>
      </c>
      <c r="H1318" s="26">
        <v>5.3155639650000003E-2</v>
      </c>
      <c r="I1318" s="26">
        <f>G1318-Mode1_Parameter_sheet!D$8</f>
        <v>2.0809722190638036E-2</v>
      </c>
      <c r="K1318" s="26">
        <v>43.733333330000001</v>
      </c>
      <c r="L1318" s="32">
        <f>$R$8*COS($R$6*(K1318-Mode1_Parameter_sheet!$D$9))+$R$10*SIN($R$6*(K1318-Mode1_Parameter_sheet!$D$9))+$R$9*COS($R$7*(K1318-Mode1_Parameter_sheet!$D$9))+$R$11*SIN($R$7*(K1318-Mode1_Parameter_sheet!$D$9))</f>
        <v>-1.6250257644519813E-2</v>
      </c>
      <c r="M1318" s="32">
        <f>L1318+Mode1_Parameter_sheet!$D$7</f>
        <v>0.16070990171803018</v>
      </c>
      <c r="N1318" s="32">
        <f>$R$8*COS($R$6*(K1318-Mode1_Parameter_sheet!$D$9))+$R$10*SIN($R$6*(K1318-Mode1_Parameter_sheet!$D$9))-$R$9*COS($R$7*(K1318-Mode1_Parameter_sheet!$D$9))-$R$11*SIN($R$7*(K1318-Mode1_Parameter_sheet!$D$9))</f>
        <v>1.6626679847199559E-2</v>
      </c>
      <c r="O1318" s="32">
        <f>N1318+Mode1_Parameter_sheet!$D$8</f>
        <v>0.59081327065656153</v>
      </c>
    </row>
    <row r="1319" spans="2:15">
      <c r="B1319" s="29">
        <v>1310</v>
      </c>
      <c r="C1319" s="26">
        <v>43.766666669999999</v>
      </c>
      <c r="D1319" s="26">
        <v>0.154</v>
      </c>
      <c r="E1319" s="26">
        <v>-4.4999999999999998E-2</v>
      </c>
      <c r="F1319" s="26">
        <f>D1319-Mode1_Parameter_sheet!D$7</f>
        <v>-2.2960159362549998E-2</v>
      </c>
      <c r="G1319" s="26">
        <v>0.59661732310000004</v>
      </c>
      <c r="H1319" s="26">
        <v>4.5303456540000002E-2</v>
      </c>
      <c r="I1319" s="26">
        <f>G1319-Mode1_Parameter_sheet!D$8</f>
        <v>2.2430732290638078E-2</v>
      </c>
      <c r="K1319" s="26">
        <v>43.766666669999999</v>
      </c>
      <c r="L1319" s="32">
        <f>$R$8*COS($R$6*(K1319-Mode1_Parameter_sheet!$D$9))+$R$10*SIN($R$6*(K1319-Mode1_Parameter_sheet!$D$9))+$R$9*COS($R$7*(K1319-Mode1_Parameter_sheet!$D$9))+$R$11*SIN($R$7*(K1319-Mode1_Parameter_sheet!$D$9))</f>
        <v>-1.8744033280451385E-2</v>
      </c>
      <c r="M1319" s="32">
        <f>L1319+Mode1_Parameter_sheet!$D$7</f>
        <v>0.15821612608209862</v>
      </c>
      <c r="N1319" s="32">
        <f>$R$8*COS($R$6*(K1319-Mode1_Parameter_sheet!$D$9))+$R$10*SIN($R$6*(K1319-Mode1_Parameter_sheet!$D$9))-$R$9*COS($R$7*(K1319-Mode1_Parameter_sheet!$D$9))-$R$11*SIN($R$7*(K1319-Mode1_Parameter_sheet!$D$9))</f>
        <v>1.9047313978386781E-2</v>
      </c>
      <c r="O1319" s="32">
        <f>N1319+Mode1_Parameter_sheet!$D$8</f>
        <v>0.59323390478774873</v>
      </c>
    </row>
    <row r="1320" spans="2:15">
      <c r="B1320" s="29">
        <v>1310</v>
      </c>
      <c r="C1320" s="26">
        <v>43.8</v>
      </c>
      <c r="D1320" s="26">
        <v>0.153</v>
      </c>
      <c r="E1320" s="26">
        <v>-3.6299999999999999E-2</v>
      </c>
      <c r="F1320" s="26">
        <f>D1320-Mode1_Parameter_sheet!D$7</f>
        <v>-2.3960159362549999E-2</v>
      </c>
      <c r="G1320" s="26">
        <v>0.59801654339999999</v>
      </c>
      <c r="H1320" s="26">
        <v>3.4285657900000002E-2</v>
      </c>
      <c r="I1320" s="26">
        <f>G1320-Mode1_Parameter_sheet!D$8</f>
        <v>2.3829952590638026E-2</v>
      </c>
      <c r="K1320" s="26">
        <v>43.8</v>
      </c>
      <c r="L1320" s="32">
        <f>$R$8*COS($R$6*(K1320-Mode1_Parameter_sheet!$D$9))+$R$10*SIN($R$6*(K1320-Mode1_Parameter_sheet!$D$9))+$R$9*COS($R$7*(K1320-Mode1_Parameter_sheet!$D$9))+$R$11*SIN($R$7*(K1320-Mode1_Parameter_sheet!$D$9))</f>
        <v>-2.1039185803315173E-2</v>
      </c>
      <c r="M1320" s="32">
        <f>L1320+Mode1_Parameter_sheet!$D$7</f>
        <v>0.15592097355923482</v>
      </c>
      <c r="N1320" s="32">
        <f>$R$8*COS($R$6*(K1320-Mode1_Parameter_sheet!$D$9))+$R$10*SIN($R$6*(K1320-Mode1_Parameter_sheet!$D$9))-$R$9*COS($R$7*(K1320-Mode1_Parameter_sheet!$D$9))-$R$11*SIN($R$7*(K1320-Mode1_Parameter_sheet!$D$9))</f>
        <v>2.1267438916881633E-2</v>
      </c>
      <c r="O1320" s="32">
        <f>N1320+Mode1_Parameter_sheet!$D$8</f>
        <v>0.59545402972624362</v>
      </c>
    </row>
    <row r="1321" spans="2:15">
      <c r="B1321" s="29">
        <v>1320</v>
      </c>
      <c r="C1321" s="26">
        <v>43.833333330000002</v>
      </c>
      <c r="D1321" s="26">
        <v>0.152</v>
      </c>
      <c r="E1321" s="26">
        <v>-2.87E-2</v>
      </c>
      <c r="F1321" s="26">
        <f>D1321-Mode1_Parameter_sheet!D$7</f>
        <v>-2.496015936255E-2</v>
      </c>
      <c r="G1321" s="26">
        <v>0.59890303359999997</v>
      </c>
      <c r="H1321" s="26">
        <v>2.5229783759999999E-2</v>
      </c>
      <c r="I1321" s="26">
        <f>G1321-Mode1_Parameter_sheet!D$8</f>
        <v>2.4716442790638005E-2</v>
      </c>
      <c r="K1321" s="26">
        <v>43.833333330000002</v>
      </c>
      <c r="L1321" s="32">
        <f>$R$8*COS($R$6*(K1321-Mode1_Parameter_sheet!$D$9))+$R$10*SIN($R$6*(K1321-Mode1_Parameter_sheet!$D$9))+$R$9*COS($R$7*(K1321-Mode1_Parameter_sheet!$D$9))+$R$11*SIN($R$7*(K1321-Mode1_Parameter_sheet!$D$9))</f>
        <v>-2.3111638790500509E-2</v>
      </c>
      <c r="M1321" s="32">
        <f>L1321+Mode1_Parameter_sheet!$D$7</f>
        <v>0.15384852057204948</v>
      </c>
      <c r="N1321" s="32">
        <f>$R$8*COS($R$6*(K1321-Mode1_Parameter_sheet!$D$9))+$R$10*SIN($R$6*(K1321-Mode1_Parameter_sheet!$D$9))-$R$9*COS($R$7*(K1321-Mode1_Parameter_sheet!$D$9))-$R$11*SIN($R$7*(K1321-Mode1_Parameter_sheet!$D$9))</f>
        <v>2.3263444814655095E-2</v>
      </c>
      <c r="O1321" s="32">
        <f>N1321+Mode1_Parameter_sheet!$D$8</f>
        <v>0.59745003562401711</v>
      </c>
    </row>
    <row r="1322" spans="2:15">
      <c r="B1322" s="29">
        <v>1320</v>
      </c>
      <c r="C1322" s="26">
        <v>43.866666670000001</v>
      </c>
      <c r="D1322" s="26">
        <v>0.151</v>
      </c>
      <c r="E1322" s="26">
        <v>-2.0500000000000001E-2</v>
      </c>
      <c r="F1322" s="26">
        <f>D1322-Mode1_Parameter_sheet!D$7</f>
        <v>-2.596015936255E-2</v>
      </c>
      <c r="G1322" s="26">
        <v>0.59969852899999998</v>
      </c>
      <c r="H1322" s="26">
        <v>2.1118118049999999E-2</v>
      </c>
      <c r="I1322" s="26">
        <f>G1322-Mode1_Parameter_sheet!D$8</f>
        <v>2.5511938190638017E-2</v>
      </c>
      <c r="K1322" s="26">
        <v>43.866666670000001</v>
      </c>
      <c r="L1322" s="32">
        <f>$R$8*COS($R$6*(K1322-Mode1_Parameter_sheet!$D$9))+$R$10*SIN($R$6*(K1322-Mode1_Parameter_sheet!$D$9))+$R$9*COS($R$7*(K1322-Mode1_Parameter_sheet!$D$9))+$R$11*SIN($R$7*(K1322-Mode1_Parameter_sheet!$D$9))</f>
        <v>-2.493967066205327E-2</v>
      </c>
      <c r="M1322" s="32">
        <f>L1322+Mode1_Parameter_sheet!$D$7</f>
        <v>0.15202048870049673</v>
      </c>
      <c r="N1322" s="32">
        <f>$R$8*COS($R$6*(K1322-Mode1_Parameter_sheet!$D$9))+$R$10*SIN($R$6*(K1322-Mode1_Parameter_sheet!$D$9))-$R$9*COS($R$7*(K1322-Mode1_Parameter_sheet!$D$9))-$R$11*SIN($R$7*(K1322-Mode1_Parameter_sheet!$D$9))</f>
        <v>2.5014085492532707E-2</v>
      </c>
      <c r="O1322" s="32">
        <f>N1322+Mode1_Parameter_sheet!$D$8</f>
        <v>0.59920067630189466</v>
      </c>
    </row>
    <row r="1323" spans="2:15">
      <c r="B1323" s="29">
        <v>1320</v>
      </c>
      <c r="C1323" s="26">
        <v>43.9</v>
      </c>
      <c r="D1323" s="26">
        <v>0.15</v>
      </c>
      <c r="E1323" s="26">
        <v>-1.09E-2</v>
      </c>
      <c r="F1323" s="26">
        <f>D1323-Mode1_Parameter_sheet!D$7</f>
        <v>-2.6960159362550001E-2</v>
      </c>
      <c r="G1323" s="26">
        <v>0.60031090809999998</v>
      </c>
      <c r="H1323" s="26">
        <v>1.1878172560000001E-2</v>
      </c>
      <c r="I1323" s="26">
        <f>G1323-Mode1_Parameter_sheet!D$8</f>
        <v>2.6124317290638022E-2</v>
      </c>
      <c r="K1323" s="26">
        <v>43.9</v>
      </c>
      <c r="L1323" s="32">
        <f>$R$8*COS($R$6*(K1323-Mode1_Parameter_sheet!$D$9))+$R$10*SIN($R$6*(K1323-Mode1_Parameter_sheet!$D$9))+$R$9*COS($R$7*(K1323-Mode1_Parameter_sheet!$D$9))+$R$11*SIN($R$7*(K1323-Mode1_Parameter_sheet!$D$9))</f>
        <v>-2.6504141719452617E-2</v>
      </c>
      <c r="M1323" s="32">
        <f>L1323+Mode1_Parameter_sheet!$D$7</f>
        <v>0.15045601764309738</v>
      </c>
      <c r="N1323" s="32">
        <f>$R$8*COS($R$6*(K1323-Mode1_Parameter_sheet!$D$9))+$R$10*SIN($R$6*(K1323-Mode1_Parameter_sheet!$D$9))-$R$9*COS($R$7*(K1323-Mode1_Parameter_sheet!$D$9))-$R$11*SIN($R$7*(K1323-Mode1_Parameter_sheet!$D$9))</f>
        <v>2.6500702593874804E-2</v>
      </c>
      <c r="O1323" s="32">
        <f>N1323+Mode1_Parameter_sheet!$D$8</f>
        <v>0.60068729340323679</v>
      </c>
    </row>
    <row r="1324" spans="2:15">
      <c r="B1324" s="29">
        <v>1320</v>
      </c>
      <c r="C1324" s="26">
        <v>43.933333330000004</v>
      </c>
      <c r="D1324" s="26">
        <v>0.15</v>
      </c>
      <c r="E1324" s="26">
        <v>-2.16E-3</v>
      </c>
      <c r="F1324" s="26">
        <f>D1324-Mode1_Parameter_sheet!D$7</f>
        <v>-2.6960159362550001E-2</v>
      </c>
      <c r="G1324" s="26">
        <v>0.60049040720000002</v>
      </c>
      <c r="H1324" s="26">
        <v>1.9781766469999999E-3</v>
      </c>
      <c r="I1324" s="26">
        <f>G1324-Mode1_Parameter_sheet!D$8</f>
        <v>2.6303816390638057E-2</v>
      </c>
      <c r="K1324" s="26">
        <v>43.933333330000004</v>
      </c>
      <c r="L1324" s="32">
        <f>$R$8*COS($R$6*(K1324-Mode1_Parameter_sheet!$D$9))+$R$10*SIN($R$6*(K1324-Mode1_Parameter_sheet!$D$9))+$R$9*COS($R$7*(K1324-Mode1_Parameter_sheet!$D$9))+$R$11*SIN($R$7*(K1324-Mode1_Parameter_sheet!$D$9))</f>
        <v>-2.7788698530736386E-2</v>
      </c>
      <c r="M1324" s="32">
        <f>L1324+Mode1_Parameter_sheet!$D$7</f>
        <v>0.1491714608318136</v>
      </c>
      <c r="N1324" s="32">
        <f>$R$8*COS($R$6*(K1324-Mode1_Parameter_sheet!$D$9))+$R$10*SIN($R$6*(K1324-Mode1_Parameter_sheet!$D$9))-$R$9*COS($R$7*(K1324-Mode1_Parameter_sheet!$D$9))-$R$11*SIN($R$7*(K1324-Mode1_Parameter_sheet!$D$9))</f>
        <v>2.7707426837007137E-2</v>
      </c>
      <c r="O1324" s="32">
        <f>N1324+Mode1_Parameter_sheet!$D$8</f>
        <v>0.60189401764636907</v>
      </c>
    </row>
    <row r="1325" spans="2:15">
      <c r="B1325" s="29">
        <v>1320</v>
      </c>
      <c r="C1325" s="26">
        <v>43.966666670000002</v>
      </c>
      <c r="D1325" s="26">
        <v>0.15</v>
      </c>
      <c r="E1325" s="26">
        <v>5.28E-3</v>
      </c>
      <c r="F1325" s="26">
        <f>D1325-Mode1_Parameter_sheet!D$7</f>
        <v>-2.6960159362550001E-2</v>
      </c>
      <c r="G1325" s="26">
        <v>0.60044278659999994</v>
      </c>
      <c r="H1325" s="26">
        <v>-4.0215520469999997E-3</v>
      </c>
      <c r="I1325" s="26">
        <f>G1325-Mode1_Parameter_sheet!D$8</f>
        <v>2.6256195790637982E-2</v>
      </c>
      <c r="K1325" s="26">
        <v>43.966666670000002</v>
      </c>
      <c r="L1325" s="32">
        <f>$R$8*COS($R$6*(K1325-Mode1_Parameter_sheet!$D$9))+$R$10*SIN($R$6*(K1325-Mode1_Parameter_sheet!$D$9))+$R$9*COS($R$7*(K1325-Mode1_Parameter_sheet!$D$9))+$R$11*SIN($R$7*(K1325-Mode1_Parameter_sheet!$D$9))</f>
        <v>-2.8779943579190958E-2</v>
      </c>
      <c r="M1325" s="32">
        <f>L1325+Mode1_Parameter_sheet!$D$7</f>
        <v>0.14818021578335905</v>
      </c>
      <c r="N1325" s="32">
        <f>$R$8*COS($R$6*(K1325-Mode1_Parameter_sheet!$D$9))+$R$10*SIN($R$6*(K1325-Mode1_Parameter_sheet!$D$9))-$R$9*COS($R$7*(K1325-Mode1_Parameter_sheet!$D$9))-$R$11*SIN($R$7*(K1325-Mode1_Parameter_sheet!$D$9))</f>
        <v>2.8621344722518368E-2</v>
      </c>
      <c r="O1325" s="32">
        <f>N1325+Mode1_Parameter_sheet!$D$8</f>
        <v>0.60280793553188028</v>
      </c>
    </row>
    <row r="1326" spans="2:15">
      <c r="B1326" s="29">
        <v>1320</v>
      </c>
      <c r="C1326" s="26">
        <v>44</v>
      </c>
      <c r="D1326" s="26">
        <v>0.15</v>
      </c>
      <c r="E1326" s="26">
        <v>1.3899999999999999E-2</v>
      </c>
      <c r="F1326" s="26">
        <f>D1326-Mode1_Parameter_sheet!D$7</f>
        <v>-2.6960159362550001E-2</v>
      </c>
      <c r="G1326" s="26">
        <v>0.60022230369999996</v>
      </c>
      <c r="H1326" s="26">
        <v>-1.227117458E-2</v>
      </c>
      <c r="I1326" s="26">
        <f>G1326-Mode1_Parameter_sheet!D$8</f>
        <v>2.6035712890637996E-2</v>
      </c>
      <c r="K1326" s="26">
        <v>44</v>
      </c>
      <c r="L1326" s="32">
        <f>$R$8*COS($R$6*(K1326-Mode1_Parameter_sheet!$D$9))+$R$10*SIN($R$6*(K1326-Mode1_Parameter_sheet!$D$9))+$R$9*COS($R$7*(K1326-Mode1_Parameter_sheet!$D$9))+$R$11*SIN($R$7*(K1326-Mode1_Parameter_sheet!$D$9))</f>
        <v>-2.9467575196748759E-2</v>
      </c>
      <c r="M1326" s="32">
        <f>L1326+Mode1_Parameter_sheet!$D$7</f>
        <v>0.14749258416580124</v>
      </c>
      <c r="N1326" s="32">
        <f>$R$8*COS($R$6*(K1326-Mode1_Parameter_sheet!$D$9))+$R$10*SIN($R$6*(K1326-Mode1_Parameter_sheet!$D$9))-$R$9*COS($R$7*(K1326-Mode1_Parameter_sheet!$D$9))-$R$11*SIN($R$7*(K1326-Mode1_Parameter_sheet!$D$9))</f>
        <v>2.923263552597687E-2</v>
      </c>
      <c r="O1326" s="32">
        <f>N1326+Mode1_Parameter_sheet!$D$8</f>
        <v>0.60341922633533884</v>
      </c>
    </row>
    <row r="1327" spans="2:15">
      <c r="B1327" s="29">
        <v>1320</v>
      </c>
      <c r="C1327" s="26">
        <v>44.033333329999998</v>
      </c>
      <c r="D1327" s="26">
        <v>0.151</v>
      </c>
      <c r="E1327" s="26">
        <v>2.24E-2</v>
      </c>
      <c r="F1327" s="26">
        <f>D1327-Mode1_Parameter_sheet!D$7</f>
        <v>-2.596015936255E-2</v>
      </c>
      <c r="G1327" s="26">
        <v>0.59962470830000003</v>
      </c>
      <c r="H1327" s="26">
        <v>-2.0560916360000001E-2</v>
      </c>
      <c r="I1327" s="26">
        <f>G1327-Mode1_Parameter_sheet!D$8</f>
        <v>2.5438117490638068E-2</v>
      </c>
      <c r="K1327" s="26">
        <v>44.033333329999998</v>
      </c>
      <c r="L1327" s="32">
        <f>$R$8*COS($R$6*(K1327-Mode1_Parameter_sheet!$D$9))+$R$10*SIN($R$6*(K1327-Mode1_Parameter_sheet!$D$9))+$R$9*COS($R$7*(K1327-Mode1_Parameter_sheet!$D$9))+$R$11*SIN($R$7*(K1327-Mode1_Parameter_sheet!$D$9))</f>
        <v>-2.9844497102823098E-2</v>
      </c>
      <c r="M1327" s="32">
        <f>L1327+Mode1_Parameter_sheet!$D$7</f>
        <v>0.14711566225972689</v>
      </c>
      <c r="N1327" s="32">
        <f>$R$8*COS($R$6*(K1327-Mode1_Parameter_sheet!$D$9))+$R$10*SIN($R$6*(K1327-Mode1_Parameter_sheet!$D$9))-$R$9*COS($R$7*(K1327-Mode1_Parameter_sheet!$D$9))-$R$11*SIN($R$7*(K1327-Mode1_Parameter_sheet!$D$9))</f>
        <v>2.9534677706662741E-2</v>
      </c>
      <c r="O1327" s="32">
        <f>N1327+Mode1_Parameter_sheet!$D$8</f>
        <v>0.6037212685160247</v>
      </c>
    </row>
    <row r="1328" spans="2:15">
      <c r="B1328" s="29">
        <v>1320</v>
      </c>
      <c r="C1328" s="26">
        <v>44.066666669999996</v>
      </c>
      <c r="D1328" s="26">
        <v>0.152</v>
      </c>
      <c r="E1328" s="26">
        <v>2.75E-2</v>
      </c>
      <c r="F1328" s="26">
        <f>D1328-Mode1_Parameter_sheet!D$7</f>
        <v>-2.496015936255E-2</v>
      </c>
      <c r="G1328" s="26">
        <v>0.59885157590000004</v>
      </c>
      <c r="H1328" s="26">
        <v>-2.7895820410000001E-2</v>
      </c>
      <c r="I1328" s="26">
        <f>G1328-Mode1_Parameter_sheet!D$8</f>
        <v>2.4664985090638081E-2</v>
      </c>
      <c r="K1328" s="26">
        <v>44.066666669999996</v>
      </c>
      <c r="L1328" s="32">
        <f>$R$8*COS($R$6*(K1328-Mode1_Parameter_sheet!$D$9))+$R$10*SIN($R$6*(K1328-Mode1_Parameter_sheet!$D$9))+$R$9*COS($R$7*(K1328-Mode1_Parameter_sheet!$D$9))+$R$11*SIN($R$7*(K1328-Mode1_Parameter_sheet!$D$9))</f>
        <v>-2.9906891013681765E-2</v>
      </c>
      <c r="M1328" s="32">
        <f>L1328+Mode1_Parameter_sheet!$D$7</f>
        <v>0.14705326834886823</v>
      </c>
      <c r="N1328" s="32">
        <f>$R$8*COS($R$6*(K1328-Mode1_Parameter_sheet!$D$9))+$R$10*SIN($R$6*(K1328-Mode1_Parameter_sheet!$D$9))-$R$9*COS($R$7*(K1328-Mode1_Parameter_sheet!$D$9))-$R$11*SIN($R$7*(K1328-Mode1_Parameter_sheet!$D$9))</f>
        <v>2.9524118635953667E-2</v>
      </c>
      <c r="O1328" s="32">
        <f>N1328+Mode1_Parameter_sheet!$D$8</f>
        <v>0.60371070944531557</v>
      </c>
    </row>
    <row r="1329" spans="2:15">
      <c r="B1329" s="29">
        <v>1320</v>
      </c>
      <c r="C1329" s="26">
        <v>44.1</v>
      </c>
      <c r="D1329" s="26">
        <v>0.153</v>
      </c>
      <c r="E1329" s="26">
        <v>3.7400000000000003E-2</v>
      </c>
      <c r="F1329" s="26">
        <f>D1329-Mode1_Parameter_sheet!D$7</f>
        <v>-2.3960159362549999E-2</v>
      </c>
      <c r="G1329" s="26">
        <v>0.59776498690000002</v>
      </c>
      <c r="H1329" s="26">
        <v>-3.8872900320000001E-2</v>
      </c>
      <c r="I1329" s="26">
        <f>G1329-Mode1_Parameter_sheet!D$8</f>
        <v>2.3578396090638054E-2</v>
      </c>
      <c r="K1329" s="26">
        <v>44.1</v>
      </c>
      <c r="L1329" s="32">
        <f>$R$8*COS($R$6*(K1329-Mode1_Parameter_sheet!$D$9))+$R$10*SIN($R$6*(K1329-Mode1_Parameter_sheet!$D$9))+$R$9*COS($R$7*(K1329-Mode1_Parameter_sheet!$D$9))+$R$11*SIN($R$7*(K1329-Mode1_Parameter_sheet!$D$9))</f>
        <v>-2.9654256319696305E-2</v>
      </c>
      <c r="M1329" s="32">
        <f>L1329+Mode1_Parameter_sheet!$D$7</f>
        <v>0.14730590304285368</v>
      </c>
      <c r="N1329" s="32">
        <f>$R$8*COS($R$6*(K1329-Mode1_Parameter_sheet!$D$9))+$R$10*SIN($R$6*(K1329-Mode1_Parameter_sheet!$D$9))-$R$9*COS($R$7*(K1329-Mode1_Parameter_sheet!$D$9))-$R$11*SIN($R$7*(K1329-Mode1_Parameter_sheet!$D$9))</f>
        <v>2.9200911442220527E-2</v>
      </c>
      <c r="O1329" s="32">
        <f>N1329+Mode1_Parameter_sheet!$D$8</f>
        <v>0.60338750225158244</v>
      </c>
    </row>
    <row r="1330" spans="2:15">
      <c r="B1330" s="29">
        <v>1320</v>
      </c>
      <c r="C1330" s="26">
        <v>44.133333329999999</v>
      </c>
      <c r="D1330" s="26">
        <v>0.154</v>
      </c>
      <c r="E1330" s="26">
        <v>4.7600000000000003E-2</v>
      </c>
      <c r="F1330" s="26">
        <f>D1330-Mode1_Parameter_sheet!D$7</f>
        <v>-2.2960159362549998E-2</v>
      </c>
      <c r="G1330" s="26">
        <v>0.59626004919999998</v>
      </c>
      <c r="H1330" s="26">
        <v>-4.7226151030000003E-2</v>
      </c>
      <c r="I1330" s="26">
        <f>G1330-Mode1_Parameter_sheet!D$8</f>
        <v>2.2073458390638012E-2</v>
      </c>
      <c r="K1330" s="26">
        <v>44.133333329999999</v>
      </c>
      <c r="L1330" s="32">
        <f>$R$8*COS($R$6*(K1330-Mode1_Parameter_sheet!$D$9))+$R$10*SIN($R$6*(K1330-Mode1_Parameter_sheet!$D$9))+$R$9*COS($R$7*(K1330-Mode1_Parameter_sheet!$D$9))+$R$11*SIN($R$7*(K1330-Mode1_Parameter_sheet!$D$9))</f>
        <v>-2.9089414499566646E-2</v>
      </c>
      <c r="M1330" s="32">
        <f>L1330+Mode1_Parameter_sheet!$D$7</f>
        <v>0.14787074486298335</v>
      </c>
      <c r="N1330" s="32">
        <f>$R$8*COS($R$6*(K1330-Mode1_Parameter_sheet!$D$9))+$R$10*SIN($R$6*(K1330-Mode1_Parameter_sheet!$D$9))-$R$9*COS($R$7*(K1330-Mode1_Parameter_sheet!$D$9))-$R$11*SIN($R$7*(K1330-Mode1_Parameter_sheet!$D$9))</f>
        <v>2.8568316472010368E-2</v>
      </c>
      <c r="O1330" s="32">
        <f>N1330+Mode1_Parameter_sheet!$D$8</f>
        <v>0.60275490728137238</v>
      </c>
    </row>
    <row r="1331" spans="2:15">
      <c r="B1331" s="29">
        <v>1330</v>
      </c>
      <c r="C1331" s="26">
        <v>44.166666669999998</v>
      </c>
      <c r="D1331" s="26">
        <v>0.156</v>
      </c>
      <c r="E1331" s="26">
        <v>5.1999999999999998E-2</v>
      </c>
      <c r="F1331" s="26">
        <f>D1331-Mode1_Parameter_sheet!D$7</f>
        <v>-2.0960159362549996E-2</v>
      </c>
      <c r="G1331" s="26">
        <v>0.59461657690000003</v>
      </c>
      <c r="H1331" s="26">
        <v>-5.0252139110000003E-2</v>
      </c>
      <c r="I1331" s="26">
        <f>G1331-Mode1_Parameter_sheet!D$8</f>
        <v>2.0429986090638064E-2</v>
      </c>
      <c r="K1331" s="26">
        <v>44.166666669999998</v>
      </c>
      <c r="L1331" s="32">
        <f>$R$8*COS($R$6*(K1331-Mode1_Parameter_sheet!$D$9))+$R$10*SIN($R$6*(K1331-Mode1_Parameter_sheet!$D$9))+$R$9*COS($R$7*(K1331-Mode1_Parameter_sheet!$D$9))+$R$11*SIN($R$7*(K1331-Mode1_Parameter_sheet!$D$9))</f>
        <v>-2.8218477892821909E-2</v>
      </c>
      <c r="M1331" s="32">
        <f>L1331+Mode1_Parameter_sheet!$D$7</f>
        <v>0.14874168146972808</v>
      </c>
      <c r="N1331" s="32">
        <f>$R$8*COS($R$6*(K1331-Mode1_Parameter_sheet!$D$9))+$R$10*SIN($R$6*(K1331-Mode1_Parameter_sheet!$D$9))-$R$9*COS($R$7*(K1331-Mode1_Parameter_sheet!$D$9))-$R$11*SIN($R$7*(K1331-Mode1_Parameter_sheet!$D$9))</f>
        <v>2.7632867402547941E-2</v>
      </c>
      <c r="O1331" s="32">
        <f>N1331+Mode1_Parameter_sheet!$D$8</f>
        <v>0.60181945821190985</v>
      </c>
    </row>
    <row r="1332" spans="2:15">
      <c r="B1332" s="29">
        <v>1330</v>
      </c>
      <c r="C1332" s="26">
        <v>44.2</v>
      </c>
      <c r="D1332" s="26">
        <v>0.158</v>
      </c>
      <c r="E1332" s="26">
        <v>5.8200000000000002E-2</v>
      </c>
      <c r="F1332" s="26">
        <f>D1332-Mode1_Parameter_sheet!D$7</f>
        <v>-1.8960159362549994E-2</v>
      </c>
      <c r="G1332" s="26">
        <v>0.59290990659999998</v>
      </c>
      <c r="H1332" s="26">
        <v>-5.7476043099999999E-2</v>
      </c>
      <c r="I1332" s="26">
        <f>G1332-Mode1_Parameter_sheet!D$8</f>
        <v>1.8723315790638018E-2</v>
      </c>
      <c r="K1332" s="26">
        <v>44.2</v>
      </c>
      <c r="L1332" s="32">
        <f>$R$8*COS($R$6*(K1332-Mode1_Parameter_sheet!$D$9))+$R$10*SIN($R$6*(K1332-Mode1_Parameter_sheet!$D$9))+$R$9*COS($R$7*(K1332-Mode1_Parameter_sheet!$D$9))+$R$11*SIN($R$7*(K1332-Mode1_Parameter_sheet!$D$9))</f>
        <v>-2.7050785430721359E-2</v>
      </c>
      <c r="M1332" s="32">
        <f>L1332+Mode1_Parameter_sheet!$D$7</f>
        <v>0.14990937393182863</v>
      </c>
      <c r="N1332" s="32">
        <f>$R$8*COS($R$6*(K1332-Mode1_Parameter_sheet!$D$9))+$R$10*SIN($R$6*(K1332-Mode1_Parameter_sheet!$D$9))-$R$9*COS($R$7*(K1332-Mode1_Parameter_sheet!$D$9))-$R$11*SIN($R$7*(K1332-Mode1_Parameter_sheet!$D$9))</f>
        <v>2.6404304406483045E-2</v>
      </c>
      <c r="O1332" s="32">
        <f>N1332+Mode1_Parameter_sheet!$D$8</f>
        <v>0.60059089521584497</v>
      </c>
    </row>
    <row r="1333" spans="2:15">
      <c r="B1333" s="29">
        <v>1330</v>
      </c>
      <c r="C1333" s="26">
        <v>44.233333330000001</v>
      </c>
      <c r="D1333" s="26">
        <v>0.16</v>
      </c>
      <c r="E1333" s="26">
        <v>6.6299999999999998E-2</v>
      </c>
      <c r="F1333" s="26">
        <f>D1333-Mode1_Parameter_sheet!D$7</f>
        <v>-1.6960159362549992E-2</v>
      </c>
      <c r="G1333" s="26">
        <v>0.59078484060000003</v>
      </c>
      <c r="H1333" s="26">
        <v>-6.4687238849999995E-2</v>
      </c>
      <c r="I1333" s="26">
        <f>G1333-Mode1_Parameter_sheet!D$8</f>
        <v>1.6598249790638064E-2</v>
      </c>
      <c r="K1333" s="26">
        <v>44.233333330000001</v>
      </c>
      <c r="L1333" s="32">
        <f>$R$8*COS($R$6*(K1333-Mode1_Parameter_sheet!$D$9))+$R$10*SIN($R$6*(K1333-Mode1_Parameter_sheet!$D$9))+$R$9*COS($R$7*(K1333-Mode1_Parameter_sheet!$D$9))+$R$11*SIN($R$7*(K1333-Mode1_Parameter_sheet!$D$9))</f>
        <v>-2.5598801566294318E-2</v>
      </c>
      <c r="M1333" s="32">
        <f>L1333+Mode1_Parameter_sheet!$D$7</f>
        <v>0.15136135779625567</v>
      </c>
      <c r="N1333" s="32">
        <f>$R$8*COS($R$6*(K1333-Mode1_Parameter_sheet!$D$9))+$R$10*SIN($R$6*(K1333-Mode1_Parameter_sheet!$D$9))-$R$9*COS($R$7*(K1333-Mode1_Parameter_sheet!$D$9))-$R$11*SIN($R$7*(K1333-Mode1_Parameter_sheet!$D$9))</f>
        <v>2.4895470470549883E-2</v>
      </c>
      <c r="O1333" s="32">
        <f>N1333+Mode1_Parameter_sheet!$D$8</f>
        <v>0.59908206127991181</v>
      </c>
    </row>
    <row r="1334" spans="2:15">
      <c r="B1334" s="29">
        <v>1330</v>
      </c>
      <c r="C1334" s="26">
        <v>44.266666669999999</v>
      </c>
      <c r="D1334" s="26">
        <v>0.16200000000000001</v>
      </c>
      <c r="E1334" s="26">
        <v>6.9000000000000006E-2</v>
      </c>
      <c r="F1334" s="26">
        <f>D1334-Mode1_Parameter_sheet!D$7</f>
        <v>-1.4960159362549991E-2</v>
      </c>
      <c r="G1334" s="26">
        <v>0.58859742400000004</v>
      </c>
      <c r="H1334" s="26">
        <v>-6.7511997889999995E-2</v>
      </c>
      <c r="I1334" s="26">
        <f>G1334-Mode1_Parameter_sheet!D$8</f>
        <v>1.4410833190638073E-2</v>
      </c>
      <c r="K1334" s="26">
        <v>44.266666669999999</v>
      </c>
      <c r="L1334" s="32">
        <f>$R$8*COS($R$6*(K1334-Mode1_Parameter_sheet!$D$9))+$R$10*SIN($R$6*(K1334-Mode1_Parameter_sheet!$D$9))+$R$9*COS($R$7*(K1334-Mode1_Parameter_sheet!$D$9))+$R$11*SIN($R$7*(K1334-Mode1_Parameter_sheet!$D$9))</f>
        <v>-2.3877984208767855E-2</v>
      </c>
      <c r="M1334" s="32">
        <f>L1334+Mode1_Parameter_sheet!$D$7</f>
        <v>0.15308217515378214</v>
      </c>
      <c r="N1334" s="32">
        <f>$R$8*COS($R$6*(K1334-Mode1_Parameter_sheet!$D$9))+$R$10*SIN($R$6*(K1334-Mode1_Parameter_sheet!$D$9))-$R$9*COS($R$7*(K1334-Mode1_Parameter_sheet!$D$9))-$R$11*SIN($R$7*(K1334-Mode1_Parameter_sheet!$D$9))</f>
        <v>2.3122177039250229E-2</v>
      </c>
      <c r="O1334" s="32">
        <f>N1334+Mode1_Parameter_sheet!$D$8</f>
        <v>0.5973087678486122</v>
      </c>
    </row>
    <row r="1335" spans="2:15">
      <c r="B1335" s="29">
        <v>1330</v>
      </c>
      <c r="C1335" s="26">
        <v>44.3</v>
      </c>
      <c r="D1335" s="26">
        <v>0.16500000000000001</v>
      </c>
      <c r="E1335" s="26">
        <v>7.0199999999999999E-2</v>
      </c>
      <c r="F1335" s="26">
        <f>D1335-Mode1_Parameter_sheet!D$7</f>
        <v>-1.1960159362549988E-2</v>
      </c>
      <c r="G1335" s="26">
        <v>0.58628404079999996</v>
      </c>
      <c r="H1335" s="26">
        <v>-6.9605882509999994E-2</v>
      </c>
      <c r="I1335" s="26">
        <f>G1335-Mode1_Parameter_sheet!D$8</f>
        <v>1.2097449990637998E-2</v>
      </c>
      <c r="K1335" s="26">
        <v>44.3</v>
      </c>
      <c r="L1335" s="32">
        <f>$R$8*COS($R$6*(K1335-Mode1_Parameter_sheet!$D$9))+$R$10*SIN($R$6*(K1335-Mode1_Parameter_sheet!$D$9))+$R$9*COS($R$7*(K1335-Mode1_Parameter_sheet!$D$9))+$R$11*SIN($R$7*(K1335-Mode1_Parameter_sheet!$D$9))</f>
        <v>-2.1906622623734388E-2</v>
      </c>
      <c r="M1335" s="32">
        <f>L1335+Mode1_Parameter_sheet!$D$7</f>
        <v>0.15505353673881561</v>
      </c>
      <c r="N1335" s="32">
        <f>$R$8*COS($R$6*(K1335-Mode1_Parameter_sheet!$D$9))+$R$10*SIN($R$6*(K1335-Mode1_Parameter_sheet!$D$9))-$R$9*COS($R$7*(K1335-Mode1_Parameter_sheet!$D$9))-$R$11*SIN($R$7*(K1335-Mode1_Parameter_sheet!$D$9))</f>
        <v>2.1103039758102543E-2</v>
      </c>
      <c r="O1335" s="32">
        <f>N1335+Mode1_Parameter_sheet!$D$8</f>
        <v>0.59528963056746453</v>
      </c>
    </row>
    <row r="1336" spans="2:15">
      <c r="B1336" s="29">
        <v>1330</v>
      </c>
      <c r="C1336" s="26">
        <v>44.333333330000002</v>
      </c>
      <c r="D1336" s="26">
        <v>0.16700000000000001</v>
      </c>
      <c r="E1336" s="26">
        <v>7.6799999999999993E-2</v>
      </c>
      <c r="F1336" s="26">
        <f>D1336-Mode1_Parameter_sheet!D$7</f>
        <v>-9.9601593625499862E-3</v>
      </c>
      <c r="G1336" s="26">
        <v>0.58395703190000003</v>
      </c>
      <c r="H1336" s="26">
        <v>-7.5116502000000002E-2</v>
      </c>
      <c r="I1336" s="26">
        <f>G1336-Mode1_Parameter_sheet!D$8</f>
        <v>9.7704410906380712E-3</v>
      </c>
      <c r="K1336" s="26">
        <v>44.333333330000002</v>
      </c>
      <c r="L1336" s="32">
        <f>$R$8*COS($R$6*(K1336-Mode1_Parameter_sheet!$D$9))+$R$10*SIN($R$6*(K1336-Mode1_Parameter_sheet!$D$9))+$R$9*COS($R$7*(K1336-Mode1_Parameter_sheet!$D$9))+$R$11*SIN($R$7*(K1336-Mode1_Parameter_sheet!$D$9))</f>
        <v>-1.9705640468933753E-2</v>
      </c>
      <c r="M1336" s="32">
        <f>L1336+Mode1_Parameter_sheet!$D$7</f>
        <v>0.15725451889361625</v>
      </c>
      <c r="N1336" s="32">
        <f>$R$8*COS($R$6*(K1336-Mode1_Parameter_sheet!$D$9))+$R$10*SIN($R$6*(K1336-Mode1_Parameter_sheet!$D$9))-$R$9*COS($R$7*(K1336-Mode1_Parameter_sheet!$D$9))-$R$11*SIN($R$7*(K1336-Mode1_Parameter_sheet!$D$9))</f>
        <v>1.8859279385260812E-2</v>
      </c>
      <c r="O1336" s="32">
        <f>N1336+Mode1_Parameter_sheet!$D$8</f>
        <v>0.59304587019462274</v>
      </c>
    </row>
    <row r="1337" spans="2:15">
      <c r="B1337" s="29">
        <v>1330</v>
      </c>
      <c r="C1337" s="26">
        <v>44.366666670000001</v>
      </c>
      <c r="D1337" s="26">
        <v>0.17</v>
      </c>
      <c r="E1337" s="26">
        <v>8.48E-2</v>
      </c>
      <c r="F1337" s="26">
        <f>D1337-Mode1_Parameter_sheet!D$7</f>
        <v>-6.9601593625499836E-3</v>
      </c>
      <c r="G1337" s="26">
        <v>0.58127627400000004</v>
      </c>
      <c r="H1337" s="26">
        <v>-7.8122848080000001E-2</v>
      </c>
      <c r="I1337" s="26">
        <f>G1337-Mode1_Parameter_sheet!D$8</f>
        <v>7.0896831906380742E-3</v>
      </c>
      <c r="K1337" s="26">
        <v>44.366666670000001</v>
      </c>
      <c r="L1337" s="32">
        <f>$R$8*COS($R$6*(K1337-Mode1_Parameter_sheet!$D$9))+$R$10*SIN($R$6*(K1337-Mode1_Parameter_sheet!$D$9))+$R$9*COS($R$7*(K1337-Mode1_Parameter_sheet!$D$9))+$R$11*SIN($R$7*(K1337-Mode1_Parameter_sheet!$D$9))</f>
        <v>-1.7298375399863938E-2</v>
      </c>
      <c r="M1337" s="32">
        <f>L1337+Mode1_Parameter_sheet!$D$7</f>
        <v>0.15966178396268604</v>
      </c>
      <c r="N1337" s="32">
        <f>$R$8*COS($R$6*(K1337-Mode1_Parameter_sheet!$D$9))+$R$10*SIN($R$6*(K1337-Mode1_Parameter_sheet!$D$9))-$R$9*COS($R$7*(K1337-Mode1_Parameter_sheet!$D$9))-$R$11*SIN($R$7*(K1337-Mode1_Parameter_sheet!$D$9))</f>
        <v>1.6414499603319734E-2</v>
      </c>
      <c r="O1337" s="32">
        <f>N1337+Mode1_Parameter_sheet!$D$8</f>
        <v>0.59060109041268172</v>
      </c>
    </row>
    <row r="1338" spans="2:15">
      <c r="B1338" s="29">
        <v>1330</v>
      </c>
      <c r="C1338" s="26">
        <v>44.4</v>
      </c>
      <c r="D1338" s="26">
        <v>0.17299999999999999</v>
      </c>
      <c r="E1338" s="26">
        <v>8.0500000000000002E-2</v>
      </c>
      <c r="F1338" s="26">
        <f>D1338-Mode1_Parameter_sheet!D$7</f>
        <v>-3.9601593625500087E-3</v>
      </c>
      <c r="G1338" s="26">
        <v>0.57874884199999999</v>
      </c>
      <c r="H1338" s="26">
        <v>-8.1282940910000004E-2</v>
      </c>
      <c r="I1338" s="26">
        <f>G1338-Mode1_Parameter_sheet!D$8</f>
        <v>4.5622511906380225E-3</v>
      </c>
      <c r="K1338" s="26">
        <v>44.4</v>
      </c>
      <c r="L1338" s="32">
        <f>$R$8*COS($R$6*(K1338-Mode1_Parameter_sheet!$D$9))+$R$10*SIN($R$6*(K1338-Mode1_Parameter_sheet!$D$9))+$R$9*COS($R$7*(K1338-Mode1_Parameter_sheet!$D$9))+$R$11*SIN($R$7*(K1338-Mode1_Parameter_sheet!$D$9))</f>
        <v>-1.4710334480651881E-2</v>
      </c>
      <c r="M1338" s="32">
        <f>L1338+Mode1_Parameter_sheet!$D$7</f>
        <v>0.16224982488189812</v>
      </c>
      <c r="N1338" s="32">
        <f>$R$8*COS($R$6*(K1338-Mode1_Parameter_sheet!$D$9))+$R$10*SIN($R$6*(K1338-Mode1_Parameter_sheet!$D$9))-$R$9*COS($R$7*(K1338-Mode1_Parameter_sheet!$D$9))-$R$11*SIN($R$7*(K1338-Mode1_Parameter_sheet!$D$9))</f>
        <v>1.3794440802726803E-2</v>
      </c>
      <c r="O1338" s="32">
        <f>N1338+Mode1_Parameter_sheet!$D$8</f>
        <v>0.58798103161208881</v>
      </c>
    </row>
    <row r="1339" spans="2:15">
      <c r="B1339" s="29">
        <v>1330</v>
      </c>
      <c r="C1339" s="26">
        <v>44.433333330000004</v>
      </c>
      <c r="D1339" s="26">
        <v>0.17499999999999999</v>
      </c>
      <c r="E1339" s="26">
        <v>7.9899999999999999E-2</v>
      </c>
      <c r="F1339" s="26">
        <f>D1339-Mode1_Parameter_sheet!D$7</f>
        <v>-1.9601593625500069E-3</v>
      </c>
      <c r="G1339" s="26">
        <v>0.57585741130000001</v>
      </c>
      <c r="H1339" s="26">
        <v>-8.1652100239999997E-2</v>
      </c>
      <c r="I1339" s="26">
        <f>G1339-Mode1_Parameter_sheet!D$8</f>
        <v>1.6708204906380475E-3</v>
      </c>
      <c r="K1339" s="26">
        <v>44.433333330000004</v>
      </c>
      <c r="L1339" s="32">
        <f>$R$8*COS($R$6*(K1339-Mode1_Parameter_sheet!$D$9))+$R$10*SIN($R$6*(K1339-Mode1_Parameter_sheet!$D$9))+$R$9*COS($R$7*(K1339-Mode1_Parameter_sheet!$D$9))+$R$11*SIN($R$7*(K1339-Mode1_Parameter_sheet!$D$9))</f>
        <v>-1.1968919957061397E-2</v>
      </c>
      <c r="M1339" s="32">
        <f>L1339+Mode1_Parameter_sheet!$D$7</f>
        <v>0.1649912394054886</v>
      </c>
      <c r="N1339" s="32">
        <f>$R$8*COS($R$6*(K1339-Mode1_Parameter_sheet!$D$9))+$R$10*SIN($R$6*(K1339-Mode1_Parameter_sheet!$D$9))-$R$9*COS($R$7*(K1339-Mode1_Parameter_sheet!$D$9))-$R$11*SIN($R$7*(K1339-Mode1_Parameter_sheet!$D$9))</f>
        <v>1.1026704336243566E-2</v>
      </c>
      <c r="O1339" s="32">
        <f>N1339+Mode1_Parameter_sheet!$D$8</f>
        <v>0.58521329514560549</v>
      </c>
    </row>
    <row r="1340" spans="2:15">
      <c r="B1340" s="29">
        <v>1330</v>
      </c>
      <c r="C1340" s="26">
        <v>44.466666670000002</v>
      </c>
      <c r="D1340" s="26">
        <v>0.17799999999999999</v>
      </c>
      <c r="E1340" s="26">
        <v>8.5400000000000004E-2</v>
      </c>
      <c r="F1340" s="26">
        <f>D1340-Mode1_Parameter_sheet!D$7</f>
        <v>1.0398406374499958E-3</v>
      </c>
      <c r="G1340" s="26">
        <v>0.57330536870000004</v>
      </c>
      <c r="H1340" s="26">
        <v>-7.8810064799999996E-2</v>
      </c>
      <c r="I1340" s="26">
        <f>G1340-Mode1_Parameter_sheet!D$8</f>
        <v>-8.8122210936192324E-4</v>
      </c>
      <c r="K1340" s="26">
        <v>44.466666670000002</v>
      </c>
      <c r="L1340" s="32">
        <f>$R$8*COS($R$6*(K1340-Mode1_Parameter_sheet!$D$9))+$R$10*SIN($R$6*(K1340-Mode1_Parameter_sheet!$D$9))+$R$9*COS($R$7*(K1340-Mode1_Parameter_sheet!$D$9))+$R$11*SIN($R$7*(K1340-Mode1_Parameter_sheet!$D$9))</f>
        <v>-9.1031413698309492E-3</v>
      </c>
      <c r="M1340" s="32">
        <f>L1340+Mode1_Parameter_sheet!$D$7</f>
        <v>0.16785701799271904</v>
      </c>
      <c r="N1340" s="32">
        <f>$R$8*COS($R$6*(K1340-Mode1_Parameter_sheet!$D$9))+$R$10*SIN($R$6*(K1340-Mode1_Parameter_sheet!$D$9))-$R$9*COS($R$7*(K1340-Mode1_Parameter_sheet!$D$9))-$R$11*SIN($R$7*(K1340-Mode1_Parameter_sheet!$D$9))</f>
        <v>8.1404634354018245E-3</v>
      </c>
      <c r="O1340" s="32">
        <f>N1340+Mode1_Parameter_sheet!$D$8</f>
        <v>0.58232705424476383</v>
      </c>
    </row>
    <row r="1341" spans="2:15">
      <c r="B1341" s="29">
        <v>1340</v>
      </c>
      <c r="C1341" s="26">
        <v>44.5</v>
      </c>
      <c r="D1341" s="26">
        <v>0.18099999999999999</v>
      </c>
      <c r="E1341" s="26">
        <v>8.0600000000000005E-2</v>
      </c>
      <c r="F1341" s="26">
        <f>D1341-Mode1_Parameter_sheet!D$7</f>
        <v>4.0398406374499984E-3</v>
      </c>
      <c r="G1341" s="26">
        <v>0.5706034069</v>
      </c>
      <c r="H1341" s="26">
        <v>-8.3064113829999994E-2</v>
      </c>
      <c r="I1341" s="26">
        <f>G1341-Mode1_Parameter_sheet!D$8</f>
        <v>-3.5831839093619644E-3</v>
      </c>
      <c r="K1341" s="26">
        <v>44.5</v>
      </c>
      <c r="L1341" s="32">
        <f>$R$8*COS($R$6*(K1341-Mode1_Parameter_sheet!$D$9))+$R$10*SIN($R$6*(K1341-Mode1_Parameter_sheet!$D$9))+$R$9*COS($R$7*(K1341-Mode1_Parameter_sheet!$D$9))+$R$11*SIN($R$7*(K1341-Mode1_Parameter_sheet!$D$9))</f>
        <v>-6.143311593201633E-3</v>
      </c>
      <c r="M1341" s="32">
        <f>L1341+Mode1_Parameter_sheet!$D$7</f>
        <v>0.17081684776934836</v>
      </c>
      <c r="N1341" s="32">
        <f>$R$8*COS($R$6*(K1341-Mode1_Parameter_sheet!$D$9))+$R$10*SIN($R$6*(K1341-Mode1_Parameter_sheet!$D$9))-$R$9*COS($R$7*(K1341-Mode1_Parameter_sheet!$D$9))-$R$11*SIN($R$7*(K1341-Mode1_Parameter_sheet!$D$9))</f>
        <v>5.1661582417460716E-3</v>
      </c>
      <c r="O1341" s="32">
        <f>N1341+Mode1_Parameter_sheet!$D$8</f>
        <v>0.57935274905110801</v>
      </c>
    </row>
    <row r="1342" spans="2:15">
      <c r="B1342" s="29">
        <v>1340</v>
      </c>
      <c r="C1342" s="26">
        <v>44.533333329999998</v>
      </c>
      <c r="D1342" s="26">
        <v>0.183</v>
      </c>
      <c r="E1342" s="26">
        <v>7.9699999999999993E-2</v>
      </c>
      <c r="F1342" s="26">
        <f>D1342-Mode1_Parameter_sheet!D$7</f>
        <v>6.0398406374500002E-3</v>
      </c>
      <c r="G1342" s="26">
        <v>0.56776776110000005</v>
      </c>
      <c r="H1342" s="26">
        <v>-7.797066121E-2</v>
      </c>
      <c r="I1342" s="26">
        <f>G1342-Mode1_Parameter_sheet!D$8</f>
        <v>-6.4188297093619173E-3</v>
      </c>
      <c r="K1342" s="26">
        <v>44.533333329999998</v>
      </c>
      <c r="L1342" s="32">
        <f>$R$8*COS($R$6*(K1342-Mode1_Parameter_sheet!$D$9))+$R$10*SIN($R$6*(K1342-Mode1_Parameter_sheet!$D$9))+$R$9*COS($R$7*(K1342-Mode1_Parameter_sheet!$D$9))+$R$11*SIN($R$7*(K1342-Mode1_Parameter_sheet!$D$9))</f>
        <v>-3.1207212573604428E-3</v>
      </c>
      <c r="M1342" s="32">
        <f>L1342+Mode1_Parameter_sheet!$D$7</f>
        <v>0.17383943810518956</v>
      </c>
      <c r="N1342" s="32">
        <f>$R$8*COS($R$6*(K1342-Mode1_Parameter_sheet!$D$9))+$R$10*SIN($R$6*(K1342-Mode1_Parameter_sheet!$D$9))-$R$9*COS($R$7*(K1342-Mode1_Parameter_sheet!$D$9))-$R$11*SIN($R$7*(K1342-Mode1_Parameter_sheet!$D$9))</f>
        <v>2.1351694009889908E-3</v>
      </c>
      <c r="O1342" s="32">
        <f>N1342+Mode1_Parameter_sheet!$D$8</f>
        <v>0.57632176021035098</v>
      </c>
    </row>
    <row r="1343" spans="2:15">
      <c r="B1343" s="29">
        <v>1340</v>
      </c>
      <c r="C1343" s="26">
        <v>44.566666669999996</v>
      </c>
      <c r="D1343" s="26">
        <v>0.186</v>
      </c>
      <c r="E1343" s="26">
        <v>7.9600000000000004E-2</v>
      </c>
      <c r="F1343" s="26">
        <f>D1343-Mode1_Parameter_sheet!D$7</f>
        <v>9.0398406374500029E-3</v>
      </c>
      <c r="G1343" s="26">
        <v>0.56540536289999999</v>
      </c>
      <c r="H1343" s="26">
        <v>-7.3766858980000002E-2</v>
      </c>
      <c r="I1343" s="26">
        <f>G1343-Mode1_Parameter_sheet!D$8</f>
        <v>-8.7812279093619772E-3</v>
      </c>
      <c r="K1343" s="26">
        <v>44.566666669999996</v>
      </c>
      <c r="L1343" s="32">
        <f>$R$8*COS($R$6*(K1343-Mode1_Parameter_sheet!$D$9))+$R$10*SIN($R$6*(K1343-Mode1_Parameter_sheet!$D$9))+$R$9*COS($R$7*(K1343-Mode1_Parameter_sheet!$D$9))+$R$11*SIN($R$7*(K1343-Mode1_Parameter_sheet!$D$9))</f>
        <v>-6.7310564762721077E-5</v>
      </c>
      <c r="M1343" s="32">
        <f>L1343+Mode1_Parameter_sheet!$D$7</f>
        <v>0.17689284879778727</v>
      </c>
      <c r="N1343" s="32">
        <f>$R$8*COS($R$6*(K1343-Mode1_Parameter_sheet!$D$9))+$R$10*SIN($R$6*(K1343-Mode1_Parameter_sheet!$D$9))-$R$9*COS($R$7*(K1343-Mode1_Parameter_sheet!$D$9))-$R$11*SIN($R$7*(K1343-Mode1_Parameter_sheet!$D$9))</f>
        <v>-9.2051065391045425E-4</v>
      </c>
      <c r="O1343" s="32">
        <f>N1343+Mode1_Parameter_sheet!$D$8</f>
        <v>0.57326608015545155</v>
      </c>
    </row>
    <row r="1344" spans="2:15">
      <c r="B1344" s="29">
        <v>1340</v>
      </c>
      <c r="C1344" s="26">
        <v>44.6</v>
      </c>
      <c r="D1344" s="26">
        <v>0.189</v>
      </c>
      <c r="E1344" s="26">
        <v>7.5700000000000003E-2</v>
      </c>
      <c r="F1344" s="26">
        <f>D1344-Mode1_Parameter_sheet!D$7</f>
        <v>1.2039840637450006E-2</v>
      </c>
      <c r="G1344" s="26">
        <v>0.56284997049999996</v>
      </c>
      <c r="H1344" s="26">
        <v>-7.6125500240000005E-2</v>
      </c>
      <c r="I1344" s="26">
        <f>G1344-Mode1_Parameter_sheet!D$8</f>
        <v>-1.1336620309362E-2</v>
      </c>
      <c r="K1344" s="26">
        <v>44.6</v>
      </c>
      <c r="L1344" s="32">
        <f>$R$8*COS($R$6*(K1344-Mode1_Parameter_sheet!$D$9))+$R$10*SIN($R$6*(K1344-Mode1_Parameter_sheet!$D$9))+$R$9*COS($R$7*(K1344-Mode1_Parameter_sheet!$D$9))+$R$11*SIN($R$7*(K1344-Mode1_Parameter_sheet!$D$9))</f>
        <v>2.9846653348632379E-3</v>
      </c>
      <c r="M1344" s="32">
        <f>L1344+Mode1_Parameter_sheet!$D$7</f>
        <v>0.17994482469741324</v>
      </c>
      <c r="N1344" s="32">
        <f>$R$8*COS($R$6*(K1344-Mode1_Parameter_sheet!$D$9))+$R$10*SIN($R$6*(K1344-Mode1_Parameter_sheet!$D$9))-$R$9*COS($R$7*(K1344-Mode1_Parameter_sheet!$D$9))-$R$11*SIN($R$7*(K1344-Mode1_Parameter_sheet!$D$9))</f>
        <v>-3.9686126587095468E-3</v>
      </c>
      <c r="O1344" s="32">
        <f>N1344+Mode1_Parameter_sheet!$D$8</f>
        <v>0.57021797815065245</v>
      </c>
    </row>
    <row r="1345" spans="2:15">
      <c r="B1345" s="29">
        <v>1340</v>
      </c>
      <c r="C1345" s="26">
        <v>44.633333329999999</v>
      </c>
      <c r="D1345" s="26">
        <v>0.191</v>
      </c>
      <c r="E1345" s="26">
        <v>7.1300000000000002E-2</v>
      </c>
      <c r="F1345" s="26">
        <f>D1345-Mode1_Parameter_sheet!D$7</f>
        <v>1.4039840637450007E-2</v>
      </c>
      <c r="G1345" s="26">
        <v>0.56033032949999995</v>
      </c>
      <c r="H1345" s="26">
        <v>-6.9978780369999993E-2</v>
      </c>
      <c r="I1345" s="26">
        <f>G1345-Mode1_Parameter_sheet!D$8</f>
        <v>-1.3856261309362017E-2</v>
      </c>
      <c r="K1345" s="26">
        <v>44.633333329999999</v>
      </c>
      <c r="L1345" s="32">
        <f>$R$8*COS($R$6*(K1345-Mode1_Parameter_sheet!$D$9))+$R$10*SIN($R$6*(K1345-Mode1_Parameter_sheet!$D$9))+$R$9*COS($R$7*(K1345-Mode1_Parameter_sheet!$D$9))+$R$11*SIN($R$7*(K1345-Mode1_Parameter_sheet!$D$9))</f>
        <v>6.0029825270512946E-3</v>
      </c>
      <c r="M1345" s="32">
        <f>L1345+Mode1_Parameter_sheet!$D$7</f>
        <v>0.18296314188960128</v>
      </c>
      <c r="N1345" s="32">
        <f>$R$8*COS($R$6*(K1345-Mode1_Parameter_sheet!$D$9))+$R$10*SIN($R$6*(K1345-Mode1_Parameter_sheet!$D$9))-$R$9*COS($R$7*(K1345-Mode1_Parameter_sheet!$D$9))-$R$11*SIN($R$7*(K1345-Mode1_Parameter_sheet!$D$9))</f>
        <v>-6.9769367922777499E-3</v>
      </c>
      <c r="O1345" s="32">
        <f>N1345+Mode1_Parameter_sheet!$D$8</f>
        <v>0.56720965401708423</v>
      </c>
    </row>
    <row r="1346" spans="2:15">
      <c r="B1346" s="29">
        <v>1340</v>
      </c>
      <c r="C1346" s="26">
        <v>44.666666669999998</v>
      </c>
      <c r="D1346" s="26">
        <v>0.193</v>
      </c>
      <c r="E1346" s="26">
        <v>6.4699999999999994E-2</v>
      </c>
      <c r="F1346" s="26">
        <f>D1346-Mode1_Parameter_sheet!D$7</f>
        <v>1.6039840637450009E-2</v>
      </c>
      <c r="G1346" s="26">
        <v>0.55818471839999995</v>
      </c>
      <c r="H1346" s="26">
        <v>-6.2136617989999997E-2</v>
      </c>
      <c r="I1346" s="26">
        <f>G1346-Mode1_Parameter_sheet!D$8</f>
        <v>-1.6001872409362017E-2</v>
      </c>
      <c r="K1346" s="26">
        <v>44.666666669999998</v>
      </c>
      <c r="L1346" s="32">
        <f>$R$8*COS($R$6*(K1346-Mode1_Parameter_sheet!$D$9))+$R$10*SIN($R$6*(K1346-Mode1_Parameter_sheet!$D$9))+$R$9*COS($R$7*(K1346-Mode1_Parameter_sheet!$D$9))+$R$11*SIN($R$7*(K1346-Mode1_Parameter_sheet!$D$9))</f>
        <v>8.9557858274273393E-3</v>
      </c>
      <c r="M1346" s="32">
        <f>L1346+Mode1_Parameter_sheet!$D$7</f>
        <v>0.18591594518997734</v>
      </c>
      <c r="N1346" s="32">
        <f>$R$8*COS($R$6*(K1346-Mode1_Parameter_sheet!$D$9))+$R$10*SIN($R$6*(K1346-Mode1_Parameter_sheet!$D$9))-$R$9*COS($R$7*(K1346-Mode1_Parameter_sheet!$D$9))-$R$11*SIN($R$7*(K1346-Mode1_Parameter_sheet!$D$9))</f>
        <v>-9.9136900113111232E-3</v>
      </c>
      <c r="O1346" s="32">
        <f>N1346+Mode1_Parameter_sheet!$D$8</f>
        <v>0.56427290079805081</v>
      </c>
    </row>
    <row r="1347" spans="2:15">
      <c r="B1347" s="29">
        <v>1340</v>
      </c>
      <c r="C1347" s="26">
        <v>44.7</v>
      </c>
      <c r="D1347" s="26">
        <v>0.19500000000000001</v>
      </c>
      <c r="E1347" s="26">
        <v>5.91E-2</v>
      </c>
      <c r="F1347" s="26">
        <f>D1347-Mode1_Parameter_sheet!D$7</f>
        <v>1.8039840637450011E-2</v>
      </c>
      <c r="G1347" s="26">
        <v>0.55618788829999999</v>
      </c>
      <c r="H1347" s="26">
        <v>-5.7820251240000002E-2</v>
      </c>
      <c r="I1347" s="26">
        <f>G1347-Mode1_Parameter_sheet!D$8</f>
        <v>-1.7998702509361975E-2</v>
      </c>
      <c r="K1347" s="26">
        <v>44.7</v>
      </c>
      <c r="L1347" s="32">
        <f>$R$8*COS($R$6*(K1347-Mode1_Parameter_sheet!$D$9))+$R$10*SIN($R$6*(K1347-Mode1_Parameter_sheet!$D$9))+$R$9*COS($R$7*(K1347-Mode1_Parameter_sheet!$D$9))+$R$11*SIN($R$7*(K1347-Mode1_Parameter_sheet!$D$9))</f>
        <v>1.1811922480309718E-2</v>
      </c>
      <c r="M1347" s="32">
        <f>L1347+Mode1_Parameter_sheet!$D$7</f>
        <v>0.18877208184285971</v>
      </c>
      <c r="N1347" s="32">
        <f>$R$8*COS($R$6*(K1347-Mode1_Parameter_sheet!$D$9))+$R$10*SIN($R$6*(K1347-Mode1_Parameter_sheet!$D$9))-$R$9*COS($R$7*(K1347-Mode1_Parameter_sheet!$D$9))-$R$11*SIN($R$7*(K1347-Mode1_Parameter_sheet!$D$9))</f>
        <v>-1.2747819385133665E-2</v>
      </c>
      <c r="O1347" s="32">
        <f>N1347+Mode1_Parameter_sheet!$D$8</f>
        <v>0.56143877142422827</v>
      </c>
    </row>
    <row r="1348" spans="2:15">
      <c r="B1348" s="29">
        <v>1340</v>
      </c>
      <c r="C1348" s="26">
        <v>44.733333330000001</v>
      </c>
      <c r="D1348" s="26">
        <v>0.19700000000000001</v>
      </c>
      <c r="E1348" s="26">
        <v>5.2200000000000003E-2</v>
      </c>
      <c r="F1348" s="26">
        <f>D1348-Mode1_Parameter_sheet!D$7</f>
        <v>2.0039840637450013E-2</v>
      </c>
      <c r="G1348" s="26">
        <v>0.554330035</v>
      </c>
      <c r="H1348" s="26">
        <v>-5.1712526869999997E-2</v>
      </c>
      <c r="I1348" s="26">
        <f>G1348-Mode1_Parameter_sheet!D$8</f>
        <v>-1.9856555809361964E-2</v>
      </c>
      <c r="K1348" s="26">
        <v>44.733333330000001</v>
      </c>
      <c r="L1348" s="32">
        <f>$R$8*COS($R$6*(K1348-Mode1_Parameter_sheet!$D$9))+$R$10*SIN($R$6*(K1348-Mode1_Parameter_sheet!$D$9))+$R$9*COS($R$7*(K1348-Mode1_Parameter_sheet!$D$9))+$R$11*SIN($R$7*(K1348-Mode1_Parameter_sheet!$D$9))</f>
        <v>1.4541276270070931E-2</v>
      </c>
      <c r="M1348" s="32">
        <f>L1348+Mode1_Parameter_sheet!$D$7</f>
        <v>0.19150143563262093</v>
      </c>
      <c r="N1348" s="32">
        <f>$R$8*COS($R$6*(K1348-Mode1_Parameter_sheet!$D$9))+$R$10*SIN($R$6*(K1348-Mode1_Parameter_sheet!$D$9))-$R$9*COS($R$7*(K1348-Mode1_Parameter_sheet!$D$9))-$R$11*SIN($R$7*(K1348-Mode1_Parameter_sheet!$D$9))</f>
        <v>-1.5449345557372637E-2</v>
      </c>
      <c r="O1348" s="32">
        <f>N1348+Mode1_Parameter_sheet!$D$8</f>
        <v>0.55873724525198931</v>
      </c>
    </row>
    <row r="1349" spans="2:15">
      <c r="B1349" s="29">
        <v>1340</v>
      </c>
      <c r="C1349" s="26">
        <v>44.766666669999999</v>
      </c>
      <c r="D1349" s="26">
        <v>0.19900000000000001</v>
      </c>
      <c r="E1349" s="26">
        <v>4.5499999999999999E-2</v>
      </c>
      <c r="F1349" s="26">
        <f>D1349-Mode1_Parameter_sheet!D$7</f>
        <v>2.2039840637450014E-2</v>
      </c>
      <c r="G1349" s="26">
        <v>0.55274038650000001</v>
      </c>
      <c r="H1349" s="26">
        <v>-4.5354116100000001E-2</v>
      </c>
      <c r="I1349" s="26">
        <f>G1349-Mode1_Parameter_sheet!D$8</f>
        <v>-2.1446204309361949E-2</v>
      </c>
      <c r="K1349" s="26">
        <v>44.766666669999999</v>
      </c>
      <c r="L1349" s="32">
        <f>$R$8*COS($R$6*(K1349-Mode1_Parameter_sheet!$D$9))+$R$10*SIN($R$6*(K1349-Mode1_Parameter_sheet!$D$9))+$R$9*COS($R$7*(K1349-Mode1_Parameter_sheet!$D$9))+$R$11*SIN($R$7*(K1349-Mode1_Parameter_sheet!$D$9))</f>
        <v>1.7115082475815582E-2</v>
      </c>
      <c r="M1349" s="32">
        <f>L1349+Mode1_Parameter_sheet!$D$7</f>
        <v>0.19407524183836558</v>
      </c>
      <c r="N1349" s="32">
        <f>$R$8*COS($R$6*(K1349-Mode1_Parameter_sheet!$D$9))+$R$10*SIN($R$6*(K1349-Mode1_Parameter_sheet!$D$9))-$R$9*COS($R$7*(K1349-Mode1_Parameter_sheet!$D$9))-$R$11*SIN($R$7*(K1349-Mode1_Parameter_sheet!$D$9))</f>
        <v>-1.7989676856085914E-2</v>
      </c>
      <c r="O1349" s="32">
        <f>N1349+Mode1_Parameter_sheet!$D$8</f>
        <v>0.55619691395327608</v>
      </c>
    </row>
    <row r="1350" spans="2:15">
      <c r="B1350" s="29">
        <v>1340</v>
      </c>
      <c r="C1350" s="26">
        <v>44.8</v>
      </c>
      <c r="D1350" s="26">
        <v>0.2</v>
      </c>
      <c r="E1350" s="26">
        <v>4.1700000000000001E-2</v>
      </c>
      <c r="F1350" s="26">
        <f>D1350-Mode1_Parameter_sheet!D$7</f>
        <v>2.3039840637450015E-2</v>
      </c>
      <c r="G1350" s="26">
        <v>0.55130642730000001</v>
      </c>
      <c r="H1350" s="26">
        <v>-3.8905529600000002E-2</v>
      </c>
      <c r="I1350" s="26">
        <f>G1350-Mode1_Parameter_sheet!D$8</f>
        <v>-2.288016350936195E-2</v>
      </c>
      <c r="K1350" s="26">
        <v>44.8</v>
      </c>
      <c r="L1350" s="32">
        <f>$R$8*COS($R$6*(K1350-Mode1_Parameter_sheet!$D$9))+$R$10*SIN($R$6*(K1350-Mode1_Parameter_sheet!$D$9))+$R$9*COS($R$7*(K1350-Mode1_Parameter_sheet!$D$9))+$R$11*SIN($R$7*(K1350-Mode1_Parameter_sheet!$D$9))</f>
        <v>1.9506229154533577E-2</v>
      </c>
      <c r="M1350" s="32">
        <f>L1350+Mode1_Parameter_sheet!$D$7</f>
        <v>0.19646638851708356</v>
      </c>
      <c r="N1350" s="32">
        <f>$R$8*COS($R$6*(K1350-Mode1_Parameter_sheet!$D$9))+$R$10*SIN($R$6*(K1350-Mode1_Parameter_sheet!$D$9))-$R$9*COS($R$7*(K1350-Mode1_Parameter_sheet!$D$9))-$R$11*SIN($R$7*(K1350-Mode1_Parameter_sheet!$D$9))</f>
        <v>-2.0341909538627787E-2</v>
      </c>
      <c r="O1350" s="32">
        <f>N1350+Mode1_Parameter_sheet!$D$8</f>
        <v>0.55384468127073416</v>
      </c>
    </row>
    <row r="1351" spans="2:15">
      <c r="B1351" s="29">
        <v>1350</v>
      </c>
      <c r="C1351" s="26">
        <v>44.833333330000002</v>
      </c>
      <c r="D1351" s="26">
        <v>0.20200000000000001</v>
      </c>
      <c r="E1351" s="26">
        <v>3.27E-2</v>
      </c>
      <c r="F1351" s="26">
        <f>D1351-Mode1_Parameter_sheet!D$7</f>
        <v>2.5039840637450017E-2</v>
      </c>
      <c r="G1351" s="26">
        <v>0.55014668450000004</v>
      </c>
      <c r="H1351" s="26">
        <v>-3.2117351289999999E-2</v>
      </c>
      <c r="I1351" s="26">
        <f>G1351-Mode1_Parameter_sheet!D$8</f>
        <v>-2.4039906309361925E-2</v>
      </c>
      <c r="K1351" s="26">
        <v>44.833333330000002</v>
      </c>
      <c r="L1351" s="32">
        <f>$R$8*COS($R$6*(K1351-Mode1_Parameter_sheet!$D$9))+$R$10*SIN($R$6*(K1351-Mode1_Parameter_sheet!$D$9))+$R$9*COS($R$7*(K1351-Mode1_Parameter_sheet!$D$9))+$R$11*SIN($R$7*(K1351-Mode1_Parameter_sheet!$D$9))</f>
        <v>2.1689547658799182E-2</v>
      </c>
      <c r="M1351" s="32">
        <f>L1351+Mode1_Parameter_sheet!$D$7</f>
        <v>0.19864970702134918</v>
      </c>
      <c r="N1351" s="32">
        <f>$R$8*COS($R$6*(K1351-Mode1_Parameter_sheet!$D$9))+$R$10*SIN($R$6*(K1351-Mode1_Parameter_sheet!$D$9))-$R$9*COS($R$7*(K1351-Mode1_Parameter_sheet!$D$9))-$R$11*SIN($R$7*(K1351-Mode1_Parameter_sheet!$D$9))</f>
        <v>-2.2481116954327321E-2</v>
      </c>
      <c r="O1351" s="32">
        <f>N1351+Mode1_Parameter_sheet!$D$8</f>
        <v>0.55170547385503466</v>
      </c>
    </row>
    <row r="1352" spans="2:15">
      <c r="B1352" s="29">
        <v>1350</v>
      </c>
      <c r="C1352" s="26">
        <v>44.866666670000001</v>
      </c>
      <c r="D1352" s="26">
        <v>0.20200000000000001</v>
      </c>
      <c r="E1352" s="26">
        <v>2.29E-2</v>
      </c>
      <c r="F1352" s="26">
        <f>D1352-Mode1_Parameter_sheet!D$7</f>
        <v>2.5039840637450017E-2</v>
      </c>
      <c r="G1352" s="26">
        <v>0.54916527049999997</v>
      </c>
      <c r="H1352" s="26">
        <v>-2.4885570060000001E-2</v>
      </c>
      <c r="I1352" s="26">
        <f>G1352-Mode1_Parameter_sheet!D$8</f>
        <v>-2.5021320309361994E-2</v>
      </c>
      <c r="K1352" s="26">
        <v>44.866666670000001</v>
      </c>
      <c r="L1352" s="32">
        <f>$R$8*COS($R$6*(K1352-Mode1_Parameter_sheet!$D$9))+$R$10*SIN($R$6*(K1352-Mode1_Parameter_sheet!$D$9))+$R$9*COS($R$7*(K1352-Mode1_Parameter_sheet!$D$9))+$R$11*SIN($R$7*(K1352-Mode1_Parameter_sheet!$D$9))</f>
        <v>2.3642075340670154E-2</v>
      </c>
      <c r="M1352" s="32">
        <f>L1352+Mode1_Parameter_sheet!$D$7</f>
        <v>0.20060223470322014</v>
      </c>
      <c r="N1352" s="32">
        <f>$R$8*COS($R$6*(K1352-Mode1_Parameter_sheet!$D$9))+$R$10*SIN($R$6*(K1352-Mode1_Parameter_sheet!$D$9))-$R$9*COS($R$7*(K1352-Mode1_Parameter_sheet!$D$9))-$R$11*SIN($R$7*(K1352-Mode1_Parameter_sheet!$D$9))</f>
        <v>-2.4384610766476422E-2</v>
      </c>
      <c r="O1352" s="32">
        <f>N1352+Mode1_Parameter_sheet!$D$8</f>
        <v>0.5498019800428855</v>
      </c>
    </row>
    <row r="1353" spans="2:15">
      <c r="B1353" s="29">
        <v>1350</v>
      </c>
      <c r="C1353" s="26">
        <v>44.9</v>
      </c>
      <c r="D1353" s="26">
        <v>0.20300000000000001</v>
      </c>
      <c r="E1353" s="26">
        <v>1.77E-2</v>
      </c>
      <c r="F1353" s="26">
        <f>D1353-Mode1_Parameter_sheet!D$7</f>
        <v>2.6039840637450018E-2</v>
      </c>
      <c r="G1353" s="26">
        <v>0.54848764650000004</v>
      </c>
      <c r="H1353" s="26">
        <v>-1.349134645E-2</v>
      </c>
      <c r="I1353" s="26">
        <f>G1353-Mode1_Parameter_sheet!D$8</f>
        <v>-2.5698944309361926E-2</v>
      </c>
      <c r="K1353" s="26">
        <v>44.9</v>
      </c>
      <c r="L1353" s="32">
        <f>$R$8*COS($R$6*(K1353-Mode1_Parameter_sheet!$D$9))+$R$10*SIN($R$6*(K1353-Mode1_Parameter_sheet!$D$9))+$R$9*COS($R$7*(K1353-Mode1_Parameter_sheet!$D$9))+$R$11*SIN($R$7*(K1353-Mode1_Parameter_sheet!$D$9))</f>
        <v>2.5343296002901017E-2</v>
      </c>
      <c r="M1353" s="32">
        <f>L1353+Mode1_Parameter_sheet!$D$7</f>
        <v>0.20230345536545102</v>
      </c>
      <c r="N1353" s="32">
        <f>$R$8*COS($R$6*(K1353-Mode1_Parameter_sheet!$D$9))+$R$10*SIN($R$6*(K1353-Mode1_Parameter_sheet!$D$9))-$R$9*COS($R$7*(K1353-Mode1_Parameter_sheet!$D$9))-$R$11*SIN($R$7*(K1353-Mode1_Parameter_sheet!$D$9))</f>
        <v>-2.6032179748640527E-2</v>
      </c>
      <c r="O1353" s="32">
        <f>N1353+Mode1_Parameter_sheet!$D$8</f>
        <v>0.54815441106072149</v>
      </c>
    </row>
    <row r="1354" spans="2:15">
      <c r="B1354" s="29">
        <v>1350</v>
      </c>
      <c r="C1354" s="26">
        <v>44.933333330000004</v>
      </c>
      <c r="D1354" s="26">
        <v>0.20399999999999999</v>
      </c>
      <c r="E1354" s="26">
        <v>7.9500000000000005E-3</v>
      </c>
      <c r="F1354" s="26">
        <f>D1354-Mode1_Parameter_sheet!D$7</f>
        <v>2.7039840637449991E-2</v>
      </c>
      <c r="G1354" s="26">
        <v>0.54826584739999995</v>
      </c>
      <c r="H1354" s="26">
        <v>-3.816082593E-3</v>
      </c>
      <c r="I1354" s="26">
        <f>G1354-Mode1_Parameter_sheet!D$8</f>
        <v>-2.5920743409362013E-2</v>
      </c>
      <c r="K1354" s="26">
        <v>44.933333330000004</v>
      </c>
      <c r="L1354" s="32">
        <f>$R$8*COS($R$6*(K1354-Mode1_Parameter_sheet!$D$9))+$R$10*SIN($R$6*(K1354-Mode1_Parameter_sheet!$D$9))+$R$9*COS($R$7*(K1354-Mode1_Parameter_sheet!$D$9))+$R$11*SIN($R$7*(K1354-Mode1_Parameter_sheet!$D$9))</f>
        <v>2.6775359428694384E-2</v>
      </c>
      <c r="M1354" s="32">
        <f>L1354+Mode1_Parameter_sheet!$D$7</f>
        <v>0.20373551879124438</v>
      </c>
      <c r="N1354" s="32">
        <f>$R$8*COS($R$6*(K1354-Mode1_Parameter_sheet!$D$9))+$R$10*SIN($R$6*(K1354-Mode1_Parameter_sheet!$D$9))-$R$9*COS($R$7*(K1354-Mode1_Parameter_sheet!$D$9))-$R$11*SIN($R$7*(K1354-Mode1_Parameter_sheet!$D$9))</f>
        <v>-2.7406307329582744E-2</v>
      </c>
      <c r="O1354" s="32">
        <f>N1354+Mode1_Parameter_sheet!$D$8</f>
        <v>0.54678028347977925</v>
      </c>
    </row>
    <row r="1355" spans="2:15">
      <c r="B1355" s="29">
        <v>1350</v>
      </c>
      <c r="C1355" s="26">
        <v>44.966666670000002</v>
      </c>
      <c r="D1355" s="26">
        <v>0.20399999999999999</v>
      </c>
      <c r="E1355" s="26">
        <v>-1.34E-3</v>
      </c>
      <c r="F1355" s="26">
        <f>D1355-Mode1_Parameter_sheet!D$7</f>
        <v>2.7039840637449991E-2</v>
      </c>
      <c r="G1355" s="26">
        <v>0.54823324100000004</v>
      </c>
      <c r="H1355" s="26">
        <v>1.384571269E-3</v>
      </c>
      <c r="I1355" s="26">
        <f>G1355-Mode1_Parameter_sheet!D$8</f>
        <v>-2.5953349809361925E-2</v>
      </c>
      <c r="K1355" s="26">
        <v>44.966666670000002</v>
      </c>
      <c r="L1355" s="32">
        <f>$R$8*COS($R$6*(K1355-Mode1_Parameter_sheet!$D$9))+$R$10*SIN($R$6*(K1355-Mode1_Parameter_sheet!$D$9))+$R$9*COS($R$7*(K1355-Mode1_Parameter_sheet!$D$9))+$R$11*SIN($R$7*(K1355-Mode1_Parameter_sheet!$D$9))</f>
        <v>2.7923267068196901E-2</v>
      </c>
      <c r="M1355" s="32">
        <f>L1355+Mode1_Parameter_sheet!$D$7</f>
        <v>0.20488342643074689</v>
      </c>
      <c r="N1355" s="32">
        <f>$R$8*COS($R$6*(K1355-Mode1_Parameter_sheet!$D$9))+$R$10*SIN($R$6*(K1355-Mode1_Parameter_sheet!$D$9))-$R$9*COS($R$7*(K1355-Mode1_Parameter_sheet!$D$9))-$R$11*SIN($R$7*(K1355-Mode1_Parameter_sheet!$D$9))</f>
        <v>-2.8492355243088605E-2</v>
      </c>
      <c r="O1355" s="32">
        <f>N1355+Mode1_Parameter_sheet!$D$8</f>
        <v>0.54569423556627339</v>
      </c>
    </row>
    <row r="1356" spans="2:15">
      <c r="B1356" s="29">
        <v>1350</v>
      </c>
      <c r="C1356" s="26">
        <v>45</v>
      </c>
      <c r="D1356" s="26">
        <v>0.20399999999999999</v>
      </c>
      <c r="E1356" s="26">
        <v>-1.04E-2</v>
      </c>
      <c r="F1356" s="26">
        <f>D1356-Mode1_Parameter_sheet!D$7</f>
        <v>2.7039840637449991E-2</v>
      </c>
      <c r="G1356" s="26">
        <v>0.54835815219999995</v>
      </c>
      <c r="H1356" s="26">
        <v>9.7930699590000007E-3</v>
      </c>
      <c r="I1356" s="26">
        <f>G1356-Mode1_Parameter_sheet!D$8</f>
        <v>-2.5828438609362014E-2</v>
      </c>
      <c r="K1356" s="26">
        <v>45</v>
      </c>
      <c r="L1356" s="32">
        <f>$R$8*COS($R$6*(K1356-Mode1_Parameter_sheet!$D$9))+$R$10*SIN($R$6*(K1356-Mode1_Parameter_sheet!$D$9))+$R$9*COS($R$7*(K1356-Mode1_Parameter_sheet!$D$9))+$R$11*SIN($R$7*(K1356-Mode1_Parameter_sheet!$D$9))</f>
        <v>2.8775028994802131E-2</v>
      </c>
      <c r="M1356" s="32">
        <f>L1356+Mode1_Parameter_sheet!$D$7</f>
        <v>0.20573518835735213</v>
      </c>
      <c r="N1356" s="32">
        <f>$R$8*COS($R$6*(K1356-Mode1_Parameter_sheet!$D$9))+$R$10*SIN($R$6*(K1356-Mode1_Parameter_sheet!$D$9))-$R$9*COS($R$7*(K1356-Mode1_Parameter_sheet!$D$9))-$R$11*SIN($R$7*(K1356-Mode1_Parameter_sheet!$D$9))</f>
        <v>-2.9278718304994122E-2</v>
      </c>
      <c r="O1356" s="32">
        <f>N1356+Mode1_Parameter_sheet!$D$8</f>
        <v>0.5449078725043679</v>
      </c>
    </row>
    <row r="1357" spans="2:15">
      <c r="B1357" s="29">
        <v>1350</v>
      </c>
      <c r="C1357" s="26">
        <v>45.033333329999998</v>
      </c>
      <c r="D1357" s="26">
        <v>0.20300000000000001</v>
      </c>
      <c r="E1357" s="26">
        <v>-1.9099999999999999E-2</v>
      </c>
      <c r="F1357" s="26">
        <f>D1357-Mode1_Parameter_sheet!D$7</f>
        <v>2.6039840637450018E-2</v>
      </c>
      <c r="G1357" s="26">
        <v>0.54888611239999996</v>
      </c>
      <c r="H1357" s="26">
        <v>1.9784137770000002E-2</v>
      </c>
      <c r="I1357" s="26">
        <f>G1357-Mode1_Parameter_sheet!D$8</f>
        <v>-2.5300478409362004E-2</v>
      </c>
      <c r="K1357" s="26">
        <v>45.033333329999998</v>
      </c>
      <c r="L1357" s="32">
        <f>$R$8*COS($R$6*(K1357-Mode1_Parameter_sheet!$D$9))+$R$10*SIN($R$6*(K1357-Mode1_Parameter_sheet!$D$9))+$R$9*COS($R$7*(K1357-Mode1_Parameter_sheet!$D$9))+$R$11*SIN($R$7*(K1357-Mode1_Parameter_sheet!$D$9))</f>
        <v>2.9321791765026355E-2</v>
      </c>
      <c r="M1357" s="32">
        <f>L1357+Mode1_Parameter_sheet!$D$7</f>
        <v>0.20628195112757636</v>
      </c>
      <c r="N1357" s="32">
        <f>$R$8*COS($R$6*(K1357-Mode1_Parameter_sheet!$D$9))+$R$10*SIN($R$6*(K1357-Mode1_Parameter_sheet!$D$9))-$R$9*COS($R$7*(K1357-Mode1_Parameter_sheet!$D$9))-$R$11*SIN($R$7*(K1357-Mode1_Parameter_sheet!$D$9))</f>
        <v>-2.9756949769060508E-2</v>
      </c>
      <c r="O1357" s="32">
        <f>N1357+Mode1_Parameter_sheet!$D$8</f>
        <v>0.54442964104030145</v>
      </c>
    </row>
    <row r="1358" spans="2:15">
      <c r="B1358" s="29">
        <v>1350</v>
      </c>
      <c r="C1358" s="26">
        <v>45.066666669999996</v>
      </c>
      <c r="D1358" s="26">
        <v>0.20200000000000001</v>
      </c>
      <c r="E1358" s="26">
        <v>-2.7E-2</v>
      </c>
      <c r="F1358" s="26">
        <f>D1358-Mode1_Parameter_sheet!D$7</f>
        <v>2.5039840637450017E-2</v>
      </c>
      <c r="G1358" s="26">
        <v>0.54967709470000004</v>
      </c>
      <c r="H1358" s="26">
        <v>2.567402073E-2</v>
      </c>
      <c r="I1358" s="26">
        <f>G1358-Mode1_Parameter_sheet!D$8</f>
        <v>-2.4509496109361928E-2</v>
      </c>
      <c r="K1358" s="26">
        <v>45.066666669999996</v>
      </c>
      <c r="L1358" s="32">
        <f>$R$8*COS($R$6*(K1358-Mode1_Parameter_sheet!$D$9))+$R$10*SIN($R$6*(K1358-Mode1_Parameter_sheet!$D$9))+$R$9*COS($R$7*(K1358-Mode1_Parameter_sheet!$D$9))+$R$11*SIN($R$7*(K1358-Mode1_Parameter_sheet!$D$9))</f>
        <v>2.955792960097248E-2</v>
      </c>
      <c r="M1358" s="32">
        <f>L1358+Mode1_Parameter_sheet!$D$7</f>
        <v>0.20651808896352247</v>
      </c>
      <c r="N1358" s="32">
        <f>$R$8*COS($R$6*(K1358-Mode1_Parameter_sheet!$D$9))+$R$10*SIN($R$6*(K1358-Mode1_Parameter_sheet!$D$9))-$R$9*COS($R$7*(K1358-Mode1_Parameter_sheet!$D$9))-$R$11*SIN($R$7*(K1358-Mode1_Parameter_sheet!$D$9))</f>
        <v>-2.9921850031528984E-2</v>
      </c>
      <c r="O1358" s="32">
        <f>N1358+Mode1_Parameter_sheet!$D$8</f>
        <v>0.54426474077783293</v>
      </c>
    </row>
    <row r="1359" spans="2:15">
      <c r="B1359" s="29">
        <v>1350</v>
      </c>
      <c r="C1359" s="26">
        <v>45.1</v>
      </c>
      <c r="D1359" s="26">
        <v>0.20100000000000001</v>
      </c>
      <c r="E1359" s="26">
        <v>-3.5799999999999998E-2</v>
      </c>
      <c r="F1359" s="26">
        <f>D1359-Mode1_Parameter_sheet!D$7</f>
        <v>2.4039840637450016E-2</v>
      </c>
      <c r="G1359" s="26">
        <v>0.55059771369999999</v>
      </c>
      <c r="H1359" s="26">
        <v>3.4149703310000001E-2</v>
      </c>
      <c r="I1359" s="26">
        <f>G1359-Mode1_Parameter_sheet!D$8</f>
        <v>-2.3588877109361972E-2</v>
      </c>
      <c r="K1359" s="26">
        <v>45.1</v>
      </c>
      <c r="L1359" s="32">
        <f>$R$8*COS($R$6*(K1359-Mode1_Parameter_sheet!$D$9))+$R$10*SIN($R$6*(K1359-Mode1_Parameter_sheet!$D$9))+$R$9*COS($R$7*(K1359-Mode1_Parameter_sheet!$D$9))+$R$11*SIN($R$7*(K1359-Mode1_Parameter_sheet!$D$9))</f>
        <v>2.9481103079532296E-2</v>
      </c>
      <c r="M1359" s="32">
        <f>L1359+Mode1_Parameter_sheet!$D$7</f>
        <v>0.2064412624420823</v>
      </c>
      <c r="N1359" s="32">
        <f>$R$8*COS($R$6*(K1359-Mode1_Parameter_sheet!$D$9))+$R$10*SIN($R$6*(K1359-Mode1_Parameter_sheet!$D$9))-$R$9*COS($R$7*(K1359-Mode1_Parameter_sheet!$D$9))-$R$11*SIN($R$7*(K1359-Mode1_Parameter_sheet!$D$9))</f>
        <v>-2.9771522738147135E-2</v>
      </c>
      <c r="O1359" s="32">
        <f>N1359+Mode1_Parameter_sheet!$D$8</f>
        <v>0.54441506807121487</v>
      </c>
    </row>
    <row r="1360" spans="2:15">
      <c r="B1360" s="29">
        <v>1350</v>
      </c>
      <c r="C1360" s="26">
        <v>45.133333329999999</v>
      </c>
      <c r="D1360" s="26">
        <v>0.2</v>
      </c>
      <c r="E1360" s="26">
        <v>-4.0899999999999999E-2</v>
      </c>
      <c r="F1360" s="26">
        <f>D1360-Mode1_Parameter_sheet!D$7</f>
        <v>2.3039840637450015E-2</v>
      </c>
      <c r="G1360" s="26">
        <v>0.55195374159999999</v>
      </c>
      <c r="H1360" s="26">
        <v>4.2054239120000003E-2</v>
      </c>
      <c r="I1360" s="26">
        <f>G1360-Mode1_Parameter_sheet!D$8</f>
        <v>-2.2232849209361971E-2</v>
      </c>
      <c r="K1360" s="26">
        <v>45.133333329999999</v>
      </c>
      <c r="L1360" s="32">
        <f>$R$8*COS($R$6*(K1360-Mode1_Parameter_sheet!$D$9))+$R$10*SIN($R$6*(K1360-Mode1_Parameter_sheet!$D$9))+$R$9*COS($R$7*(K1360-Mode1_Parameter_sheet!$D$9))+$R$11*SIN($R$7*(K1360-Mode1_Parameter_sheet!$D$9))</f>
        <v>2.9092283302744239E-2</v>
      </c>
      <c r="M1360" s="32">
        <f>L1360+Mode1_Parameter_sheet!$D$7</f>
        <v>0.20605244266529424</v>
      </c>
      <c r="N1360" s="32">
        <f>$R$8*COS($R$6*(K1360-Mode1_Parameter_sheet!$D$9))+$R$10*SIN($R$6*(K1360-Mode1_Parameter_sheet!$D$9))-$R$9*COS($R$7*(K1360-Mode1_Parameter_sheet!$D$9))-$R$11*SIN($R$7*(K1360-Mode1_Parameter_sheet!$D$9))</f>
        <v>-2.9307396070922372E-2</v>
      </c>
      <c r="O1360" s="32">
        <f>N1360+Mode1_Parameter_sheet!$D$8</f>
        <v>0.5448791947384396</v>
      </c>
    </row>
    <row r="1361" spans="2:15">
      <c r="B1361" s="29">
        <v>1360</v>
      </c>
      <c r="C1361" s="26">
        <v>45.166666669999998</v>
      </c>
      <c r="D1361" s="26">
        <v>0.19800000000000001</v>
      </c>
      <c r="E1361" s="26">
        <v>-4.7800000000000002E-2</v>
      </c>
      <c r="F1361" s="26">
        <f>D1361-Mode1_Parameter_sheet!D$7</f>
        <v>2.1039840637450014E-2</v>
      </c>
      <c r="G1361" s="26">
        <v>0.5534013297</v>
      </c>
      <c r="H1361" s="26">
        <v>4.6830331140000001E-2</v>
      </c>
      <c r="I1361" s="26">
        <f>G1361-Mode1_Parameter_sheet!D$8</f>
        <v>-2.0785261109361963E-2</v>
      </c>
      <c r="K1361" s="26">
        <v>45.166666669999998</v>
      </c>
      <c r="L1361" s="32">
        <f>$R$8*COS($R$6*(K1361-Mode1_Parameter_sheet!$D$9))+$R$10*SIN($R$6*(K1361-Mode1_Parameter_sheet!$D$9))+$R$9*COS($R$7*(K1361-Mode1_Parameter_sheet!$D$9))+$R$11*SIN($R$7*(K1361-Mode1_Parameter_sheet!$D$9))</f>
        <v>2.8395740017859321E-2</v>
      </c>
      <c r="M1361" s="32">
        <f>L1361+Mode1_Parameter_sheet!$D$7</f>
        <v>0.20535589938040932</v>
      </c>
      <c r="N1361" s="32">
        <f>$R$8*COS($R$6*(K1361-Mode1_Parameter_sheet!$D$9))+$R$10*SIN($R$6*(K1361-Mode1_Parameter_sheet!$D$9))-$R$9*COS($R$7*(K1361-Mode1_Parameter_sheet!$D$9))-$R$11*SIN($R$7*(K1361-Mode1_Parameter_sheet!$D$9))</f>
        <v>-2.8534208087157592E-2</v>
      </c>
      <c r="O1361" s="32">
        <f>N1361+Mode1_Parameter_sheet!$D$8</f>
        <v>0.5456523827222044</v>
      </c>
    </row>
    <row r="1362" spans="2:15">
      <c r="B1362" s="29">
        <v>1360</v>
      </c>
      <c r="C1362" s="26">
        <v>45.2</v>
      </c>
      <c r="D1362" s="26">
        <v>0.19700000000000001</v>
      </c>
      <c r="E1362" s="26">
        <v>-5.4800000000000001E-2</v>
      </c>
      <c r="F1362" s="26">
        <f>D1362-Mode1_Parameter_sheet!D$7</f>
        <v>2.0039840637450013E-2</v>
      </c>
      <c r="G1362" s="26">
        <v>0.5550757637</v>
      </c>
      <c r="H1362" s="26">
        <v>5.510675902E-2</v>
      </c>
      <c r="I1362" s="26">
        <f>G1362-Mode1_Parameter_sheet!D$8</f>
        <v>-1.9110827109361961E-2</v>
      </c>
      <c r="K1362" s="26">
        <v>45.2</v>
      </c>
      <c r="L1362" s="32">
        <f>$R$8*COS($R$6*(K1362-Mode1_Parameter_sheet!$D$9))+$R$10*SIN($R$6*(K1362-Mode1_Parameter_sheet!$D$9))+$R$9*COS($R$7*(K1362-Mode1_Parameter_sheet!$D$9))+$R$11*SIN($R$7*(K1362-Mode1_Parameter_sheet!$D$9))</f>
        <v>2.7398996549971098E-2</v>
      </c>
      <c r="M1362" s="32">
        <f>L1362+Mode1_Parameter_sheet!$D$7</f>
        <v>0.2043591559125211</v>
      </c>
      <c r="N1362" s="32">
        <f>$R$8*COS($R$6*(K1362-Mode1_Parameter_sheet!$D$9))+$R$10*SIN($R$6*(K1362-Mode1_Parameter_sheet!$D$9))-$R$9*COS($R$7*(K1362-Mode1_Parameter_sheet!$D$9))-$R$11*SIN($R$7*(K1362-Mode1_Parameter_sheet!$D$9))</f>
        <v>-2.7459958810932234E-2</v>
      </c>
      <c r="O1362" s="32">
        <f>N1362+Mode1_Parameter_sheet!$D$8</f>
        <v>0.54672663199842975</v>
      </c>
    </row>
    <row r="1363" spans="2:15">
      <c r="B1363" s="29">
        <v>1360</v>
      </c>
      <c r="C1363" s="26">
        <v>45.233333330000001</v>
      </c>
      <c r="D1363" s="26">
        <v>0.19500000000000001</v>
      </c>
      <c r="E1363" s="26">
        <v>-6.2100000000000002E-2</v>
      </c>
      <c r="F1363" s="26">
        <f>D1363-Mode1_Parameter_sheet!D$7</f>
        <v>1.8039840637450011E-2</v>
      </c>
      <c r="G1363" s="26">
        <v>0.55707511359999995</v>
      </c>
      <c r="H1363" s="26">
        <v>6.2156376059999997E-2</v>
      </c>
      <c r="I1363" s="26">
        <f>G1363-Mode1_Parameter_sheet!D$8</f>
        <v>-1.7111477209362014E-2</v>
      </c>
      <c r="K1363" s="26">
        <v>45.233333330000001</v>
      </c>
      <c r="L1363" s="32">
        <f>$R$8*COS($R$6*(K1363-Mode1_Parameter_sheet!$D$9))+$R$10*SIN($R$6*(K1363-Mode1_Parameter_sheet!$D$9))+$R$9*COS($R$7*(K1363-Mode1_Parameter_sheet!$D$9))+$R$11*SIN($R$7*(K1363-Mode1_Parameter_sheet!$D$9))</f>
        <v>2.6112748057258366E-2</v>
      </c>
      <c r="M1363" s="32">
        <f>L1363+Mode1_Parameter_sheet!$D$7</f>
        <v>0.20307290741980835</v>
      </c>
      <c r="N1363" s="32">
        <f>$R$8*COS($R$6*(K1363-Mode1_Parameter_sheet!$D$9))+$R$10*SIN($R$6*(K1363-Mode1_Parameter_sheet!$D$9))-$R$9*COS($R$7*(K1363-Mode1_Parameter_sheet!$D$9))-$R$11*SIN($R$7*(K1363-Mode1_Parameter_sheet!$D$9))</f>
        <v>-2.6095825385867334E-2</v>
      </c>
      <c r="O1363" s="32">
        <f>N1363+Mode1_Parameter_sheet!$D$8</f>
        <v>0.54809076542349466</v>
      </c>
    </row>
    <row r="1364" spans="2:15">
      <c r="B1364" s="29">
        <v>1360</v>
      </c>
      <c r="C1364" s="26">
        <v>45.266666669999999</v>
      </c>
      <c r="D1364" s="26">
        <v>0.193</v>
      </c>
      <c r="E1364" s="26">
        <v>-6.7900000000000002E-2</v>
      </c>
      <c r="F1364" s="26">
        <f>D1364-Mode1_Parameter_sheet!D$7</f>
        <v>1.6039840637450009E-2</v>
      </c>
      <c r="G1364" s="26">
        <v>0.55921952210000003</v>
      </c>
      <c r="H1364" s="26">
        <v>6.5783969270000006E-2</v>
      </c>
      <c r="I1364" s="26">
        <f>G1364-Mode1_Parameter_sheet!D$8</f>
        <v>-1.496706870936193E-2</v>
      </c>
      <c r="K1364" s="26">
        <v>45.266666669999999</v>
      </c>
      <c r="L1364" s="32">
        <f>$R$8*COS($R$6*(K1364-Mode1_Parameter_sheet!$D$9))+$R$10*SIN($R$6*(K1364-Mode1_Parameter_sheet!$D$9))+$R$9*COS($R$7*(K1364-Mode1_Parameter_sheet!$D$9))+$R$11*SIN($R$7*(K1364-Mode1_Parameter_sheet!$D$9))</f>
        <v>2.455074776367536E-2</v>
      </c>
      <c r="M1364" s="32">
        <f>L1364+Mode1_Parameter_sheet!$D$7</f>
        <v>0.20151090712622535</v>
      </c>
      <c r="N1364" s="32">
        <f>$R$8*COS($R$6*(K1364-Mode1_Parameter_sheet!$D$9))+$R$10*SIN($R$6*(K1364-Mode1_Parameter_sheet!$D$9))-$R$9*COS($R$7*(K1364-Mode1_Parameter_sheet!$D$9))-$R$11*SIN($R$7*(K1364-Mode1_Parameter_sheet!$D$9))</f>
        <v>-2.4456045378676499E-2</v>
      </c>
      <c r="O1364" s="32">
        <f>N1364+Mode1_Parameter_sheet!$D$8</f>
        <v>0.54973054543068545</v>
      </c>
    </row>
    <row r="1365" spans="2:15">
      <c r="B1365" s="29">
        <v>1360</v>
      </c>
      <c r="C1365" s="26">
        <v>45.3</v>
      </c>
      <c r="D1365" s="26">
        <v>0.19</v>
      </c>
      <c r="E1365" s="26">
        <v>-7.3499999999999996E-2</v>
      </c>
      <c r="F1365" s="26">
        <f>D1365-Mode1_Parameter_sheet!D$7</f>
        <v>1.3039840637450006E-2</v>
      </c>
      <c r="G1365" s="26">
        <v>0.5614607116</v>
      </c>
      <c r="H1365" s="26">
        <v>7.0433810560000004E-2</v>
      </c>
      <c r="I1365" s="26">
        <f>G1365-Mode1_Parameter_sheet!D$8</f>
        <v>-1.2725879209361968E-2</v>
      </c>
      <c r="K1365" s="26">
        <v>45.3</v>
      </c>
      <c r="L1365" s="32">
        <f>$R$8*COS($R$6*(K1365-Mode1_Parameter_sheet!$D$9))+$R$10*SIN($R$6*(K1365-Mode1_Parameter_sheet!$D$9))+$R$9*COS($R$7*(K1365-Mode1_Parameter_sheet!$D$9))+$R$11*SIN($R$7*(K1365-Mode1_Parameter_sheet!$D$9))</f>
        <v>2.2729662443585912E-2</v>
      </c>
      <c r="M1365" s="32">
        <f>L1365+Mode1_Parameter_sheet!$D$7</f>
        <v>0.1996898218061359</v>
      </c>
      <c r="N1365" s="32">
        <f>$R$8*COS($R$6*(K1365-Mode1_Parameter_sheet!$D$9))+$R$10*SIN($R$6*(K1365-Mode1_Parameter_sheet!$D$9))-$R$9*COS($R$7*(K1365-Mode1_Parameter_sheet!$D$9))-$R$11*SIN($R$7*(K1365-Mode1_Parameter_sheet!$D$9))</f>
        <v>-2.2557769322041364E-2</v>
      </c>
      <c r="O1365" s="32">
        <f>N1365+Mode1_Parameter_sheet!$D$8</f>
        <v>0.55162882148732062</v>
      </c>
    </row>
    <row r="1366" spans="2:15">
      <c r="B1366" s="29">
        <v>1360</v>
      </c>
      <c r="C1366" s="26">
        <v>45.333333330000002</v>
      </c>
      <c r="D1366" s="26">
        <v>0.188</v>
      </c>
      <c r="E1366" s="26">
        <v>-7.5899999999999995E-2</v>
      </c>
      <c r="F1366" s="26">
        <f>D1366-Mode1_Parameter_sheet!D$7</f>
        <v>1.1039840637450005E-2</v>
      </c>
      <c r="G1366" s="26">
        <v>0.5639151094</v>
      </c>
      <c r="H1366" s="26">
        <v>7.345661798E-2</v>
      </c>
      <c r="I1366" s="26">
        <f>G1366-Mode1_Parameter_sheet!D$8</f>
        <v>-1.027148140936196E-2</v>
      </c>
      <c r="K1366" s="26">
        <v>45.333333330000002</v>
      </c>
      <c r="L1366" s="32">
        <f>$R$8*COS($R$6*(K1366-Mode1_Parameter_sheet!$D$9))+$R$10*SIN($R$6*(K1366-Mode1_Parameter_sheet!$D$9))+$R$9*COS($R$7*(K1366-Mode1_Parameter_sheet!$D$9))+$R$11*SIN($R$7*(K1366-Mode1_Parameter_sheet!$D$9))</f>
        <v>2.0668892537301857E-2</v>
      </c>
      <c r="M1366" s="32">
        <f>L1366+Mode1_Parameter_sheet!$D$7</f>
        <v>0.19762905189985186</v>
      </c>
      <c r="N1366" s="32">
        <f>$R$8*COS($R$6*(K1366-Mode1_Parameter_sheet!$D$9))+$R$10*SIN($R$6*(K1366-Mode1_Parameter_sheet!$D$9))-$R$9*COS($R$7*(K1366-Mode1_Parameter_sheet!$D$9))-$R$11*SIN($R$7*(K1366-Mode1_Parameter_sheet!$D$9))</f>
        <v>-2.0420877681728438E-2</v>
      </c>
      <c r="O1366" s="32">
        <f>N1366+Mode1_Parameter_sheet!$D$8</f>
        <v>0.55376571312763356</v>
      </c>
    </row>
    <row r="1367" spans="2:15">
      <c r="B1367" s="29">
        <v>1360</v>
      </c>
      <c r="C1367" s="26">
        <v>45.366666670000001</v>
      </c>
      <c r="D1367" s="26">
        <v>0.185</v>
      </c>
      <c r="E1367" s="26">
        <v>-7.8600000000000003E-2</v>
      </c>
      <c r="F1367" s="26">
        <f>D1367-Mode1_Parameter_sheet!D$7</f>
        <v>8.039840637450002E-3</v>
      </c>
      <c r="G1367" s="26">
        <v>0.56635781939999996</v>
      </c>
      <c r="H1367" s="26">
        <v>7.7128499160000002E-2</v>
      </c>
      <c r="I1367" s="26">
        <f>G1367-Mode1_Parameter_sheet!D$8</f>
        <v>-7.8287714093620009E-3</v>
      </c>
      <c r="K1367" s="26">
        <v>45.366666670000001</v>
      </c>
      <c r="L1367" s="32">
        <f>$R$8*COS($R$6*(K1367-Mode1_Parameter_sheet!$D$9))+$R$10*SIN($R$6*(K1367-Mode1_Parameter_sheet!$D$9))+$R$9*COS($R$7*(K1367-Mode1_Parameter_sheet!$D$9))+$R$11*SIN($R$7*(K1367-Mode1_Parameter_sheet!$D$9))</f>
        <v>1.8390367290910207E-2</v>
      </c>
      <c r="M1367" s="32">
        <f>L1367+Mode1_Parameter_sheet!$D$7</f>
        <v>0.1953505266534602</v>
      </c>
      <c r="N1367" s="32">
        <f>$R$8*COS($R$6*(K1367-Mode1_Parameter_sheet!$D$9))+$R$10*SIN($R$6*(K1367-Mode1_Parameter_sheet!$D$9))-$R$9*COS($R$7*(K1367-Mode1_Parameter_sheet!$D$9))-$R$11*SIN($R$7*(K1367-Mode1_Parameter_sheet!$D$9))</f>
        <v>-1.806777308243596E-2</v>
      </c>
      <c r="O1367" s="32">
        <f>N1367+Mode1_Parameter_sheet!$D$8</f>
        <v>0.55611881772692595</v>
      </c>
    </row>
    <row r="1368" spans="2:15">
      <c r="B1368" s="29">
        <v>1360</v>
      </c>
      <c r="C1368" s="26">
        <v>45.4</v>
      </c>
      <c r="D1368" s="26">
        <v>0.182</v>
      </c>
      <c r="E1368" s="26">
        <v>-8.1299999999999997E-2</v>
      </c>
      <c r="F1368" s="26">
        <f>D1368-Mode1_Parameter_sheet!D$7</f>
        <v>5.0398406374499993E-3</v>
      </c>
      <c r="G1368" s="26">
        <v>0.56905700940000004</v>
      </c>
      <c r="H1368" s="26">
        <v>7.8663694290000002E-2</v>
      </c>
      <c r="I1368" s="26">
        <f>G1368-Mode1_Parameter_sheet!D$8</f>
        <v>-5.1295814093619274E-3</v>
      </c>
      <c r="K1368" s="26">
        <v>45.4</v>
      </c>
      <c r="L1368" s="32">
        <f>$R$8*COS($R$6*(K1368-Mode1_Parameter_sheet!$D$9))+$R$10*SIN($R$6*(K1368-Mode1_Parameter_sheet!$D$9))+$R$9*COS($R$7*(K1368-Mode1_Parameter_sheet!$D$9))+$R$11*SIN($R$7*(K1368-Mode1_Parameter_sheet!$D$9))</f>
        <v>1.5918314489807087E-2</v>
      </c>
      <c r="M1368" s="32">
        <f>L1368+Mode1_Parameter_sheet!$D$7</f>
        <v>0.19287847385235707</v>
      </c>
      <c r="N1368" s="32">
        <f>$R$8*COS($R$6*(K1368-Mode1_Parameter_sheet!$D$9))+$R$10*SIN($R$6*(K1368-Mode1_Parameter_sheet!$D$9))-$R$9*COS($R$7*(K1368-Mode1_Parameter_sheet!$D$9))-$R$11*SIN($R$7*(K1368-Mode1_Parameter_sheet!$D$9))</f>
        <v>-1.5523147162930403E-2</v>
      </c>
      <c r="O1368" s="32">
        <f>N1368+Mode1_Parameter_sheet!$D$8</f>
        <v>0.55866344364643161</v>
      </c>
    </row>
    <row r="1369" spans="2:15">
      <c r="B1369" s="29">
        <v>1360</v>
      </c>
      <c r="C1369" s="26">
        <v>45.433333330000004</v>
      </c>
      <c r="D1369" s="26">
        <v>0.18</v>
      </c>
      <c r="E1369" s="26">
        <v>-8.0399999999999999E-2</v>
      </c>
      <c r="F1369" s="26">
        <f>D1369-Mode1_Parameter_sheet!D$7</f>
        <v>3.0398406374499976E-3</v>
      </c>
      <c r="G1369" s="26">
        <v>0.57160206570000005</v>
      </c>
      <c r="H1369" s="26">
        <v>7.9408134379999995E-2</v>
      </c>
      <c r="I1369" s="26">
        <f>G1369-Mode1_Parameter_sheet!D$8</f>
        <v>-2.5845251093619126E-3</v>
      </c>
      <c r="K1369" s="26">
        <v>45.433333330000004</v>
      </c>
      <c r="L1369" s="32">
        <f>$R$8*COS($R$6*(K1369-Mode1_Parameter_sheet!$D$9))+$R$10*SIN($R$6*(K1369-Mode1_Parameter_sheet!$D$9))+$R$9*COS($R$7*(K1369-Mode1_Parameter_sheet!$D$9))+$R$11*SIN($R$7*(K1369-Mode1_Parameter_sheet!$D$9))</f>
        <v>1.3278999473737186E-2</v>
      </c>
      <c r="M1369" s="32">
        <f>L1369+Mode1_Parameter_sheet!$D$7</f>
        <v>0.19023915883628717</v>
      </c>
      <c r="N1369" s="32">
        <f>$R$8*COS($R$6*(K1369-Mode1_Parameter_sheet!$D$9))+$R$10*SIN($R$6*(K1369-Mode1_Parameter_sheet!$D$9))-$R$9*COS($R$7*(K1369-Mode1_Parameter_sheet!$D$9))-$R$11*SIN($R$7*(K1369-Mode1_Parameter_sheet!$D$9))</f>
        <v>-1.2813716572210832E-2</v>
      </c>
      <c r="O1369" s="32">
        <f>N1369+Mode1_Parameter_sheet!$D$8</f>
        <v>0.5613728742371511</v>
      </c>
    </row>
    <row r="1370" spans="2:15">
      <c r="B1370" s="29">
        <v>1360</v>
      </c>
      <c r="C1370" s="26">
        <v>45.466666670000002</v>
      </c>
      <c r="D1370" s="26">
        <v>0.17699999999999999</v>
      </c>
      <c r="E1370" s="26">
        <v>-8.3199999999999996E-2</v>
      </c>
      <c r="F1370" s="26">
        <f>D1370-Mode1_Parameter_sheet!D$7</f>
        <v>3.9840637449994887E-5</v>
      </c>
      <c r="G1370" s="26">
        <v>0.57435088499999998</v>
      </c>
      <c r="H1370" s="26">
        <v>8.2526938770000002E-2</v>
      </c>
      <c r="I1370" s="26">
        <f>G1370-Mode1_Parameter_sheet!D$8</f>
        <v>1.6429419063801465E-4</v>
      </c>
      <c r="K1370" s="26">
        <v>45.466666670000002</v>
      </c>
      <c r="L1370" s="32">
        <f>$R$8*COS($R$6*(K1370-Mode1_Parameter_sheet!$D$9))+$R$10*SIN($R$6*(K1370-Mode1_Parameter_sheet!$D$9))+$R$9*COS($R$7*(K1370-Mode1_Parameter_sheet!$D$9))+$R$11*SIN($R$7*(K1370-Mode1_Parameter_sheet!$D$9))</f>
        <v>1.0500448575751095E-2</v>
      </c>
      <c r="M1370" s="32">
        <f>L1370+Mode1_Parameter_sheet!$D$7</f>
        <v>0.1874606079383011</v>
      </c>
      <c r="N1370" s="32">
        <f>$R$8*COS($R$6*(K1370-Mode1_Parameter_sheet!$D$9))+$R$10*SIN($R$6*(K1370-Mode1_Parameter_sheet!$D$9))-$R$9*COS($R$7*(K1370-Mode1_Parameter_sheet!$D$9))-$R$11*SIN($R$7*(K1370-Mode1_Parameter_sheet!$D$9))</f>
        <v>-9.9679436720675595E-3</v>
      </c>
      <c r="O1370" s="32">
        <f>N1370+Mode1_Parameter_sheet!$D$8</f>
        <v>0.56421864713729442</v>
      </c>
    </row>
    <row r="1371" spans="2:15">
      <c r="B1371" s="29">
        <v>1370</v>
      </c>
      <c r="C1371" s="26">
        <v>45.5</v>
      </c>
      <c r="D1371" s="26">
        <v>0.17399999999999999</v>
      </c>
      <c r="E1371" s="26">
        <v>-7.9399999999999998E-2</v>
      </c>
      <c r="F1371" s="26">
        <f>D1371-Mode1_Parameter_sheet!D$7</f>
        <v>-2.9601593625500078E-3</v>
      </c>
      <c r="G1371" s="26">
        <v>0.57710386160000005</v>
      </c>
      <c r="H1371" s="26">
        <v>7.9391957799999996E-2</v>
      </c>
      <c r="I1371" s="26">
        <f>G1371-Mode1_Parameter_sheet!D$8</f>
        <v>2.9172707906380824E-3</v>
      </c>
      <c r="K1371" s="26">
        <v>45.5</v>
      </c>
      <c r="L1371" s="32">
        <f>$R$8*COS($R$6*(K1371-Mode1_Parameter_sheet!$D$9))+$R$10*SIN($R$6*(K1371-Mode1_Parameter_sheet!$D$9))+$R$9*COS($R$7*(K1371-Mode1_Parameter_sheet!$D$9))+$R$11*SIN($R$7*(K1371-Mode1_Parameter_sheet!$D$9))</f>
        <v>7.6121548939258321E-3</v>
      </c>
      <c r="M1371" s="32">
        <f>L1371+Mode1_Parameter_sheet!$D$7</f>
        <v>0.18457231425647583</v>
      </c>
      <c r="N1371" s="32">
        <f>$R$8*COS($R$6*(K1371-Mode1_Parameter_sheet!$D$9))+$R$10*SIN($R$6*(K1371-Mode1_Parameter_sheet!$D$9))-$R$9*COS($R$7*(K1371-Mode1_Parameter_sheet!$D$9))-$R$11*SIN($R$7*(K1371-Mode1_Parameter_sheet!$D$9))</f>
        <v>-7.0157396542060886E-3</v>
      </c>
      <c r="O1371" s="32">
        <f>N1371+Mode1_Parameter_sheet!$D$8</f>
        <v>0.56717085115515586</v>
      </c>
    </row>
    <row r="1372" spans="2:15">
      <c r="B1372" s="29">
        <v>1370</v>
      </c>
      <c r="C1372" s="26">
        <v>45.533333329999998</v>
      </c>
      <c r="D1372" s="26">
        <v>0.17199999999999999</v>
      </c>
      <c r="E1372" s="26">
        <v>-8.0399999999999999E-2</v>
      </c>
      <c r="F1372" s="26">
        <f>D1372-Mode1_Parameter_sheet!D$7</f>
        <v>-4.9601593625500096E-3</v>
      </c>
      <c r="G1372" s="26">
        <v>0.57964368219999995</v>
      </c>
      <c r="H1372" s="26">
        <v>8.0652835470000003E-2</v>
      </c>
      <c r="I1372" s="26">
        <f>G1372-Mode1_Parameter_sheet!D$8</f>
        <v>5.4570913906379914E-3</v>
      </c>
      <c r="K1372" s="26">
        <v>45.533333329999998</v>
      </c>
      <c r="L1372" s="32">
        <f>$R$8*COS($R$6*(K1372-Mode1_Parameter_sheet!$D$9))+$R$10*SIN($R$6*(K1372-Mode1_Parameter_sheet!$D$9))+$R$9*COS($R$7*(K1372-Mode1_Parameter_sheet!$D$9))+$R$11*SIN($R$7*(K1372-Mode1_Parameter_sheet!$D$9))</f>
        <v>4.6447608972543372E-3</v>
      </c>
      <c r="M1372" s="32">
        <f>L1372+Mode1_Parameter_sheet!$D$7</f>
        <v>0.18160492025980432</v>
      </c>
      <c r="N1372" s="32">
        <f>$R$8*COS($R$6*(K1372-Mode1_Parameter_sheet!$D$9))+$R$10*SIN($R$6*(K1372-Mode1_Parameter_sheet!$D$9))-$R$9*COS($R$7*(K1372-Mode1_Parameter_sheet!$D$9))-$R$11*SIN($R$7*(K1372-Mode1_Parameter_sheet!$D$9))</f>
        <v>-3.9881444250774263E-3</v>
      </c>
      <c r="O1372" s="32">
        <f>N1372+Mode1_Parameter_sheet!$D$8</f>
        <v>0.57019844638428452</v>
      </c>
    </row>
    <row r="1373" spans="2:15">
      <c r="B1373" s="29">
        <v>1370</v>
      </c>
      <c r="C1373" s="26">
        <v>45.566666669999996</v>
      </c>
      <c r="D1373" s="26">
        <v>0.16900000000000001</v>
      </c>
      <c r="E1373" s="26">
        <v>-8.2400000000000001E-2</v>
      </c>
      <c r="F1373" s="26">
        <f>D1373-Mode1_Parameter_sheet!D$7</f>
        <v>-7.9601593625499845E-3</v>
      </c>
      <c r="G1373" s="26">
        <v>0.58248071729999995</v>
      </c>
      <c r="H1373" s="26">
        <v>7.7373276340000005E-2</v>
      </c>
      <c r="I1373" s="26">
        <f>G1373-Mode1_Parameter_sheet!D$8</f>
        <v>8.2941264906379875E-3</v>
      </c>
      <c r="K1373" s="26">
        <v>45.566666669999996</v>
      </c>
      <c r="L1373" s="32">
        <f>$R$8*COS($R$6*(K1373-Mode1_Parameter_sheet!$D$9))+$R$10*SIN($R$6*(K1373-Mode1_Parameter_sheet!$D$9))+$R$9*COS($R$7*(K1373-Mode1_Parameter_sheet!$D$9))+$R$11*SIN($R$7*(K1373-Mode1_Parameter_sheet!$D$9))</f>
        <v>1.6297363197772343E-3</v>
      </c>
      <c r="M1373" s="32">
        <f>L1373+Mode1_Parameter_sheet!$D$7</f>
        <v>0.17858989568232722</v>
      </c>
      <c r="N1373" s="32">
        <f>$R$8*COS($R$6*(K1373-Mode1_Parameter_sheet!$D$9))+$R$10*SIN($R$6*(K1373-Mode1_Parameter_sheet!$D$9))-$R$9*COS($R$7*(K1373-Mode1_Parameter_sheet!$D$9))-$R$11*SIN($R$7*(K1373-Mode1_Parameter_sheet!$D$9))</f>
        <v>-9.1700209371733347E-4</v>
      </c>
      <c r="O1373" s="32">
        <f>N1373+Mode1_Parameter_sheet!$D$8</f>
        <v>0.5732695887156446</v>
      </c>
    </row>
    <row r="1374" spans="2:15">
      <c r="B1374" s="29">
        <v>1370</v>
      </c>
      <c r="C1374" s="26">
        <v>45.6</v>
      </c>
      <c r="D1374" s="26">
        <v>0.16600000000000001</v>
      </c>
      <c r="E1374" s="26">
        <v>-7.6499999999999999E-2</v>
      </c>
      <c r="F1374" s="26">
        <f>D1374-Mode1_Parameter_sheet!D$7</f>
        <v>-1.0960159362549987E-2</v>
      </c>
      <c r="G1374" s="26">
        <v>0.58480190060000004</v>
      </c>
      <c r="H1374" s="26">
        <v>7.0213580449999993E-2</v>
      </c>
      <c r="I1374" s="26">
        <f>G1374-Mode1_Parameter_sheet!D$8</f>
        <v>1.0615309790638072E-2</v>
      </c>
      <c r="K1374" s="26">
        <v>45.6</v>
      </c>
      <c r="L1374" s="32">
        <f>$R$8*COS($R$6*(K1374-Mode1_Parameter_sheet!$D$9))+$R$10*SIN($R$6*(K1374-Mode1_Parameter_sheet!$D$9))+$R$9*COS($R$7*(K1374-Mode1_Parameter_sheet!$D$9))+$R$11*SIN($R$7*(K1374-Mode1_Parameter_sheet!$D$9))</f>
        <v>-1.4009522075331942E-3</v>
      </c>
      <c r="M1374" s="32">
        <f>L1374+Mode1_Parameter_sheet!$D$7</f>
        <v>0.1755592071550168</v>
      </c>
      <c r="N1374" s="32">
        <f>$R$8*COS($R$6*(K1374-Mode1_Parameter_sheet!$D$9))+$R$10*SIN($R$6*(K1374-Mode1_Parameter_sheet!$D$9))-$R$9*COS($R$7*(K1374-Mode1_Parameter_sheet!$D$9))-$R$11*SIN($R$7*(K1374-Mode1_Parameter_sheet!$D$9))</f>
        <v>2.1653716792004929E-3</v>
      </c>
      <c r="O1374" s="32">
        <f>N1374+Mode1_Parameter_sheet!$D$8</f>
        <v>0.57635196248856246</v>
      </c>
    </row>
    <row r="1375" spans="2:15">
      <c r="B1375" s="29">
        <v>1370</v>
      </c>
      <c r="C1375" s="26">
        <v>45.633333329999999</v>
      </c>
      <c r="D1375" s="26">
        <v>0.16400000000000001</v>
      </c>
      <c r="E1375" s="26">
        <v>-7.1999999999999995E-2</v>
      </c>
      <c r="F1375" s="26">
        <f>D1375-Mode1_Parameter_sheet!D$7</f>
        <v>-1.2960159362549989E-2</v>
      </c>
      <c r="G1375" s="26">
        <v>0.58716162270000005</v>
      </c>
      <c r="H1375" s="26">
        <v>6.9054271929999994E-2</v>
      </c>
      <c r="I1375" s="26">
        <f>G1375-Mode1_Parameter_sheet!D$8</f>
        <v>1.2975031890638089E-2</v>
      </c>
      <c r="K1375" s="26">
        <v>45.633333329999999</v>
      </c>
      <c r="L1375" s="32">
        <f>$R$8*COS($R$6*(K1375-Mode1_Parameter_sheet!$D$9))+$R$10*SIN($R$6*(K1375-Mode1_Parameter_sheet!$D$9))+$R$9*COS($R$7*(K1375-Mode1_Parameter_sheet!$D$9))+$R$11*SIN($R$7*(K1375-Mode1_Parameter_sheet!$D$9))</f>
        <v>-4.4151849502591179E-3</v>
      </c>
      <c r="M1375" s="32">
        <f>L1375+Mode1_Parameter_sheet!$D$7</f>
        <v>0.17254497441229089</v>
      </c>
      <c r="N1375" s="32">
        <f>$R$8*COS($R$6*(K1375-Mode1_Parameter_sheet!$D$9))+$R$10*SIN($R$6*(K1375-Mode1_Parameter_sheet!$D$9))-$R$9*COS($R$7*(K1375-Mode1_Parameter_sheet!$D$9))-$R$11*SIN($R$7*(K1375-Mode1_Parameter_sheet!$D$9))</f>
        <v>5.226535746424091E-3</v>
      </c>
      <c r="O1375" s="32">
        <f>N1375+Mode1_Parameter_sheet!$D$8</f>
        <v>0.57941312655578603</v>
      </c>
    </row>
    <row r="1376" spans="2:15">
      <c r="B1376" s="29">
        <v>1370</v>
      </c>
      <c r="C1376" s="26">
        <v>45.666666669999998</v>
      </c>
      <c r="D1376" s="26">
        <v>0.16200000000000001</v>
      </c>
      <c r="E1376" s="26">
        <v>-6.7599999999999993E-2</v>
      </c>
      <c r="F1376" s="26">
        <f>D1376-Mode1_Parameter_sheet!D$7</f>
        <v>-1.4960159362549991E-2</v>
      </c>
      <c r="G1376" s="26">
        <v>0.58940551870000002</v>
      </c>
      <c r="H1376" s="26">
        <v>6.6063572740000007E-2</v>
      </c>
      <c r="I1376" s="26">
        <f>G1376-Mode1_Parameter_sheet!D$8</f>
        <v>1.5218927890638057E-2</v>
      </c>
      <c r="K1376" s="26">
        <v>45.666666669999998</v>
      </c>
      <c r="L1376" s="32">
        <f>$R$8*COS($R$6*(K1376-Mode1_Parameter_sheet!$D$9))+$R$10*SIN($R$6*(K1376-Mode1_Parameter_sheet!$D$9))+$R$9*COS($R$7*(K1376-Mode1_Parameter_sheet!$D$9))+$R$11*SIN($R$7*(K1376-Mode1_Parameter_sheet!$D$9))</f>
        <v>-7.3810262728338551E-3</v>
      </c>
      <c r="M1376" s="32">
        <f>L1376+Mode1_Parameter_sheet!$D$7</f>
        <v>0.16957913308971614</v>
      </c>
      <c r="N1376" s="32">
        <f>$R$8*COS($R$6*(K1376-Mode1_Parameter_sheet!$D$9))+$R$10*SIN($R$6*(K1376-Mode1_Parameter_sheet!$D$9))-$R$9*COS($R$7*(K1376-Mode1_Parameter_sheet!$D$9))-$R$11*SIN($R$7*(K1376-Mode1_Parameter_sheet!$D$9))</f>
        <v>8.2342626184817424E-3</v>
      </c>
      <c r="O1376" s="32">
        <f>N1376+Mode1_Parameter_sheet!$D$8</f>
        <v>0.58242085342784367</v>
      </c>
    </row>
    <row r="1377" spans="2:15">
      <c r="B1377" s="29">
        <v>1370</v>
      </c>
      <c r="C1377" s="26">
        <v>45.7</v>
      </c>
      <c r="D1377" s="26">
        <v>0.159</v>
      </c>
      <c r="E1377" s="26">
        <v>-5.8299999999999998E-2</v>
      </c>
      <c r="F1377" s="26">
        <f>D1377-Mode1_Parameter_sheet!D$7</f>
        <v>-1.7960159362549993E-2</v>
      </c>
      <c r="G1377" s="26">
        <v>0.59156586089999996</v>
      </c>
      <c r="H1377" s="26">
        <v>6.114350063E-2</v>
      </c>
      <c r="I1377" s="26">
        <f>G1377-Mode1_Parameter_sheet!D$8</f>
        <v>1.7379270090637999E-2</v>
      </c>
      <c r="K1377" s="26">
        <v>45.7</v>
      </c>
      <c r="L1377" s="32">
        <f>$R$8*COS($R$6*(K1377-Mode1_Parameter_sheet!$D$9))+$R$10*SIN($R$6*(K1377-Mode1_Parameter_sheet!$D$9))+$R$9*COS($R$7*(K1377-Mode1_Parameter_sheet!$D$9))+$R$11*SIN($R$7*(K1377-Mode1_Parameter_sheet!$D$9))</f>
        <v>-1.02670599206408E-2</v>
      </c>
      <c r="M1377" s="32">
        <f>L1377+Mode1_Parameter_sheet!$D$7</f>
        <v>0.16669309944190919</v>
      </c>
      <c r="N1377" s="32">
        <f>$R$8*COS($R$6*(K1377-Mode1_Parameter_sheet!$D$9))+$R$10*SIN($R$6*(K1377-Mode1_Parameter_sheet!$D$9))-$R$9*COS($R$7*(K1377-Mode1_Parameter_sheet!$D$9))-$R$11*SIN($R$7*(K1377-Mode1_Parameter_sheet!$D$9))</f>
        <v>1.1156875529602742E-2</v>
      </c>
      <c r="O1377" s="32">
        <f>N1377+Mode1_Parameter_sheet!$D$8</f>
        <v>0.58534346633896472</v>
      </c>
    </row>
    <row r="1378" spans="2:15">
      <c r="B1378" s="29">
        <v>1370</v>
      </c>
      <c r="C1378" s="26">
        <v>45.733333330000001</v>
      </c>
      <c r="D1378" s="26">
        <v>0.158</v>
      </c>
      <c r="E1378" s="26">
        <v>-5.3499999999999999E-2</v>
      </c>
      <c r="F1378" s="26">
        <f>D1378-Mode1_Parameter_sheet!D$7</f>
        <v>-1.8960159362549994E-2</v>
      </c>
      <c r="G1378" s="26">
        <v>0.59348175209999998</v>
      </c>
      <c r="H1378" s="26">
        <v>5.4878725849999997E-2</v>
      </c>
      <c r="I1378" s="26">
        <f>G1378-Mode1_Parameter_sheet!D$8</f>
        <v>1.9295161290638019E-2</v>
      </c>
      <c r="K1378" s="26">
        <v>45.733333330000001</v>
      </c>
      <c r="L1378" s="32">
        <f>$R$8*COS($R$6*(K1378-Mode1_Parameter_sheet!$D$9))+$R$10*SIN($R$6*(K1378-Mode1_Parameter_sheet!$D$9))+$R$9*COS($R$7*(K1378-Mode1_Parameter_sheet!$D$9))+$R$11*SIN($R$7*(K1378-Mode1_Parameter_sheet!$D$9))</f>
        <v>-1.3042726720098916E-2</v>
      </c>
      <c r="M1378" s="32">
        <f>L1378+Mode1_Parameter_sheet!$D$7</f>
        <v>0.16391743264245107</v>
      </c>
      <c r="N1378" s="32">
        <f>$R$8*COS($R$6*(K1378-Mode1_Parameter_sheet!$D$9))+$R$10*SIN($R$6*(K1378-Mode1_Parameter_sheet!$D$9))-$R$9*COS($R$7*(K1378-Mode1_Parameter_sheet!$D$9))-$R$11*SIN($R$7*(K1378-Mode1_Parameter_sheet!$D$9))</f>
        <v>1.3963587833275368E-2</v>
      </c>
      <c r="O1378" s="32">
        <f>N1378+Mode1_Parameter_sheet!$D$8</f>
        <v>0.5881501786426373</v>
      </c>
    </row>
    <row r="1379" spans="2:15">
      <c r="B1379" s="29">
        <v>1370</v>
      </c>
      <c r="C1379" s="26">
        <v>45.766666669999999</v>
      </c>
      <c r="D1379" s="26">
        <v>0.156</v>
      </c>
      <c r="E1379" s="26">
        <v>-5.1900000000000002E-2</v>
      </c>
      <c r="F1379" s="26">
        <f>D1379-Mode1_Parameter_sheet!D$7</f>
        <v>-2.0960159362549996E-2</v>
      </c>
      <c r="G1379" s="26">
        <v>0.59522444259999996</v>
      </c>
      <c r="H1379" s="26">
        <v>4.802037948E-2</v>
      </c>
      <c r="I1379" s="26">
        <f>G1379-Mode1_Parameter_sheet!D$8</f>
        <v>2.1037851790637996E-2</v>
      </c>
      <c r="K1379" s="26">
        <v>45.766666669999999</v>
      </c>
      <c r="L1379" s="32">
        <f>$R$8*COS($R$6*(K1379-Mode1_Parameter_sheet!$D$9))+$R$10*SIN($R$6*(K1379-Mode1_Parameter_sheet!$D$9))+$R$9*COS($R$7*(K1379-Mode1_Parameter_sheet!$D$9))+$R$11*SIN($R$7*(K1379-Mode1_Parameter_sheet!$D$9))</f>
        <v>-1.5678645013072486E-2</v>
      </c>
      <c r="M1379" s="32">
        <f>L1379+Mode1_Parameter_sheet!$D$7</f>
        <v>0.16128151434947752</v>
      </c>
      <c r="N1379" s="32">
        <f>$R$8*COS($R$6*(K1379-Mode1_Parameter_sheet!$D$9))+$R$10*SIN($R$6*(K1379-Mode1_Parameter_sheet!$D$9))-$R$9*COS($R$7*(K1379-Mode1_Parameter_sheet!$D$9))-$R$11*SIN($R$7*(K1379-Mode1_Parameter_sheet!$D$9))</f>
        <v>1.6624824806238718E-2</v>
      </c>
      <c r="O1379" s="32">
        <f>N1379+Mode1_Parameter_sheet!$D$8</f>
        <v>0.59081141561560069</v>
      </c>
    </row>
    <row r="1380" spans="2:15">
      <c r="B1380" s="29">
        <v>1370</v>
      </c>
      <c r="C1380" s="26">
        <v>45.8</v>
      </c>
      <c r="D1380" s="26">
        <v>0.154</v>
      </c>
      <c r="E1380" s="26">
        <v>-4.4999999999999998E-2</v>
      </c>
      <c r="F1380" s="26">
        <f>D1380-Mode1_Parameter_sheet!D$7</f>
        <v>-2.2960159362549998E-2</v>
      </c>
      <c r="G1380" s="26">
        <v>0.59668311080000003</v>
      </c>
      <c r="H1380" s="26">
        <v>4.2534670920000003E-2</v>
      </c>
      <c r="I1380" s="26">
        <f>G1380-Mode1_Parameter_sheet!D$8</f>
        <v>2.2496519990638064E-2</v>
      </c>
      <c r="K1380" s="26">
        <v>45.8</v>
      </c>
      <c r="L1380" s="32">
        <f>$R$8*COS($R$6*(K1380-Mode1_Parameter_sheet!$D$9))+$R$10*SIN($R$6*(K1380-Mode1_Parameter_sheet!$D$9))+$R$9*COS($R$7*(K1380-Mode1_Parameter_sheet!$D$9))+$R$11*SIN($R$7*(K1380-Mode1_Parameter_sheet!$D$9))</f>
        <v>-1.8146919172944601E-2</v>
      </c>
      <c r="M1380" s="32">
        <f>L1380+Mode1_Parameter_sheet!$D$7</f>
        <v>0.15881324018960541</v>
      </c>
      <c r="N1380" s="32">
        <f>$R$8*COS($R$6*(K1380-Mode1_Parameter_sheet!$D$9))+$R$10*SIN($R$6*(K1380-Mode1_Parameter_sheet!$D$9))-$R$9*COS($R$7*(K1380-Mode1_Parameter_sheet!$D$9))-$R$11*SIN($R$7*(K1380-Mode1_Parameter_sheet!$D$9))</f>
        <v>1.9112533349940421E-2</v>
      </c>
      <c r="O1380" s="32">
        <f>N1380+Mode1_Parameter_sheet!$D$8</f>
        <v>0.59329912415930242</v>
      </c>
    </row>
    <row r="1381" spans="2:15">
      <c r="B1381" s="29">
        <v>1380</v>
      </c>
      <c r="C1381" s="26">
        <v>45.833333330000002</v>
      </c>
      <c r="D1381" s="26">
        <v>0.153</v>
      </c>
      <c r="E1381" s="26">
        <v>-3.5299999999999998E-2</v>
      </c>
      <c r="F1381" s="26">
        <f>D1381-Mode1_Parameter_sheet!D$7</f>
        <v>-2.3960159362549999E-2</v>
      </c>
      <c r="G1381" s="26">
        <v>0.59806008730000004</v>
      </c>
      <c r="H1381" s="26">
        <v>3.4353942669999998E-2</v>
      </c>
      <c r="I1381" s="26">
        <f>G1381-Mode1_Parameter_sheet!D$8</f>
        <v>2.387349649063808E-2</v>
      </c>
      <c r="K1381" s="26">
        <v>45.833333330000002</v>
      </c>
      <c r="L1381" s="32">
        <f>$R$8*COS($R$6*(K1381-Mode1_Parameter_sheet!$D$9))+$R$10*SIN($R$6*(K1381-Mode1_Parameter_sheet!$D$9))+$R$9*COS($R$7*(K1381-Mode1_Parameter_sheet!$D$9))+$R$11*SIN($R$7*(K1381-Mode1_Parameter_sheet!$D$9))</f>
        <v>-2.0421439304776676E-2</v>
      </c>
      <c r="M1381" s="32">
        <f>L1381+Mode1_Parameter_sheet!$D$7</f>
        <v>0.15653872005777331</v>
      </c>
      <c r="N1381" s="32">
        <f>$R$8*COS($R$6*(K1381-Mode1_Parameter_sheet!$D$9))+$R$10*SIN($R$6*(K1381-Mode1_Parameter_sheet!$D$9))-$R$9*COS($R$7*(K1381-Mode1_Parameter_sheet!$D$9))-$R$11*SIN($R$7*(K1381-Mode1_Parameter_sheet!$D$9))</f>
        <v>2.1400482715563399E-2</v>
      </c>
      <c r="O1381" s="32">
        <f>N1381+Mode1_Parameter_sheet!$D$8</f>
        <v>0.59558707352492535</v>
      </c>
    </row>
    <row r="1382" spans="2:15">
      <c r="B1382" s="29">
        <v>1380</v>
      </c>
      <c r="C1382" s="26">
        <v>45.866666670000001</v>
      </c>
      <c r="D1382" s="26">
        <v>0.152</v>
      </c>
      <c r="E1382" s="26">
        <v>-2.5700000000000001E-2</v>
      </c>
      <c r="F1382" s="26">
        <f>D1382-Mode1_Parameter_sheet!D$7</f>
        <v>-2.496015936255E-2</v>
      </c>
      <c r="G1382" s="26">
        <v>0.59897337360000003</v>
      </c>
      <c r="H1382" s="26">
        <v>2.4000032590000001E-2</v>
      </c>
      <c r="I1382" s="26">
        <f>G1382-Mode1_Parameter_sheet!D$8</f>
        <v>2.4786782790638062E-2</v>
      </c>
      <c r="K1382" s="26">
        <v>45.866666670000001</v>
      </c>
      <c r="L1382" s="32">
        <f>$R$8*COS($R$6*(K1382-Mode1_Parameter_sheet!$D$9))+$R$10*SIN($R$6*(K1382-Mode1_Parameter_sheet!$D$9))+$R$9*COS($R$7*(K1382-Mode1_Parameter_sheet!$D$9))+$R$11*SIN($R$7*(K1382-Mode1_Parameter_sheet!$D$9))</f>
        <v>-2.2478154641217142E-2</v>
      </c>
      <c r="M1382" s="32">
        <f>L1382+Mode1_Parameter_sheet!$D$7</f>
        <v>0.15448200472133286</v>
      </c>
      <c r="N1382" s="32">
        <f>$R$8*COS($R$6*(K1382-Mode1_Parameter_sheet!$D$9))+$R$10*SIN($R$6*(K1382-Mode1_Parameter_sheet!$D$9))-$R$9*COS($R$7*(K1382-Mode1_Parameter_sheet!$D$9))-$R$11*SIN($R$7*(K1382-Mode1_Parameter_sheet!$D$9))</f>
        <v>2.3464538620697448E-2</v>
      </c>
      <c r="O1382" s="32">
        <f>N1382+Mode1_Parameter_sheet!$D$8</f>
        <v>0.59765112943005938</v>
      </c>
    </row>
    <row r="1383" spans="2:15">
      <c r="B1383" s="29">
        <v>1380</v>
      </c>
      <c r="C1383" s="26">
        <v>45.9</v>
      </c>
      <c r="D1383" s="26">
        <v>0.151</v>
      </c>
      <c r="E1383" s="26">
        <v>-1.89E-2</v>
      </c>
      <c r="F1383" s="26">
        <f>D1383-Mode1_Parameter_sheet!D$7</f>
        <v>-2.596015936255E-2</v>
      </c>
      <c r="G1383" s="26">
        <v>0.59966008950000005</v>
      </c>
      <c r="H1383" s="26">
        <v>1.892793575E-2</v>
      </c>
      <c r="I1383" s="26">
        <f>G1383-Mode1_Parameter_sheet!D$8</f>
        <v>2.5473498690638086E-2</v>
      </c>
      <c r="K1383" s="26">
        <v>45.9</v>
      </c>
      <c r="L1383" s="32">
        <f>$R$8*COS($R$6*(K1383-Mode1_Parameter_sheet!$D$9))+$R$10*SIN($R$6*(K1383-Mode1_Parameter_sheet!$D$9))+$R$9*COS($R$7*(K1383-Mode1_Parameter_sheet!$D$9))+$R$11*SIN($R$7*(K1383-Mode1_Parameter_sheet!$D$9))</f>
        <v>-2.4295326150412598E-2</v>
      </c>
      <c r="M1383" s="32">
        <f>L1383+Mode1_Parameter_sheet!$D$7</f>
        <v>0.15266483321213739</v>
      </c>
      <c r="N1383" s="32">
        <f>$R$8*COS($R$6*(K1383-Mode1_Parameter_sheet!$D$9))+$R$10*SIN($R$6*(K1383-Mode1_Parameter_sheet!$D$9))-$R$9*COS($R$7*(K1383-Mode1_Parameter_sheet!$D$9))-$R$11*SIN($R$7*(K1383-Mode1_Parameter_sheet!$D$9))</f>
        <v>2.5282916378124836E-2</v>
      </c>
      <c r="O1383" s="32">
        <f>N1383+Mode1_Parameter_sheet!$D$8</f>
        <v>0.59946950718748682</v>
      </c>
    </row>
    <row r="1384" spans="2:15">
      <c r="B1384" s="29">
        <v>1380</v>
      </c>
      <c r="C1384" s="26">
        <v>45.933333330000004</v>
      </c>
      <c r="D1384" s="26">
        <v>0.151</v>
      </c>
      <c r="E1384" s="26">
        <v>-1.03E-2</v>
      </c>
      <c r="F1384" s="26">
        <f>D1384-Mode1_Parameter_sheet!D$7</f>
        <v>-2.596015936255E-2</v>
      </c>
      <c r="G1384" s="26">
        <v>0.60023523599999995</v>
      </c>
      <c r="H1384" s="26">
        <v>1.084668028E-2</v>
      </c>
      <c r="I1384" s="26">
        <f>G1384-Mode1_Parameter_sheet!D$8</f>
        <v>2.6048645190637987E-2</v>
      </c>
      <c r="K1384" s="26">
        <v>45.933333330000004</v>
      </c>
      <c r="L1384" s="32">
        <f>$R$8*COS($R$6*(K1384-Mode1_Parameter_sheet!$D$9))+$R$10*SIN($R$6*(K1384-Mode1_Parameter_sheet!$D$9))+$R$9*COS($R$7*(K1384-Mode1_Parameter_sheet!$D$9))+$R$11*SIN($R$7*(K1384-Mode1_Parameter_sheet!$D$9))</f>
        <v>-2.5853759929282495E-2</v>
      </c>
      <c r="M1384" s="32">
        <f>L1384+Mode1_Parameter_sheet!$D$7</f>
        <v>0.15110639943326751</v>
      </c>
      <c r="N1384" s="32">
        <f>$R$8*COS($R$6*(K1384-Mode1_Parameter_sheet!$D$9))+$R$10*SIN($R$6*(K1384-Mode1_Parameter_sheet!$D$9))-$R$9*COS($R$7*(K1384-Mode1_Parameter_sheet!$D$9))-$R$11*SIN($R$7*(K1384-Mode1_Parameter_sheet!$D$9))</f>
        <v>2.6836414586231615E-2</v>
      </c>
      <c r="O1384" s="32">
        <f>N1384+Mode1_Parameter_sheet!$D$8</f>
        <v>0.60102300539559361</v>
      </c>
    </row>
    <row r="1385" spans="2:15">
      <c r="B1385" s="29">
        <v>1380</v>
      </c>
      <c r="C1385" s="26">
        <v>45.966666670000002</v>
      </c>
      <c r="D1385" s="26">
        <v>0.15</v>
      </c>
      <c r="E1385" s="26">
        <v>-1.9E-3</v>
      </c>
      <c r="F1385" s="26">
        <f>D1385-Mode1_Parameter_sheet!D$7</f>
        <v>-2.6960159362550001E-2</v>
      </c>
      <c r="G1385" s="26">
        <v>0.60038320150000002</v>
      </c>
      <c r="H1385" s="26">
        <v>1.1089471539999999E-3</v>
      </c>
      <c r="I1385" s="26">
        <f>G1385-Mode1_Parameter_sheet!D$8</f>
        <v>2.6196610690638056E-2</v>
      </c>
      <c r="K1385" s="26">
        <v>45.966666670000002</v>
      </c>
      <c r="L1385" s="32">
        <f>$R$8*COS($R$6*(K1385-Mode1_Parameter_sheet!$D$9))+$R$10*SIN($R$6*(K1385-Mode1_Parameter_sheet!$D$9))+$R$9*COS($R$7*(K1385-Mode1_Parameter_sheet!$D$9))+$R$11*SIN($R$7*(K1385-Mode1_Parameter_sheet!$D$9))</f>
        <v>-2.7137007742579929E-2</v>
      </c>
      <c r="M1385" s="32">
        <f>L1385+Mode1_Parameter_sheet!$D$7</f>
        <v>0.14982315161997006</v>
      </c>
      <c r="N1385" s="32">
        <f>$R$8*COS($R$6*(K1385-Mode1_Parameter_sheet!$D$9))+$R$10*SIN($R$6*(K1385-Mode1_Parameter_sheet!$D$9))-$R$9*COS($R$7*(K1385-Mode1_Parameter_sheet!$D$9))-$R$11*SIN($R$7*(K1385-Mode1_Parameter_sheet!$D$9))</f>
        <v>2.8108615699837566E-2</v>
      </c>
      <c r="O1385" s="32">
        <f>N1385+Mode1_Parameter_sheet!$D$8</f>
        <v>0.60229520650919954</v>
      </c>
    </row>
    <row r="1386" spans="2:15">
      <c r="B1386" s="29">
        <v>1380</v>
      </c>
      <c r="C1386" s="26">
        <v>46</v>
      </c>
      <c r="D1386" s="26">
        <v>0.15</v>
      </c>
      <c r="E1386" s="26">
        <v>6.3600000000000002E-3</v>
      </c>
      <c r="F1386" s="26">
        <f>D1386-Mode1_Parameter_sheet!D$7</f>
        <v>-2.6960159362550001E-2</v>
      </c>
      <c r="G1386" s="26">
        <v>0.60030916580000004</v>
      </c>
      <c r="H1386" s="26">
        <v>-7.8200590400000006E-3</v>
      </c>
      <c r="I1386" s="26">
        <f>G1386-Mode1_Parameter_sheet!D$8</f>
        <v>2.6122574990638081E-2</v>
      </c>
      <c r="K1386" s="26">
        <v>46</v>
      </c>
      <c r="L1386" s="32">
        <f>$R$8*COS($R$6*(K1386-Mode1_Parameter_sheet!$D$9))+$R$10*SIN($R$6*(K1386-Mode1_Parameter_sheet!$D$9))+$R$9*COS($R$7*(K1386-Mode1_Parameter_sheet!$D$9))+$R$11*SIN($R$7*(K1386-Mode1_Parameter_sheet!$D$9))</f>
        <v>-2.8131539870216424E-2</v>
      </c>
      <c r="M1386" s="32">
        <f>L1386+Mode1_Parameter_sheet!$D$7</f>
        <v>0.14882861949233356</v>
      </c>
      <c r="N1386" s="32">
        <f>$R$8*COS($R$6*(K1386-Mode1_Parameter_sheet!$D$9))+$R$10*SIN($R$6*(K1386-Mode1_Parameter_sheet!$D$9))-$R$9*COS($R$7*(K1386-Mode1_Parameter_sheet!$D$9))-$R$11*SIN($R$7*(K1386-Mode1_Parameter_sheet!$D$9))</f>
        <v>2.9086058704852369E-2</v>
      </c>
      <c r="O1386" s="32">
        <f>N1386+Mode1_Parameter_sheet!$D$8</f>
        <v>0.60327264951421433</v>
      </c>
    </row>
    <row r="1387" spans="2:15">
      <c r="B1387" s="29">
        <v>1380</v>
      </c>
      <c r="C1387" s="26">
        <v>46.033333329999998</v>
      </c>
      <c r="D1387" s="26">
        <v>0.151</v>
      </c>
      <c r="E1387" s="26">
        <v>1.34E-2</v>
      </c>
      <c r="F1387" s="26">
        <f>D1387-Mode1_Parameter_sheet!D$7</f>
        <v>-2.596015936255E-2</v>
      </c>
      <c r="G1387" s="26">
        <v>0.59986186429999999</v>
      </c>
      <c r="H1387" s="26">
        <v>-1.5146807450000001E-2</v>
      </c>
      <c r="I1387" s="26">
        <f>G1387-Mode1_Parameter_sheet!D$8</f>
        <v>2.5675273490638029E-2</v>
      </c>
      <c r="K1387" s="26">
        <v>46.033333329999998</v>
      </c>
      <c r="L1387" s="32">
        <f>$R$8*COS($R$6*(K1387-Mode1_Parameter_sheet!$D$9))+$R$10*SIN($R$6*(K1387-Mode1_Parameter_sheet!$D$9))+$R$9*COS($R$7*(K1387-Mode1_Parameter_sheet!$D$9))+$R$11*SIN($R$7*(K1387-Mode1_Parameter_sheet!$D$9))</f>
        <v>-2.8826890159128593E-2</v>
      </c>
      <c r="M1387" s="32">
        <f>L1387+Mode1_Parameter_sheet!$D$7</f>
        <v>0.1481332692034214</v>
      </c>
      <c r="N1387" s="32">
        <f>$R$8*COS($R$6*(K1387-Mode1_Parameter_sheet!$D$9))+$R$10*SIN($R$6*(K1387-Mode1_Parameter_sheet!$D$9))-$R$9*COS($R$7*(K1387-Mode1_Parameter_sheet!$D$9))-$R$11*SIN($R$7*(K1387-Mode1_Parameter_sheet!$D$9))</f>
        <v>2.9758383722986267E-2</v>
      </c>
      <c r="O1387" s="32">
        <f>N1387+Mode1_Parameter_sheet!$D$8</f>
        <v>0.60394497453234819</v>
      </c>
    </row>
    <row r="1388" spans="2:15">
      <c r="B1388" s="29">
        <v>1380</v>
      </c>
      <c r="C1388" s="26">
        <v>46.066666669999996</v>
      </c>
      <c r="D1388" s="26">
        <v>0.151</v>
      </c>
      <c r="E1388" s="26">
        <v>2.4E-2</v>
      </c>
      <c r="F1388" s="26">
        <f>D1388-Mode1_Parameter_sheet!D$7</f>
        <v>-2.596015936255E-2</v>
      </c>
      <c r="G1388" s="26">
        <v>0.59929937860000004</v>
      </c>
      <c r="H1388" s="26">
        <v>-2.1255891289999999E-2</v>
      </c>
      <c r="I1388" s="26">
        <f>G1388-Mode1_Parameter_sheet!D$8</f>
        <v>2.511278779063808E-2</v>
      </c>
      <c r="K1388" s="26">
        <v>46.066666669999996</v>
      </c>
      <c r="L1388" s="32">
        <f>$R$8*COS($R$6*(K1388-Mode1_Parameter_sheet!$D$9))+$R$10*SIN($R$6*(K1388-Mode1_Parameter_sheet!$D$9))+$R$9*COS($R$7*(K1388-Mode1_Parameter_sheet!$D$9))+$R$11*SIN($R$7*(K1388-Mode1_Parameter_sheet!$D$9))</f>
        <v>-2.9215764777032485E-2</v>
      </c>
      <c r="M1388" s="32">
        <f>L1388+Mode1_Parameter_sheet!$D$7</f>
        <v>0.14774439458551752</v>
      </c>
      <c r="N1388" s="32">
        <f>$R$8*COS($R$6*(K1388-Mode1_Parameter_sheet!$D$9))+$R$10*SIN($R$6*(K1388-Mode1_Parameter_sheet!$D$9))-$R$9*COS($R$7*(K1388-Mode1_Parameter_sheet!$D$9))-$R$11*SIN($R$7*(K1388-Mode1_Parameter_sheet!$D$9))</f>
        <v>3.0118440106508923E-2</v>
      </c>
      <c r="O1388" s="32">
        <f>N1388+Mode1_Parameter_sheet!$D$8</f>
        <v>0.60430503091587084</v>
      </c>
    </row>
    <row r="1389" spans="2:15">
      <c r="B1389" s="29">
        <v>1380</v>
      </c>
      <c r="C1389" s="26">
        <v>46.1</v>
      </c>
      <c r="D1389" s="26">
        <v>0.152</v>
      </c>
      <c r="E1389" s="26">
        <v>3.2399999999999998E-2</v>
      </c>
      <c r="F1389" s="26">
        <f>D1389-Mode1_Parameter_sheet!D$7</f>
        <v>-2.496015936255E-2</v>
      </c>
      <c r="G1389" s="26">
        <v>0.59844480479999995</v>
      </c>
      <c r="H1389" s="26">
        <v>-2.9327212299999999E-2</v>
      </c>
      <c r="I1389" s="26">
        <f>G1389-Mode1_Parameter_sheet!D$8</f>
        <v>2.4258213990637989E-2</v>
      </c>
      <c r="K1389" s="26">
        <v>46.1</v>
      </c>
      <c r="L1389" s="32">
        <f>$R$8*COS($R$6*(K1389-Mode1_Parameter_sheet!$D$9))+$R$10*SIN($R$6*(K1389-Mode1_Parameter_sheet!$D$9))+$R$9*COS($R$7*(K1389-Mode1_Parameter_sheet!$D$9))+$R$11*SIN($R$7*(K1389-Mode1_Parameter_sheet!$D$9))</f>
        <v>-2.9294118988330415E-2</v>
      </c>
      <c r="M1389" s="32">
        <f>L1389+Mode1_Parameter_sheet!$D$7</f>
        <v>0.14766604037421957</v>
      </c>
      <c r="N1389" s="32">
        <f>$R$8*COS($R$6*(K1389-Mode1_Parameter_sheet!$D$9))+$R$10*SIN($R$6*(K1389-Mode1_Parameter_sheet!$D$9))-$R$9*COS($R$7*(K1389-Mode1_Parameter_sheet!$D$9))-$R$11*SIN($R$7*(K1389-Mode1_Parameter_sheet!$D$9))</f>
        <v>3.0162362357569094E-2</v>
      </c>
      <c r="O1389" s="32">
        <f>N1389+Mode1_Parameter_sheet!$D$8</f>
        <v>0.60434895316693105</v>
      </c>
    </row>
    <row r="1390" spans="2:15">
      <c r="B1390" s="29">
        <v>1380</v>
      </c>
      <c r="C1390" s="26">
        <v>46.133333329999999</v>
      </c>
      <c r="D1390" s="26">
        <v>0.153</v>
      </c>
      <c r="E1390" s="26">
        <v>3.8600000000000002E-2</v>
      </c>
      <c r="F1390" s="26">
        <f>D1390-Mode1_Parameter_sheet!D$7</f>
        <v>-2.3960159362549999E-2</v>
      </c>
      <c r="G1390" s="26">
        <v>0.59734423110000001</v>
      </c>
      <c r="H1390" s="26">
        <v>-3.8784554499999999E-2</v>
      </c>
      <c r="I1390" s="26">
        <f>G1390-Mode1_Parameter_sheet!D$8</f>
        <v>2.3157640290638049E-2</v>
      </c>
      <c r="K1390" s="26">
        <v>46.133333329999999</v>
      </c>
      <c r="L1390" s="32">
        <f>$R$8*COS($R$6*(K1390-Mode1_Parameter_sheet!$D$9))+$R$10*SIN($R$6*(K1390-Mode1_Parameter_sheet!$D$9))+$R$9*COS($R$7*(K1390-Mode1_Parameter_sheet!$D$9))+$R$11*SIN($R$7*(K1390-Mode1_Parameter_sheet!$D$9))</f>
        <v>-2.9061200182516879E-2</v>
      </c>
      <c r="M1390" s="32">
        <f>L1390+Mode1_Parameter_sheet!$D$7</f>
        <v>0.14789895918003312</v>
      </c>
      <c r="N1390" s="32">
        <f>$R$8*COS($R$6*(K1390-Mode1_Parameter_sheet!$D$9))+$R$10*SIN($R$6*(K1390-Mode1_Parameter_sheet!$D$9))-$R$9*COS($R$7*(K1390-Mode1_Parameter_sheet!$D$9))-$R$11*SIN($R$7*(K1390-Mode1_Parameter_sheet!$D$9))</f>
        <v>2.9889611990075952E-2</v>
      </c>
      <c r="O1390" s="32">
        <f>N1390+Mode1_Parameter_sheet!$D$8</f>
        <v>0.60407620279943797</v>
      </c>
    </row>
    <row r="1391" spans="2:15">
      <c r="B1391" s="29">
        <v>1390</v>
      </c>
      <c r="C1391" s="26">
        <v>46.166666669999998</v>
      </c>
      <c r="D1391" s="26">
        <v>0.155</v>
      </c>
      <c r="E1391" s="26">
        <v>4.5699999999999998E-2</v>
      </c>
      <c r="F1391" s="26">
        <f>D1391-Mode1_Parameter_sheet!D$7</f>
        <v>-2.1960159362549997E-2</v>
      </c>
      <c r="G1391" s="26">
        <v>0.59585916790000004</v>
      </c>
      <c r="H1391" s="26">
        <v>-4.559442952E-2</v>
      </c>
      <c r="I1391" s="26">
        <f>G1391-Mode1_Parameter_sheet!D$8</f>
        <v>2.1672577090638079E-2</v>
      </c>
      <c r="K1391" s="26">
        <v>46.166666669999998</v>
      </c>
      <c r="L1391" s="32">
        <f>$R$8*COS($R$6*(K1391-Mode1_Parameter_sheet!$D$9))+$R$10*SIN($R$6*(K1391-Mode1_Parameter_sheet!$D$9))+$R$9*COS($R$7*(K1391-Mode1_Parameter_sheet!$D$9))+$R$11*SIN($R$7*(K1391-Mode1_Parameter_sheet!$D$9))</f>
        <v>-2.8519554590653379E-2</v>
      </c>
      <c r="M1391" s="32">
        <f>L1391+Mode1_Parameter_sheet!$D$7</f>
        <v>0.14844060477189661</v>
      </c>
      <c r="N1391" s="32">
        <f>$R$8*COS($R$6*(K1391-Mode1_Parameter_sheet!$D$9))+$R$10*SIN($R$6*(K1391-Mode1_Parameter_sheet!$D$9))-$R$9*COS($R$7*(K1391-Mode1_Parameter_sheet!$D$9))-$R$11*SIN($R$7*(K1391-Mode1_Parameter_sheet!$D$9))</f>
        <v>2.9302982933145684E-2</v>
      </c>
      <c r="O1391" s="32">
        <f>N1391+Mode1_Parameter_sheet!$D$8</f>
        <v>0.60348957374250767</v>
      </c>
    </row>
    <row r="1392" spans="2:15">
      <c r="B1392" s="29">
        <v>1390</v>
      </c>
      <c r="C1392" s="26">
        <v>46.2</v>
      </c>
      <c r="D1392" s="26">
        <v>0.157</v>
      </c>
      <c r="E1392" s="26">
        <v>5.2900000000000003E-2</v>
      </c>
      <c r="F1392" s="26">
        <f>D1392-Mode1_Parameter_sheet!D$7</f>
        <v>-1.9960159362549995E-2</v>
      </c>
      <c r="G1392" s="26">
        <v>0.59430460249999995</v>
      </c>
      <c r="H1392" s="26">
        <v>-5.3783304509999998E-2</v>
      </c>
      <c r="I1392" s="26">
        <f>G1392-Mode1_Parameter_sheet!D$8</f>
        <v>2.0118011690637982E-2</v>
      </c>
      <c r="K1392" s="26">
        <v>46.2</v>
      </c>
      <c r="L1392" s="32">
        <f>$R$8*COS($R$6*(K1392-Mode1_Parameter_sheet!$D$9))+$R$10*SIN($R$6*(K1392-Mode1_Parameter_sheet!$D$9))+$R$9*COS($R$7*(K1392-Mode1_Parameter_sheet!$D$9))+$R$11*SIN($R$7*(K1392-Mode1_Parameter_sheet!$D$9))</f>
        <v>-2.7675000759930443E-2</v>
      </c>
      <c r="M1392" s="32">
        <f>L1392+Mode1_Parameter_sheet!$D$7</f>
        <v>0.14928515860261954</v>
      </c>
      <c r="N1392" s="32">
        <f>$R$8*COS($R$6*(K1392-Mode1_Parameter_sheet!$D$9))+$R$10*SIN($R$6*(K1392-Mode1_Parameter_sheet!$D$9))-$R$9*COS($R$7*(K1392-Mode1_Parameter_sheet!$D$9))-$R$11*SIN($R$7*(K1392-Mode1_Parameter_sheet!$D$9))</f>
        <v>2.8408573512903185E-2</v>
      </c>
      <c r="O1392" s="32">
        <f>N1392+Mode1_Parameter_sheet!$D$8</f>
        <v>0.60259516432226512</v>
      </c>
    </row>
    <row r="1393" spans="2:15">
      <c r="B1393" s="29">
        <v>1390</v>
      </c>
      <c r="C1393" s="26">
        <v>46.233333330000001</v>
      </c>
      <c r="D1393" s="26">
        <v>0.158</v>
      </c>
      <c r="E1393" s="26">
        <v>5.9700000000000003E-2</v>
      </c>
      <c r="F1393" s="26">
        <f>D1393-Mode1_Parameter_sheet!D$7</f>
        <v>-1.8960159362549994E-2</v>
      </c>
      <c r="G1393" s="26">
        <v>0.59227361420000002</v>
      </c>
      <c r="H1393" s="26">
        <v>-6.1444526550000003E-2</v>
      </c>
      <c r="I1393" s="26">
        <f>G1393-Mode1_Parameter_sheet!D$8</f>
        <v>1.8087023390638057E-2</v>
      </c>
      <c r="K1393" s="26">
        <v>46.233333330000001</v>
      </c>
      <c r="L1393" s="32">
        <f>$R$8*COS($R$6*(K1393-Mode1_Parameter_sheet!$D$9))+$R$10*SIN($R$6*(K1393-Mode1_Parameter_sheet!$D$9))+$R$9*COS($R$7*(K1393-Mode1_Parameter_sheet!$D$9))+$R$11*SIN($R$7*(K1393-Mode1_Parameter_sheet!$D$9))</f>
        <v>-2.6536566519923782E-2</v>
      </c>
      <c r="M1393" s="32">
        <f>L1393+Mode1_Parameter_sheet!$D$7</f>
        <v>0.15042359284262621</v>
      </c>
      <c r="N1393" s="32">
        <f>$R$8*COS($R$6*(K1393-Mode1_Parameter_sheet!$D$9))+$R$10*SIN($R$6*(K1393-Mode1_Parameter_sheet!$D$9))-$R$9*COS($R$7*(K1393-Mode1_Parameter_sheet!$D$9))-$R$11*SIN($R$7*(K1393-Mode1_Parameter_sheet!$D$9))</f>
        <v>2.7215721597866165E-2</v>
      </c>
      <c r="O1393" s="32">
        <f>N1393+Mode1_Parameter_sheet!$D$8</f>
        <v>0.60140231240722808</v>
      </c>
    </row>
    <row r="1394" spans="2:15">
      <c r="B1394" s="29">
        <v>1390</v>
      </c>
      <c r="C1394" s="26">
        <v>46.266666669999999</v>
      </c>
      <c r="D1394" s="26">
        <v>0.16</v>
      </c>
      <c r="E1394" s="26">
        <v>6.7000000000000004E-2</v>
      </c>
      <c r="F1394" s="26">
        <f>D1394-Mode1_Parameter_sheet!D$7</f>
        <v>-1.6960159362549992E-2</v>
      </c>
      <c r="G1394" s="26">
        <v>0.59020830069999997</v>
      </c>
      <c r="H1394" s="26">
        <v>-6.2770786310000007E-2</v>
      </c>
      <c r="I1394" s="26">
        <f>G1394-Mode1_Parameter_sheet!D$8</f>
        <v>1.6021709890638003E-2</v>
      </c>
      <c r="K1394" s="26">
        <v>46.266666669999999</v>
      </c>
      <c r="L1394" s="32">
        <f>$R$8*COS($R$6*(K1394-Mode1_Parameter_sheet!$D$9))+$R$10*SIN($R$6*(K1394-Mode1_Parameter_sheet!$D$9))+$R$9*COS($R$7*(K1394-Mode1_Parameter_sheet!$D$9))+$R$11*SIN($R$7*(K1394-Mode1_Parameter_sheet!$D$9))</f>
        <v>-2.5116393053226611E-2</v>
      </c>
      <c r="M1394" s="32">
        <f>L1394+Mode1_Parameter_sheet!$D$7</f>
        <v>0.15184376630932339</v>
      </c>
      <c r="N1394" s="32">
        <f>$R$8*COS($R$6*(K1394-Mode1_Parameter_sheet!$D$9))+$R$10*SIN($R$6*(K1394-Mode1_Parameter_sheet!$D$9))-$R$9*COS($R$7*(K1394-Mode1_Parameter_sheet!$D$9))-$R$11*SIN($R$7*(K1394-Mode1_Parameter_sheet!$D$9))</f>
        <v>2.5736906775703564E-2</v>
      </c>
      <c r="O1394" s="32">
        <f>N1394+Mode1_Parameter_sheet!$D$8</f>
        <v>0.59992349758506558</v>
      </c>
    </row>
    <row r="1395" spans="2:15">
      <c r="B1395" s="29">
        <v>1390</v>
      </c>
      <c r="C1395" s="26">
        <v>46.3</v>
      </c>
      <c r="D1395" s="26">
        <v>0.16300000000000001</v>
      </c>
      <c r="E1395" s="26">
        <v>7.0400000000000004E-2</v>
      </c>
      <c r="F1395" s="26">
        <f>D1395-Mode1_Parameter_sheet!D$7</f>
        <v>-1.396015936254999E-2</v>
      </c>
      <c r="G1395" s="26">
        <v>0.58808889519999996</v>
      </c>
      <c r="H1395" s="26">
        <v>-6.9073304560000007E-2</v>
      </c>
      <c r="I1395" s="26">
        <f>G1395-Mode1_Parameter_sheet!D$8</f>
        <v>1.3902304390637998E-2</v>
      </c>
      <c r="K1395" s="26">
        <v>46.3</v>
      </c>
      <c r="L1395" s="32">
        <f>$R$8*COS($R$6*(K1395-Mode1_Parameter_sheet!$D$9))+$R$10*SIN($R$6*(K1395-Mode1_Parameter_sheet!$D$9))+$R$9*COS($R$7*(K1395-Mode1_Parameter_sheet!$D$9))+$R$11*SIN($R$7*(K1395-Mode1_Parameter_sheet!$D$9))</f>
        <v>-2.3429607601111749E-2</v>
      </c>
      <c r="M1395" s="32">
        <f>L1395+Mode1_Parameter_sheet!$D$7</f>
        <v>0.15353055176143826</v>
      </c>
      <c r="N1395" s="32">
        <f>$R$8*COS($R$6*(K1395-Mode1_Parameter_sheet!$D$9))+$R$10*SIN($R$6*(K1395-Mode1_Parameter_sheet!$D$9))-$R$9*COS($R$7*(K1395-Mode1_Parameter_sheet!$D$9))-$R$11*SIN($R$7*(K1395-Mode1_Parameter_sheet!$D$9))</f>
        <v>2.3987621013169404E-2</v>
      </c>
      <c r="O1395" s="32">
        <f>N1395+Mode1_Parameter_sheet!$D$8</f>
        <v>0.59817421182253139</v>
      </c>
    </row>
    <row r="1396" spans="2:15">
      <c r="B1396" s="29">
        <v>1390</v>
      </c>
      <c r="C1396" s="26">
        <v>46.333333330000002</v>
      </c>
      <c r="D1396" s="26">
        <v>0.16500000000000001</v>
      </c>
      <c r="E1396" s="26">
        <v>6.9199999999999998E-2</v>
      </c>
      <c r="F1396" s="26">
        <f>D1396-Mode1_Parameter_sheet!D$7</f>
        <v>-1.1960159362549988E-2</v>
      </c>
      <c r="G1396" s="26">
        <v>0.58560341380000003</v>
      </c>
      <c r="H1396" s="26">
        <v>-7.2517352069999999E-2</v>
      </c>
      <c r="I1396" s="26">
        <f>G1396-Mode1_Parameter_sheet!D$8</f>
        <v>1.1416822990638065E-2</v>
      </c>
      <c r="K1396" s="26">
        <v>46.333333330000002</v>
      </c>
      <c r="L1396" s="32">
        <f>$R$8*COS($R$6*(K1396-Mode1_Parameter_sheet!$D$9))+$R$10*SIN($R$6*(K1396-Mode1_Parameter_sheet!$D$9))+$R$9*COS($R$7*(K1396-Mode1_Parameter_sheet!$D$9))+$R$11*SIN($R$7*(K1396-Mode1_Parameter_sheet!$D$9))</f>
        <v>-2.1494160352248815E-2</v>
      </c>
      <c r="M1396" s="32">
        <f>L1396+Mode1_Parameter_sheet!$D$7</f>
        <v>0.15546599901030117</v>
      </c>
      <c r="N1396" s="32">
        <f>$R$8*COS($R$6*(K1396-Mode1_Parameter_sheet!$D$9))+$R$10*SIN($R$6*(K1396-Mode1_Parameter_sheet!$D$9))-$R$9*COS($R$7*(K1396-Mode1_Parameter_sheet!$D$9))-$R$11*SIN($R$7*(K1396-Mode1_Parameter_sheet!$D$9))</f>
        <v>2.1986203171094273E-2</v>
      </c>
      <c r="O1396" s="32">
        <f>N1396+Mode1_Parameter_sheet!$D$8</f>
        <v>0.59617279398045619</v>
      </c>
    </row>
    <row r="1397" spans="2:15">
      <c r="B1397" s="29">
        <v>1390</v>
      </c>
      <c r="C1397" s="26">
        <v>46.366666670000001</v>
      </c>
      <c r="D1397" s="26">
        <v>0.16800000000000001</v>
      </c>
      <c r="E1397" s="26">
        <v>7.7399999999999997E-2</v>
      </c>
      <c r="F1397" s="26">
        <f>D1397-Mode1_Parameter_sheet!D$7</f>
        <v>-8.9601593625499854E-3</v>
      </c>
      <c r="G1397" s="26">
        <v>0.58325440500000003</v>
      </c>
      <c r="H1397" s="26">
        <v>-7.2972255550000004E-2</v>
      </c>
      <c r="I1397" s="26">
        <f>G1397-Mode1_Parameter_sheet!D$8</f>
        <v>9.0678141906380683E-3</v>
      </c>
      <c r="K1397" s="26">
        <v>46.366666670000001</v>
      </c>
      <c r="L1397" s="32">
        <f>$R$8*COS($R$6*(K1397-Mode1_Parameter_sheet!$D$9))+$R$10*SIN($R$6*(K1397-Mode1_Parameter_sheet!$D$9))+$R$9*COS($R$7*(K1397-Mode1_Parameter_sheet!$D$9))+$R$11*SIN($R$7*(K1397-Mode1_Parameter_sheet!$D$9))</f>
        <v>-1.9330634958371114E-2</v>
      </c>
      <c r="M1397" s="32">
        <f>L1397+Mode1_Parameter_sheet!$D$7</f>
        <v>0.15762952440417888</v>
      </c>
      <c r="N1397" s="32">
        <f>$R$8*COS($R$6*(K1397-Mode1_Parameter_sheet!$D$9))+$R$10*SIN($R$6*(K1397-Mode1_Parameter_sheet!$D$9))-$R$9*COS($R$7*(K1397-Mode1_Parameter_sheet!$D$9))-$R$11*SIN($R$7*(K1397-Mode1_Parameter_sheet!$D$9))</f>
        <v>1.9753647150895604E-2</v>
      </c>
      <c r="O1397" s="32">
        <f>N1397+Mode1_Parameter_sheet!$D$8</f>
        <v>0.59394023796025752</v>
      </c>
    </row>
    <row r="1398" spans="2:15">
      <c r="B1398" s="29">
        <v>1390</v>
      </c>
      <c r="C1398" s="26">
        <v>46.4</v>
      </c>
      <c r="D1398" s="26">
        <v>0.17</v>
      </c>
      <c r="E1398" s="26">
        <v>8.0199999999999994E-2</v>
      </c>
      <c r="F1398" s="26">
        <f>D1398-Mode1_Parameter_sheet!D$7</f>
        <v>-6.9601593625499836E-3</v>
      </c>
      <c r="G1398" s="26">
        <v>0.58073859670000005</v>
      </c>
      <c r="H1398" s="26">
        <v>-7.7477686850000005E-2</v>
      </c>
      <c r="I1398" s="26">
        <f>G1398-Mode1_Parameter_sheet!D$8</f>
        <v>6.5520058906380907E-3</v>
      </c>
      <c r="K1398" s="26">
        <v>46.4</v>
      </c>
      <c r="L1398" s="32">
        <f>$R$8*COS($R$6*(K1398-Mode1_Parameter_sheet!$D$9))+$R$10*SIN($R$6*(K1398-Mode1_Parameter_sheet!$D$9))+$R$9*COS($R$7*(K1398-Mode1_Parameter_sheet!$D$9))+$R$11*SIN($R$7*(K1398-Mode1_Parameter_sheet!$D$9))</f>
        <v>-1.6962032525216029E-2</v>
      </c>
      <c r="M1398" s="32">
        <f>L1398+Mode1_Parameter_sheet!$D$7</f>
        <v>0.15999812683733397</v>
      </c>
      <c r="N1398" s="32">
        <f>$R$8*COS($R$6*(K1398-Mode1_Parameter_sheet!$D$9))+$R$10*SIN($R$6*(K1398-Mode1_Parameter_sheet!$D$9))-$R$9*COS($R$7*(K1398-Mode1_Parameter_sheet!$D$9))-$R$11*SIN($R$7*(K1398-Mode1_Parameter_sheet!$D$9))</f>
        <v>1.7313383400849088E-2</v>
      </c>
      <c r="O1398" s="32">
        <f>N1398+Mode1_Parameter_sheet!$D$8</f>
        <v>0.59149997421021105</v>
      </c>
    </row>
    <row r="1399" spans="2:15">
      <c r="B1399" s="29">
        <v>1390</v>
      </c>
      <c r="C1399" s="26">
        <v>46.433333330000004</v>
      </c>
      <c r="D1399" s="26">
        <v>0.17299999999999999</v>
      </c>
      <c r="E1399" s="26">
        <v>7.9399999999999998E-2</v>
      </c>
      <c r="F1399" s="26">
        <f>D1399-Mode1_Parameter_sheet!D$7</f>
        <v>-3.9601593625500087E-3</v>
      </c>
      <c r="G1399" s="26">
        <v>0.5780892259</v>
      </c>
      <c r="H1399" s="26">
        <v>-8.230531781E-2</v>
      </c>
      <c r="I1399" s="26">
        <f>G1399-Mode1_Parameter_sheet!D$8</f>
        <v>3.9026350906380403E-3</v>
      </c>
      <c r="K1399" s="26">
        <v>46.433333330000004</v>
      </c>
      <c r="L1399" s="32">
        <f>$R$8*COS($R$6*(K1399-Mode1_Parameter_sheet!$D$9))+$R$10*SIN($R$6*(K1399-Mode1_Parameter_sheet!$D$9))+$R$9*COS($R$7*(K1399-Mode1_Parameter_sheet!$D$9))+$R$11*SIN($R$7*(K1399-Mode1_Parameter_sheet!$D$9))</f>
        <v>-1.4413523864805388E-2</v>
      </c>
      <c r="M1399" s="32">
        <f>L1399+Mode1_Parameter_sheet!$D$7</f>
        <v>0.16254663549774462</v>
      </c>
      <c r="N1399" s="32">
        <f>$R$8*COS($R$6*(K1399-Mode1_Parameter_sheet!$D$9))+$R$10*SIN($R$6*(K1399-Mode1_Parameter_sheet!$D$9))-$R$9*COS($R$7*(K1399-Mode1_Parameter_sheet!$D$9))-$R$11*SIN($R$7*(K1399-Mode1_Parameter_sheet!$D$9))</f>
        <v>1.4691028374099014E-2</v>
      </c>
      <c r="O1399" s="32">
        <f>N1399+Mode1_Parameter_sheet!$D$8</f>
        <v>0.58887761918346093</v>
      </c>
    </row>
    <row r="1400" spans="2:15">
      <c r="B1400" s="29">
        <v>1390</v>
      </c>
      <c r="C1400" s="26">
        <v>46.466666670000002</v>
      </c>
      <c r="D1400" s="26">
        <v>0.17599999999999999</v>
      </c>
      <c r="E1400" s="26">
        <v>8.2400000000000001E-2</v>
      </c>
      <c r="F1400" s="26">
        <f>D1400-Mode1_Parameter_sheet!D$7</f>
        <v>-9.60159362550006E-4</v>
      </c>
      <c r="G1400" s="26">
        <v>0.57525157549999995</v>
      </c>
      <c r="H1400" s="26">
        <v>-7.9301920619999994E-2</v>
      </c>
      <c r="I1400" s="26">
        <f>G1400-Mode1_Parameter_sheet!D$8</f>
        <v>1.0649846906379823E-3</v>
      </c>
      <c r="K1400" s="26">
        <v>46.466666670000002</v>
      </c>
      <c r="L1400" s="32">
        <f>$R$8*COS($R$6*(K1400-Mode1_Parameter_sheet!$D$9))+$R$10*SIN($R$6*(K1400-Mode1_Parameter_sheet!$D$9))+$R$9*COS($R$7*(K1400-Mode1_Parameter_sheet!$D$9))+$R$11*SIN($R$7*(K1400-Mode1_Parameter_sheet!$D$9))</f>
        <v>-1.1712184386366875E-2</v>
      </c>
      <c r="M1400" s="32">
        <f>L1400+Mode1_Parameter_sheet!$D$7</f>
        <v>0.16524797497618313</v>
      </c>
      <c r="N1400" s="32">
        <f>$R$8*COS($R$6*(K1400-Mode1_Parameter_sheet!$D$9))+$R$10*SIN($R$6*(K1400-Mode1_Parameter_sheet!$D$9))-$R$9*COS($R$7*(K1400-Mode1_Parameter_sheet!$D$9))-$R$11*SIN($R$7*(K1400-Mode1_Parameter_sheet!$D$9))</f>
        <v>1.1914116707195338E-2</v>
      </c>
      <c r="O1400" s="32">
        <f>N1400+Mode1_Parameter_sheet!$D$8</f>
        <v>0.5861007075165573</v>
      </c>
    </row>
    <row r="1401" spans="2:15">
      <c r="B1401" s="29">
        <v>1400</v>
      </c>
      <c r="C1401" s="26">
        <v>46.5</v>
      </c>
      <c r="D1401" s="26">
        <v>0.17799999999999999</v>
      </c>
      <c r="E1401" s="26">
        <v>8.1000000000000003E-2</v>
      </c>
      <c r="F1401" s="26">
        <f>D1401-Mode1_Parameter_sheet!D$7</f>
        <v>1.0398406374499958E-3</v>
      </c>
      <c r="G1401" s="26">
        <v>0.57280243119999996</v>
      </c>
      <c r="H1401" s="26">
        <v>-7.982556146E-2</v>
      </c>
      <c r="I1401" s="26">
        <f>G1401-Mode1_Parameter_sheet!D$8</f>
        <v>-1.3841596093620012E-3</v>
      </c>
      <c r="K1401" s="26">
        <v>46.5</v>
      </c>
      <c r="L1401" s="32">
        <f>$R$8*COS($R$6*(K1401-Mode1_Parameter_sheet!$D$9))+$R$10*SIN($R$6*(K1401-Mode1_Parameter_sheet!$D$9))+$R$9*COS($R$7*(K1401-Mode1_Parameter_sheet!$D$9))+$R$11*SIN($R$7*(K1401-Mode1_Parameter_sheet!$D$9))</f>
        <v>-8.8867098085484951E-3</v>
      </c>
      <c r="M1401" s="32">
        <f>L1401+Mode1_Parameter_sheet!$D$7</f>
        <v>0.1680734495540015</v>
      </c>
      <c r="N1401" s="32">
        <f>$R$8*COS($R$6*(K1401-Mode1_Parameter_sheet!$D$9))+$R$10*SIN($R$6*(K1401-Mode1_Parameter_sheet!$D$9))-$R$9*COS($R$7*(K1401-Mode1_Parameter_sheet!$D$9))-$R$11*SIN($R$7*(K1401-Mode1_Parameter_sheet!$D$9))</f>
        <v>9.0118141471915176E-3</v>
      </c>
      <c r="O1401" s="32">
        <f>N1401+Mode1_Parameter_sheet!$D$8</f>
        <v>0.58319840495655351</v>
      </c>
    </row>
    <row r="1402" spans="2:15">
      <c r="B1402" s="29">
        <v>1400</v>
      </c>
      <c r="C1402" s="26">
        <v>46.533333329999998</v>
      </c>
      <c r="D1402" s="26">
        <v>0.18099999999999999</v>
      </c>
      <c r="E1402" s="26">
        <v>8.0799999999999997E-2</v>
      </c>
      <c r="F1402" s="26">
        <f>D1402-Mode1_Parameter_sheet!D$7</f>
        <v>4.0398406374499984E-3</v>
      </c>
      <c r="G1402" s="26">
        <v>0.56992987139999995</v>
      </c>
      <c r="H1402" s="26">
        <v>-8.1104266359999996E-2</v>
      </c>
      <c r="I1402" s="26">
        <f>G1402-Mode1_Parameter_sheet!D$8</f>
        <v>-4.2567194093620087E-3</v>
      </c>
      <c r="K1402" s="26">
        <v>46.533333329999998</v>
      </c>
      <c r="L1402" s="32">
        <f>$R$8*COS($R$6*(K1402-Mode1_Parameter_sheet!$D$9))+$R$10*SIN($R$6*(K1402-Mode1_Parameter_sheet!$D$9))+$R$9*COS($R$7*(K1402-Mode1_Parameter_sheet!$D$9))+$R$11*SIN($R$7*(K1402-Mode1_Parameter_sheet!$D$9))</f>
        <v>-5.9671072128763426E-3</v>
      </c>
      <c r="M1402" s="32">
        <f>L1402+Mode1_Parameter_sheet!$D$7</f>
        <v>0.17099305214967364</v>
      </c>
      <c r="N1402" s="32">
        <f>$R$8*COS($R$6*(K1402-Mode1_Parameter_sheet!$D$9))+$R$10*SIN($R$6*(K1402-Mode1_Parameter_sheet!$D$9))-$R$9*COS($R$7*(K1402-Mode1_Parameter_sheet!$D$9))-$R$11*SIN($R$7*(K1402-Mode1_Parameter_sheet!$D$9))</f>
        <v>6.0146055460385565E-3</v>
      </c>
      <c r="O1402" s="32">
        <f>N1402+Mode1_Parameter_sheet!$D$8</f>
        <v>0.58020119635540057</v>
      </c>
    </row>
    <row r="1403" spans="2:15">
      <c r="B1403" s="29">
        <v>1400</v>
      </c>
      <c r="C1403" s="26">
        <v>46.566666669999996</v>
      </c>
      <c r="D1403" s="26">
        <v>0.184</v>
      </c>
      <c r="E1403" s="26">
        <v>7.7600000000000002E-2</v>
      </c>
      <c r="F1403" s="26">
        <f>D1403-Mode1_Parameter_sheet!D$7</f>
        <v>7.0398406374500011E-3</v>
      </c>
      <c r="G1403" s="26">
        <v>0.56739548009999996</v>
      </c>
      <c r="H1403" s="26">
        <v>-7.7267345890000005E-2</v>
      </c>
      <c r="I1403" s="26">
        <f>G1403-Mode1_Parameter_sheet!D$8</f>
        <v>-6.7911107093620027E-3</v>
      </c>
      <c r="K1403" s="26">
        <v>46.566666669999996</v>
      </c>
      <c r="L1403" s="32">
        <f>$R$8*COS($R$6*(K1403-Mode1_Parameter_sheet!$D$9))+$R$10*SIN($R$6*(K1403-Mode1_Parameter_sheet!$D$9))+$R$9*COS($R$7*(K1403-Mode1_Parameter_sheet!$D$9))+$R$11*SIN($R$7*(K1403-Mode1_Parameter_sheet!$D$9))</f>
        <v>-2.9843793846192354E-3</v>
      </c>
      <c r="M1403" s="32">
        <f>L1403+Mode1_Parameter_sheet!$D$7</f>
        <v>0.17397577997793076</v>
      </c>
      <c r="N1403" s="32">
        <f>$R$8*COS($R$6*(K1403-Mode1_Parameter_sheet!$D$9))+$R$10*SIN($R$6*(K1403-Mode1_Parameter_sheet!$D$9))-$R$9*COS($R$7*(K1403-Mode1_Parameter_sheet!$D$9))-$R$11*SIN($R$7*(K1403-Mode1_Parameter_sheet!$D$9))</f>
        <v>2.9539762970231592E-3</v>
      </c>
      <c r="O1403" s="32">
        <f>N1403+Mode1_Parameter_sheet!$D$8</f>
        <v>0.57714056710638517</v>
      </c>
    </row>
    <row r="1404" spans="2:15">
      <c r="B1404" s="29">
        <v>1400</v>
      </c>
      <c r="C1404" s="26">
        <v>46.6</v>
      </c>
      <c r="D1404" s="26">
        <v>0.186</v>
      </c>
      <c r="E1404" s="26">
        <v>7.6600000000000001E-2</v>
      </c>
      <c r="F1404" s="26">
        <f>D1404-Mode1_Parameter_sheet!D$7</f>
        <v>9.0398406374500029E-3</v>
      </c>
      <c r="G1404" s="26">
        <v>0.56477871509999999</v>
      </c>
      <c r="H1404" s="26">
        <v>-7.4795271369999999E-2</v>
      </c>
      <c r="I1404" s="26">
        <f>G1404-Mode1_Parameter_sheet!D$8</f>
        <v>-9.407875709361968E-3</v>
      </c>
      <c r="K1404" s="26">
        <v>46.6</v>
      </c>
      <c r="L1404" s="32">
        <f>$R$8*COS($R$6*(K1404-Mode1_Parameter_sheet!$D$9))+$R$10*SIN($R$6*(K1404-Mode1_Parameter_sheet!$D$9))+$R$9*COS($R$7*(K1404-Mode1_Parameter_sheet!$D$9))+$R$11*SIN($R$7*(K1404-Mode1_Parameter_sheet!$D$9))</f>
        <v>2.9800867455381796E-5</v>
      </c>
      <c r="M1404" s="32">
        <f>L1404+Mode1_Parameter_sheet!$D$7</f>
        <v>0.17698996023000538</v>
      </c>
      <c r="N1404" s="32">
        <f>$R$8*COS($R$6*(K1404-Mode1_Parameter_sheet!$D$9))+$R$10*SIN($R$6*(K1404-Mode1_Parameter_sheet!$D$9))-$R$9*COS($R$7*(K1404-Mode1_Parameter_sheet!$D$9))-$R$11*SIN($R$7*(K1404-Mode1_Parameter_sheet!$D$9))</f>
        <v>-1.3791627580025684E-4</v>
      </c>
      <c r="O1404" s="32">
        <f>N1404+Mode1_Parameter_sheet!$D$8</f>
        <v>0.57404867453356168</v>
      </c>
    </row>
    <row r="1405" spans="2:15">
      <c r="B1405" s="29">
        <v>1400</v>
      </c>
      <c r="C1405" s="26">
        <v>46.633333329999999</v>
      </c>
      <c r="D1405" s="26">
        <v>0.189</v>
      </c>
      <c r="E1405" s="26">
        <v>7.5300000000000006E-2</v>
      </c>
      <c r="F1405" s="26">
        <f>D1405-Mode1_Parameter_sheet!D$7</f>
        <v>1.2039840637450006E-2</v>
      </c>
      <c r="G1405" s="26">
        <v>0.56240912870000004</v>
      </c>
      <c r="H1405" s="26">
        <v>-7.0104495269999997E-2</v>
      </c>
      <c r="I1405" s="26">
        <f>G1405-Mode1_Parameter_sheet!D$8</f>
        <v>-1.1777462109361925E-2</v>
      </c>
      <c r="K1405" s="26">
        <v>46.633333329999999</v>
      </c>
      <c r="L1405" s="32">
        <f>$R$8*COS($R$6*(K1405-Mode1_Parameter_sheet!$D$9))+$R$10*SIN($R$6*(K1405-Mode1_Parameter_sheet!$D$9))+$R$9*COS($R$7*(K1405-Mode1_Parameter_sheet!$D$9))+$R$11*SIN($R$7*(K1405-Mode1_Parameter_sheet!$D$9))</f>
        <v>3.0434316374645942E-3</v>
      </c>
      <c r="M1405" s="32">
        <f>L1405+Mode1_Parameter_sheet!$D$7</f>
        <v>0.18000359100001459</v>
      </c>
      <c r="N1405" s="32">
        <f>$R$8*COS($R$6*(K1405-Mode1_Parameter_sheet!$D$9))+$R$10*SIN($R$6*(K1405-Mode1_Parameter_sheet!$D$9))-$R$9*COS($R$7*(K1405-Mode1_Parameter_sheet!$D$9))-$R$11*SIN($R$7*(K1405-Mode1_Parameter_sheet!$D$9))</f>
        <v>-3.2285869973407281E-3</v>
      </c>
      <c r="O1405" s="32">
        <f>N1405+Mode1_Parameter_sheet!$D$8</f>
        <v>0.57095800381202122</v>
      </c>
    </row>
    <row r="1406" spans="2:15">
      <c r="B1406" s="29">
        <v>1400</v>
      </c>
      <c r="C1406" s="26">
        <v>46.666666669999998</v>
      </c>
      <c r="D1406" s="26">
        <v>0.191</v>
      </c>
      <c r="E1406" s="26">
        <v>6.8000000000000005E-2</v>
      </c>
      <c r="F1406" s="26">
        <f>D1406-Mode1_Parameter_sheet!D$7</f>
        <v>1.4039840637450007E-2</v>
      </c>
      <c r="G1406" s="26">
        <v>0.56010508199999998</v>
      </c>
      <c r="H1406" s="26">
        <v>-6.6806788039999995E-2</v>
      </c>
      <c r="I1406" s="26">
        <f>G1406-Mode1_Parameter_sheet!D$8</f>
        <v>-1.4081508809361987E-2</v>
      </c>
      <c r="K1406" s="26">
        <v>46.666666669999998</v>
      </c>
      <c r="L1406" s="32">
        <f>$R$8*COS($R$6*(K1406-Mode1_Parameter_sheet!$D$9))+$R$10*SIN($R$6*(K1406-Mode1_Parameter_sheet!$D$9))+$R$9*COS($R$7*(K1406-Mode1_Parameter_sheet!$D$9))+$R$11*SIN($R$7*(K1406-Mode1_Parameter_sheet!$D$9))</f>
        <v>6.0245182820514312E-3</v>
      </c>
      <c r="M1406" s="32">
        <f>L1406+Mode1_Parameter_sheet!$D$7</f>
        <v>0.18298467764460144</v>
      </c>
      <c r="N1406" s="32">
        <f>$R$8*COS($R$6*(K1406-Mode1_Parameter_sheet!$D$9))+$R$10*SIN($R$6*(K1406-Mode1_Parameter_sheet!$D$9))-$R$9*COS($R$7*(K1406-Mode1_Parameter_sheet!$D$9))-$R$11*SIN($R$7*(K1406-Mode1_Parameter_sheet!$D$9))</f>
        <v>-6.2855621356904126E-3</v>
      </c>
      <c r="O1406" s="32">
        <f>N1406+Mode1_Parameter_sheet!$D$8</f>
        <v>0.56790102867367154</v>
      </c>
    </row>
    <row r="1407" spans="2:15">
      <c r="B1407" s="29">
        <v>1400</v>
      </c>
      <c r="C1407" s="26">
        <v>46.7</v>
      </c>
      <c r="D1407" s="26">
        <v>0.193</v>
      </c>
      <c r="E1407" s="26">
        <v>6.3799999999999996E-2</v>
      </c>
      <c r="F1407" s="26">
        <f>D1407-Mode1_Parameter_sheet!D$7</f>
        <v>1.6039840637450009E-2</v>
      </c>
      <c r="G1407" s="26">
        <v>0.55795534280000003</v>
      </c>
      <c r="H1407" s="26">
        <v>-6.4157662000000004E-2</v>
      </c>
      <c r="I1407" s="26">
        <f>G1407-Mode1_Parameter_sheet!D$8</f>
        <v>-1.6231248009361932E-2</v>
      </c>
      <c r="K1407" s="26">
        <v>46.7</v>
      </c>
      <c r="L1407" s="32">
        <f>$R$8*COS($R$6*(K1407-Mode1_Parameter_sheet!$D$9))+$R$10*SIN($R$6*(K1407-Mode1_Parameter_sheet!$D$9))+$R$9*COS($R$7*(K1407-Mode1_Parameter_sheet!$D$9))+$R$11*SIN($R$7*(K1407-Mode1_Parameter_sheet!$D$9))</f>
        <v>8.941409697187248E-3</v>
      </c>
      <c r="M1407" s="32">
        <f>L1407+Mode1_Parameter_sheet!$D$7</f>
        <v>0.18590156905973723</v>
      </c>
      <c r="N1407" s="32">
        <f>$R$8*COS($R$6*(K1407-Mode1_Parameter_sheet!$D$9))+$R$10*SIN($R$6*(K1407-Mode1_Parameter_sheet!$D$9))-$R$9*COS($R$7*(K1407-Mode1_Parameter_sheet!$D$9))-$R$11*SIN($R$7*(K1407-Mode1_Parameter_sheet!$D$9))</f>
        <v>-9.2767185911243541E-3</v>
      </c>
      <c r="O1407" s="32">
        <f>N1407+Mode1_Parameter_sheet!$D$8</f>
        <v>0.56490987221823763</v>
      </c>
    </row>
    <row r="1408" spans="2:15">
      <c r="B1408" s="29">
        <v>1400</v>
      </c>
      <c r="C1408" s="26">
        <v>46.733333330000001</v>
      </c>
      <c r="D1408" s="26">
        <v>0.19500000000000001</v>
      </c>
      <c r="E1408" s="26">
        <v>5.74E-2</v>
      </c>
      <c r="F1408" s="26">
        <f>D1408-Mode1_Parameter_sheet!D$7</f>
        <v>1.8039840637450011E-2</v>
      </c>
      <c r="G1408" s="26">
        <v>0.55582790459999998</v>
      </c>
      <c r="H1408" s="26">
        <v>-5.7141109820000001E-2</v>
      </c>
      <c r="I1408" s="26">
        <f>G1408-Mode1_Parameter_sheet!D$8</f>
        <v>-1.8358686209361985E-2</v>
      </c>
      <c r="K1408" s="26">
        <v>46.733333330000001</v>
      </c>
      <c r="L1408" s="32">
        <f>$R$8*COS($R$6*(K1408-Mode1_Parameter_sheet!$D$9))+$R$10*SIN($R$6*(K1408-Mode1_Parameter_sheet!$D$9))+$R$9*COS($R$7*(K1408-Mode1_Parameter_sheet!$D$9))+$R$11*SIN($R$7*(K1408-Mode1_Parameter_sheet!$D$9))</f>
        <v>1.1763138985191044E-2</v>
      </c>
      <c r="M1408" s="32">
        <f>L1408+Mode1_Parameter_sheet!$D$7</f>
        <v>0.18872329834774104</v>
      </c>
      <c r="N1408" s="32">
        <f>$R$8*COS($R$6*(K1408-Mode1_Parameter_sheet!$D$9))+$R$10*SIN($R$6*(K1408-Mode1_Parameter_sheet!$D$9))-$R$9*COS($R$7*(K1408-Mode1_Parameter_sheet!$D$9))-$R$11*SIN($R$7*(K1408-Mode1_Parameter_sheet!$D$9))</f>
        <v>-1.2170627634987226E-2</v>
      </c>
      <c r="O1408" s="32">
        <f>N1408+Mode1_Parameter_sheet!$D$8</f>
        <v>0.56201596317437474</v>
      </c>
    </row>
    <row r="1409" spans="2:15">
      <c r="B1409" s="29">
        <v>1400</v>
      </c>
      <c r="C1409" s="26">
        <v>46.766666669999999</v>
      </c>
      <c r="D1409" s="26">
        <v>0.19700000000000001</v>
      </c>
      <c r="E1409" s="26">
        <v>5.11E-2</v>
      </c>
      <c r="F1409" s="26">
        <f>D1409-Mode1_Parameter_sheet!D$7</f>
        <v>2.0039840637450013E-2</v>
      </c>
      <c r="G1409" s="26">
        <v>0.55414593550000002</v>
      </c>
      <c r="H1409" s="26">
        <v>-4.8968645339999999E-2</v>
      </c>
      <c r="I1409" s="26">
        <f>G1409-Mode1_Parameter_sheet!D$8</f>
        <v>-2.0040655309361943E-2</v>
      </c>
      <c r="K1409" s="26">
        <v>46.766666669999999</v>
      </c>
      <c r="L1409" s="32">
        <f>$R$8*COS($R$6*(K1409-Mode1_Parameter_sheet!$D$9))+$R$10*SIN($R$6*(K1409-Mode1_Parameter_sheet!$D$9))+$R$9*COS($R$7*(K1409-Mode1_Parameter_sheet!$D$9))+$R$11*SIN($R$7*(K1409-Mode1_Parameter_sheet!$D$9))</f>
        <v>1.4459748710919668E-2</v>
      </c>
      <c r="M1409" s="32">
        <f>L1409+Mode1_Parameter_sheet!$D$7</f>
        <v>0.19141990807346967</v>
      </c>
      <c r="N1409" s="32">
        <f>$R$8*COS($R$6*(K1409-Mode1_Parameter_sheet!$D$9))+$R$10*SIN($R$6*(K1409-Mode1_Parameter_sheet!$D$9))-$R$9*COS($R$7*(K1409-Mode1_Parameter_sheet!$D$9))-$R$11*SIN($R$7*(K1409-Mode1_Parameter_sheet!$D$9))</f>
        <v>-1.4936882967042474E-2</v>
      </c>
      <c r="O1409" s="32">
        <f>N1409+Mode1_Parameter_sheet!$D$8</f>
        <v>0.55924970784231953</v>
      </c>
    </row>
    <row r="1410" spans="2:15">
      <c r="B1410" s="29">
        <v>1400</v>
      </c>
      <c r="C1410" s="26">
        <v>46.8</v>
      </c>
      <c r="D1410" s="26">
        <v>0.19900000000000001</v>
      </c>
      <c r="E1410" s="26">
        <v>4.4400000000000002E-2</v>
      </c>
      <c r="F1410" s="26">
        <f>D1410-Mode1_Parameter_sheet!D$7</f>
        <v>2.2039840637450014E-2</v>
      </c>
      <c r="G1410" s="26">
        <v>0.55256332819999998</v>
      </c>
      <c r="H1410" s="26">
        <v>-4.375628342E-2</v>
      </c>
      <c r="I1410" s="26">
        <f>G1410-Mode1_Parameter_sheet!D$8</f>
        <v>-2.1623262609361982E-2</v>
      </c>
      <c r="K1410" s="26">
        <v>46.8</v>
      </c>
      <c r="L1410" s="32">
        <f>$R$8*COS($R$6*(K1410-Mode1_Parameter_sheet!$D$9))+$R$10*SIN($R$6*(K1410-Mode1_Parameter_sheet!$D$9))+$R$9*COS($R$7*(K1410-Mode1_Parameter_sheet!$D$9))+$R$11*SIN($R$7*(K1410-Mode1_Parameter_sheet!$D$9))</f>
        <v>1.7002605979431217E-2</v>
      </c>
      <c r="M1410" s="32">
        <f>L1410+Mode1_Parameter_sheet!$D$7</f>
        <v>0.1939627653419812</v>
      </c>
      <c r="N1410" s="32">
        <f>$R$8*COS($R$6*(K1410-Mode1_Parameter_sheet!$D$9))+$R$10*SIN($R$6*(K1410-Mode1_Parameter_sheet!$D$9))-$R$9*COS($R$7*(K1410-Mode1_Parameter_sheet!$D$9))-$R$11*SIN($R$7*(K1410-Mode1_Parameter_sheet!$D$9))</f>
        <v>-1.7546418524883364E-2</v>
      </c>
      <c r="O1410" s="32">
        <f>N1410+Mode1_Parameter_sheet!$D$8</f>
        <v>0.5566401722844786</v>
      </c>
    </row>
    <row r="1411" spans="2:15">
      <c r="B1411" s="29">
        <v>1410</v>
      </c>
      <c r="C1411" s="26">
        <v>46.833333330000002</v>
      </c>
      <c r="D1411" s="26">
        <v>0.2</v>
      </c>
      <c r="E1411" s="26">
        <v>3.6900000000000002E-2</v>
      </c>
      <c r="F1411" s="26">
        <f>D1411-Mode1_Parameter_sheet!D$7</f>
        <v>2.3039840637450015E-2</v>
      </c>
      <c r="G1411" s="26">
        <v>0.55122884989999998</v>
      </c>
      <c r="H1411" s="26">
        <v>-3.7484699519999998E-2</v>
      </c>
      <c r="I1411" s="26">
        <f>G1411-Mode1_Parameter_sheet!D$8</f>
        <v>-2.2957740909361979E-2</v>
      </c>
      <c r="K1411" s="26">
        <v>46.833333330000002</v>
      </c>
      <c r="L1411" s="32">
        <f>$R$8*COS($R$6*(K1411-Mode1_Parameter_sheet!$D$9))+$R$10*SIN($R$6*(K1411-Mode1_Parameter_sheet!$D$9))+$R$9*COS($R$7*(K1411-Mode1_Parameter_sheet!$D$9))+$R$11*SIN($R$7*(K1411-Mode1_Parameter_sheet!$D$9))</f>
        <v>1.9364710630485431E-2</v>
      </c>
      <c r="M1411" s="32">
        <f>L1411+Mode1_Parameter_sheet!$D$7</f>
        <v>0.19632486999303542</v>
      </c>
      <c r="N1411" s="32">
        <f>$R$8*COS($R$6*(K1411-Mode1_Parameter_sheet!$D$9))+$R$10*SIN($R$6*(K1411-Mode1_Parameter_sheet!$D$9))-$R$9*COS($R$7*(K1411-Mode1_Parameter_sheet!$D$9))-$R$11*SIN($R$7*(K1411-Mode1_Parameter_sheet!$D$9))</f>
        <v>-1.9971819497596858E-2</v>
      </c>
      <c r="O1411" s="32">
        <f>N1411+Mode1_Parameter_sheet!$D$8</f>
        <v>0.55421477131176511</v>
      </c>
    </row>
    <row r="1412" spans="2:15">
      <c r="B1412" s="29">
        <v>1410</v>
      </c>
      <c r="C1412" s="26">
        <v>46.866666670000001</v>
      </c>
      <c r="D1412" s="26">
        <v>0.20100000000000001</v>
      </c>
      <c r="E1412" s="26">
        <v>3.1300000000000001E-2</v>
      </c>
      <c r="F1412" s="26">
        <f>D1412-Mode1_Parameter_sheet!D$7</f>
        <v>2.4039840637450016E-2</v>
      </c>
      <c r="G1412" s="26">
        <v>0.55006434820000005</v>
      </c>
      <c r="H1412" s="26">
        <v>-3.0884018280000002E-2</v>
      </c>
      <c r="I1412" s="26">
        <f>G1412-Mode1_Parameter_sheet!D$8</f>
        <v>-2.412224260936191E-2</v>
      </c>
      <c r="K1412" s="26">
        <v>46.866666670000001</v>
      </c>
      <c r="L1412" s="32">
        <f>$R$8*COS($R$6*(K1412-Mode1_Parameter_sheet!$D$9))+$R$10*SIN($R$6*(K1412-Mode1_Parameter_sheet!$D$9))+$R$9*COS($R$7*(K1412-Mode1_Parameter_sheet!$D$9))+$R$11*SIN($R$7*(K1412-Mode1_Parameter_sheet!$D$9))</f>
        <v>2.152097863790086E-2</v>
      </c>
      <c r="M1412" s="32">
        <f>L1412+Mode1_Parameter_sheet!$D$7</f>
        <v>0.19848113800045086</v>
      </c>
      <c r="N1412" s="32">
        <f>$R$8*COS($R$6*(K1412-Mode1_Parameter_sheet!$D$9))+$R$10*SIN($R$6*(K1412-Mode1_Parameter_sheet!$D$9))-$R$9*COS($R$7*(K1412-Mode1_Parameter_sheet!$D$9))-$R$11*SIN($R$7*(K1412-Mode1_Parameter_sheet!$D$9))</f>
        <v>-2.2187608236726126E-2</v>
      </c>
      <c r="O1412" s="32">
        <f>N1412+Mode1_Parameter_sheet!$D$8</f>
        <v>0.5519989825726358</v>
      </c>
    </row>
    <row r="1413" spans="2:15">
      <c r="B1413" s="29">
        <v>1410</v>
      </c>
      <c r="C1413" s="26">
        <v>46.9</v>
      </c>
      <c r="D1413" s="26">
        <v>0.20200000000000001</v>
      </c>
      <c r="E1413" s="26">
        <v>2.4E-2</v>
      </c>
      <c r="F1413" s="26">
        <f>D1413-Mode1_Parameter_sheet!D$7</f>
        <v>2.5039840637450017E-2</v>
      </c>
      <c r="G1413" s="26">
        <v>0.54916991540000004</v>
      </c>
      <c r="H1413" s="26">
        <v>-2.2413801510000001E-2</v>
      </c>
      <c r="I1413" s="26">
        <f>G1413-Mode1_Parameter_sheet!D$8</f>
        <v>-2.5016675409361921E-2</v>
      </c>
      <c r="K1413" s="26">
        <v>46.9</v>
      </c>
      <c r="L1413" s="32">
        <f>$R$8*COS($R$6*(K1413-Mode1_Parameter_sheet!$D$9))+$R$10*SIN($R$6*(K1413-Mode1_Parameter_sheet!$D$9))+$R$9*COS($R$7*(K1413-Mode1_Parameter_sheet!$D$9))+$R$11*SIN($R$7*(K1413-Mode1_Parameter_sheet!$D$9))</f>
        <v>2.3448506196751366E-2</v>
      </c>
      <c r="M1413" s="32">
        <f>L1413+Mode1_Parameter_sheet!$D$7</f>
        <v>0.20040866555930137</v>
      </c>
      <c r="N1413" s="32">
        <f>$R$8*COS($R$6*(K1413-Mode1_Parameter_sheet!$D$9))+$R$10*SIN($R$6*(K1413-Mode1_Parameter_sheet!$D$9))-$R$9*COS($R$7*(K1413-Mode1_Parameter_sheet!$D$9))-$R$11*SIN($R$7*(K1413-Mode1_Parameter_sheet!$D$9))</f>
        <v>-2.4170510742499731E-2</v>
      </c>
      <c r="O1413" s="32">
        <f>N1413+Mode1_Parameter_sheet!$D$8</f>
        <v>0.5500160800668622</v>
      </c>
    </row>
    <row r="1414" spans="2:15">
      <c r="B1414" s="29">
        <v>1410</v>
      </c>
      <c r="C1414" s="26">
        <v>46.933333330000004</v>
      </c>
      <c r="D1414" s="26">
        <v>0.20300000000000001</v>
      </c>
      <c r="E1414" s="26">
        <v>1.41E-2</v>
      </c>
      <c r="F1414" s="26">
        <f>D1414-Mode1_Parameter_sheet!D$7</f>
        <v>2.6039840637450018E-2</v>
      </c>
      <c r="G1414" s="26">
        <v>0.54857009479999996</v>
      </c>
      <c r="H1414" s="26">
        <v>-1.2644100429999999E-2</v>
      </c>
      <c r="I1414" s="26">
        <f>G1414-Mode1_Parameter_sheet!D$8</f>
        <v>-2.5616496009362E-2</v>
      </c>
      <c r="K1414" s="26">
        <v>46.933333330000004</v>
      </c>
      <c r="L1414" s="32">
        <f>$R$8*COS($R$6*(K1414-Mode1_Parameter_sheet!$D$9))+$R$10*SIN($R$6*(K1414-Mode1_Parameter_sheet!$D$9))+$R$9*COS($R$7*(K1414-Mode1_Parameter_sheet!$D$9))+$R$11*SIN($R$7*(K1414-Mode1_Parameter_sheet!$D$9))</f>
        <v>2.5126816301977745E-2</v>
      </c>
      <c r="M1414" s="32">
        <f>L1414+Mode1_Parameter_sheet!$D$7</f>
        <v>0.20208697566452774</v>
      </c>
      <c r="N1414" s="32">
        <f>$R$8*COS($R$6*(K1414-Mode1_Parameter_sheet!$D$9))+$R$10*SIN($R$6*(K1414-Mode1_Parameter_sheet!$D$9))-$R$9*COS($R$7*(K1414-Mode1_Parameter_sheet!$D$9))-$R$11*SIN($R$7*(K1414-Mode1_Parameter_sheet!$D$9))</f>
        <v>-2.5899705651764884E-2</v>
      </c>
      <c r="O1414" s="32">
        <f>N1414+Mode1_Parameter_sheet!$D$8</f>
        <v>0.54828688515759705</v>
      </c>
    </row>
    <row r="1415" spans="2:15">
      <c r="B1415" s="29">
        <v>1410</v>
      </c>
      <c r="C1415" s="26">
        <v>46.966666670000002</v>
      </c>
      <c r="D1415" s="26">
        <v>0.20300000000000001</v>
      </c>
      <c r="E1415" s="26">
        <v>4.9800000000000001E-3</v>
      </c>
      <c r="F1415" s="26">
        <f>D1415-Mode1_Parameter_sheet!D$7</f>
        <v>2.6039840637450018E-2</v>
      </c>
      <c r="G1415" s="26">
        <v>0.54832697529999996</v>
      </c>
      <c r="H1415" s="26">
        <v>-3.647323451E-3</v>
      </c>
      <c r="I1415" s="26">
        <f>G1415-Mode1_Parameter_sheet!D$8</f>
        <v>-2.5859615509361999E-2</v>
      </c>
      <c r="K1415" s="26">
        <v>46.966666670000002</v>
      </c>
      <c r="L1415" s="32">
        <f>$R$8*COS($R$6*(K1415-Mode1_Parameter_sheet!$D$9))+$R$10*SIN($R$6*(K1415-Mode1_Parameter_sheet!$D$9))+$R$9*COS($R$7*(K1415-Mode1_Parameter_sheet!$D$9))+$R$11*SIN($R$7*(K1415-Mode1_Parameter_sheet!$D$9))</f>
        <v>2.6538073493792454E-2</v>
      </c>
      <c r="M1415" s="32">
        <f>L1415+Mode1_Parameter_sheet!$D$7</f>
        <v>0.20349823285634244</v>
      </c>
      <c r="N1415" s="32">
        <f>$R$8*COS($R$6*(K1415-Mode1_Parameter_sheet!$D$9))+$R$10*SIN($R$6*(K1415-Mode1_Parameter_sheet!$D$9))-$R$9*COS($R$7*(K1415-Mode1_Parameter_sheet!$D$9))-$R$11*SIN($R$7*(K1415-Mode1_Parameter_sheet!$D$9))</f>
        <v>-2.7357041065449391E-2</v>
      </c>
      <c r="O1415" s="32">
        <f>N1415+Mode1_Parameter_sheet!$D$8</f>
        <v>0.54682954974391262</v>
      </c>
    </row>
    <row r="1416" spans="2:15">
      <c r="B1416" s="29">
        <v>1410</v>
      </c>
      <c r="C1416" s="26">
        <v>47</v>
      </c>
      <c r="D1416" s="26">
        <v>0.20300000000000001</v>
      </c>
      <c r="E1416" s="26">
        <v>-2.7299999999999998E-3</v>
      </c>
      <c r="F1416" s="26">
        <f>D1416-Mode1_Parameter_sheet!D$7</f>
        <v>2.6039840637450018E-2</v>
      </c>
      <c r="G1416" s="26">
        <v>0.54832693990000003</v>
      </c>
      <c r="H1416" s="26">
        <v>2.5287738860000001E-3</v>
      </c>
      <c r="I1416" s="26">
        <f>G1416-Mode1_Parameter_sheet!D$8</f>
        <v>-2.5859650909361931E-2</v>
      </c>
      <c r="K1416" s="26">
        <v>47</v>
      </c>
      <c r="L1416" s="32">
        <f>$R$8*COS($R$6*(K1416-Mode1_Parameter_sheet!$D$9))+$R$10*SIN($R$6*(K1416-Mode1_Parameter_sheet!$D$9))+$R$9*COS($R$7*(K1416-Mode1_Parameter_sheet!$D$9))+$R$11*SIN($R$7*(K1416-Mode1_Parameter_sheet!$D$9))</f>
        <v>2.7667271982216905E-2</v>
      </c>
      <c r="M1416" s="32">
        <f>L1416+Mode1_Parameter_sheet!$D$7</f>
        <v>0.20462743134476691</v>
      </c>
      <c r="N1416" s="32">
        <f>$R$8*COS($R$6*(K1416-Mode1_Parameter_sheet!$D$9))+$R$10*SIN($R$6*(K1416-Mode1_Parameter_sheet!$D$9))-$R$9*COS($R$7*(K1416-Mode1_Parameter_sheet!$D$9))-$R$11*SIN($R$7*(K1416-Mode1_Parameter_sheet!$D$9))</f>
        <v>-2.852722460569632E-2</v>
      </c>
      <c r="O1416" s="32">
        <f>N1416+Mode1_Parameter_sheet!$D$8</f>
        <v>0.54565936620366562</v>
      </c>
    </row>
    <row r="1417" spans="2:15">
      <c r="B1417" s="29">
        <v>1410</v>
      </c>
      <c r="C1417" s="26">
        <v>47.033333329999998</v>
      </c>
      <c r="D1417" s="26">
        <v>0.20300000000000001</v>
      </c>
      <c r="E1417" s="26">
        <v>-1.2200000000000001E-2</v>
      </c>
      <c r="F1417" s="26">
        <f>D1417-Mode1_Parameter_sheet!D$7</f>
        <v>2.6039840637450018E-2</v>
      </c>
      <c r="G1417" s="26">
        <v>0.54849556030000002</v>
      </c>
      <c r="H1417" s="26">
        <v>1.113367648E-2</v>
      </c>
      <c r="I1417" s="26">
        <f>G1417-Mode1_Parameter_sheet!D$8</f>
        <v>-2.5691030509361945E-2</v>
      </c>
      <c r="K1417" s="26">
        <v>47.033333329999998</v>
      </c>
      <c r="L1417" s="32">
        <f>$R$8*COS($R$6*(K1417-Mode1_Parameter_sheet!$D$9))+$R$10*SIN($R$6*(K1417-Mode1_Parameter_sheet!$D$9))+$R$9*COS($R$7*(K1417-Mode1_Parameter_sheet!$D$9))+$R$11*SIN($R$7*(K1417-Mode1_Parameter_sheet!$D$9))</f>
        <v>2.8502397289976913E-2</v>
      </c>
      <c r="M1417" s="32">
        <f>L1417+Mode1_Parameter_sheet!$D$7</f>
        <v>0.20546255665252691</v>
      </c>
      <c r="N1417" s="32">
        <f>$R$8*COS($R$6*(K1417-Mode1_Parameter_sheet!$D$9))+$R$10*SIN($R$6*(K1417-Mode1_Parameter_sheet!$D$9))-$R$9*COS($R$7*(K1417-Mode1_Parameter_sheet!$D$9))-$R$11*SIN($R$7*(K1417-Mode1_Parameter_sheet!$D$9))</f>
        <v>-2.9397986923945962E-2</v>
      </c>
      <c r="O1417" s="32">
        <f>N1417+Mode1_Parameter_sheet!$D$8</f>
        <v>0.54478860388541595</v>
      </c>
    </row>
    <row r="1418" spans="2:15">
      <c r="B1418" s="29">
        <v>1410</v>
      </c>
      <c r="C1418" s="26">
        <v>47.066666669999996</v>
      </c>
      <c r="D1418" s="26">
        <v>0.20200000000000001</v>
      </c>
      <c r="E1418" s="26">
        <v>-2.1399999999999999E-2</v>
      </c>
      <c r="F1418" s="26">
        <f>D1418-Mode1_Parameter_sheet!D$7</f>
        <v>2.5039840637450017E-2</v>
      </c>
      <c r="G1418" s="26">
        <v>0.54906918500000002</v>
      </c>
      <c r="H1418" s="26">
        <v>2.0198768329999998E-2</v>
      </c>
      <c r="I1418" s="26">
        <f>G1418-Mode1_Parameter_sheet!D$8</f>
        <v>-2.5117405809361948E-2</v>
      </c>
      <c r="K1418" s="26">
        <v>47.066666669999996</v>
      </c>
      <c r="L1418" s="32">
        <f>$R$8*COS($R$6*(K1418-Mode1_Parameter_sheet!$D$9))+$R$10*SIN($R$6*(K1418-Mode1_Parameter_sheet!$D$9))+$R$9*COS($R$7*(K1418-Mode1_Parameter_sheet!$D$9))+$R$11*SIN($R$7*(K1418-Mode1_Parameter_sheet!$D$9))</f>
        <v>2.9034552035011801E-2</v>
      </c>
      <c r="M1418" s="32">
        <f>L1418+Mode1_Parameter_sheet!$D$7</f>
        <v>0.20599471139756179</v>
      </c>
      <c r="N1418" s="32">
        <f>$R$8*COS($R$6*(K1418-Mode1_Parameter_sheet!$D$9))+$R$10*SIN($R$6*(K1418-Mode1_Parameter_sheet!$D$9))-$R$9*COS($R$7*(K1418-Mode1_Parameter_sheet!$D$9))-$R$11*SIN($R$7*(K1418-Mode1_Parameter_sheet!$D$9))</f>
        <v>-2.9960209019901679E-2</v>
      </c>
      <c r="O1418" s="32">
        <f>N1418+Mode1_Parameter_sheet!$D$8</f>
        <v>0.54422638178946026</v>
      </c>
    </row>
    <row r="1419" spans="2:15">
      <c r="B1419" s="29">
        <v>1410</v>
      </c>
      <c r="C1419" s="26">
        <v>47.1</v>
      </c>
      <c r="D1419" s="26">
        <v>0.20200000000000001</v>
      </c>
      <c r="E1419" s="26">
        <v>-3.0099999999999998E-2</v>
      </c>
      <c r="F1419" s="26">
        <f>D1419-Mode1_Parameter_sheet!D$7</f>
        <v>2.5039840637450017E-2</v>
      </c>
      <c r="G1419" s="26">
        <v>0.54984214480000004</v>
      </c>
      <c r="H1419" s="26">
        <v>2.5405538809999999E-2</v>
      </c>
      <c r="I1419" s="26">
        <f>G1419-Mode1_Parameter_sheet!D$8</f>
        <v>-2.434444600936192E-2</v>
      </c>
      <c r="K1419" s="26">
        <v>47.1</v>
      </c>
      <c r="L1419" s="32">
        <f>$R$8*COS($R$6*(K1419-Mode1_Parameter_sheet!$D$9))+$R$10*SIN($R$6*(K1419-Mode1_Parameter_sheet!$D$9))+$R$9*COS($R$7*(K1419-Mode1_Parameter_sheet!$D$9))+$R$11*SIN($R$7*(K1419-Mode1_Parameter_sheet!$D$9))</f>
        <v>2.9258050298907261E-2</v>
      </c>
      <c r="M1419" s="32">
        <f>L1419+Mode1_Parameter_sheet!$D$7</f>
        <v>0.20621820966145726</v>
      </c>
      <c r="N1419" s="32">
        <f>$R$8*COS($R$6*(K1419-Mode1_Parameter_sheet!$D$9))+$R$10*SIN($R$6*(K1419-Mode1_Parameter_sheet!$D$9))-$R$9*COS($R$7*(K1419-Mode1_Parameter_sheet!$D$9))-$R$11*SIN($R$7*(K1419-Mode1_Parameter_sheet!$D$9))</f>
        <v>-3.0208017968403736E-2</v>
      </c>
      <c r="O1419" s="32">
        <f>N1419+Mode1_Parameter_sheet!$D$8</f>
        <v>0.54397857284095819</v>
      </c>
    </row>
    <row r="1420" spans="2:15">
      <c r="B1420" s="29">
        <v>1410</v>
      </c>
      <c r="C1420" s="26">
        <v>47.133333329999999</v>
      </c>
      <c r="D1420" s="26">
        <v>0.2</v>
      </c>
      <c r="E1420" s="26">
        <v>-3.5400000000000001E-2</v>
      </c>
      <c r="F1420" s="26">
        <f>D1420-Mode1_Parameter_sheet!D$7</f>
        <v>2.3039840637450015E-2</v>
      </c>
      <c r="G1420" s="26">
        <v>0.55076288760000003</v>
      </c>
      <c r="H1420" s="26">
        <v>3.4589061829999997E-2</v>
      </c>
      <c r="I1420" s="26">
        <f>G1420-Mode1_Parameter_sheet!D$8</f>
        <v>-2.3423703209361935E-2</v>
      </c>
      <c r="K1420" s="26">
        <v>47.133333329999999</v>
      </c>
      <c r="L1420" s="32">
        <f>$R$8*COS($R$6*(K1420-Mode1_Parameter_sheet!$D$9))+$R$10*SIN($R$6*(K1420-Mode1_Parameter_sheet!$D$9))+$R$9*COS($R$7*(K1420-Mode1_Parameter_sheet!$D$9))+$R$11*SIN($R$7*(K1420-Mode1_Parameter_sheet!$D$9))</f>
        <v>2.9170479041397853E-2</v>
      </c>
      <c r="M1420" s="32">
        <f>L1420+Mode1_Parameter_sheet!$D$7</f>
        <v>0.20613063840394785</v>
      </c>
      <c r="N1420" s="32">
        <f>$R$8*COS($R$6*(K1420-Mode1_Parameter_sheet!$D$9))+$R$10*SIN($R$6*(K1420-Mode1_Parameter_sheet!$D$9))-$R$9*COS($R$7*(K1420-Mode1_Parameter_sheet!$D$9))-$R$11*SIN($R$7*(K1420-Mode1_Parameter_sheet!$D$9))</f>
        <v>-3.013884955101899E-2</v>
      </c>
      <c r="O1420" s="32">
        <f>N1420+Mode1_Parameter_sheet!$D$8</f>
        <v>0.54404774125834299</v>
      </c>
    </row>
    <row r="1421" spans="2:15">
      <c r="B1421" s="29">
        <v>1420</v>
      </c>
      <c r="C1421" s="26">
        <v>47.166666669999998</v>
      </c>
      <c r="D1421" s="26">
        <v>0.19900000000000001</v>
      </c>
      <c r="E1421" s="26">
        <v>-3.9199999999999999E-2</v>
      </c>
      <c r="F1421" s="26">
        <f>D1421-Mode1_Parameter_sheet!D$7</f>
        <v>2.2039840637450014E-2</v>
      </c>
      <c r="G1421" s="26">
        <v>0.55214808230000001</v>
      </c>
      <c r="H1421" s="26">
        <v>4.2958558440000003E-2</v>
      </c>
      <c r="I1421" s="26">
        <f>G1421-Mode1_Parameter_sheet!D$8</f>
        <v>-2.2038508509361954E-2</v>
      </c>
      <c r="K1421" s="26">
        <v>47.166666669999998</v>
      </c>
      <c r="L1421" s="32">
        <f>$R$8*COS($R$6*(K1421-Mode1_Parameter_sheet!$D$9))+$R$10*SIN($R$6*(K1421-Mode1_Parameter_sheet!$D$9))+$R$9*COS($R$7*(K1421-Mode1_Parameter_sheet!$D$9))+$R$11*SIN($R$7*(K1421-Mode1_Parameter_sheet!$D$9))</f>
        <v>2.8772723018329328E-2</v>
      </c>
      <c r="M1421" s="32">
        <f>L1421+Mode1_Parameter_sheet!$D$7</f>
        <v>0.20573288238087933</v>
      </c>
      <c r="N1421" s="32">
        <f>$R$8*COS($R$6*(K1421-Mode1_Parameter_sheet!$D$9))+$R$10*SIN($R$6*(K1421-Mode1_Parameter_sheet!$D$9))-$R$9*COS($R$7*(K1421-Mode1_Parameter_sheet!$D$9))-$R$11*SIN($R$7*(K1421-Mode1_Parameter_sheet!$D$9))</f>
        <v>-2.9753474079218939E-2</v>
      </c>
      <c r="O1421" s="32">
        <f>N1421+Mode1_Parameter_sheet!$D$8</f>
        <v>0.54443311673014305</v>
      </c>
    </row>
    <row r="1422" spans="2:15">
      <c r="B1422" s="29">
        <v>1420</v>
      </c>
      <c r="C1422" s="26">
        <v>47.2</v>
      </c>
      <c r="D1422" s="26">
        <v>0.19800000000000001</v>
      </c>
      <c r="E1422" s="26">
        <v>-0.05</v>
      </c>
      <c r="F1422" s="26">
        <f>D1422-Mode1_Parameter_sheet!D$7</f>
        <v>2.1039840637450014E-2</v>
      </c>
      <c r="G1422" s="26">
        <v>0.55362679150000005</v>
      </c>
      <c r="H1422" s="26">
        <v>4.8410911440000003E-2</v>
      </c>
      <c r="I1422" s="26">
        <f>G1422-Mode1_Parameter_sheet!D$8</f>
        <v>-2.0559799309361915E-2</v>
      </c>
      <c r="K1422" s="26">
        <v>47.2</v>
      </c>
      <c r="L1422" s="32">
        <f>$R$8*COS($R$6*(K1422-Mode1_Parameter_sheet!$D$9))+$R$10*SIN($R$6*(K1422-Mode1_Parameter_sheet!$D$9))+$R$9*COS($R$7*(K1422-Mode1_Parameter_sheet!$D$9))+$R$11*SIN($R$7*(K1422-Mode1_Parameter_sheet!$D$9))</f>
        <v>2.8068956460791945E-2</v>
      </c>
      <c r="M1422" s="32">
        <f>L1422+Mode1_Parameter_sheet!$D$7</f>
        <v>0.20502911582334193</v>
      </c>
      <c r="N1422" s="32">
        <f>$R$8*COS($R$6*(K1422-Mode1_Parameter_sheet!$D$9))+$R$10*SIN($R$6*(K1422-Mode1_Parameter_sheet!$D$9))-$R$9*COS($R$7*(K1422-Mode1_Parameter_sheet!$D$9))-$R$11*SIN($R$7*(K1422-Mode1_Parameter_sheet!$D$9))</f>
        <v>-2.9055988782079083E-2</v>
      </c>
      <c r="O1422" s="32">
        <f>N1422+Mode1_Parameter_sheet!$D$8</f>
        <v>0.54513060202728292</v>
      </c>
    </row>
    <row r="1423" spans="2:15">
      <c r="B1423" s="29">
        <v>1420</v>
      </c>
      <c r="C1423" s="26">
        <v>47.233333330000001</v>
      </c>
      <c r="D1423" s="26">
        <v>0.19600000000000001</v>
      </c>
      <c r="E1423" s="26">
        <v>-5.6099999999999997E-2</v>
      </c>
      <c r="F1423" s="26">
        <f>D1423-Mode1_Parameter_sheet!D$7</f>
        <v>1.9039840637450012E-2</v>
      </c>
      <c r="G1423" s="26">
        <v>0.55537547639999996</v>
      </c>
      <c r="H1423" s="26">
        <v>5.6162890809999998E-2</v>
      </c>
      <c r="I1423" s="26">
        <f>G1423-Mode1_Parameter_sheet!D$8</f>
        <v>-1.8811114409362006E-2</v>
      </c>
      <c r="K1423" s="26">
        <v>47.233333330000001</v>
      </c>
      <c r="L1423" s="32">
        <f>$R$8*COS($R$6*(K1423-Mode1_Parameter_sheet!$D$9))+$R$10*SIN($R$6*(K1423-Mode1_Parameter_sheet!$D$9))+$R$9*COS($R$7*(K1423-Mode1_Parameter_sheet!$D$9))+$R$11*SIN($R$7*(K1423-Mode1_Parameter_sheet!$D$9))</f>
        <v>2.7066598441114413E-2</v>
      </c>
      <c r="M1423" s="32">
        <f>L1423+Mode1_Parameter_sheet!$D$7</f>
        <v>0.20402675780366442</v>
      </c>
      <c r="N1423" s="32">
        <f>$R$8*COS($R$6*(K1423-Mode1_Parameter_sheet!$D$9))+$R$10*SIN($R$6*(K1423-Mode1_Parameter_sheet!$D$9))-$R$9*COS($R$7*(K1423-Mode1_Parameter_sheet!$D$9))-$R$11*SIN($R$7*(K1423-Mode1_Parameter_sheet!$D$9))</f>
        <v>-2.8053773673421475E-2</v>
      </c>
      <c r="O1423" s="32">
        <f>N1423+Mode1_Parameter_sheet!$D$8</f>
        <v>0.54613281713594053</v>
      </c>
    </row>
    <row r="1424" spans="2:15">
      <c r="B1424" s="29">
        <v>1420</v>
      </c>
      <c r="C1424" s="26">
        <v>47.266666669999999</v>
      </c>
      <c r="D1424" s="26">
        <v>0.19400000000000001</v>
      </c>
      <c r="E1424" s="26">
        <v>-6.1100000000000002E-2</v>
      </c>
      <c r="F1424" s="26">
        <f>D1424-Mode1_Parameter_sheet!D$7</f>
        <v>1.703984063745001E-2</v>
      </c>
      <c r="G1424" s="26">
        <v>0.55737098419999997</v>
      </c>
      <c r="H1424" s="26">
        <v>6.2086673930000003E-2</v>
      </c>
      <c r="I1424" s="26">
        <f>G1424-Mode1_Parameter_sheet!D$8</f>
        <v>-1.6815606609361988E-2</v>
      </c>
      <c r="K1424" s="26">
        <v>47.266666669999999</v>
      </c>
      <c r="L1424" s="32">
        <f>$R$8*COS($R$6*(K1424-Mode1_Parameter_sheet!$D$9))+$R$10*SIN($R$6*(K1424-Mode1_Parameter_sheet!$D$9))+$R$9*COS($R$7*(K1424-Mode1_Parameter_sheet!$D$9))+$R$11*SIN($R$7*(K1424-Mode1_Parameter_sheet!$D$9))</f>
        <v>2.5776234556909128E-2</v>
      </c>
      <c r="M1424" s="32">
        <f>L1424+Mode1_Parameter_sheet!$D$7</f>
        <v>0.20273639391945913</v>
      </c>
      <c r="N1424" s="32">
        <f>$R$8*COS($R$6*(K1424-Mode1_Parameter_sheet!$D$9))+$R$10*SIN($R$6*(K1424-Mode1_Parameter_sheet!$D$9))-$R$9*COS($R$7*(K1424-Mode1_Parameter_sheet!$D$9))-$R$11*SIN($R$7*(K1424-Mode1_Parameter_sheet!$D$9))</f>
        <v>-2.6757413459378536E-2</v>
      </c>
      <c r="O1424" s="32">
        <f>N1424+Mode1_Parameter_sheet!$D$8</f>
        <v>0.54742917734998342</v>
      </c>
    </row>
    <row r="1425" spans="2:15">
      <c r="B1425" s="29">
        <v>1420</v>
      </c>
      <c r="C1425" s="26">
        <v>47.3</v>
      </c>
      <c r="D1425" s="26">
        <v>0.192</v>
      </c>
      <c r="E1425" s="26">
        <v>-6.6500000000000004E-2</v>
      </c>
      <c r="F1425" s="26">
        <f>D1425-Mode1_Parameter_sheet!D$7</f>
        <v>1.5039840637450008E-2</v>
      </c>
      <c r="G1425" s="26">
        <v>0.55951458799999998</v>
      </c>
      <c r="H1425" s="26">
        <v>6.635137881E-2</v>
      </c>
      <c r="I1425" s="26">
        <f>G1425-Mode1_Parameter_sheet!D$8</f>
        <v>-1.4672002809361984E-2</v>
      </c>
      <c r="K1425" s="26">
        <v>47.3</v>
      </c>
      <c r="L1425" s="32">
        <f>$R$8*COS($R$6*(K1425-Mode1_Parameter_sheet!$D$9))+$R$10*SIN($R$6*(K1425-Mode1_Parameter_sheet!$D$9))+$R$9*COS($R$7*(K1425-Mode1_Parameter_sheet!$D$9))+$R$11*SIN($R$7*(K1425-Mode1_Parameter_sheet!$D$9))</f>
        <v>2.4211506692579834E-2</v>
      </c>
      <c r="M1425" s="32">
        <f>L1425+Mode1_Parameter_sheet!$D$7</f>
        <v>0.20117166605512982</v>
      </c>
      <c r="N1425" s="32">
        <f>$R$8*COS($R$6*(K1425-Mode1_Parameter_sheet!$D$9))+$R$10*SIN($R$6*(K1425-Mode1_Parameter_sheet!$D$9))-$R$9*COS($R$7*(K1425-Mode1_Parameter_sheet!$D$9))-$R$11*SIN($R$7*(K1425-Mode1_Parameter_sheet!$D$9))</f>
        <v>-2.5180587319097086E-2</v>
      </c>
      <c r="O1425" s="32">
        <f>N1425+Mode1_Parameter_sheet!$D$8</f>
        <v>0.54900600349026485</v>
      </c>
    </row>
    <row r="1426" spans="2:15">
      <c r="B1426" s="29">
        <v>1420</v>
      </c>
      <c r="C1426" s="26">
        <v>47.333333330000002</v>
      </c>
      <c r="D1426" s="26">
        <v>0.19</v>
      </c>
      <c r="E1426" s="26">
        <v>-7.1900000000000006E-2</v>
      </c>
      <c r="F1426" s="26">
        <f>D1426-Mode1_Parameter_sheet!D$7</f>
        <v>1.3039840637450006E-2</v>
      </c>
      <c r="G1426" s="26">
        <v>0.56179440950000004</v>
      </c>
      <c r="H1426" s="26">
        <v>7.0641947090000004E-2</v>
      </c>
      <c r="I1426" s="26">
        <f>G1426-Mode1_Parameter_sheet!D$8</f>
        <v>-1.2392181309361927E-2</v>
      </c>
      <c r="K1426" s="26">
        <v>47.333333330000002</v>
      </c>
      <c r="L1426" s="32">
        <f>$R$8*COS($R$6*(K1426-Mode1_Parameter_sheet!$D$9))+$R$10*SIN($R$6*(K1426-Mode1_Parameter_sheet!$D$9))+$R$9*COS($R$7*(K1426-Mode1_Parameter_sheet!$D$9))+$R$11*SIN($R$7*(K1426-Mode1_Parameter_sheet!$D$9))</f>
        <v>2.2388966539893959E-2</v>
      </c>
      <c r="M1426" s="32">
        <f>L1426+Mode1_Parameter_sheet!$D$7</f>
        <v>0.19934912590244397</v>
      </c>
      <c r="N1426" s="32">
        <f>$R$8*COS($R$6*(K1426-Mode1_Parameter_sheet!$D$9))+$R$10*SIN($R$6*(K1426-Mode1_Parameter_sheet!$D$9))-$R$9*COS($R$7*(K1426-Mode1_Parameter_sheet!$D$9))-$R$11*SIN($R$7*(K1426-Mode1_Parameter_sheet!$D$9))</f>
        <v>-2.3339922182587042E-2</v>
      </c>
      <c r="O1426" s="32">
        <f>N1426+Mode1_Parameter_sheet!$D$8</f>
        <v>0.55084666862677489</v>
      </c>
    </row>
    <row r="1427" spans="2:15">
      <c r="B1427" s="29">
        <v>1420</v>
      </c>
      <c r="C1427" s="26">
        <v>47.366666670000001</v>
      </c>
      <c r="D1427" s="26">
        <v>0.187</v>
      </c>
      <c r="E1427" s="26">
        <v>-7.7700000000000005E-2</v>
      </c>
      <c r="F1427" s="26">
        <f>D1427-Mode1_Parameter_sheet!D$7</f>
        <v>1.0039840637450004E-2</v>
      </c>
      <c r="G1427" s="26">
        <v>0.56422405109999996</v>
      </c>
      <c r="H1427" s="26">
        <v>7.6156755320000005E-2</v>
      </c>
      <c r="I1427" s="26">
        <f>G1427-Mode1_Parameter_sheet!D$8</f>
        <v>-9.9625397093620061E-3</v>
      </c>
      <c r="K1427" s="26">
        <v>47.366666670000001</v>
      </c>
      <c r="L1427" s="32">
        <f>$R$8*COS($R$6*(K1427-Mode1_Parameter_sheet!$D$9))+$R$10*SIN($R$6*(K1427-Mode1_Parameter_sheet!$D$9))+$R$9*COS($R$7*(K1427-Mode1_Parameter_sheet!$D$9))+$R$11*SIN($R$7*(K1427-Mode1_Parameter_sheet!$D$9))</f>
        <v>2.032790143563315E-2</v>
      </c>
      <c r="M1427" s="32">
        <f>L1427+Mode1_Parameter_sheet!$D$7</f>
        <v>0.19728806079818315</v>
      </c>
      <c r="N1427" s="32">
        <f>$R$8*COS($R$6*(K1427-Mode1_Parameter_sheet!$D$9))+$R$10*SIN($R$6*(K1427-Mode1_Parameter_sheet!$D$9))-$R$9*COS($R$7*(K1427-Mode1_Parameter_sheet!$D$9))-$R$11*SIN($R$7*(K1427-Mode1_Parameter_sheet!$D$9))</f>
        <v>-2.1254818097734718E-2</v>
      </c>
      <c r="O1427" s="32">
        <f>N1427+Mode1_Parameter_sheet!$D$8</f>
        <v>0.55293177271162719</v>
      </c>
    </row>
    <row r="1428" spans="2:15">
      <c r="B1428" s="29">
        <v>1420</v>
      </c>
      <c r="C1428" s="26">
        <v>47.4</v>
      </c>
      <c r="D1428" s="26">
        <v>0.184</v>
      </c>
      <c r="E1428" s="26">
        <v>-7.9200000000000007E-2</v>
      </c>
      <c r="F1428" s="26">
        <f>D1428-Mode1_Parameter_sheet!D$7</f>
        <v>7.0398406374500011E-3</v>
      </c>
      <c r="G1428" s="26">
        <v>0.56687152649999994</v>
      </c>
      <c r="H1428" s="26">
        <v>7.6084078920000006E-2</v>
      </c>
      <c r="I1428" s="26">
        <f>G1428-Mode1_Parameter_sheet!D$8</f>
        <v>-7.3150643093620182E-3</v>
      </c>
      <c r="K1428" s="26">
        <v>47.4</v>
      </c>
      <c r="L1428" s="32">
        <f>$R$8*COS($R$6*(K1428-Mode1_Parameter_sheet!$D$9))+$R$10*SIN($R$6*(K1428-Mode1_Parameter_sheet!$D$9))+$R$9*COS($R$7*(K1428-Mode1_Parameter_sheet!$D$9))+$R$11*SIN($R$7*(K1428-Mode1_Parameter_sheet!$D$9))</f>
        <v>1.8050132609943401E-2</v>
      </c>
      <c r="M1428" s="32">
        <f>L1428+Mode1_Parameter_sheet!$D$7</f>
        <v>0.19501029197249339</v>
      </c>
      <c r="N1428" s="32">
        <f>$R$8*COS($R$6*(K1428-Mode1_Parameter_sheet!$D$9))+$R$10*SIN($R$6*(K1428-Mode1_Parameter_sheet!$D$9))-$R$9*COS($R$7*(K1428-Mode1_Parameter_sheet!$D$9))-$R$11*SIN($R$7*(K1428-Mode1_Parameter_sheet!$D$9))</f>
        <v>-1.8947245807409578E-2</v>
      </c>
      <c r="O1428" s="32">
        <f>N1428+Mode1_Parameter_sheet!$D$8</f>
        <v>0.55523934500195238</v>
      </c>
    </row>
    <row r="1429" spans="2:15">
      <c r="B1429" s="29">
        <v>1420</v>
      </c>
      <c r="C1429" s="26">
        <v>47.433333330000004</v>
      </c>
      <c r="D1429" s="26">
        <v>0.182</v>
      </c>
      <c r="E1429" s="26">
        <v>-7.8600000000000003E-2</v>
      </c>
      <c r="F1429" s="26">
        <f>D1429-Mode1_Parameter_sheet!D$7</f>
        <v>5.0398406374499993E-3</v>
      </c>
      <c r="G1429" s="26">
        <v>0.56929632299999999</v>
      </c>
      <c r="H1429" s="26">
        <v>7.870141772E-2</v>
      </c>
      <c r="I1429" s="26">
        <f>G1429-Mode1_Parameter_sheet!D$8</f>
        <v>-4.89026780936197E-3</v>
      </c>
      <c r="K1429" s="26">
        <v>47.433333330000004</v>
      </c>
      <c r="L1429" s="32">
        <f>$R$8*COS($R$6*(K1429-Mode1_Parameter_sheet!$D$9))+$R$10*SIN($R$6*(K1429-Mode1_Parameter_sheet!$D$9))+$R$9*COS($R$7*(K1429-Mode1_Parameter_sheet!$D$9))+$R$11*SIN($R$7*(K1429-Mode1_Parameter_sheet!$D$9))</f>
        <v>1.5579780691612335E-2</v>
      </c>
      <c r="M1429" s="32">
        <f>L1429+Mode1_Parameter_sheet!$D$7</f>
        <v>0.19253994005416233</v>
      </c>
      <c r="N1429" s="32">
        <f>$R$8*COS($R$6*(K1429-Mode1_Parameter_sheet!$D$9))+$R$10*SIN($R$6*(K1429-Mode1_Parameter_sheet!$D$9))-$R$9*COS($R$7*(K1429-Mode1_Parameter_sheet!$D$9))-$R$11*SIN($R$7*(K1429-Mode1_Parameter_sheet!$D$9))</f>
        <v>-1.6441511281674898E-2</v>
      </c>
      <c r="O1429" s="32">
        <f>N1429+Mode1_Parameter_sheet!$D$8</f>
        <v>0.55774507952768704</v>
      </c>
    </row>
    <row r="1430" spans="2:15">
      <c r="B1430" s="29">
        <v>1420</v>
      </c>
      <c r="C1430" s="26">
        <v>47.466666670000002</v>
      </c>
      <c r="D1430" s="26">
        <v>0.17899999999999999</v>
      </c>
      <c r="E1430" s="26">
        <v>-8.0600000000000005E-2</v>
      </c>
      <c r="F1430" s="26">
        <f>D1430-Mode1_Parameter_sheet!D$7</f>
        <v>2.0398406374499967E-3</v>
      </c>
      <c r="G1430" s="26">
        <v>0.57211828769999995</v>
      </c>
      <c r="H1430" s="26">
        <v>8.3457864049999997E-2</v>
      </c>
      <c r="I1430" s="26">
        <f>G1430-Mode1_Parameter_sheet!D$8</f>
        <v>-2.068303109362013E-3</v>
      </c>
      <c r="K1430" s="26">
        <v>47.466666670000002</v>
      </c>
      <c r="L1430" s="32">
        <f>$R$8*COS($R$6*(K1430-Mode1_Parameter_sheet!$D$9))+$R$10*SIN($R$6*(K1430-Mode1_Parameter_sheet!$D$9))+$R$9*COS($R$7*(K1430-Mode1_Parameter_sheet!$D$9))+$R$11*SIN($R$7*(K1430-Mode1_Parameter_sheet!$D$9))</f>
        <v>1.2943012146702047E-2</v>
      </c>
      <c r="M1430" s="32">
        <f>L1430+Mode1_Parameter_sheet!$D$7</f>
        <v>0.18990317150925204</v>
      </c>
      <c r="N1430" s="32">
        <f>$R$8*COS($R$6*(K1430-Mode1_Parameter_sheet!$D$9))+$R$10*SIN($R$6*(K1430-Mode1_Parameter_sheet!$D$9))-$R$9*COS($R$7*(K1430-Mode1_Parameter_sheet!$D$9))-$R$11*SIN($R$7*(K1430-Mode1_Parameter_sheet!$D$9))</f>
        <v>-1.3764001017860456E-2</v>
      </c>
      <c r="O1430" s="32">
        <f>N1430+Mode1_Parameter_sheet!$D$8</f>
        <v>0.5604225897915015</v>
      </c>
    </row>
    <row r="1431" spans="2:15">
      <c r="B1431" s="29">
        <v>1430</v>
      </c>
      <c r="C1431" s="26">
        <v>47.5</v>
      </c>
      <c r="D1431" s="26">
        <v>0.17599999999999999</v>
      </c>
      <c r="E1431" s="26">
        <v>-8.4400000000000003E-2</v>
      </c>
      <c r="F1431" s="26">
        <f>D1431-Mode1_Parameter_sheet!D$7</f>
        <v>-9.60159362550006E-4</v>
      </c>
      <c r="G1431" s="26">
        <v>0.57486018059999999</v>
      </c>
      <c r="H1431" s="26">
        <v>7.9329262969999995E-2</v>
      </c>
      <c r="I1431" s="26">
        <f>G1431-Mode1_Parameter_sheet!D$8</f>
        <v>6.7358979063802948E-4</v>
      </c>
      <c r="K1431" s="26">
        <v>47.5</v>
      </c>
      <c r="L1431" s="32">
        <f>$R$8*COS($R$6*(K1431-Mode1_Parameter_sheet!$D$9))+$R$10*SIN($R$6*(K1431-Mode1_Parameter_sheet!$D$9))+$R$9*COS($R$7*(K1431-Mode1_Parameter_sheet!$D$9))+$R$11*SIN($R$7*(K1431-Mode1_Parameter_sheet!$D$9))</f>
        <v>1.0167765069007524E-2</v>
      </c>
      <c r="M1431" s="32">
        <f>L1431+Mode1_Parameter_sheet!$D$7</f>
        <v>0.18712792443155751</v>
      </c>
      <c r="N1431" s="32">
        <f>$R$8*COS($R$6*(K1431-Mode1_Parameter_sheet!$D$9))+$R$10*SIN($R$6*(K1431-Mode1_Parameter_sheet!$D$9))-$R$9*COS($R$7*(K1431-Mode1_Parameter_sheet!$D$9))-$R$11*SIN($R$7*(K1431-Mode1_Parameter_sheet!$D$9))</f>
        <v>-1.0942906506752392E-2</v>
      </c>
      <c r="O1431" s="32">
        <f>N1431+Mode1_Parameter_sheet!$D$8</f>
        <v>0.56324368430260963</v>
      </c>
    </row>
    <row r="1432" spans="2:15">
      <c r="B1432" s="29">
        <v>1430</v>
      </c>
      <c r="C1432" s="26">
        <v>47.533333329999998</v>
      </c>
      <c r="D1432" s="26">
        <v>0.17399999999999999</v>
      </c>
      <c r="E1432" s="26">
        <v>-7.9899999999999999E-2</v>
      </c>
      <c r="F1432" s="26">
        <f>D1432-Mode1_Parameter_sheet!D$7</f>
        <v>-2.9601593625500078E-3</v>
      </c>
      <c r="G1432" s="26">
        <v>0.57740690520000004</v>
      </c>
      <c r="H1432" s="26">
        <v>8.0446115530000001E-2</v>
      </c>
      <c r="I1432" s="26">
        <f>G1432-Mode1_Parameter_sheet!D$8</f>
        <v>3.2203143906380793E-3</v>
      </c>
      <c r="K1432" s="26">
        <v>47.533333329999998</v>
      </c>
      <c r="L1432" s="32">
        <f>$R$8*COS($R$6*(K1432-Mode1_Parameter_sheet!$D$9))+$R$10*SIN($R$6*(K1432-Mode1_Parameter_sheet!$D$9))+$R$9*COS($R$7*(K1432-Mode1_Parameter_sheet!$D$9))+$R$11*SIN($R$7*(K1432-Mode1_Parameter_sheet!$D$9))</f>
        <v>7.2834488215865242E-3</v>
      </c>
      <c r="M1432" s="32">
        <f>L1432+Mode1_Parameter_sheet!$D$7</f>
        <v>0.18424360818413651</v>
      </c>
      <c r="N1432" s="32">
        <f>$R$8*COS($R$6*(K1432-Mode1_Parameter_sheet!$D$9))+$R$10*SIN($R$6*(K1432-Mode1_Parameter_sheet!$D$9))-$R$9*COS($R$7*(K1432-Mode1_Parameter_sheet!$D$9))-$R$11*SIN($R$7*(K1432-Mode1_Parameter_sheet!$D$9))</f>
        <v>-8.0079222249513915E-3</v>
      </c>
      <c r="O1432" s="32">
        <f>N1432+Mode1_Parameter_sheet!$D$8</f>
        <v>0.56617866858441057</v>
      </c>
    </row>
    <row r="1433" spans="2:15">
      <c r="B1433" s="29">
        <v>1430</v>
      </c>
      <c r="C1433" s="26">
        <v>47.566666669999996</v>
      </c>
      <c r="D1433" s="26">
        <v>0.17100000000000001</v>
      </c>
      <c r="E1433" s="26">
        <v>-7.9899999999999999E-2</v>
      </c>
      <c r="F1433" s="26">
        <f>D1433-Mode1_Parameter_sheet!D$7</f>
        <v>-5.9601593625499827E-3</v>
      </c>
      <c r="G1433" s="26">
        <v>0.58022325500000005</v>
      </c>
      <c r="H1433" s="26">
        <v>7.8568325810000006E-2</v>
      </c>
      <c r="I1433" s="26">
        <f>G1433-Mode1_Parameter_sheet!D$8</f>
        <v>6.0366641906380858E-3</v>
      </c>
      <c r="K1433" s="26">
        <v>47.566666669999996</v>
      </c>
      <c r="L1433" s="32">
        <f>$R$8*COS($R$6*(K1433-Mode1_Parameter_sheet!$D$9))+$R$10*SIN($R$6*(K1433-Mode1_Parameter_sheet!$D$9))+$R$9*COS($R$7*(K1433-Mode1_Parameter_sheet!$D$9))+$R$11*SIN($R$7*(K1433-Mode1_Parameter_sheet!$D$9))</f>
        <v>4.32063503071953E-3</v>
      </c>
      <c r="M1433" s="32">
        <f>L1433+Mode1_Parameter_sheet!$D$7</f>
        <v>0.18128079439326952</v>
      </c>
      <c r="N1433" s="32">
        <f>$R$8*COS($R$6*(K1433-Mode1_Parameter_sheet!$D$9))+$R$10*SIN($R$6*(K1433-Mode1_Parameter_sheet!$D$9))-$R$9*COS($R$7*(K1433-Mode1_Parameter_sheet!$D$9))-$R$11*SIN($R$7*(K1433-Mode1_Parameter_sheet!$D$9))</f>
        <v>-4.9899348858118767E-3</v>
      </c>
      <c r="O1433" s="32">
        <f>N1433+Mode1_Parameter_sheet!$D$8</f>
        <v>0.56919665592355007</v>
      </c>
    </row>
    <row r="1434" spans="2:15">
      <c r="B1434" s="29">
        <v>1430</v>
      </c>
      <c r="C1434" s="26">
        <v>47.6</v>
      </c>
      <c r="D1434" s="26">
        <v>0.16800000000000001</v>
      </c>
      <c r="E1434" s="26">
        <v>-7.7200000000000005E-2</v>
      </c>
      <c r="F1434" s="26">
        <f>D1434-Mode1_Parameter_sheet!D$7</f>
        <v>-8.9601593625499854E-3</v>
      </c>
      <c r="G1434" s="26">
        <v>0.58264479359999999</v>
      </c>
      <c r="H1434" s="26">
        <v>7.4501747219999997E-2</v>
      </c>
      <c r="I1434" s="26">
        <f>G1434-Mode1_Parameter_sheet!D$8</f>
        <v>8.4582027906380253E-3</v>
      </c>
      <c r="K1434" s="26">
        <v>47.6</v>
      </c>
      <c r="L1434" s="32">
        <f>$R$8*COS($R$6*(K1434-Mode1_Parameter_sheet!$D$9))+$R$10*SIN($R$6*(K1434-Mode1_Parameter_sheet!$D$9))+$R$9*COS($R$7*(K1434-Mode1_Parameter_sheet!$D$9))+$R$11*SIN($R$7*(K1434-Mode1_Parameter_sheet!$D$9))</f>
        <v>1.3107368252863153E-3</v>
      </c>
      <c r="M1434" s="32">
        <f>L1434+Mode1_Parameter_sheet!$D$7</f>
        <v>0.17827089618783631</v>
      </c>
      <c r="N1434" s="32">
        <f>$R$8*COS($R$6*(K1434-Mode1_Parameter_sheet!$D$9))+$R$10*SIN($R$6*(K1434-Mode1_Parameter_sheet!$D$9))-$R$9*COS($R$7*(K1434-Mode1_Parameter_sheet!$D$9))-$R$11*SIN($R$7*(K1434-Mode1_Parameter_sheet!$D$9))</f>
        <v>-1.9207007753385798E-3</v>
      </c>
      <c r="O1434" s="32">
        <f>N1434+Mode1_Parameter_sheet!$D$8</f>
        <v>0.57226589003402339</v>
      </c>
    </row>
    <row r="1435" spans="2:15">
      <c r="B1435" s="29">
        <v>1430</v>
      </c>
      <c r="C1435" s="26">
        <v>47.633333329999999</v>
      </c>
      <c r="D1435" s="26">
        <v>0.16600000000000001</v>
      </c>
      <c r="E1435" s="26">
        <v>-7.0499999999999993E-2</v>
      </c>
      <c r="F1435" s="26">
        <f>D1435-Mode1_Parameter_sheet!D$7</f>
        <v>-1.0960159362549987E-2</v>
      </c>
      <c r="G1435" s="26">
        <v>0.58519003820000004</v>
      </c>
      <c r="H1435" s="26">
        <v>7.5515438739999996E-2</v>
      </c>
      <c r="I1435" s="26">
        <f>G1435-Mode1_Parameter_sheet!D$8</f>
        <v>1.1003447390638077E-2</v>
      </c>
      <c r="K1435" s="26">
        <v>47.633333329999999</v>
      </c>
      <c r="L1435" s="32">
        <f>$R$8*COS($R$6*(K1435-Mode1_Parameter_sheet!$D$9))+$R$10*SIN($R$6*(K1435-Mode1_Parameter_sheet!$D$9))+$R$9*COS($R$7*(K1435-Mode1_Parameter_sheet!$D$9))+$R$11*SIN($R$7*(K1435-Mode1_Parameter_sheet!$D$9))</f>
        <v>-1.7143290042996831E-3</v>
      </c>
      <c r="M1435" s="32">
        <f>L1435+Mode1_Parameter_sheet!$D$7</f>
        <v>0.17524583035825031</v>
      </c>
      <c r="N1435" s="32">
        <f>$R$8*COS($R$6*(K1435-Mode1_Parameter_sheet!$D$9))+$R$10*SIN($R$6*(K1435-Mode1_Parameter_sheet!$D$9))-$R$9*COS($R$7*(K1435-Mode1_Parameter_sheet!$D$9))-$R$11*SIN($R$7*(K1435-Mode1_Parameter_sheet!$D$9))</f>
        <v>1.1674943222325781E-3</v>
      </c>
      <c r="O1435" s="32">
        <f>N1435+Mode1_Parameter_sheet!$D$8</f>
        <v>0.57535408513159458</v>
      </c>
    </row>
    <row r="1436" spans="2:15">
      <c r="B1436" s="29">
        <v>1430</v>
      </c>
      <c r="C1436" s="26">
        <v>47.666666669999998</v>
      </c>
      <c r="D1436" s="26">
        <v>0.16400000000000001</v>
      </c>
      <c r="E1436" s="26">
        <v>-7.0499999999999993E-2</v>
      </c>
      <c r="F1436" s="26">
        <f>D1436-Mode1_Parameter_sheet!D$7</f>
        <v>-1.2960159362549989E-2</v>
      </c>
      <c r="G1436" s="26">
        <v>0.5876791562</v>
      </c>
      <c r="H1436" s="26">
        <v>7.102692226E-2</v>
      </c>
      <c r="I1436" s="26">
        <f>G1436-Mode1_Parameter_sheet!D$8</f>
        <v>1.3492565390638034E-2</v>
      </c>
      <c r="K1436" s="26">
        <v>47.666666669999998</v>
      </c>
      <c r="L1436" s="32">
        <f>$R$8*COS($R$6*(K1436-Mode1_Parameter_sheet!$D$9))+$R$10*SIN($R$6*(K1436-Mode1_Parameter_sheet!$D$9))+$R$9*COS($R$7*(K1436-Mode1_Parameter_sheet!$D$9))+$R$11*SIN($R$7*(K1436-Mode1_Parameter_sheet!$D$9))</f>
        <v>-4.7224772576450989E-3</v>
      </c>
      <c r="M1436" s="32">
        <f>L1436+Mode1_Parameter_sheet!$D$7</f>
        <v>0.17223768210490489</v>
      </c>
      <c r="N1436" s="32">
        <f>$R$8*COS($R$6*(K1436-Mode1_Parameter_sheet!$D$9))+$R$10*SIN($R$6*(K1436-Mode1_Parameter_sheet!$D$9))-$R$9*COS($R$7*(K1436-Mode1_Parameter_sheet!$D$9))-$R$11*SIN($R$7*(K1436-Mode1_Parameter_sheet!$D$9))</f>
        <v>4.242172626314899E-3</v>
      </c>
      <c r="O1436" s="32">
        <f>N1436+Mode1_Parameter_sheet!$D$8</f>
        <v>0.57842876343567684</v>
      </c>
    </row>
    <row r="1437" spans="2:15">
      <c r="B1437" s="29">
        <v>1430</v>
      </c>
      <c r="C1437" s="26">
        <v>47.7</v>
      </c>
      <c r="D1437" s="26">
        <v>0.161</v>
      </c>
      <c r="E1437" s="26">
        <v>-6.5299999999999997E-2</v>
      </c>
      <c r="F1437" s="26">
        <f>D1437-Mode1_Parameter_sheet!D$7</f>
        <v>-1.5960159362549992E-2</v>
      </c>
      <c r="G1437" s="26">
        <v>0.58992516630000003</v>
      </c>
      <c r="H1437" s="26">
        <v>6.3621447770000006E-2</v>
      </c>
      <c r="I1437" s="26">
        <f>G1437-Mode1_Parameter_sheet!D$8</f>
        <v>1.5738575490638063E-2</v>
      </c>
      <c r="K1437" s="26">
        <v>47.7</v>
      </c>
      <c r="L1437" s="32">
        <f>$R$8*COS($R$6*(K1437-Mode1_Parameter_sheet!$D$9))+$R$10*SIN($R$6*(K1437-Mode1_Parameter_sheet!$D$9))+$R$9*COS($R$7*(K1437-Mode1_Parameter_sheet!$D$9))+$R$11*SIN($R$7*(K1437-Mode1_Parameter_sheet!$D$9))</f>
        <v>-7.6817913243608753E-3</v>
      </c>
      <c r="M1437" s="32">
        <f>L1437+Mode1_Parameter_sheet!$D$7</f>
        <v>0.16927836803818913</v>
      </c>
      <c r="N1437" s="32">
        <f>$R$8*COS($R$6*(K1437-Mode1_Parameter_sheet!$D$9))+$R$10*SIN($R$6*(K1437-Mode1_Parameter_sheet!$D$9))-$R$9*COS($R$7*(K1437-Mode1_Parameter_sheet!$D$9))-$R$11*SIN($R$7*(K1437-Mode1_Parameter_sheet!$D$9))</f>
        <v>7.271003736548474E-3</v>
      </c>
      <c r="O1437" s="32">
        <f>N1437+Mode1_Parameter_sheet!$D$8</f>
        <v>0.58145759454591039</v>
      </c>
    </row>
    <row r="1438" spans="2:15">
      <c r="B1438" s="29">
        <v>1430</v>
      </c>
      <c r="C1438" s="26">
        <v>47.733333330000001</v>
      </c>
      <c r="D1438" s="26">
        <v>0.159</v>
      </c>
      <c r="E1438" s="26">
        <v>-6.0900000000000003E-2</v>
      </c>
      <c r="F1438" s="26">
        <f>D1438-Mode1_Parameter_sheet!D$7</f>
        <v>-1.7960159362549993E-2</v>
      </c>
      <c r="G1438" s="26">
        <v>0.59192058599999997</v>
      </c>
      <c r="H1438" s="26">
        <v>5.6819574960000001E-2</v>
      </c>
      <c r="I1438" s="26">
        <f>G1438-Mode1_Parameter_sheet!D$8</f>
        <v>1.7733995190638008E-2</v>
      </c>
      <c r="K1438" s="26">
        <v>47.733333330000001</v>
      </c>
      <c r="L1438" s="32">
        <f>$R$8*COS($R$6*(K1438-Mode1_Parameter_sheet!$D$9))+$R$10*SIN($R$6*(K1438-Mode1_Parameter_sheet!$D$9))+$R$9*COS($R$7*(K1438-Mode1_Parameter_sheet!$D$9))+$R$11*SIN($R$7*(K1438-Mode1_Parameter_sheet!$D$9))</f>
        <v>-1.0560866577502881E-2</v>
      </c>
      <c r="M1438" s="32">
        <f>L1438+Mode1_Parameter_sheet!$D$7</f>
        <v>0.16639929278504711</v>
      </c>
      <c r="N1438" s="32">
        <f>$R$8*COS($R$6*(K1438-Mode1_Parameter_sheet!$D$9))+$R$10*SIN($R$6*(K1438-Mode1_Parameter_sheet!$D$9))-$R$9*COS($R$7*(K1438-Mode1_Parameter_sheet!$D$9))-$R$11*SIN($R$7*(K1438-Mode1_Parameter_sheet!$D$9))</f>
        <v>1.0222150719290569E-2</v>
      </c>
      <c r="O1438" s="32">
        <f>N1438+Mode1_Parameter_sheet!$D$8</f>
        <v>0.58440874152865252</v>
      </c>
    </row>
    <row r="1439" spans="2:15">
      <c r="B1439" s="29">
        <v>1430</v>
      </c>
      <c r="C1439" s="26">
        <v>47.766666669999999</v>
      </c>
      <c r="D1439" s="26">
        <v>0.157</v>
      </c>
      <c r="E1439" s="26">
        <v>-5.4800000000000001E-2</v>
      </c>
      <c r="F1439" s="26">
        <f>D1439-Mode1_Parameter_sheet!D$7</f>
        <v>-1.9960159362549995E-2</v>
      </c>
      <c r="G1439" s="26">
        <v>0.59371313800000003</v>
      </c>
      <c r="H1439" s="26">
        <v>5.249170995E-2</v>
      </c>
      <c r="I1439" s="26">
        <f>G1439-Mode1_Parameter_sheet!D$8</f>
        <v>1.9526547190638066E-2</v>
      </c>
      <c r="K1439" s="26">
        <v>47.766666669999999</v>
      </c>
      <c r="L1439" s="32">
        <f>$R$8*COS($R$6*(K1439-Mode1_Parameter_sheet!$D$9))+$R$10*SIN($R$6*(K1439-Mode1_Parameter_sheet!$D$9))+$R$9*COS($R$7*(K1439-Mode1_Parameter_sheet!$D$9))+$R$11*SIN($R$7*(K1439-Mode1_Parameter_sheet!$D$9))</f>
        <v>-1.3329140184489892E-2</v>
      </c>
      <c r="M1439" s="32">
        <f>L1439+Mode1_Parameter_sheet!$D$7</f>
        <v>0.16363101917806011</v>
      </c>
      <c r="N1439" s="32">
        <f>$R$8*COS($R$6*(K1439-Mode1_Parameter_sheet!$D$9))+$R$10*SIN($R$6*(K1439-Mode1_Parameter_sheet!$D$9))-$R$9*COS($R$7*(K1439-Mode1_Parameter_sheet!$D$9))-$R$11*SIN($R$7*(K1439-Mode1_Parameter_sheet!$D$9))</f>
        <v>1.3064602550735136E-2</v>
      </c>
      <c r="O1439" s="32">
        <f>N1439+Mode1_Parameter_sheet!$D$8</f>
        <v>0.58725119336009712</v>
      </c>
    </row>
    <row r="1440" spans="2:15">
      <c r="B1440" s="29">
        <v>1430</v>
      </c>
      <c r="C1440" s="26">
        <v>47.8</v>
      </c>
      <c r="D1440" s="26">
        <v>0.156</v>
      </c>
      <c r="E1440" s="26">
        <v>-4.6399999999999997E-2</v>
      </c>
      <c r="F1440" s="26">
        <f>D1440-Mode1_Parameter_sheet!D$7</f>
        <v>-2.0960159362549996E-2</v>
      </c>
      <c r="G1440" s="26">
        <v>0.59542003340000005</v>
      </c>
      <c r="H1440" s="26">
        <v>4.6827269509999998E-2</v>
      </c>
      <c r="I1440" s="26">
        <f>G1440-Mode1_Parameter_sheet!D$8</f>
        <v>2.1233442590638085E-2</v>
      </c>
      <c r="K1440" s="26">
        <v>47.8</v>
      </c>
      <c r="L1440" s="32">
        <f>$R$8*COS($R$6*(K1440-Mode1_Parameter_sheet!$D$9))+$R$10*SIN($R$6*(K1440-Mode1_Parameter_sheet!$D$9))+$R$9*COS($R$7*(K1440-Mode1_Parameter_sheet!$D$9))+$R$11*SIN($R$7*(K1440-Mode1_Parameter_sheet!$D$9))</f>
        <v>-1.5957212492845377E-2</v>
      </c>
      <c r="M1440" s="32">
        <f>L1440+Mode1_Parameter_sheet!$D$7</f>
        <v>0.16100294686970462</v>
      </c>
      <c r="N1440" s="32">
        <f>$R$8*COS($R$6*(K1440-Mode1_Parameter_sheet!$D$9))+$R$10*SIN($R$6*(K1440-Mode1_Parameter_sheet!$D$9))-$R$9*COS($R$7*(K1440-Mode1_Parameter_sheet!$D$9))-$R$11*SIN($R$7*(K1440-Mode1_Parameter_sheet!$D$9))</f>
        <v>1.5768498219891753E-2</v>
      </c>
      <c r="O1440" s="32">
        <f>N1440+Mode1_Parameter_sheet!$D$8</f>
        <v>0.58995508902925375</v>
      </c>
    </row>
    <row r="1441" spans="2:15">
      <c r="B1441" s="29">
        <v>1440</v>
      </c>
      <c r="C1441" s="26">
        <v>47.833333330000002</v>
      </c>
      <c r="D1441" s="26">
        <v>0.154</v>
      </c>
      <c r="E1441" s="26">
        <v>-4.1700000000000001E-2</v>
      </c>
      <c r="F1441" s="26">
        <f>D1441-Mode1_Parameter_sheet!D$7</f>
        <v>-2.2960159362549998E-2</v>
      </c>
      <c r="G1441" s="26">
        <v>0.59683495590000002</v>
      </c>
      <c r="H1441" s="26">
        <v>4.0739356910000003E-2</v>
      </c>
      <c r="I1441" s="26">
        <f>G1441-Mode1_Parameter_sheet!D$8</f>
        <v>2.2648365090638056E-2</v>
      </c>
      <c r="K1441" s="26">
        <v>47.833333330000002</v>
      </c>
      <c r="L1441" s="32">
        <f>$R$8*COS($R$6*(K1441-Mode1_Parameter_sheet!$D$9))+$R$10*SIN($R$6*(K1441-Mode1_Parameter_sheet!$D$9))+$R$9*COS($R$7*(K1441-Mode1_Parameter_sheet!$D$9))+$R$11*SIN($R$7*(K1441-Mode1_Parameter_sheet!$D$9))</f>
        <v>-1.8417163512841256E-2</v>
      </c>
      <c r="M1441" s="32">
        <f>L1441+Mode1_Parameter_sheet!$D$7</f>
        <v>0.15854299584970874</v>
      </c>
      <c r="N1441" s="32">
        <f>$R$8*COS($R$6*(K1441-Mode1_Parameter_sheet!$D$9))+$R$10*SIN($R$6*(K1441-Mode1_Parameter_sheet!$D$9))-$R$9*COS($R$7*(K1441-Mode1_Parameter_sheet!$D$9))-$R$11*SIN($R$7*(K1441-Mode1_Parameter_sheet!$D$9))</f>
        <v>1.8305446213867326E-2</v>
      </c>
      <c r="O1441" s="32">
        <f>N1441+Mode1_Parameter_sheet!$D$8</f>
        <v>0.59249203702322928</v>
      </c>
    </row>
    <row r="1442" spans="2:15">
      <c r="B1442" s="29">
        <v>1440</v>
      </c>
      <c r="C1442" s="26">
        <v>47.866666670000001</v>
      </c>
      <c r="D1442" s="26">
        <v>0.153</v>
      </c>
      <c r="E1442" s="26">
        <v>-3.3700000000000001E-2</v>
      </c>
      <c r="F1442" s="26">
        <f>D1442-Mode1_Parameter_sheet!D$7</f>
        <v>-2.3960159362549999E-2</v>
      </c>
      <c r="G1442" s="26">
        <v>0.59813599049999999</v>
      </c>
      <c r="H1442" s="26">
        <v>3.1931519429999999E-2</v>
      </c>
      <c r="I1442" s="26">
        <f>G1442-Mode1_Parameter_sheet!D$8</f>
        <v>2.3949399690638029E-2</v>
      </c>
      <c r="K1442" s="26">
        <v>47.866666670000001</v>
      </c>
      <c r="L1442" s="32">
        <f>$R$8*COS($R$6*(K1442-Mode1_Parameter_sheet!$D$9))+$R$10*SIN($R$6*(K1442-Mode1_Parameter_sheet!$D$9))+$R$9*COS($R$7*(K1442-Mode1_Parameter_sheet!$D$9))+$R$11*SIN($R$7*(K1442-Mode1_Parameter_sheet!$D$9))</f>
        <v>-2.0682846107770159E-2</v>
      </c>
      <c r="M1442" s="32">
        <f>L1442+Mode1_Parameter_sheet!$D$7</f>
        <v>0.15627731325477984</v>
      </c>
      <c r="N1442" s="32">
        <f>$R$8*COS($R$6*(K1442-Mode1_Parameter_sheet!$D$9))+$R$10*SIN($R$6*(K1442-Mode1_Parameter_sheet!$D$9))-$R$9*COS($R$7*(K1442-Mode1_Parameter_sheet!$D$9))-$R$11*SIN($R$7*(K1442-Mode1_Parameter_sheet!$D$9))</f>
        <v>2.0648820575497859E-2</v>
      </c>
      <c r="O1442" s="32">
        <f>N1442+Mode1_Parameter_sheet!$D$8</f>
        <v>0.59483541138485985</v>
      </c>
    </row>
    <row r="1443" spans="2:15">
      <c r="B1443" s="29">
        <v>1440</v>
      </c>
      <c r="C1443" s="26">
        <v>47.9</v>
      </c>
      <c r="D1443" s="26">
        <v>0.152</v>
      </c>
      <c r="E1443" s="26">
        <v>-2.4500000000000001E-2</v>
      </c>
      <c r="F1443" s="26">
        <f>D1443-Mode1_Parameter_sheet!D$7</f>
        <v>-2.496015936255E-2</v>
      </c>
      <c r="G1443" s="26">
        <v>0.59896372389999997</v>
      </c>
      <c r="H1443" s="26">
        <v>2.3151710150000001E-2</v>
      </c>
      <c r="I1443" s="26">
        <f>G1443-Mode1_Parameter_sheet!D$8</f>
        <v>2.4777133090638004E-2</v>
      </c>
      <c r="K1443" s="26">
        <v>47.9</v>
      </c>
      <c r="L1443" s="32">
        <f>$R$8*COS($R$6*(K1443-Mode1_Parameter_sheet!$D$9))+$R$10*SIN($R$6*(K1443-Mode1_Parameter_sheet!$D$9))+$R$9*COS($R$7*(K1443-Mode1_Parameter_sheet!$D$9))+$R$11*SIN($R$7*(K1443-Mode1_Parameter_sheet!$D$9))</f>
        <v>-2.2730161379005145E-2</v>
      </c>
      <c r="M1443" s="32">
        <f>L1443+Mode1_Parameter_sheet!$D$7</f>
        <v>0.15422999798354486</v>
      </c>
      <c r="N1443" s="32">
        <f>$R$8*COS($R$6*(K1443-Mode1_Parameter_sheet!$D$9))+$R$10*SIN($R$6*(K1443-Mode1_Parameter_sheet!$D$9))-$R$9*COS($R$7*(K1443-Mode1_Parameter_sheet!$D$9))-$R$11*SIN($R$7*(K1443-Mode1_Parameter_sheet!$D$9))</f>
        <v>2.2774039194832719E-2</v>
      </c>
      <c r="O1443" s="32">
        <f>N1443+Mode1_Parameter_sheet!$D$8</f>
        <v>0.59696063000419464</v>
      </c>
    </row>
    <row r="1444" spans="2:15">
      <c r="B1444" s="29">
        <v>1440</v>
      </c>
      <c r="C1444" s="26">
        <v>47.933333330000004</v>
      </c>
      <c r="D1444" s="26">
        <v>0.151</v>
      </c>
      <c r="E1444" s="26">
        <v>-1.6299999999999999E-2</v>
      </c>
      <c r="F1444" s="26">
        <f>D1444-Mode1_Parameter_sheet!D$7</f>
        <v>-2.596015936255E-2</v>
      </c>
      <c r="G1444" s="26">
        <v>0.59967943779999999</v>
      </c>
      <c r="H1444" s="26">
        <v>1.653500305E-2</v>
      </c>
      <c r="I1444" s="26">
        <f>G1444-Mode1_Parameter_sheet!D$8</f>
        <v>2.549284699063803E-2</v>
      </c>
      <c r="K1444" s="26">
        <v>47.933333330000004</v>
      </c>
      <c r="L1444" s="32">
        <f>$R$8*COS($R$6*(K1444-Mode1_Parameter_sheet!$D$9))+$R$10*SIN($R$6*(K1444-Mode1_Parameter_sheet!$D$9))+$R$9*COS($R$7*(K1444-Mode1_Parameter_sheet!$D$9))+$R$11*SIN($R$7*(K1444-Mode1_Parameter_sheet!$D$9))</f>
        <v>-2.4537318308663705E-2</v>
      </c>
      <c r="M1444" s="32">
        <f>L1444+Mode1_Parameter_sheet!$D$7</f>
        <v>0.15242284105388629</v>
      </c>
      <c r="N1444" s="32">
        <f>$R$8*COS($R$6*(K1444-Mode1_Parameter_sheet!$D$9))+$R$10*SIN($R$6*(K1444-Mode1_Parameter_sheet!$D$9))-$R$9*COS($R$7*(K1444-Mode1_Parameter_sheet!$D$9))-$R$11*SIN($R$7*(K1444-Mode1_Parameter_sheet!$D$9))</f>
        <v>2.4658826596660296E-2</v>
      </c>
      <c r="O1444" s="32">
        <f>N1444+Mode1_Parameter_sheet!$D$8</f>
        <v>0.59884541740602226</v>
      </c>
    </row>
    <row r="1445" spans="2:15">
      <c r="B1445" s="29">
        <v>1440</v>
      </c>
      <c r="C1445" s="26">
        <v>47.966666670000002</v>
      </c>
      <c r="D1445" s="26">
        <v>0.151</v>
      </c>
      <c r="E1445" s="26">
        <v>-1.03E-2</v>
      </c>
      <c r="F1445" s="26">
        <f>D1445-Mode1_Parameter_sheet!D$7</f>
        <v>-2.596015936255E-2</v>
      </c>
      <c r="G1445" s="26">
        <v>0.60006605739999996</v>
      </c>
      <c r="H1445" s="26">
        <v>8.3207099339999997E-3</v>
      </c>
      <c r="I1445" s="26">
        <f>G1445-Mode1_Parameter_sheet!D$8</f>
        <v>2.5879466590638001E-2</v>
      </c>
      <c r="K1445" s="26">
        <v>47.966666670000002</v>
      </c>
      <c r="L1445" s="32">
        <f>$R$8*COS($R$6*(K1445-Mode1_Parameter_sheet!$D$9))+$R$10*SIN($R$6*(K1445-Mode1_Parameter_sheet!$D$9))+$R$9*COS($R$7*(K1445-Mode1_Parameter_sheet!$D$9))+$R$11*SIN($R$7*(K1445-Mode1_Parameter_sheet!$D$9))</f>
        <v>-2.6085062601119681E-2</v>
      </c>
      <c r="M1445" s="32">
        <f>L1445+Mode1_Parameter_sheet!$D$7</f>
        <v>0.15087509676143032</v>
      </c>
      <c r="N1445" s="32">
        <f>$R$8*COS($R$6*(K1445-Mode1_Parameter_sheet!$D$9))+$R$10*SIN($R$6*(K1445-Mode1_Parameter_sheet!$D$9))-$R$9*COS($R$7*(K1445-Mode1_Parameter_sheet!$D$9))-$R$11*SIN($R$7*(K1445-Mode1_Parameter_sheet!$D$9))</f>
        <v>2.6283445724713132E-2</v>
      </c>
      <c r="O1445" s="32">
        <f>N1445+Mode1_Parameter_sheet!$D$8</f>
        <v>0.60047003653407505</v>
      </c>
    </row>
    <row r="1446" spans="2:15">
      <c r="B1446" s="29">
        <v>1440</v>
      </c>
      <c r="C1446" s="26">
        <v>48</v>
      </c>
      <c r="D1446" s="26">
        <v>0.15</v>
      </c>
      <c r="E1446" s="26">
        <v>-1.41E-3</v>
      </c>
      <c r="F1446" s="26">
        <f>D1446-Mode1_Parameter_sheet!D$7</f>
        <v>-2.6960159362550001E-2</v>
      </c>
      <c r="G1446" s="26">
        <v>0.60023415179999995</v>
      </c>
      <c r="H1446" s="26">
        <v>2.0041146919999998E-3</v>
      </c>
      <c r="I1446" s="26">
        <f>G1446-Mode1_Parameter_sheet!D$8</f>
        <v>2.6047560990637986E-2</v>
      </c>
      <c r="K1446" s="26">
        <v>48</v>
      </c>
      <c r="L1446" s="32">
        <f>$R$8*COS($R$6*(K1446-Mode1_Parameter_sheet!$D$9))+$R$10*SIN($R$6*(K1446-Mode1_Parameter_sheet!$D$9))+$R$9*COS($R$7*(K1446-Mode1_Parameter_sheet!$D$9))+$R$11*SIN($R$7*(K1446-Mode1_Parameter_sheet!$D$9))</f>
        <v>-2.7356880019042594E-2</v>
      </c>
      <c r="M1446" s="32">
        <f>L1446+Mode1_Parameter_sheet!$D$7</f>
        <v>0.14960327934350739</v>
      </c>
      <c r="N1446" s="32">
        <f>$R$8*COS($R$6*(K1446-Mode1_Parameter_sheet!$D$9))+$R$10*SIN($R$6*(K1446-Mode1_Parameter_sheet!$D$9))-$R$9*COS($R$7*(K1446-Mode1_Parameter_sheet!$D$9))-$R$11*SIN($R$7*(K1446-Mode1_Parameter_sheet!$D$9))</f>
        <v>2.7630904211317715E-2</v>
      </c>
      <c r="O1446" s="32">
        <f>N1446+Mode1_Parameter_sheet!$D$8</f>
        <v>0.60181749502067972</v>
      </c>
    </row>
    <row r="1447" spans="2:15">
      <c r="B1447" s="29">
        <v>1440</v>
      </c>
      <c r="C1447" s="26">
        <v>48.033333329999998</v>
      </c>
      <c r="D1447" s="26">
        <v>0.151</v>
      </c>
      <c r="E1447" s="26">
        <v>9.92E-3</v>
      </c>
      <c r="F1447" s="26">
        <f>D1447-Mode1_Parameter_sheet!D$7</f>
        <v>-2.596015936255E-2</v>
      </c>
      <c r="G1447" s="26">
        <v>0.6001996651</v>
      </c>
      <c r="H1447" s="26">
        <v>-7.4832089669999999E-3</v>
      </c>
      <c r="I1447" s="26">
        <f>G1447-Mode1_Parameter_sheet!D$8</f>
        <v>2.6013074290638039E-2</v>
      </c>
      <c r="K1447" s="26">
        <v>48.033333329999998</v>
      </c>
      <c r="L1447" s="32">
        <f>$R$8*COS($R$6*(K1447-Mode1_Parameter_sheet!$D$9))+$R$10*SIN($R$6*(K1447-Mode1_Parameter_sheet!$D$9))+$R$9*COS($R$7*(K1447-Mode1_Parameter_sheet!$D$9))+$R$11*SIN($R$7*(K1447-Mode1_Parameter_sheet!$D$9))</f>
        <v>-2.8339174618989195E-2</v>
      </c>
      <c r="M1447" s="32">
        <f>L1447+Mode1_Parameter_sheet!$D$7</f>
        <v>0.14862098474356081</v>
      </c>
      <c r="N1447" s="32">
        <f>$R$8*COS($R$6*(K1447-Mode1_Parameter_sheet!$D$9))+$R$10*SIN($R$6*(K1447-Mode1_Parameter_sheet!$D$9))-$R$9*COS($R$7*(K1447-Mode1_Parameter_sheet!$D$9))-$R$11*SIN($R$7*(K1447-Mode1_Parameter_sheet!$D$9))</f>
        <v>2.8687135724779208E-2</v>
      </c>
      <c r="O1447" s="32">
        <f>N1447+Mode1_Parameter_sheet!$D$8</f>
        <v>0.60287372653414117</v>
      </c>
    </row>
    <row r="1448" spans="2:15">
      <c r="B1448" s="29">
        <v>1440</v>
      </c>
      <c r="C1448" s="26">
        <v>48.066666669999996</v>
      </c>
      <c r="D1448" s="26">
        <v>0.151</v>
      </c>
      <c r="E1448" s="26">
        <v>1.7399999999999999E-2</v>
      </c>
      <c r="F1448" s="26">
        <f>D1448-Mode1_Parameter_sheet!D$7</f>
        <v>-2.596015936255E-2</v>
      </c>
      <c r="G1448" s="26">
        <v>0.59973527120000003</v>
      </c>
      <c r="H1448" s="26">
        <v>-1.8161406460000001E-2</v>
      </c>
      <c r="I1448" s="26">
        <f>G1448-Mode1_Parameter_sheet!D$8</f>
        <v>2.5548680390638068E-2</v>
      </c>
      <c r="K1448" s="26">
        <v>48.066666669999996</v>
      </c>
      <c r="L1448" s="32">
        <f>$R$8*COS($R$6*(K1448-Mode1_Parameter_sheet!$D$9))+$R$10*SIN($R$6*(K1448-Mode1_Parameter_sheet!$D$9))+$R$9*COS($R$7*(K1448-Mode1_Parameter_sheet!$D$9))+$R$11*SIN($R$7*(K1448-Mode1_Parameter_sheet!$D$9))</f>
        <v>-2.9021411588126982E-2</v>
      </c>
      <c r="M1448" s="32">
        <f>L1448+Mode1_Parameter_sheet!$D$7</f>
        <v>0.14793874777442301</v>
      </c>
      <c r="N1448" s="32">
        <f>$R$8*COS($R$6*(K1448-Mode1_Parameter_sheet!$D$9))+$R$10*SIN($R$6*(K1448-Mode1_Parameter_sheet!$D$9))-$R$9*COS($R$7*(K1448-Mode1_Parameter_sheet!$D$9))-$R$11*SIN($R$7*(K1448-Mode1_Parameter_sheet!$D$9))</f>
        <v>2.9441145660108938E-2</v>
      </c>
      <c r="O1448" s="32">
        <f>N1448+Mode1_Parameter_sheet!$D$8</f>
        <v>0.60362773646947088</v>
      </c>
    </row>
    <row r="1449" spans="2:15">
      <c r="B1449" s="29">
        <v>1440</v>
      </c>
      <c r="C1449" s="26">
        <v>48.1</v>
      </c>
      <c r="D1449" s="26">
        <v>0.152</v>
      </c>
      <c r="E1449" s="26">
        <v>2.4199999999999999E-2</v>
      </c>
      <c r="F1449" s="26">
        <f>D1449-Mode1_Parameter_sheet!D$7</f>
        <v>-2.496015936255E-2</v>
      </c>
      <c r="G1449" s="26">
        <v>0.59898890459999998</v>
      </c>
      <c r="H1449" s="26">
        <v>-2.393785663E-2</v>
      </c>
      <c r="I1449" s="26">
        <f>G1449-Mode1_Parameter_sheet!D$8</f>
        <v>2.480231379063802E-2</v>
      </c>
      <c r="K1449" s="26">
        <v>48.1</v>
      </c>
      <c r="L1449" s="32">
        <f>$R$8*COS($R$6*(K1449-Mode1_Parameter_sheet!$D$9))+$R$10*SIN($R$6*(K1449-Mode1_Parameter_sheet!$D$9))+$R$9*COS($R$7*(K1449-Mode1_Parameter_sheet!$D$9))+$R$11*SIN($R$7*(K1449-Mode1_Parameter_sheet!$D$9))</f>
        <v>-2.9396229282728482E-2</v>
      </c>
      <c r="M1449" s="32">
        <f>L1449+Mode1_Parameter_sheet!$D$7</f>
        <v>0.14756393007982152</v>
      </c>
      <c r="N1449" s="32">
        <f>$R$8*COS($R$6*(K1449-Mode1_Parameter_sheet!$D$9))+$R$10*SIN($R$6*(K1449-Mode1_Parameter_sheet!$D$9))-$R$9*COS($R$7*(K1449-Mode1_Parameter_sheet!$D$9))-$R$11*SIN($R$7*(K1449-Mode1_Parameter_sheet!$D$9))</f>
        <v>2.9885125974797831E-2</v>
      </c>
      <c r="O1449" s="32">
        <f>N1449+Mode1_Parameter_sheet!$D$8</f>
        <v>0.60407171678415983</v>
      </c>
    </row>
    <row r="1450" spans="2:15">
      <c r="B1450" s="29">
        <v>1440</v>
      </c>
      <c r="C1450" s="26">
        <v>48.133333329999999</v>
      </c>
      <c r="D1450" s="26">
        <v>0.153</v>
      </c>
      <c r="E1450" s="26">
        <v>3.3700000000000001E-2</v>
      </c>
      <c r="F1450" s="26">
        <f>D1450-Mode1_Parameter_sheet!D$7</f>
        <v>-2.3960159362549999E-2</v>
      </c>
      <c r="G1450" s="26">
        <v>0.59813941410000004</v>
      </c>
      <c r="H1450" s="26">
        <v>-3.2628791769999999E-2</v>
      </c>
      <c r="I1450" s="26">
        <f>G1450-Mode1_Parameter_sheet!D$8</f>
        <v>2.3952823290638081E-2</v>
      </c>
      <c r="K1450" s="26">
        <v>48.133333329999999</v>
      </c>
      <c r="L1450" s="32">
        <f>$R$8*COS($R$6*(K1450-Mode1_Parameter_sheet!$D$9))+$R$10*SIN($R$6*(K1450-Mode1_Parameter_sheet!$D$9))+$R$9*COS($R$7*(K1450-Mode1_Parameter_sheet!$D$9))+$R$11*SIN($R$7*(K1450-Mode1_Parameter_sheet!$D$9))</f>
        <v>-2.9459519173827164E-2</v>
      </c>
      <c r="M1450" s="32">
        <f>L1450+Mode1_Parameter_sheet!$D$7</f>
        <v>0.14750064018872283</v>
      </c>
      <c r="N1450" s="32">
        <f>$R$8*COS($R$6*(K1450-Mode1_Parameter_sheet!$D$9))+$R$10*SIN($R$6*(K1450-Mode1_Parameter_sheet!$D$9))-$R$9*COS($R$7*(K1450-Mode1_Parameter_sheet!$D$9))-$R$11*SIN($R$7*(K1450-Mode1_Parameter_sheet!$D$9))</f>
        <v>3.0014538039748483E-2</v>
      </c>
      <c r="O1450" s="32">
        <f>N1450+Mode1_Parameter_sheet!$D$8</f>
        <v>0.60420112884911048</v>
      </c>
    </row>
    <row r="1451" spans="2:15">
      <c r="B1451" s="29">
        <v>1450</v>
      </c>
      <c r="C1451" s="26">
        <v>48.166666669999998</v>
      </c>
      <c r="D1451" s="26">
        <v>0.154</v>
      </c>
      <c r="E1451" s="26">
        <v>4.19E-2</v>
      </c>
      <c r="F1451" s="26">
        <f>D1451-Mode1_Parameter_sheet!D$7</f>
        <v>-2.2960159362549998E-2</v>
      </c>
      <c r="G1451" s="26">
        <v>0.59681365190000002</v>
      </c>
      <c r="H1451" s="26">
        <v>-4.1785314859999999E-2</v>
      </c>
      <c r="I1451" s="26">
        <f>G1451-Mode1_Parameter_sheet!D$8</f>
        <v>2.2627061090638056E-2</v>
      </c>
      <c r="K1451" s="26">
        <v>48.166666669999998</v>
      </c>
      <c r="L1451" s="32">
        <f>$R$8*COS($R$6*(K1451-Mode1_Parameter_sheet!$D$9))+$R$10*SIN($R$6*(K1451-Mode1_Parameter_sheet!$D$9))+$R$9*COS($R$7*(K1451-Mode1_Parameter_sheet!$D$9))+$R$11*SIN($R$7*(K1451-Mode1_Parameter_sheet!$D$9))</f>
        <v>-2.9210469142383594E-2</v>
      </c>
      <c r="M1451" s="32">
        <f>L1451+Mode1_Parameter_sheet!$D$7</f>
        <v>0.1477496902201664</v>
      </c>
      <c r="N1451" s="32">
        <f>$R$8*COS($R$6*(K1451-Mode1_Parameter_sheet!$D$9))+$R$10*SIN($R$6*(K1451-Mode1_Parameter_sheet!$D$9))-$R$9*COS($R$7*(K1451-Mode1_Parameter_sheet!$D$9))-$R$11*SIN($R$7*(K1451-Mode1_Parameter_sheet!$D$9))</f>
        <v>2.9828158540676237E-2</v>
      </c>
      <c r="O1451" s="32">
        <f>N1451+Mode1_Parameter_sheet!$D$8</f>
        <v>0.60401474935003818</v>
      </c>
    </row>
    <row r="1452" spans="2:15">
      <c r="B1452" s="29">
        <v>1450</v>
      </c>
      <c r="C1452" s="26">
        <v>48.2</v>
      </c>
      <c r="D1452" s="26">
        <v>0.156</v>
      </c>
      <c r="E1452" s="26">
        <v>4.5499999999999999E-2</v>
      </c>
      <c r="F1452" s="26">
        <f>D1452-Mode1_Parameter_sheet!D$7</f>
        <v>-2.0960159362549996E-2</v>
      </c>
      <c r="G1452" s="26">
        <v>0.59535372649999996</v>
      </c>
      <c r="H1452" s="26">
        <v>-4.6189894049999999E-2</v>
      </c>
      <c r="I1452" s="26">
        <f>G1452-Mode1_Parameter_sheet!D$8</f>
        <v>2.1167135690637995E-2</v>
      </c>
      <c r="K1452" s="26">
        <v>48.2</v>
      </c>
      <c r="L1452" s="32">
        <f>$R$8*COS($R$6*(K1452-Mode1_Parameter_sheet!$D$9))+$R$10*SIN($R$6*(K1452-Mode1_Parameter_sheet!$D$9))+$R$9*COS($R$7*(K1452-Mode1_Parameter_sheet!$D$9))+$R$11*SIN($R$7*(K1452-Mode1_Parameter_sheet!$D$9))</f>
        <v>-2.8651573591451516E-2</v>
      </c>
      <c r="M1452" s="32">
        <f>L1452+Mode1_Parameter_sheet!$D$7</f>
        <v>0.14830858577109848</v>
      </c>
      <c r="N1452" s="32">
        <f>$R$8*COS($R$6*(K1452-Mode1_Parameter_sheet!$D$9))+$R$10*SIN($R$6*(K1452-Mode1_Parameter_sheet!$D$9))-$R$9*COS($R$7*(K1452-Mode1_Parameter_sheet!$D$9))-$R$11*SIN($R$7*(K1452-Mode1_Parameter_sheet!$D$9))</f>
        <v>2.9328092095305066E-2</v>
      </c>
      <c r="O1452" s="32">
        <f>N1452+Mode1_Parameter_sheet!$D$8</f>
        <v>0.60351468290466703</v>
      </c>
    </row>
    <row r="1453" spans="2:15">
      <c r="B1453" s="29">
        <v>1450</v>
      </c>
      <c r="C1453" s="26">
        <v>48.233333330000001</v>
      </c>
      <c r="D1453" s="26">
        <v>0.157</v>
      </c>
      <c r="E1453" s="26">
        <v>5.1999999999999998E-2</v>
      </c>
      <c r="F1453" s="26">
        <f>D1453-Mode1_Parameter_sheet!D$7</f>
        <v>-1.9960159362549995E-2</v>
      </c>
      <c r="G1453" s="26">
        <v>0.59373432559999995</v>
      </c>
      <c r="H1453" s="26">
        <v>-5.1430976769999998E-2</v>
      </c>
      <c r="I1453" s="26">
        <f>G1453-Mode1_Parameter_sheet!D$8</f>
        <v>1.9547734790637983E-2</v>
      </c>
      <c r="K1453" s="26">
        <v>48.233333330000001</v>
      </c>
      <c r="L1453" s="32">
        <f>$R$8*COS($R$6*(K1453-Mode1_Parameter_sheet!$D$9))+$R$10*SIN($R$6*(K1453-Mode1_Parameter_sheet!$D$9))+$R$9*COS($R$7*(K1453-Mode1_Parameter_sheet!$D$9))+$R$11*SIN($R$7*(K1453-Mode1_Parameter_sheet!$D$9))</f>
        <v>-2.7788607500102053E-2</v>
      </c>
      <c r="M1453" s="32">
        <f>L1453+Mode1_Parameter_sheet!$D$7</f>
        <v>0.14917155186244793</v>
      </c>
      <c r="N1453" s="32">
        <f>$R$8*COS($R$6*(K1453-Mode1_Parameter_sheet!$D$9))+$R$10*SIN($R$6*(K1453-Mode1_Parameter_sheet!$D$9))-$R$9*COS($R$7*(K1453-Mode1_Parameter_sheet!$D$9))-$R$11*SIN($R$7*(K1453-Mode1_Parameter_sheet!$D$9))</f>
        <v>2.8519747844113437E-2</v>
      </c>
      <c r="O1453" s="32">
        <f>N1453+Mode1_Parameter_sheet!$D$8</f>
        <v>0.60270633865347545</v>
      </c>
    </row>
    <row r="1454" spans="2:15">
      <c r="B1454" s="29">
        <v>1450</v>
      </c>
      <c r="C1454" s="26">
        <v>48.266666669999999</v>
      </c>
      <c r="D1454" s="26">
        <v>0.159</v>
      </c>
      <c r="E1454" s="26">
        <v>6.0299999999999999E-2</v>
      </c>
      <c r="F1454" s="26">
        <f>D1454-Mode1_Parameter_sheet!D$7</f>
        <v>-1.7960159362549993E-2</v>
      </c>
      <c r="G1454" s="26">
        <v>0.59192499470000004</v>
      </c>
      <c r="H1454" s="26">
        <v>-5.693987902E-2</v>
      </c>
      <c r="I1454" s="26">
        <f>G1454-Mode1_Parameter_sheet!D$8</f>
        <v>1.7738403890638077E-2</v>
      </c>
      <c r="K1454" s="26">
        <v>48.266666669999999</v>
      </c>
      <c r="L1454" s="32">
        <f>$R$8*COS($R$6*(K1454-Mode1_Parameter_sheet!$D$9))+$R$10*SIN($R$6*(K1454-Mode1_Parameter_sheet!$D$9))+$R$9*COS($R$7*(K1454-Mode1_Parameter_sheet!$D$9))+$R$11*SIN($R$7*(K1454-Mode1_Parameter_sheet!$D$9))</f>
        <v>-2.6630566040264401E-2</v>
      </c>
      <c r="M1454" s="32">
        <f>L1454+Mode1_Parameter_sheet!$D$7</f>
        <v>0.1503295933222856</v>
      </c>
      <c r="N1454" s="32">
        <f>$R$8*COS($R$6*(K1454-Mode1_Parameter_sheet!$D$9))+$R$10*SIN($R$6*(K1454-Mode1_Parameter_sheet!$D$9))-$R$9*COS($R$7*(K1454-Mode1_Parameter_sheet!$D$9))-$R$11*SIN($R$7*(K1454-Mode1_Parameter_sheet!$D$9))</f>
        <v>2.7411781280371278E-2</v>
      </c>
      <c r="O1454" s="32">
        <f>N1454+Mode1_Parameter_sheet!$D$8</f>
        <v>0.60159837208973321</v>
      </c>
    </row>
    <row r="1455" spans="2:15">
      <c r="B1455" s="29">
        <v>1450</v>
      </c>
      <c r="C1455" s="26">
        <v>48.3</v>
      </c>
      <c r="D1455" s="26">
        <v>0.161</v>
      </c>
      <c r="E1455" s="26">
        <v>6.3899999999999998E-2</v>
      </c>
      <c r="F1455" s="26">
        <f>D1455-Mode1_Parameter_sheet!D$7</f>
        <v>-1.5960159362549992E-2</v>
      </c>
      <c r="G1455" s="26">
        <v>0.58993833370000004</v>
      </c>
      <c r="H1455" s="26">
        <v>-6.3464923179999994E-2</v>
      </c>
      <c r="I1455" s="26">
        <f>G1455-Mode1_Parameter_sheet!D$8</f>
        <v>1.5751742890638076E-2</v>
      </c>
      <c r="K1455" s="26">
        <v>48.3</v>
      </c>
      <c r="L1455" s="32">
        <f>$R$8*COS($R$6*(K1455-Mode1_Parameter_sheet!$D$9))+$R$10*SIN($R$6*(K1455-Mode1_Parameter_sheet!$D$9))+$R$9*COS($R$7*(K1455-Mode1_Parameter_sheet!$D$9))+$R$11*SIN($R$7*(K1455-Mode1_Parameter_sheet!$D$9))</f>
        <v>-2.5189571759726061E-2</v>
      </c>
      <c r="M1455" s="32">
        <f>L1455+Mode1_Parameter_sheet!$D$7</f>
        <v>0.15177058760282394</v>
      </c>
      <c r="N1455" s="32">
        <f>$R$8*COS($R$6*(K1455-Mode1_Parameter_sheet!$D$9))+$R$10*SIN($R$6*(K1455-Mode1_Parameter_sheet!$D$9))-$R$9*COS($R$7*(K1455-Mode1_Parameter_sheet!$D$9))-$R$11*SIN($R$7*(K1455-Mode1_Parameter_sheet!$D$9))</f>
        <v>2.6016003506292747E-2</v>
      </c>
      <c r="O1455" s="32">
        <f>N1455+Mode1_Parameter_sheet!$D$8</f>
        <v>0.6002025943156547</v>
      </c>
    </row>
    <row r="1456" spans="2:15">
      <c r="B1456" s="29">
        <v>1450</v>
      </c>
      <c r="C1456" s="26">
        <v>48.333333330000002</v>
      </c>
      <c r="D1456" s="26">
        <v>0.16300000000000001</v>
      </c>
      <c r="E1456" s="26">
        <v>7.0699999999999999E-2</v>
      </c>
      <c r="F1456" s="26">
        <f>D1456-Mode1_Parameter_sheet!D$7</f>
        <v>-1.396015936254999E-2</v>
      </c>
      <c r="G1456" s="26">
        <v>0.58769399980000003</v>
      </c>
      <c r="H1456" s="26">
        <v>-6.8982787949999999E-2</v>
      </c>
      <c r="I1456" s="26">
        <f>G1456-Mode1_Parameter_sheet!D$8</f>
        <v>1.350740899063807E-2</v>
      </c>
      <c r="K1456" s="26">
        <v>48.333333330000002</v>
      </c>
      <c r="L1456" s="32">
        <f>$R$8*COS($R$6*(K1456-Mode1_Parameter_sheet!$D$9))+$R$10*SIN($R$6*(K1456-Mode1_Parameter_sheet!$D$9))+$R$9*COS($R$7*(K1456-Mode1_Parameter_sheet!$D$9))+$R$11*SIN($R$7*(K1456-Mode1_Parameter_sheet!$D$9))</f>
        <v>-2.348074514422057E-2</v>
      </c>
      <c r="M1456" s="32">
        <f>L1456+Mode1_Parameter_sheet!$D$7</f>
        <v>0.15347941421832942</v>
      </c>
      <c r="N1456" s="32">
        <f>$R$8*COS($R$6*(K1456-Mode1_Parameter_sheet!$D$9))+$R$10*SIN($R$6*(K1456-Mode1_Parameter_sheet!$D$9))-$R$9*COS($R$7*(K1456-Mode1_Parameter_sheet!$D$9))-$R$11*SIN($R$7*(K1456-Mode1_Parameter_sheet!$D$9))</f>
        <v>2.4347253822090548E-2</v>
      </c>
      <c r="O1456" s="32">
        <f>N1456+Mode1_Parameter_sheet!$D$8</f>
        <v>0.59853384463145254</v>
      </c>
    </row>
    <row r="1457" spans="2:15">
      <c r="B1457" s="29">
        <v>1450</v>
      </c>
      <c r="C1457" s="26">
        <v>48.366666670000001</v>
      </c>
      <c r="D1457" s="26">
        <v>0.16600000000000001</v>
      </c>
      <c r="E1457" s="26">
        <v>7.3999999999999996E-2</v>
      </c>
      <c r="F1457" s="26">
        <f>D1457-Mode1_Parameter_sheet!D$7</f>
        <v>-1.0960159362549987E-2</v>
      </c>
      <c r="G1457" s="26">
        <v>0.5853394811</v>
      </c>
      <c r="H1457" s="26">
        <v>-7.4587349100000006E-2</v>
      </c>
      <c r="I1457" s="26">
        <f>G1457-Mode1_Parameter_sheet!D$8</f>
        <v>1.115289029063804E-2</v>
      </c>
      <c r="K1457" s="26">
        <v>48.366666670000001</v>
      </c>
      <c r="L1457" s="32">
        <f>$R$8*COS($R$6*(K1457-Mode1_Parameter_sheet!$D$9))+$R$10*SIN($R$6*(K1457-Mode1_Parameter_sheet!$D$9))+$R$9*COS($R$7*(K1457-Mode1_Parameter_sheet!$D$9))+$R$11*SIN($R$7*(K1457-Mode1_Parameter_sheet!$D$9))</f>
        <v>-2.1522046212434611E-2</v>
      </c>
      <c r="M1457" s="32">
        <f>L1457+Mode1_Parameter_sheet!$D$7</f>
        <v>0.15543811315011538</v>
      </c>
      <c r="N1457" s="32">
        <f>$R$8*COS($R$6*(K1457-Mode1_Parameter_sheet!$D$9))+$R$10*SIN($R$6*(K1457-Mode1_Parameter_sheet!$D$9))-$R$9*COS($R$7*(K1457-Mode1_Parameter_sheet!$D$9))-$R$11*SIN($R$7*(K1457-Mode1_Parameter_sheet!$D$9))</f>
        <v>2.2423243017779194E-2</v>
      </c>
      <c r="O1457" s="32">
        <f>N1457+Mode1_Parameter_sheet!$D$8</f>
        <v>0.59660983382714117</v>
      </c>
    </row>
    <row r="1458" spans="2:15">
      <c r="B1458" s="29">
        <v>1450</v>
      </c>
      <c r="C1458" s="26">
        <v>48.4</v>
      </c>
      <c r="D1458" s="26">
        <v>0.16800000000000001</v>
      </c>
      <c r="E1458" s="26">
        <v>7.7299999999999994E-2</v>
      </c>
      <c r="F1458" s="26">
        <f>D1458-Mode1_Parameter_sheet!D$7</f>
        <v>-8.9601593625499854E-3</v>
      </c>
      <c r="G1458" s="26">
        <v>0.58272150990000005</v>
      </c>
      <c r="H1458" s="26">
        <v>-7.5774703730000004E-2</v>
      </c>
      <c r="I1458" s="26">
        <f>G1458-Mode1_Parameter_sheet!D$8</f>
        <v>8.5349190906380823E-3</v>
      </c>
      <c r="K1458" s="26">
        <v>48.4</v>
      </c>
      <c r="L1458" s="32">
        <f>$R$8*COS($R$6*(K1458-Mode1_Parameter_sheet!$D$9))+$R$10*SIN($R$6*(K1458-Mode1_Parameter_sheet!$D$9))+$R$9*COS($R$7*(K1458-Mode1_Parameter_sheet!$D$9))+$R$11*SIN($R$7*(K1458-Mode1_Parameter_sheet!$D$9))</f>
        <v>-1.9334087490297972E-2</v>
      </c>
      <c r="M1458" s="32">
        <f>L1458+Mode1_Parameter_sheet!$D$7</f>
        <v>0.15762607187225203</v>
      </c>
      <c r="N1458" s="32">
        <f>$R$8*COS($R$6*(K1458-Mode1_Parameter_sheet!$D$9))+$R$10*SIN($R$6*(K1458-Mode1_Parameter_sheet!$D$9))-$R$9*COS($R$7*(K1458-Mode1_Parameter_sheet!$D$9))-$R$11*SIN($R$7*(K1458-Mode1_Parameter_sheet!$D$9))</f>
        <v>2.0264367873184298E-2</v>
      </c>
      <c r="O1458" s="32">
        <f>N1458+Mode1_Parameter_sheet!$D$8</f>
        <v>0.59445095868254627</v>
      </c>
    </row>
    <row r="1459" spans="2:15">
      <c r="B1459" s="29">
        <v>1450</v>
      </c>
      <c r="C1459" s="26">
        <v>48.433333330000004</v>
      </c>
      <c r="D1459" s="26">
        <v>0.17100000000000001</v>
      </c>
      <c r="E1459" s="26">
        <v>7.8200000000000006E-2</v>
      </c>
      <c r="F1459" s="26">
        <f>D1459-Mode1_Parameter_sheet!D$7</f>
        <v>-5.9601593625499827E-3</v>
      </c>
      <c r="G1459" s="26">
        <v>0.58028783419999996</v>
      </c>
      <c r="H1459" s="26">
        <v>-7.8531862549999998E-2</v>
      </c>
      <c r="I1459" s="26">
        <f>G1459-Mode1_Parameter_sheet!D$8</f>
        <v>6.1012433906380004E-3</v>
      </c>
      <c r="K1459" s="26">
        <v>48.433333330000004</v>
      </c>
      <c r="L1459" s="32">
        <f>$R$8*COS($R$6*(K1459-Mode1_Parameter_sheet!$D$9))+$R$10*SIN($R$6*(K1459-Mode1_Parameter_sheet!$D$9))+$R$9*COS($R$7*(K1459-Mode1_Parameter_sheet!$D$9))+$R$11*SIN($R$7*(K1459-Mode1_Parameter_sheet!$D$9))</f>
        <v>-1.6939913259043753E-2</v>
      </c>
      <c r="M1459" s="32">
        <f>L1459+Mode1_Parameter_sheet!$D$7</f>
        <v>0.16002024610350624</v>
      </c>
      <c r="N1459" s="32">
        <f>$R$8*COS($R$6*(K1459-Mode1_Parameter_sheet!$D$9))+$R$10*SIN($R$6*(K1459-Mode1_Parameter_sheet!$D$9))-$R$9*COS($R$7*(K1459-Mode1_Parameter_sheet!$D$9))-$R$11*SIN($R$7*(K1459-Mode1_Parameter_sheet!$D$9))</f>
        <v>1.7893491810133003E-2</v>
      </c>
      <c r="O1459" s="32">
        <f>N1459+Mode1_Parameter_sheet!$D$8</f>
        <v>0.59208008261949496</v>
      </c>
    </row>
    <row r="1460" spans="2:15">
      <c r="B1460" s="29">
        <v>1450</v>
      </c>
      <c r="C1460" s="26">
        <v>48.466666670000002</v>
      </c>
      <c r="D1460" s="26">
        <v>0.17299999999999999</v>
      </c>
      <c r="E1460" s="26">
        <v>7.9200000000000007E-2</v>
      </c>
      <c r="F1460" s="26">
        <f>D1460-Mode1_Parameter_sheet!D$7</f>
        <v>-3.9601593625500087E-3</v>
      </c>
      <c r="G1460" s="26">
        <v>0.57748605239999995</v>
      </c>
      <c r="H1460" s="26">
        <v>-7.9267806839999996E-2</v>
      </c>
      <c r="I1460" s="26">
        <f>G1460-Mode1_Parameter_sheet!D$8</f>
        <v>3.2994615906379865E-3</v>
      </c>
      <c r="K1460" s="26">
        <v>48.466666670000002</v>
      </c>
      <c r="L1460" s="32">
        <f>$R$8*COS($R$6*(K1460-Mode1_Parameter_sheet!$D$9))+$R$10*SIN($R$6*(K1460-Mode1_Parameter_sheet!$D$9))+$R$9*COS($R$7*(K1460-Mode1_Parameter_sheet!$D$9))+$R$11*SIN($R$7*(K1460-Mode1_Parameter_sheet!$D$9))</f>
        <v>-1.4364758046623112E-2</v>
      </c>
      <c r="M1460" s="32">
        <f>L1460+Mode1_Parameter_sheet!$D$7</f>
        <v>0.1625954013159269</v>
      </c>
      <c r="N1460" s="32">
        <f>$R$8*COS($R$6*(K1460-Mode1_Parameter_sheet!$D$9))+$R$10*SIN($R$6*(K1460-Mode1_Parameter_sheet!$D$9))-$R$9*COS($R$7*(K1460-Mode1_Parameter_sheet!$D$9))-$R$11*SIN($R$7*(K1460-Mode1_Parameter_sheet!$D$9))</f>
        <v>1.5335704469686752E-2</v>
      </c>
      <c r="O1460" s="32">
        <f>N1460+Mode1_Parameter_sheet!$D$8</f>
        <v>0.58952229527904876</v>
      </c>
    </row>
    <row r="1461" spans="2:15">
      <c r="B1461" s="29">
        <v>1460</v>
      </c>
      <c r="C1461" s="26">
        <v>48.5</v>
      </c>
      <c r="D1461" s="26">
        <v>0.17599999999999999</v>
      </c>
      <c r="E1461" s="26">
        <v>8.2500000000000004E-2</v>
      </c>
      <c r="F1461" s="26">
        <f>D1461-Mode1_Parameter_sheet!D$7</f>
        <v>-9.60159362550006E-4</v>
      </c>
      <c r="G1461" s="26">
        <v>0.57500331380000003</v>
      </c>
      <c r="H1461" s="26">
        <v>-7.9374288530000003E-2</v>
      </c>
      <c r="I1461" s="26">
        <f>G1461-Mode1_Parameter_sheet!D$8</f>
        <v>8.1672299063806353E-4</v>
      </c>
      <c r="K1461" s="26">
        <v>48.5</v>
      </c>
      <c r="L1461" s="32">
        <f>$R$8*COS($R$6*(K1461-Mode1_Parameter_sheet!$D$9))+$R$10*SIN($R$6*(K1461-Mode1_Parameter_sheet!$D$9))+$R$9*COS($R$7*(K1461-Mode1_Parameter_sheet!$D$9))+$R$11*SIN($R$7*(K1461-Mode1_Parameter_sheet!$D$9))</f>
        <v>-1.163578301619239E-2</v>
      </c>
      <c r="M1461" s="32">
        <f>L1461+Mode1_Parameter_sheet!$D$7</f>
        <v>0.1653243763463576</v>
      </c>
      <c r="N1461" s="32">
        <f>$R$8*COS($R$6*(K1461-Mode1_Parameter_sheet!$D$9))+$R$10*SIN($R$6*(K1461-Mode1_Parameter_sheet!$D$9))-$R$9*COS($R$7*(K1461-Mode1_Parameter_sheet!$D$9))-$R$11*SIN($R$7*(K1461-Mode1_Parameter_sheet!$D$9))</f>
        <v>1.2618058993872196E-2</v>
      </c>
      <c r="O1461" s="32">
        <f>N1461+Mode1_Parameter_sheet!$D$8</f>
        <v>0.58680464980323421</v>
      </c>
    </row>
    <row r="1462" spans="2:15">
      <c r="B1462" s="29">
        <v>1460</v>
      </c>
      <c r="C1462" s="26">
        <v>48.533333329999998</v>
      </c>
      <c r="D1462" s="26">
        <v>0.17899999999999999</v>
      </c>
      <c r="E1462" s="26">
        <v>7.9899999999999999E-2</v>
      </c>
      <c r="F1462" s="26">
        <f>D1462-Mode1_Parameter_sheet!D$7</f>
        <v>2.0398406374499967E-3</v>
      </c>
      <c r="G1462" s="26">
        <v>0.57219443309999996</v>
      </c>
      <c r="H1462" s="26">
        <v>-8.0756225429999995E-2</v>
      </c>
      <c r="I1462" s="26">
        <f>G1462-Mode1_Parameter_sheet!D$8</f>
        <v>-1.992157709362008E-3</v>
      </c>
      <c r="K1462" s="26">
        <v>48.533333329999998</v>
      </c>
      <c r="L1462" s="32">
        <f>$R$8*COS($R$6*(K1462-Mode1_Parameter_sheet!$D$9))+$R$10*SIN($R$6*(K1462-Mode1_Parameter_sheet!$D$9))+$R$9*COS($R$7*(K1462-Mode1_Parameter_sheet!$D$9))+$R$11*SIN($R$7*(K1462-Mode1_Parameter_sheet!$D$9))</f>
        <v>-8.7817847086510258E-3</v>
      </c>
      <c r="M1462" s="32">
        <f>L1462+Mode1_Parameter_sheet!$D$7</f>
        <v>0.16817837465389898</v>
      </c>
      <c r="N1462" s="32">
        <f>$R$8*COS($R$6*(K1462-Mode1_Parameter_sheet!$D$9))+$R$10*SIN($R$6*(K1462-Mode1_Parameter_sheet!$D$9))-$R$9*COS($R$7*(K1462-Mode1_Parameter_sheet!$D$9))-$R$11*SIN($R$7*(K1462-Mode1_Parameter_sheet!$D$9))</f>
        <v>9.7692814712479828E-3</v>
      </c>
      <c r="O1462" s="32">
        <f>N1462+Mode1_Parameter_sheet!$D$8</f>
        <v>0.58395587228060997</v>
      </c>
    </row>
    <row r="1463" spans="2:15">
      <c r="B1463" s="29">
        <v>1460</v>
      </c>
      <c r="C1463" s="26">
        <v>48.566666669999996</v>
      </c>
      <c r="D1463" s="26">
        <v>0.182</v>
      </c>
      <c r="E1463" s="26">
        <v>7.7200000000000005E-2</v>
      </c>
      <c r="F1463" s="26">
        <f>D1463-Mode1_Parameter_sheet!D$7</f>
        <v>5.0398406374499993E-3</v>
      </c>
      <c r="G1463" s="26">
        <v>0.56961956540000003</v>
      </c>
      <c r="H1463" s="26">
        <v>-7.8471659939999994E-2</v>
      </c>
      <c r="I1463" s="26">
        <f>G1463-Mode1_Parameter_sheet!D$8</f>
        <v>-4.5670254093619356E-3</v>
      </c>
      <c r="K1463" s="26">
        <v>48.566666669999996</v>
      </c>
      <c r="L1463" s="32">
        <f>$R$8*COS($R$6*(K1463-Mode1_Parameter_sheet!$D$9))+$R$10*SIN($R$6*(K1463-Mode1_Parameter_sheet!$D$9))+$R$9*COS($R$7*(K1463-Mode1_Parameter_sheet!$D$9))+$R$11*SIN($R$7*(K1463-Mode1_Parameter_sheet!$D$9))</f>
        <v>-5.8328932042253602E-3</v>
      </c>
      <c r="M1463" s="32">
        <f>L1463+Mode1_Parameter_sheet!$D$7</f>
        <v>0.17112726615832463</v>
      </c>
      <c r="N1463" s="32">
        <f>$R$8*COS($R$6*(K1463-Mode1_Parameter_sheet!$D$9))+$R$10*SIN($R$6*(K1463-Mode1_Parameter_sheet!$D$9))-$R$9*COS($R$7*(K1463-Mode1_Parameter_sheet!$D$9))-$R$11*SIN($R$7*(K1463-Mode1_Parameter_sheet!$D$9))</f>
        <v>6.8194695128058333E-3</v>
      </c>
      <c r="O1463" s="32">
        <f>N1463+Mode1_Parameter_sheet!$D$8</f>
        <v>0.58100606032216784</v>
      </c>
    </row>
    <row r="1464" spans="2:15">
      <c r="B1464" s="29">
        <v>1460</v>
      </c>
      <c r="C1464" s="26">
        <v>48.6</v>
      </c>
      <c r="D1464" s="26">
        <v>0.184</v>
      </c>
      <c r="E1464" s="26">
        <v>7.7700000000000005E-2</v>
      </c>
      <c r="F1464" s="26">
        <f>D1464-Mode1_Parameter_sheet!D$7</f>
        <v>7.0398406374500011E-3</v>
      </c>
      <c r="G1464" s="26">
        <v>0.56696298909999998</v>
      </c>
      <c r="H1464" s="26">
        <v>-7.5453387110000006E-2</v>
      </c>
      <c r="I1464" s="26">
        <f>G1464-Mode1_Parameter_sheet!D$8</f>
        <v>-7.223601709361982E-3</v>
      </c>
      <c r="K1464" s="26">
        <v>48.6</v>
      </c>
      <c r="L1464" s="32">
        <f>$R$8*COS($R$6*(K1464-Mode1_Parameter_sheet!$D$9))+$R$10*SIN($R$6*(K1464-Mode1_Parameter_sheet!$D$9))+$R$9*COS($R$7*(K1464-Mode1_Parameter_sheet!$D$9))+$R$11*SIN($R$7*(K1464-Mode1_Parameter_sheet!$D$9))</f>
        <v>-2.8202567888256612E-3</v>
      </c>
      <c r="M1464" s="32">
        <f>L1464+Mode1_Parameter_sheet!$D$7</f>
        <v>0.17413990257372433</v>
      </c>
      <c r="N1464" s="32">
        <f>$R$8*COS($R$6*(K1464-Mode1_Parameter_sheet!$D$9))+$R$10*SIN($R$6*(K1464-Mode1_Parameter_sheet!$D$9))-$R$9*COS($R$7*(K1464-Mode1_Parameter_sheet!$D$9))-$R$11*SIN($R$7*(K1464-Mode1_Parameter_sheet!$D$9))</f>
        <v>3.7997771293072076E-3</v>
      </c>
      <c r="O1464" s="32">
        <f>N1464+Mode1_Parameter_sheet!$D$8</f>
        <v>0.5779863679386692</v>
      </c>
    </row>
    <row r="1465" spans="2:15">
      <c r="B1465" s="29">
        <v>1460</v>
      </c>
      <c r="C1465" s="26">
        <v>48.633333329999999</v>
      </c>
      <c r="D1465" s="26">
        <v>0.187</v>
      </c>
      <c r="E1465" s="26">
        <v>7.5800000000000006E-2</v>
      </c>
      <c r="F1465" s="26">
        <f>D1465-Mode1_Parameter_sheet!D$7</f>
        <v>1.0039840637450004E-2</v>
      </c>
      <c r="G1465" s="26">
        <v>0.56458933960000002</v>
      </c>
      <c r="H1465" s="26">
        <v>-7.4444219160000005E-2</v>
      </c>
      <c r="I1465" s="26">
        <f>G1465-Mode1_Parameter_sheet!D$8</f>
        <v>-9.5972512093619455E-3</v>
      </c>
      <c r="K1465" s="26">
        <v>48.633333329999999</v>
      </c>
      <c r="L1465" s="32">
        <f>$R$8*COS($R$6*(K1465-Mode1_Parameter_sheet!$D$9))+$R$10*SIN($R$6*(K1465-Mode1_Parameter_sheet!$D$9))+$R$9*COS($R$7*(K1465-Mode1_Parameter_sheet!$D$9))+$R$11*SIN($R$7*(K1465-Mode1_Parameter_sheet!$D$9))</f>
        <v>2.2429233224115349E-4</v>
      </c>
      <c r="M1465" s="32">
        <f>L1465+Mode1_Parameter_sheet!$D$7</f>
        <v>0.17718445169479116</v>
      </c>
      <c r="N1465" s="32">
        <f>$R$8*COS($R$6*(K1465-Mode1_Parameter_sheet!$D$9))+$R$10*SIN($R$6*(K1465-Mode1_Parameter_sheet!$D$9))-$R$9*COS($R$7*(K1465-Mode1_Parameter_sheet!$D$9))-$R$11*SIN($R$7*(K1465-Mode1_Parameter_sheet!$D$9))</f>
        <v>7.4208040773726539E-4</v>
      </c>
      <c r="O1465" s="32">
        <f>N1465+Mode1_Parameter_sheet!$D$8</f>
        <v>0.57492867121709923</v>
      </c>
    </row>
    <row r="1466" spans="2:15">
      <c r="B1466" s="29">
        <v>1460</v>
      </c>
      <c r="C1466" s="26">
        <v>48.666666669999998</v>
      </c>
      <c r="D1466" s="26">
        <v>0.189</v>
      </c>
      <c r="E1466" s="26">
        <v>6.8599999999999994E-2</v>
      </c>
      <c r="F1466" s="26">
        <f>D1466-Mode1_Parameter_sheet!D$7</f>
        <v>1.2039840637450006E-2</v>
      </c>
      <c r="G1466" s="26">
        <v>0.56200004120000002</v>
      </c>
      <c r="H1466" s="26">
        <v>-7.3984530069999999E-2</v>
      </c>
      <c r="I1466" s="26">
        <f>G1466-Mode1_Parameter_sheet!D$8</f>
        <v>-1.2186549609361941E-2</v>
      </c>
      <c r="K1466" s="26">
        <v>48.666666669999998</v>
      </c>
      <c r="L1466" s="32">
        <f>$R$8*COS($R$6*(K1466-Mode1_Parameter_sheet!$D$9))+$R$10*SIN($R$6*(K1466-Mode1_Parameter_sheet!$D$9))+$R$9*COS($R$7*(K1466-Mode1_Parameter_sheet!$D$9))+$R$11*SIN($R$7*(K1466-Mode1_Parameter_sheet!$D$9))</f>
        <v>3.2685717215548077E-3</v>
      </c>
      <c r="M1466" s="32">
        <f>L1466+Mode1_Parameter_sheet!$D$7</f>
        <v>0.18022873108410481</v>
      </c>
      <c r="N1466" s="32">
        <f>$R$8*COS($R$6*(K1466-Mode1_Parameter_sheet!$D$9))+$R$10*SIN($R$6*(K1466-Mode1_Parameter_sheet!$D$9))-$R$9*COS($R$7*(K1466-Mode1_Parameter_sheet!$D$9))-$R$11*SIN($R$7*(K1466-Mode1_Parameter_sheet!$D$9))</f>
        <v>-2.3213564562555708E-3</v>
      </c>
      <c r="O1466" s="32">
        <f>N1466+Mode1_Parameter_sheet!$D$8</f>
        <v>0.57186523435310643</v>
      </c>
    </row>
    <row r="1467" spans="2:15">
      <c r="B1467" s="29">
        <v>1460</v>
      </c>
      <c r="C1467" s="26">
        <v>48.7</v>
      </c>
      <c r="D1467" s="26">
        <v>0.191</v>
      </c>
      <c r="E1467" s="26">
        <v>6.6299999999999998E-2</v>
      </c>
      <c r="F1467" s="26">
        <f>D1467-Mode1_Parameter_sheet!D$7</f>
        <v>1.4039840637450007E-2</v>
      </c>
      <c r="G1467" s="26">
        <v>0.55965703759999996</v>
      </c>
      <c r="H1467" s="26">
        <v>-6.5800509549999997E-2</v>
      </c>
      <c r="I1467" s="26">
        <f>G1467-Mode1_Parameter_sheet!D$8</f>
        <v>-1.4529553209362001E-2</v>
      </c>
      <c r="K1467" s="26">
        <v>48.7</v>
      </c>
      <c r="L1467" s="32">
        <f>$R$8*COS($R$6*(K1467-Mode1_Parameter_sheet!$D$9))+$R$10*SIN($R$6*(K1467-Mode1_Parameter_sheet!$D$9))+$R$9*COS($R$7*(K1467-Mode1_Parameter_sheet!$D$9))+$R$11*SIN($R$7*(K1467-Mode1_Parameter_sheet!$D$9))</f>
        <v>6.2803860067214209E-3</v>
      </c>
      <c r="M1467" s="32">
        <f>L1467+Mode1_Parameter_sheet!$D$7</f>
        <v>0.18324054536927142</v>
      </c>
      <c r="N1467" s="32">
        <f>$R$8*COS($R$6*(K1467-Mode1_Parameter_sheet!$D$9))+$R$10*SIN($R$6*(K1467-Mode1_Parameter_sheet!$D$9))-$R$9*COS($R$7*(K1467-Mode1_Parameter_sheet!$D$9))-$R$11*SIN($R$7*(K1467-Mode1_Parameter_sheet!$D$9))</f>
        <v>-5.3582189385437129E-3</v>
      </c>
      <c r="O1467" s="32">
        <f>N1467+Mode1_Parameter_sheet!$D$8</f>
        <v>0.56882837187081825</v>
      </c>
    </row>
    <row r="1468" spans="2:15">
      <c r="B1468" s="29">
        <v>1460</v>
      </c>
      <c r="C1468" s="26">
        <v>48.733333330000001</v>
      </c>
      <c r="D1468" s="26">
        <v>0.19400000000000001</v>
      </c>
      <c r="E1468" s="26">
        <v>6.5799999999999997E-2</v>
      </c>
      <c r="F1468" s="26">
        <f>D1468-Mode1_Parameter_sheet!D$7</f>
        <v>1.703984063745001E-2</v>
      </c>
      <c r="G1468" s="26">
        <v>0.5576133405</v>
      </c>
      <c r="H1468" s="26">
        <v>-5.8421047580000003E-2</v>
      </c>
      <c r="I1468" s="26">
        <f>G1468-Mode1_Parameter_sheet!D$8</f>
        <v>-1.6573250309361964E-2</v>
      </c>
      <c r="K1468" s="26">
        <v>48.733333330000001</v>
      </c>
      <c r="L1468" s="32">
        <f>$R$8*COS($R$6*(K1468-Mode1_Parameter_sheet!$D$9))+$R$10*SIN($R$6*(K1468-Mode1_Parameter_sheet!$D$9))+$R$9*COS($R$7*(K1468-Mode1_Parameter_sheet!$D$9))+$R$11*SIN($R$7*(K1468-Mode1_Parameter_sheet!$D$9))</f>
        <v>9.2278726432103771E-3</v>
      </c>
      <c r="M1468" s="32">
        <f>L1468+Mode1_Parameter_sheet!$D$7</f>
        <v>0.18618803200576037</v>
      </c>
      <c r="N1468" s="32">
        <f>$R$8*COS($R$6*(K1468-Mode1_Parameter_sheet!$D$9))+$R$10*SIN($R$6*(K1468-Mode1_Parameter_sheet!$D$9))-$R$9*COS($R$7*(K1468-Mode1_Parameter_sheet!$D$9))-$R$11*SIN($R$7*(K1468-Mode1_Parameter_sheet!$D$9))</f>
        <v>-8.3364887248268786E-3</v>
      </c>
      <c r="O1468" s="32">
        <f>N1468+Mode1_Parameter_sheet!$D$8</f>
        <v>0.56585010208453512</v>
      </c>
    </row>
    <row r="1469" spans="2:15">
      <c r="B1469" s="29">
        <v>1460</v>
      </c>
      <c r="C1469" s="26">
        <v>48.766666669999999</v>
      </c>
      <c r="D1469" s="26">
        <v>0.19600000000000001</v>
      </c>
      <c r="E1469" s="26">
        <v>5.7299999999999997E-2</v>
      </c>
      <c r="F1469" s="26">
        <f>D1469-Mode1_Parameter_sheet!D$7</f>
        <v>1.9039840637450012E-2</v>
      </c>
      <c r="G1469" s="26">
        <v>0.55576230110000002</v>
      </c>
      <c r="H1469" s="26">
        <v>-5.7896819580000002E-2</v>
      </c>
      <c r="I1469" s="26">
        <f>G1469-Mode1_Parameter_sheet!D$8</f>
        <v>-1.8424289709361941E-2</v>
      </c>
      <c r="K1469" s="26">
        <v>48.766666669999999</v>
      </c>
      <c r="L1469" s="32">
        <f>$R$8*COS($R$6*(K1469-Mode1_Parameter_sheet!$D$9))+$R$10*SIN($R$6*(K1469-Mode1_Parameter_sheet!$D$9))+$R$9*COS($R$7*(K1469-Mode1_Parameter_sheet!$D$9))+$R$11*SIN($R$7*(K1469-Mode1_Parameter_sheet!$D$9))</f>
        <v>1.2079835950070741E-2</v>
      </c>
      <c r="M1469" s="32">
        <f>L1469+Mode1_Parameter_sheet!$D$7</f>
        <v>0.18903999531262072</v>
      </c>
      <c r="N1469" s="32">
        <f>$R$8*COS($R$6*(K1469-Mode1_Parameter_sheet!$D$9))+$R$10*SIN($R$6*(K1469-Mode1_Parameter_sheet!$D$9))-$R$9*COS($R$7*(K1469-Mode1_Parameter_sheet!$D$9))-$R$11*SIN($R$7*(K1469-Mode1_Parameter_sheet!$D$9))</f>
        <v>-1.1224778705597706E-2</v>
      </c>
      <c r="O1469" s="32">
        <f>N1469+Mode1_Parameter_sheet!$D$8</f>
        <v>0.56296181210376428</v>
      </c>
    </row>
    <row r="1470" spans="2:15">
      <c r="B1470" s="29">
        <v>1460</v>
      </c>
      <c r="C1470" s="26">
        <v>48.8</v>
      </c>
      <c r="D1470" s="26">
        <v>0.19700000000000001</v>
      </c>
      <c r="E1470" s="26">
        <v>4.6600000000000003E-2</v>
      </c>
      <c r="F1470" s="26">
        <f>D1470-Mode1_Parameter_sheet!D$7</f>
        <v>2.0039840637450013E-2</v>
      </c>
      <c r="G1470" s="26">
        <v>0.55375355260000003</v>
      </c>
      <c r="H1470" s="26">
        <v>-5.2831054430000003E-2</v>
      </c>
      <c r="I1470" s="26">
        <f>G1470-Mode1_Parameter_sheet!D$8</f>
        <v>-2.0433038209361931E-2</v>
      </c>
      <c r="K1470" s="26">
        <v>48.8</v>
      </c>
      <c r="L1470" s="32">
        <f>$R$8*COS($R$6*(K1470-Mode1_Parameter_sheet!$D$9))+$R$10*SIN($R$6*(K1470-Mode1_Parameter_sheet!$D$9))+$R$9*COS($R$7*(K1470-Mode1_Parameter_sheet!$D$9))+$R$11*SIN($R$7*(K1470-Mode1_Parameter_sheet!$D$9))</f>
        <v>1.4806074525503405E-2</v>
      </c>
      <c r="M1470" s="32">
        <f>L1470+Mode1_Parameter_sheet!$D$7</f>
        <v>0.19176623388805339</v>
      </c>
      <c r="N1470" s="32">
        <f>$R$8*COS($R$6*(K1470-Mode1_Parameter_sheet!$D$9))+$R$10*SIN($R$6*(K1470-Mode1_Parameter_sheet!$D$9))-$R$9*COS($R$7*(K1470-Mode1_Parameter_sheet!$D$9))-$R$11*SIN($R$7*(K1470-Mode1_Parameter_sheet!$D$9))</f>
        <v>-1.3992661541857673E-2</v>
      </c>
      <c r="O1470" s="32">
        <f>N1470+Mode1_Parameter_sheet!$D$8</f>
        <v>0.56019392926750433</v>
      </c>
    </row>
    <row r="1471" spans="2:15">
      <c r="B1471" s="29">
        <v>1470</v>
      </c>
      <c r="C1471" s="26">
        <v>48.833333330000002</v>
      </c>
      <c r="D1471" s="26">
        <v>0.19900000000000001</v>
      </c>
      <c r="E1471" s="26">
        <v>4.2000000000000003E-2</v>
      </c>
      <c r="F1471" s="26">
        <f>D1471-Mode1_Parameter_sheet!D$7</f>
        <v>2.2039840637450014E-2</v>
      </c>
      <c r="G1471" s="26">
        <v>0.55224023079999995</v>
      </c>
      <c r="H1471" s="26">
        <v>-4.0858735309999998E-2</v>
      </c>
      <c r="I1471" s="26">
        <f>G1471-Mode1_Parameter_sheet!D$8</f>
        <v>-2.1946360009362009E-2</v>
      </c>
      <c r="K1471" s="26">
        <v>48.833333330000002</v>
      </c>
      <c r="L1471" s="32">
        <f>$R$8*COS($R$6*(K1471-Mode1_Parameter_sheet!$D$9))+$R$10*SIN($R$6*(K1471-Mode1_Parameter_sheet!$D$9))+$R$9*COS($R$7*(K1471-Mode1_Parameter_sheet!$D$9))+$R$11*SIN($R$7*(K1471-Mode1_Parameter_sheet!$D$9))</f>
        <v>1.7377705836496338E-2</v>
      </c>
      <c r="M1471" s="32">
        <f>L1471+Mode1_Parameter_sheet!$D$7</f>
        <v>0.19433786519904633</v>
      </c>
      <c r="N1471" s="32">
        <f>$R$8*COS($R$6*(K1471-Mode1_Parameter_sheet!$D$9))+$R$10*SIN($R$6*(K1471-Mode1_Parameter_sheet!$D$9))-$R$9*COS($R$7*(K1471-Mode1_Parameter_sheet!$D$9))-$R$11*SIN($R$7*(K1471-Mode1_Parameter_sheet!$D$9))</f>
        <v>-1.6610995725208886E-2</v>
      </c>
      <c r="O1471" s="32">
        <f>N1471+Mode1_Parameter_sheet!$D$8</f>
        <v>0.55757559508415311</v>
      </c>
    </row>
    <row r="1472" spans="2:15">
      <c r="B1472" s="29">
        <v>1470</v>
      </c>
      <c r="C1472" s="26">
        <v>48.866666670000001</v>
      </c>
      <c r="D1472" s="26">
        <v>0.2</v>
      </c>
      <c r="E1472" s="26">
        <v>3.5400000000000001E-2</v>
      </c>
      <c r="F1472" s="26">
        <f>D1472-Mode1_Parameter_sheet!D$7</f>
        <v>2.3039840637450015E-2</v>
      </c>
      <c r="G1472" s="26">
        <v>0.55102963689999995</v>
      </c>
      <c r="H1472" s="26">
        <v>-3.4750530709999998E-2</v>
      </c>
      <c r="I1472" s="26">
        <f>G1472-Mode1_Parameter_sheet!D$8</f>
        <v>-2.315695390936201E-2</v>
      </c>
      <c r="K1472" s="26">
        <v>48.866666670000001</v>
      </c>
      <c r="L1472" s="32">
        <f>$R$8*COS($R$6*(K1472-Mode1_Parameter_sheet!$D$9))+$R$10*SIN($R$6*(K1472-Mode1_Parameter_sheet!$D$9))+$R$9*COS($R$7*(K1472-Mode1_Parameter_sheet!$D$9))+$R$11*SIN($R$7*(K1472-Mode1_Parameter_sheet!$D$9))</f>
        <v>1.9767469056531605E-2</v>
      </c>
      <c r="M1472" s="32">
        <f>L1472+Mode1_Parameter_sheet!$D$7</f>
        <v>0.19672762841908159</v>
      </c>
      <c r="N1472" s="32">
        <f>$R$8*COS($R$6*(K1472-Mode1_Parameter_sheet!$D$9))+$R$10*SIN($R$6*(K1472-Mode1_Parameter_sheet!$D$9))-$R$9*COS($R$7*(K1472-Mode1_Parameter_sheet!$D$9))-$R$11*SIN($R$7*(K1472-Mode1_Parameter_sheet!$D$9))</f>
        <v>-1.9052230000314436E-2</v>
      </c>
      <c r="O1472" s="32">
        <f>N1472+Mode1_Parameter_sheet!$D$8</f>
        <v>0.55513436080904754</v>
      </c>
    </row>
    <row r="1473" spans="2:15">
      <c r="B1473" s="29">
        <v>1470</v>
      </c>
      <c r="C1473" s="26">
        <v>48.9</v>
      </c>
      <c r="D1473" s="26">
        <v>0.20100000000000001</v>
      </c>
      <c r="E1473" s="26">
        <v>2.8500000000000001E-2</v>
      </c>
      <c r="F1473" s="26">
        <f>D1473-Mode1_Parameter_sheet!D$7</f>
        <v>2.4039840637450016E-2</v>
      </c>
      <c r="G1473" s="26">
        <v>0.54992352870000005</v>
      </c>
      <c r="H1473" s="26">
        <v>-2.7959292520000002E-2</v>
      </c>
      <c r="I1473" s="26">
        <f>G1473-Mode1_Parameter_sheet!D$8</f>
        <v>-2.426306210936191E-2</v>
      </c>
      <c r="K1473" s="26">
        <v>48.9</v>
      </c>
      <c r="L1473" s="32">
        <f>$R$8*COS($R$6*(K1473-Mode1_Parameter_sheet!$D$9))+$R$10*SIN($R$6*(K1473-Mode1_Parameter_sheet!$D$9))+$R$9*COS($R$7*(K1473-Mode1_Parameter_sheet!$D$9))+$R$11*SIN($R$7*(K1473-Mode1_Parameter_sheet!$D$9))</f>
        <v>2.1950011674307067E-2</v>
      </c>
      <c r="M1473" s="32">
        <f>L1473+Mode1_Parameter_sheet!$D$7</f>
        <v>0.19891017103685707</v>
      </c>
      <c r="N1473" s="32">
        <f>$R$8*COS($R$6*(K1473-Mode1_Parameter_sheet!$D$9))+$R$10*SIN($R$6*(K1473-Mode1_Parameter_sheet!$D$9))-$R$9*COS($R$7*(K1473-Mode1_Parameter_sheet!$D$9))-$R$11*SIN($R$7*(K1473-Mode1_Parameter_sheet!$D$9))</f>
        <v>-2.1290691726755465E-2</v>
      </c>
      <c r="O1473" s="32">
        <f>N1473+Mode1_Parameter_sheet!$D$8</f>
        <v>0.5528958990826065</v>
      </c>
    </row>
    <row r="1474" spans="2:15">
      <c r="B1474" s="29">
        <v>1470</v>
      </c>
      <c r="C1474" s="26">
        <v>48.933333330000004</v>
      </c>
      <c r="D1474" s="26">
        <v>0.20200000000000001</v>
      </c>
      <c r="E1474" s="26">
        <v>2.1600000000000001E-2</v>
      </c>
      <c r="F1474" s="26">
        <f>D1474-Mode1_Parameter_sheet!D$7</f>
        <v>2.5039840637450017E-2</v>
      </c>
      <c r="G1474" s="26">
        <v>0.54916568399999999</v>
      </c>
      <c r="H1474" s="26">
        <v>-1.9795953299999999E-2</v>
      </c>
      <c r="I1474" s="26">
        <f>G1474-Mode1_Parameter_sheet!D$8</f>
        <v>-2.5020906809361976E-2</v>
      </c>
      <c r="K1474" s="26">
        <v>48.933333330000004</v>
      </c>
      <c r="L1474" s="32">
        <f>$R$8*COS($R$6*(K1474-Mode1_Parameter_sheet!$D$9))+$R$10*SIN($R$6*(K1474-Mode1_Parameter_sheet!$D$9))+$R$9*COS($R$7*(K1474-Mode1_Parameter_sheet!$D$9))+$R$11*SIN($R$7*(K1474-Mode1_Parameter_sheet!$D$9))</f>
        <v>2.3902162245416119E-2</v>
      </c>
      <c r="M1474" s="32">
        <f>L1474+Mode1_Parameter_sheet!$D$7</f>
        <v>0.2008623216079661</v>
      </c>
      <c r="N1474" s="32">
        <f>$R$8*COS($R$6*(K1474-Mode1_Parameter_sheet!$D$9))+$R$10*SIN($R$6*(K1474-Mode1_Parameter_sheet!$D$9))-$R$9*COS($R$7*(K1474-Mode1_Parameter_sheet!$D$9))-$R$11*SIN($R$7*(K1474-Mode1_Parameter_sheet!$D$9))</f>
        <v>-2.3302861714192175E-2</v>
      </c>
      <c r="O1474" s="32">
        <f>N1474+Mode1_Parameter_sheet!$D$8</f>
        <v>0.55088372909516981</v>
      </c>
    </row>
    <row r="1475" spans="2:15">
      <c r="B1475" s="29">
        <v>1470</v>
      </c>
      <c r="C1475" s="26">
        <v>48.966666670000002</v>
      </c>
      <c r="D1475" s="26">
        <v>0.20300000000000001</v>
      </c>
      <c r="E1475" s="26">
        <v>1.0800000000000001E-2</v>
      </c>
      <c r="F1475" s="26">
        <f>D1475-Mode1_Parameter_sheet!D$7</f>
        <v>2.6039840637450018E-2</v>
      </c>
      <c r="G1475" s="26">
        <v>0.54860379849999996</v>
      </c>
      <c r="H1475" s="26">
        <v>-1.1677603349999999E-2</v>
      </c>
      <c r="I1475" s="26">
        <f>G1475-Mode1_Parameter_sheet!D$8</f>
        <v>-2.5582792309362001E-2</v>
      </c>
      <c r="K1475" s="26">
        <v>48.966666670000002</v>
      </c>
      <c r="L1475" s="32">
        <f>$R$8*COS($R$6*(K1475-Mode1_Parameter_sheet!$D$9))+$R$10*SIN($R$6*(K1475-Mode1_Parameter_sheet!$D$9))+$R$9*COS($R$7*(K1475-Mode1_Parameter_sheet!$D$9))+$R$11*SIN($R$7*(K1475-Mode1_Parameter_sheet!$D$9))</f>
        <v>2.5603173418142861E-2</v>
      </c>
      <c r="M1475" s="32">
        <f>L1475+Mode1_Parameter_sheet!$D$7</f>
        <v>0.20256333278069286</v>
      </c>
      <c r="N1475" s="32">
        <f>$R$8*COS($R$6*(K1475-Mode1_Parameter_sheet!$D$9))+$R$10*SIN($R$6*(K1475-Mode1_Parameter_sheet!$D$9))-$R$9*COS($R$7*(K1475-Mode1_Parameter_sheet!$D$9))-$R$11*SIN($R$7*(K1475-Mode1_Parameter_sheet!$D$9))</f>
        <v>-2.5067619370083848E-2</v>
      </c>
      <c r="O1475" s="32">
        <f>N1475+Mode1_Parameter_sheet!$D$8</f>
        <v>0.54911897143927813</v>
      </c>
    </row>
    <row r="1476" spans="2:15">
      <c r="B1476" s="29">
        <v>1470</v>
      </c>
      <c r="C1476" s="26">
        <v>49</v>
      </c>
      <c r="D1476" s="26">
        <v>0.20300000000000001</v>
      </c>
      <c r="E1476" s="26">
        <v>3.0500000000000002E-3</v>
      </c>
      <c r="F1476" s="26">
        <f>D1476-Mode1_Parameter_sheet!D$7</f>
        <v>2.6039840637450018E-2</v>
      </c>
      <c r="G1476" s="26">
        <v>0.54838717719999996</v>
      </c>
      <c r="H1476" s="26">
        <v>-3.1816601879999999E-3</v>
      </c>
      <c r="I1476" s="26">
        <f>G1476-Mode1_Parameter_sheet!D$8</f>
        <v>-2.5799413609361999E-2</v>
      </c>
      <c r="K1476" s="26">
        <v>49</v>
      </c>
      <c r="L1476" s="32">
        <f>$R$8*COS($R$6*(K1476-Mode1_Parameter_sheet!$D$9))+$R$10*SIN($R$6*(K1476-Mode1_Parameter_sheet!$D$9))+$R$9*COS($R$7*(K1476-Mode1_Parameter_sheet!$D$9))+$R$11*SIN($R$7*(K1476-Mode1_Parameter_sheet!$D$9))</f>
        <v>2.7034940649936379E-2</v>
      </c>
      <c r="M1476" s="32">
        <f>L1476+Mode1_Parameter_sheet!$D$7</f>
        <v>0.20399510001248639</v>
      </c>
      <c r="N1476" s="32">
        <f>$R$8*COS($R$6*(K1476-Mode1_Parameter_sheet!$D$9))+$R$10*SIN($R$6*(K1476-Mode1_Parameter_sheet!$D$9))-$R$9*COS($R$7*(K1476-Mode1_Parameter_sheet!$D$9))-$R$11*SIN($R$7*(K1476-Mode1_Parameter_sheet!$D$9))</f>
        <v>-2.6566463674571664E-2</v>
      </c>
      <c r="O1476" s="32">
        <f>N1476+Mode1_Parameter_sheet!$D$8</f>
        <v>0.54762012713479025</v>
      </c>
    </row>
    <row r="1477" spans="2:15">
      <c r="B1477" s="29">
        <v>1470</v>
      </c>
      <c r="C1477" s="26">
        <v>49.033333329999998</v>
      </c>
      <c r="D1477" s="26">
        <v>0.20300000000000001</v>
      </c>
      <c r="E1477" s="26">
        <v>-4.28E-3</v>
      </c>
      <c r="F1477" s="26">
        <f>D1477-Mode1_Parameter_sheet!D$7</f>
        <v>2.6039840637450018E-2</v>
      </c>
      <c r="G1477" s="26">
        <v>0.54839168780000003</v>
      </c>
      <c r="H1477" s="26">
        <v>4.1729661059999998E-3</v>
      </c>
      <c r="I1477" s="26">
        <f>G1477-Mode1_Parameter_sheet!D$8</f>
        <v>-2.5794903009361936E-2</v>
      </c>
      <c r="K1477" s="26">
        <v>49.033333329999998</v>
      </c>
      <c r="L1477" s="32">
        <f>$R$8*COS($R$6*(K1477-Mode1_Parameter_sheet!$D$9))+$R$10*SIN($R$6*(K1477-Mode1_Parameter_sheet!$D$9))+$R$9*COS($R$7*(K1477-Mode1_Parameter_sheet!$D$9))+$R$11*SIN($R$7*(K1477-Mode1_Parameter_sheet!$D$9))</f>
        <v>2.8182197337258894E-2</v>
      </c>
      <c r="M1477" s="32">
        <f>L1477+Mode1_Parameter_sheet!$D$7</f>
        <v>0.2051423566998089</v>
      </c>
      <c r="N1477" s="32">
        <f>$R$8*COS($R$6*(K1477-Mode1_Parameter_sheet!$D$9))+$R$10*SIN($R$6*(K1477-Mode1_Parameter_sheet!$D$9))-$R$9*COS($R$7*(K1477-Mode1_Parameter_sheet!$D$9))-$R$11*SIN($R$7*(K1477-Mode1_Parameter_sheet!$D$9))</f>
        <v>-2.7783710890701432E-2</v>
      </c>
      <c r="O1477" s="32">
        <f>N1477+Mode1_Parameter_sheet!$D$8</f>
        <v>0.54640287991866054</v>
      </c>
    </row>
    <row r="1478" spans="2:15">
      <c r="B1478" s="29">
        <v>1470</v>
      </c>
      <c r="C1478" s="26">
        <v>49.066666669999996</v>
      </c>
      <c r="D1478" s="26">
        <v>0.20300000000000001</v>
      </c>
      <c r="E1478" s="26">
        <v>-1.3299999999999999E-2</v>
      </c>
      <c r="F1478" s="26">
        <f>D1478-Mode1_Parameter_sheet!D$7</f>
        <v>2.6039840637450018E-2</v>
      </c>
      <c r="G1478" s="26">
        <v>0.5486653749</v>
      </c>
      <c r="H1478" s="26">
        <v>1.213866356E-2</v>
      </c>
      <c r="I1478" s="26">
        <f>G1478-Mode1_Parameter_sheet!D$8</f>
        <v>-2.5521215909361961E-2</v>
      </c>
      <c r="K1478" s="26">
        <v>49.066666669999996</v>
      </c>
      <c r="L1478" s="32">
        <f>$R$8*COS($R$6*(K1478-Mode1_Parameter_sheet!$D$9))+$R$10*SIN($R$6*(K1478-Mode1_Parameter_sheet!$D$9))+$R$9*COS($R$7*(K1478-Mode1_Parameter_sheet!$D$9))+$R$11*SIN($R$7*(K1478-Mode1_Parameter_sheet!$D$9))</f>
        <v>2.9032675050519621E-2</v>
      </c>
      <c r="M1478" s="32">
        <f>L1478+Mode1_Parameter_sheet!$D$7</f>
        <v>0.20599283441306962</v>
      </c>
      <c r="N1478" s="32">
        <f>$R$8*COS($R$6*(K1478-Mode1_Parameter_sheet!$D$9))+$R$10*SIN($R$6*(K1478-Mode1_Parameter_sheet!$D$9))-$R$9*COS($R$7*(K1478-Mode1_Parameter_sheet!$D$9))-$R$11*SIN($R$7*(K1478-Mode1_Parameter_sheet!$D$9))</f>
        <v>-2.8706657340179575E-2</v>
      </c>
      <c r="O1478" s="32">
        <f>N1478+Mode1_Parameter_sheet!$D$8</f>
        <v>0.54547993346918244</v>
      </c>
    </row>
    <row r="1479" spans="2:15">
      <c r="B1479" s="29">
        <v>1470</v>
      </c>
      <c r="C1479" s="26">
        <v>49.1</v>
      </c>
      <c r="D1479" s="26">
        <v>0.20200000000000001</v>
      </c>
      <c r="E1479" s="26">
        <v>-2.24E-2</v>
      </c>
      <c r="F1479" s="26">
        <f>D1479-Mode1_Parameter_sheet!D$7</f>
        <v>2.5039840637450017E-2</v>
      </c>
      <c r="G1479" s="26">
        <v>0.54920093209999998</v>
      </c>
      <c r="H1479" s="26">
        <v>2.013180778E-2</v>
      </c>
      <c r="I1479" s="26">
        <f>G1479-Mode1_Parameter_sheet!D$8</f>
        <v>-2.498565870936198E-2</v>
      </c>
      <c r="K1479" s="26">
        <v>49.1</v>
      </c>
      <c r="L1479" s="32">
        <f>$R$8*COS($R$6*(K1479-Mode1_Parameter_sheet!$D$9))+$R$10*SIN($R$6*(K1479-Mode1_Parameter_sheet!$D$9))+$R$9*COS($R$7*(K1479-Mode1_Parameter_sheet!$D$9))+$R$11*SIN($R$7*(K1479-Mode1_Parameter_sheet!$D$9))</f>
        <v>2.9577233671143899E-2</v>
      </c>
      <c r="M1479" s="32">
        <f>L1479+Mode1_Parameter_sheet!$D$7</f>
        <v>0.20653739303369389</v>
      </c>
      <c r="N1479" s="32">
        <f>$R$8*COS($R$6*(K1479-Mode1_Parameter_sheet!$D$9))+$R$10*SIN($R$6*(K1479-Mode1_Parameter_sheet!$D$9))-$R$9*COS($R$7*(K1479-Mode1_Parameter_sheet!$D$9))-$R$11*SIN($R$7*(K1479-Mode1_Parameter_sheet!$D$9))</f>
        <v>-2.9325712178242008E-2</v>
      </c>
      <c r="O1479" s="32">
        <f>N1479+Mode1_Parameter_sheet!$D$8</f>
        <v>0.54486087863111998</v>
      </c>
    </row>
    <row r="1480" spans="2:15">
      <c r="B1480" s="29">
        <v>1470</v>
      </c>
      <c r="C1480" s="26">
        <v>49.133333329999999</v>
      </c>
      <c r="D1480" s="26">
        <v>0.20100000000000001</v>
      </c>
      <c r="E1480" s="26">
        <v>-3.2599999999999997E-2</v>
      </c>
      <c r="F1480" s="26">
        <f>D1480-Mode1_Parameter_sheet!D$7</f>
        <v>2.4039840637450016E-2</v>
      </c>
      <c r="G1480" s="26">
        <v>0.55000749540000005</v>
      </c>
      <c r="H1480" s="26">
        <v>2.8638500680000002E-2</v>
      </c>
      <c r="I1480" s="26">
        <f>G1480-Mode1_Parameter_sheet!D$8</f>
        <v>-2.4179095409361917E-2</v>
      </c>
      <c r="K1480" s="26">
        <v>49.133333329999999</v>
      </c>
      <c r="L1480" s="32">
        <f>$R$8*COS($R$6*(K1480-Mode1_Parameter_sheet!$D$9))+$R$10*SIN($R$6*(K1480-Mode1_Parameter_sheet!$D$9))+$R$9*COS($R$7*(K1480-Mode1_Parameter_sheet!$D$9))+$R$11*SIN($R$7*(K1480-Mode1_Parameter_sheet!$D$9))</f>
        <v>2.9809960432433467E-2</v>
      </c>
      <c r="M1480" s="32">
        <f>L1480+Mode1_Parameter_sheet!$D$7</f>
        <v>0.20677011979498347</v>
      </c>
      <c r="N1480" s="32">
        <f>$R$8*COS($R$6*(K1480-Mode1_Parameter_sheet!$D$9))+$R$10*SIN($R$6*(K1480-Mode1_Parameter_sheet!$D$9))-$R$9*COS($R$7*(K1480-Mode1_Parameter_sheet!$D$9))-$R$11*SIN($R$7*(K1480-Mode1_Parameter_sheet!$D$9))</f>
        <v>-2.9634499367954637E-2</v>
      </c>
      <c r="O1480" s="32">
        <f>N1480+Mode1_Parameter_sheet!$D$8</f>
        <v>0.54455209144140737</v>
      </c>
    </row>
    <row r="1481" spans="2:15">
      <c r="B1481" s="29">
        <v>1480</v>
      </c>
      <c r="C1481" s="26">
        <v>49.166666669999998</v>
      </c>
      <c r="D1481" s="26">
        <v>0.2</v>
      </c>
      <c r="E1481" s="26">
        <v>-3.5999999999999997E-2</v>
      </c>
      <c r="F1481" s="26">
        <f>D1481-Mode1_Parameter_sheet!D$7</f>
        <v>2.3039840637450015E-2</v>
      </c>
      <c r="G1481" s="26">
        <v>0.55111016550000003</v>
      </c>
      <c r="H1481" s="26">
        <v>3.6733221910000002E-2</v>
      </c>
      <c r="I1481" s="26">
        <f>G1481-Mode1_Parameter_sheet!D$8</f>
        <v>-2.3076425309361936E-2</v>
      </c>
      <c r="K1481" s="26">
        <v>49.166666669999998</v>
      </c>
      <c r="L1481" s="32">
        <f>$R$8*COS($R$6*(K1481-Mode1_Parameter_sheet!$D$9))+$R$10*SIN($R$6*(K1481-Mode1_Parameter_sheet!$D$9))+$R$9*COS($R$7*(K1481-Mode1_Parameter_sheet!$D$9))+$R$11*SIN($R$7*(K1481-Mode1_Parameter_sheet!$D$9))</f>
        <v>2.9728232190794797E-2</v>
      </c>
      <c r="M1481" s="32">
        <f>L1481+Mode1_Parameter_sheet!$D$7</f>
        <v>0.20668839155334479</v>
      </c>
      <c r="N1481" s="32">
        <f>$R$8*COS($R$6*(K1481-Mode1_Parameter_sheet!$D$9))+$R$10*SIN($R$6*(K1481-Mode1_Parameter_sheet!$D$9))-$R$9*COS($R$7*(K1481-Mode1_Parameter_sheet!$D$9))-$R$11*SIN($R$7*(K1481-Mode1_Parameter_sheet!$D$9))</f>
        <v>-2.9629922769537534E-2</v>
      </c>
      <c r="O1481" s="32">
        <f>N1481+Mode1_Parameter_sheet!$D$8</f>
        <v>0.54455666803982439</v>
      </c>
    </row>
    <row r="1482" spans="2:15">
      <c r="B1482" s="29">
        <v>1480</v>
      </c>
      <c r="C1482" s="26">
        <v>49.2</v>
      </c>
      <c r="D1482" s="26">
        <v>0.19900000000000001</v>
      </c>
      <c r="E1482" s="26">
        <v>-4.0300000000000002E-2</v>
      </c>
      <c r="F1482" s="26">
        <f>D1482-Mode1_Parameter_sheet!D$7</f>
        <v>2.2039840637450014E-2</v>
      </c>
      <c r="G1482" s="26">
        <v>0.55245637690000005</v>
      </c>
      <c r="H1482" s="26">
        <v>4.3945660470000002E-2</v>
      </c>
      <c r="I1482" s="26">
        <f>G1482-Mode1_Parameter_sheet!D$8</f>
        <v>-2.1730213909361917E-2</v>
      </c>
      <c r="K1482" s="26">
        <v>49.2</v>
      </c>
      <c r="L1482" s="32">
        <f>$R$8*COS($R$6*(K1482-Mode1_Parameter_sheet!$D$9))+$R$10*SIN($R$6*(K1482-Mode1_Parameter_sheet!$D$9))+$R$9*COS($R$7*(K1482-Mode1_Parameter_sheet!$D$9))+$R$11*SIN($R$7*(K1482-Mode1_Parameter_sheet!$D$9))</f>
        <v>2.9332744649470301E-2</v>
      </c>
      <c r="M1482" s="32">
        <f>L1482+Mode1_Parameter_sheet!$D$7</f>
        <v>0.2062929040120203</v>
      </c>
      <c r="N1482" s="32">
        <f>$R$8*COS($R$6*(K1482-Mode1_Parameter_sheet!$D$9))+$R$10*SIN($R$6*(K1482-Mode1_Parameter_sheet!$D$9))-$R$9*COS($R$7*(K1482-Mode1_Parameter_sheet!$D$9))-$R$11*SIN($R$7*(K1482-Mode1_Parameter_sheet!$D$9))</f>
        <v>-2.9312198234258763E-2</v>
      </c>
      <c r="O1482" s="32">
        <f>N1482+Mode1_Parameter_sheet!$D$8</f>
        <v>0.54487439257510317</v>
      </c>
    </row>
    <row r="1483" spans="2:15">
      <c r="B1483" s="29">
        <v>1480</v>
      </c>
      <c r="C1483" s="26">
        <v>49.233333330000001</v>
      </c>
      <c r="D1483" s="26">
        <v>0.19700000000000001</v>
      </c>
      <c r="E1483" s="26">
        <v>-5.21E-2</v>
      </c>
      <c r="F1483" s="26">
        <f>D1483-Mode1_Parameter_sheet!D$7</f>
        <v>2.0039840637450013E-2</v>
      </c>
      <c r="G1483" s="26">
        <v>0.55403987610000005</v>
      </c>
      <c r="H1483" s="26">
        <v>5.1027869050000001E-2</v>
      </c>
      <c r="I1483" s="26">
        <f>G1483-Mode1_Parameter_sheet!D$8</f>
        <v>-2.0146714709361913E-2</v>
      </c>
      <c r="K1483" s="26">
        <v>49.233333330000001</v>
      </c>
      <c r="L1483" s="32">
        <f>$R$8*COS($R$6*(K1483-Mode1_Parameter_sheet!$D$9))+$R$10*SIN($R$6*(K1483-Mode1_Parameter_sheet!$D$9))+$R$9*COS($R$7*(K1483-Mode1_Parameter_sheet!$D$9))+$R$11*SIN($R$7*(K1483-Mode1_Parameter_sheet!$D$9))</f>
        <v>2.8627505905773381E-2</v>
      </c>
      <c r="M1483" s="32">
        <f>L1483+Mode1_Parameter_sheet!$D$7</f>
        <v>0.20558766526832337</v>
      </c>
      <c r="N1483" s="32">
        <f>$R$8*COS($R$6*(K1483-Mode1_Parameter_sheet!$D$9))+$R$10*SIN($R$6*(K1483-Mode1_Parameter_sheet!$D$9))-$R$9*COS($R$7*(K1483-Mode1_Parameter_sheet!$D$9))-$R$11*SIN($R$7*(K1483-Mode1_Parameter_sheet!$D$9))</f>
        <v>-2.8684850274667408E-2</v>
      </c>
      <c r="O1483" s="32">
        <f>N1483+Mode1_Parameter_sheet!$D$8</f>
        <v>0.54550174053469458</v>
      </c>
    </row>
    <row r="1484" spans="2:15">
      <c r="B1484" s="29">
        <v>1480</v>
      </c>
      <c r="C1484" s="26">
        <v>49.266666669999999</v>
      </c>
      <c r="D1484" s="26">
        <v>0.19500000000000001</v>
      </c>
      <c r="E1484" s="26">
        <v>-5.8299999999999998E-2</v>
      </c>
      <c r="F1484" s="26">
        <f>D1484-Mode1_Parameter_sheet!D$7</f>
        <v>1.8039840637450011E-2</v>
      </c>
      <c r="G1484" s="26">
        <v>0.55585823479999996</v>
      </c>
      <c r="H1484" s="26">
        <v>5.8953757459999999E-2</v>
      </c>
      <c r="I1484" s="26">
        <f>G1484-Mode1_Parameter_sheet!D$8</f>
        <v>-1.8328356009362001E-2</v>
      </c>
      <c r="K1484" s="26">
        <v>49.266666669999999</v>
      </c>
      <c r="L1484" s="32">
        <f>$R$8*COS($R$6*(K1484-Mode1_Parameter_sheet!$D$9))+$R$10*SIN($R$6*(K1484-Mode1_Parameter_sheet!$D$9))+$R$9*COS($R$7*(K1484-Mode1_Parameter_sheet!$D$9))+$R$11*SIN($R$7*(K1484-Mode1_Parameter_sheet!$D$9))</f>
        <v>2.7619794826695829E-2</v>
      </c>
      <c r="M1484" s="32">
        <f>L1484+Mode1_Parameter_sheet!$D$7</f>
        <v>0.20457995418924582</v>
      </c>
      <c r="N1484" s="32">
        <f>$R$8*COS($R$6*(K1484-Mode1_Parameter_sheet!$D$9))+$R$10*SIN($R$6*(K1484-Mode1_Parameter_sheet!$D$9))-$R$9*COS($R$7*(K1484-Mode1_Parameter_sheet!$D$9))-$R$11*SIN($R$7*(K1484-Mode1_Parameter_sheet!$D$9))</f>
        <v>-2.7754673378492606E-2</v>
      </c>
      <c r="O1484" s="32">
        <f>N1484+Mode1_Parameter_sheet!$D$8</f>
        <v>0.54643191743086938</v>
      </c>
    </row>
    <row r="1485" spans="2:15">
      <c r="B1485" s="29">
        <v>1480</v>
      </c>
      <c r="C1485" s="26">
        <v>49.3</v>
      </c>
      <c r="D1485" s="26">
        <v>0.193</v>
      </c>
      <c r="E1485" s="26">
        <v>-6.08E-2</v>
      </c>
      <c r="F1485" s="26">
        <f>D1485-Mode1_Parameter_sheet!D$7</f>
        <v>1.6039840637450009E-2</v>
      </c>
      <c r="G1485" s="26">
        <v>0.5579701266</v>
      </c>
      <c r="H1485" s="26">
        <v>6.1822273599999998E-2</v>
      </c>
      <c r="I1485" s="26">
        <f>G1485-Mode1_Parameter_sheet!D$8</f>
        <v>-1.6216464209361958E-2</v>
      </c>
      <c r="K1485" s="26">
        <v>49.3</v>
      </c>
      <c r="L1485" s="32">
        <f>$R$8*COS($R$6*(K1485-Mode1_Parameter_sheet!$D$9))+$R$10*SIN($R$6*(K1485-Mode1_Parameter_sheet!$D$9))+$R$9*COS($R$7*(K1485-Mode1_Parameter_sheet!$D$9))+$R$11*SIN($R$7*(K1485-Mode1_Parameter_sheet!$D$9))</f>
        <v>2.632008654556791E-2</v>
      </c>
      <c r="M1485" s="32">
        <f>L1485+Mode1_Parameter_sheet!$D$7</f>
        <v>0.20328024590811791</v>
      </c>
      <c r="N1485" s="32">
        <f>$R$8*COS($R$6*(K1485-Mode1_Parameter_sheet!$D$9))+$R$10*SIN($R$6*(K1485-Mode1_Parameter_sheet!$D$9))-$R$9*COS($R$7*(K1485-Mode1_Parameter_sheet!$D$9))-$R$11*SIN($R$7*(K1485-Mode1_Parameter_sheet!$D$9))</f>
        <v>-2.6531660447848365E-2</v>
      </c>
      <c r="O1485" s="32">
        <f>N1485+Mode1_Parameter_sheet!$D$8</f>
        <v>0.54765493036151358</v>
      </c>
    </row>
    <row r="1486" spans="2:15">
      <c r="B1486" s="29">
        <v>1480</v>
      </c>
      <c r="C1486" s="26">
        <v>49.333333330000002</v>
      </c>
      <c r="D1486" s="26">
        <v>0.191</v>
      </c>
      <c r="E1486" s="26">
        <v>-6.5299999999999997E-2</v>
      </c>
      <c r="F1486" s="26">
        <f>D1486-Mode1_Parameter_sheet!D$7</f>
        <v>1.4039840637450007E-2</v>
      </c>
      <c r="G1486" s="26">
        <v>0.55997971970000004</v>
      </c>
      <c r="H1486" s="26">
        <v>6.6572385550000002E-2</v>
      </c>
      <c r="I1486" s="26">
        <f>G1486-Mode1_Parameter_sheet!D$8</f>
        <v>-1.4206871109361918E-2</v>
      </c>
      <c r="K1486" s="26">
        <v>49.333333330000002</v>
      </c>
      <c r="L1486" s="32">
        <f>$R$8*COS($R$6*(K1486-Mode1_Parameter_sheet!$D$9))+$R$10*SIN($R$6*(K1486-Mode1_Parameter_sheet!$D$9))+$R$9*COS($R$7*(K1486-Mode1_Parameter_sheet!$D$9))+$R$11*SIN($R$7*(K1486-Mode1_Parameter_sheet!$D$9))</f>
        <v>2.4741941064362453E-2</v>
      </c>
      <c r="M1486" s="32">
        <f>L1486+Mode1_Parameter_sheet!$D$7</f>
        <v>0.20170210042691245</v>
      </c>
      <c r="N1486" s="32">
        <f>$R$8*COS($R$6*(K1486-Mode1_Parameter_sheet!$D$9))+$R$10*SIN($R$6*(K1486-Mode1_Parameter_sheet!$D$9))-$R$9*COS($R$7*(K1486-Mode1_Parameter_sheet!$D$9))-$R$11*SIN($R$7*(K1486-Mode1_Parameter_sheet!$D$9))</f>
        <v>-2.5028894540020444E-2</v>
      </c>
      <c r="O1486" s="32">
        <f>N1486+Mode1_Parameter_sheet!$D$8</f>
        <v>0.54915769626934152</v>
      </c>
    </row>
    <row r="1487" spans="2:15">
      <c r="B1487" s="29">
        <v>1480</v>
      </c>
      <c r="C1487" s="26">
        <v>49.366666670000001</v>
      </c>
      <c r="D1487" s="26">
        <v>0.189</v>
      </c>
      <c r="E1487" s="26">
        <v>-7.3499999999999996E-2</v>
      </c>
      <c r="F1487" s="26">
        <f>D1487-Mode1_Parameter_sheet!D$7</f>
        <v>1.2039840637450006E-2</v>
      </c>
      <c r="G1487" s="26">
        <v>0.56240828570000001</v>
      </c>
      <c r="H1487" s="26">
        <v>7.1438607979999999E-2</v>
      </c>
      <c r="I1487" s="26">
        <f>G1487-Mode1_Parameter_sheet!D$8</f>
        <v>-1.1778305109361953E-2</v>
      </c>
      <c r="K1487" s="26">
        <v>49.366666670000001</v>
      </c>
      <c r="L1487" s="32">
        <f>$R$8*COS($R$6*(K1487-Mode1_Parameter_sheet!$D$9))+$R$10*SIN($R$6*(K1487-Mode1_Parameter_sheet!$D$9))+$R$9*COS($R$7*(K1487-Mode1_Parameter_sheet!$D$9))+$R$11*SIN($R$7*(K1487-Mode1_Parameter_sheet!$D$9))</f>
        <v>2.2901861605620903E-2</v>
      </c>
      <c r="M1487" s="32">
        <f>L1487+Mode1_Parameter_sheet!$D$7</f>
        <v>0.19986202096817091</v>
      </c>
      <c r="N1487" s="32">
        <f>$R$8*COS($R$6*(K1487-Mode1_Parameter_sheet!$D$9))+$R$10*SIN($R$6*(K1487-Mode1_Parameter_sheet!$D$9))-$R$9*COS($R$7*(K1487-Mode1_Parameter_sheet!$D$9))-$R$11*SIN($R$7*(K1487-Mode1_Parameter_sheet!$D$9))</f>
        <v>-2.3262410114101635E-2</v>
      </c>
      <c r="O1487" s="32">
        <f>N1487+Mode1_Parameter_sheet!$D$8</f>
        <v>0.55092418069526028</v>
      </c>
    </row>
    <row r="1488" spans="2:15">
      <c r="B1488" s="29">
        <v>1480</v>
      </c>
      <c r="C1488" s="26">
        <v>49.4</v>
      </c>
      <c r="D1488" s="26">
        <v>0.186</v>
      </c>
      <c r="E1488" s="26">
        <v>-7.6600000000000001E-2</v>
      </c>
      <c r="F1488" s="26">
        <f>D1488-Mode1_Parameter_sheet!D$7</f>
        <v>9.0398406374500029E-3</v>
      </c>
      <c r="G1488" s="26">
        <v>0.56474229359999994</v>
      </c>
      <c r="H1488" s="26">
        <v>7.2378496929999994E-2</v>
      </c>
      <c r="I1488" s="26">
        <f>G1488-Mode1_Parameter_sheet!D$8</f>
        <v>-9.4442972093620181E-3</v>
      </c>
      <c r="K1488" s="26">
        <v>49.4</v>
      </c>
      <c r="L1488" s="32">
        <f>$R$8*COS($R$6*(K1488-Mode1_Parameter_sheet!$D$9))+$R$10*SIN($R$6*(K1488-Mode1_Parameter_sheet!$D$9))+$R$9*COS($R$7*(K1488-Mode1_Parameter_sheet!$D$9))+$R$11*SIN($R$7*(K1488-Mode1_Parameter_sheet!$D$9))</f>
        <v>2.0819123357164893E-2</v>
      </c>
      <c r="M1488" s="32">
        <f>L1488+Mode1_Parameter_sheet!$D$7</f>
        <v>0.1977792827197149</v>
      </c>
      <c r="N1488" s="32">
        <f>$R$8*COS($R$6*(K1488-Mode1_Parameter_sheet!$D$9))+$R$10*SIN($R$6*(K1488-Mode1_Parameter_sheet!$D$9))-$R$9*COS($R$7*(K1488-Mode1_Parameter_sheet!$D$9))-$R$11*SIN($R$7*(K1488-Mode1_Parameter_sheet!$D$9))</f>
        <v>-2.1251024626615454E-2</v>
      </c>
      <c r="O1488" s="32">
        <f>N1488+Mode1_Parameter_sheet!$D$8</f>
        <v>0.55293556618274653</v>
      </c>
    </row>
    <row r="1489" spans="2:15">
      <c r="B1489" s="29">
        <v>1480</v>
      </c>
      <c r="C1489" s="26">
        <v>49.433333330000004</v>
      </c>
      <c r="D1489" s="26">
        <v>0.184</v>
      </c>
      <c r="E1489" s="26">
        <v>-7.7200000000000005E-2</v>
      </c>
      <c r="F1489" s="26">
        <f>D1489-Mode1_Parameter_sheet!D$7</f>
        <v>7.0398406374500011E-3</v>
      </c>
      <c r="G1489" s="26">
        <v>0.56723351879999995</v>
      </c>
      <c r="H1489" s="26">
        <v>7.7024548570000004E-2</v>
      </c>
      <c r="I1489" s="26">
        <f>G1489-Mode1_Parameter_sheet!D$8</f>
        <v>-6.9530720093620157E-3</v>
      </c>
      <c r="K1489" s="26">
        <v>49.433333330000004</v>
      </c>
      <c r="L1489" s="32">
        <f>$R$8*COS($R$6*(K1489-Mode1_Parameter_sheet!$D$9))+$R$10*SIN($R$6*(K1489-Mode1_Parameter_sheet!$D$9))+$R$9*COS($R$7*(K1489-Mode1_Parameter_sheet!$D$9))+$R$11*SIN($R$7*(K1489-Mode1_Parameter_sheet!$D$9))</f>
        <v>1.8515567583080032E-2</v>
      </c>
      <c r="M1489" s="32">
        <f>L1489+Mode1_Parameter_sheet!$D$7</f>
        <v>0.19547572694563004</v>
      </c>
      <c r="N1489" s="32">
        <f>$R$8*COS($R$6*(K1489-Mode1_Parameter_sheet!$D$9))+$R$10*SIN($R$6*(K1489-Mode1_Parameter_sheet!$D$9))-$R$9*COS($R$7*(K1489-Mode1_Parameter_sheet!$D$9))-$R$11*SIN($R$7*(K1489-Mode1_Parameter_sheet!$D$9))</f>
        <v>-1.9016135621531045E-2</v>
      </c>
      <c r="O1489" s="32">
        <f>N1489+Mode1_Parameter_sheet!$D$8</f>
        <v>0.55517045518783092</v>
      </c>
    </row>
    <row r="1490" spans="2:15">
      <c r="B1490" s="29">
        <v>1480</v>
      </c>
      <c r="C1490" s="26">
        <v>49.466666670000002</v>
      </c>
      <c r="D1490" s="26">
        <v>0.18099999999999999</v>
      </c>
      <c r="E1490" s="26">
        <v>-7.9399999999999998E-2</v>
      </c>
      <c r="F1490" s="26">
        <f>D1490-Mode1_Parameter_sheet!D$7</f>
        <v>4.0398406374499984E-3</v>
      </c>
      <c r="G1490" s="26">
        <v>0.56987726350000001</v>
      </c>
      <c r="H1490" s="26">
        <v>7.9533147959999995E-2</v>
      </c>
      <c r="I1490" s="26">
        <f>G1490-Mode1_Parameter_sheet!D$8</f>
        <v>-4.3093273093619544E-3</v>
      </c>
      <c r="K1490" s="26">
        <v>49.466666670000002</v>
      </c>
      <c r="L1490" s="32">
        <f>$R$8*COS($R$6*(K1490-Mode1_Parameter_sheet!$D$9))+$R$10*SIN($R$6*(K1490-Mode1_Parameter_sheet!$D$9))+$R$9*COS($R$7*(K1490-Mode1_Parameter_sheet!$D$9))+$R$11*SIN($R$7*(K1490-Mode1_Parameter_sheet!$D$9))</f>
        <v>1.6015373265454554E-2</v>
      </c>
      <c r="M1490" s="32">
        <f>L1490+Mode1_Parameter_sheet!$D$7</f>
        <v>0.19297553262800454</v>
      </c>
      <c r="N1490" s="32">
        <f>$R$8*COS($R$6*(K1490-Mode1_Parameter_sheet!$D$9))+$R$10*SIN($R$6*(K1490-Mode1_Parameter_sheet!$D$9))-$R$9*COS($R$7*(K1490-Mode1_Parameter_sheet!$D$9))-$R$11*SIN($R$7*(K1490-Mode1_Parameter_sheet!$D$9))</f>
        <v>-1.6581495061780062E-2</v>
      </c>
      <c r="O1490" s="32">
        <f>N1490+Mode1_Parameter_sheet!$D$8</f>
        <v>0.55760509574758188</v>
      </c>
    </row>
    <row r="1491" spans="2:15">
      <c r="B1491" s="29">
        <v>1490</v>
      </c>
      <c r="C1491" s="26">
        <v>49.5</v>
      </c>
      <c r="D1491" s="26">
        <v>0.17799999999999999</v>
      </c>
      <c r="E1491" s="26">
        <v>-8.0399999999999999E-2</v>
      </c>
      <c r="F1491" s="26">
        <f>D1491-Mode1_Parameter_sheet!D$7</f>
        <v>1.0398406374499958E-3</v>
      </c>
      <c r="G1491" s="26">
        <v>0.57253572870000002</v>
      </c>
      <c r="H1491" s="26">
        <v>7.9709397340000002E-2</v>
      </c>
      <c r="I1491" s="26">
        <f>G1491-Mode1_Parameter_sheet!D$8</f>
        <v>-1.6508621093619391E-3</v>
      </c>
      <c r="K1491" s="26">
        <v>49.5</v>
      </c>
      <c r="L1491" s="32">
        <f>$R$8*COS($R$6*(K1491-Mode1_Parameter_sheet!$D$9))+$R$10*SIN($R$6*(K1491-Mode1_Parameter_sheet!$D$9))+$R$9*COS($R$7*(K1491-Mode1_Parameter_sheet!$D$9))+$R$11*SIN($R$7*(K1491-Mode1_Parameter_sheet!$D$9))</f>
        <v>1.3344805205955757E-2</v>
      </c>
      <c r="M1491" s="32">
        <f>L1491+Mode1_Parameter_sheet!$D$7</f>
        <v>0.19030496456850576</v>
      </c>
      <c r="N1491" s="32">
        <f>$R$8*COS($R$6*(K1491-Mode1_Parameter_sheet!$D$9))+$R$10*SIN($R$6*(K1491-Mode1_Parameter_sheet!$D$9))-$R$9*COS($R$7*(K1491-Mode1_Parameter_sheet!$D$9))-$R$11*SIN($R$7*(K1491-Mode1_Parameter_sheet!$D$9))</f>
        <v>-1.3972960031205149E-2</v>
      </c>
      <c r="O1491" s="32">
        <f>N1491+Mode1_Parameter_sheet!$D$8</f>
        <v>0.56021363077815678</v>
      </c>
    </row>
    <row r="1492" spans="2:15">
      <c r="B1492" s="29">
        <v>1490</v>
      </c>
      <c r="C1492" s="26">
        <v>49.533333329999998</v>
      </c>
      <c r="D1492" s="26">
        <v>0.17599999999999999</v>
      </c>
      <c r="E1492" s="26">
        <v>-7.9600000000000004E-2</v>
      </c>
      <c r="F1492" s="26">
        <f>D1492-Mode1_Parameter_sheet!D$7</f>
        <v>-9.60159362550006E-4</v>
      </c>
      <c r="G1492" s="26">
        <v>0.57519122330000005</v>
      </c>
      <c r="H1492" s="26">
        <v>8.0860267309999997E-2</v>
      </c>
      <c r="I1492" s="26">
        <f>G1492-Mode1_Parameter_sheet!D$8</f>
        <v>1.004632490638091E-3</v>
      </c>
      <c r="K1492" s="26">
        <v>49.533333329999998</v>
      </c>
      <c r="L1492" s="32">
        <f>$R$8*COS($R$6*(K1492-Mode1_Parameter_sheet!$D$9))+$R$10*SIN($R$6*(K1492-Mode1_Parameter_sheet!$D$9))+$R$9*COS($R$7*(K1492-Mode1_Parameter_sheet!$D$9))+$R$11*SIN($R$7*(K1492-Mode1_Parameter_sheet!$D$9))</f>
        <v>1.0531933020731705E-2</v>
      </c>
      <c r="M1492" s="32">
        <f>L1492+Mode1_Parameter_sheet!$D$7</f>
        <v>0.18749209238328171</v>
      </c>
      <c r="N1492" s="32">
        <f>$R$8*COS($R$6*(K1492-Mode1_Parameter_sheet!$D$9))+$R$10*SIN($R$6*(K1492-Mode1_Parameter_sheet!$D$9))-$R$9*COS($R$7*(K1492-Mode1_Parameter_sheet!$D$9))-$R$11*SIN($R$7*(K1492-Mode1_Parameter_sheet!$D$9))</f>
        <v>-1.1218214382992357E-2</v>
      </c>
      <c r="O1492" s="32">
        <f>N1492+Mode1_Parameter_sheet!$D$8</f>
        <v>0.56296837642636965</v>
      </c>
    </row>
    <row r="1493" spans="2:15">
      <c r="B1493" s="29">
        <v>1490</v>
      </c>
      <c r="C1493" s="26">
        <v>49.566666669999996</v>
      </c>
      <c r="D1493" s="26">
        <v>0.17299999999999999</v>
      </c>
      <c r="E1493" s="26">
        <v>-7.8600000000000003E-2</v>
      </c>
      <c r="F1493" s="26">
        <f>D1493-Mode1_Parameter_sheet!D$7</f>
        <v>-3.9601593625500087E-3</v>
      </c>
      <c r="G1493" s="26">
        <v>0.57792641320000004</v>
      </c>
      <c r="H1493" s="26">
        <v>7.8832679650000001E-2</v>
      </c>
      <c r="I1493" s="26">
        <f>G1493-Mode1_Parameter_sheet!D$8</f>
        <v>3.7398223906380812E-3</v>
      </c>
      <c r="K1493" s="26">
        <v>49.566666669999996</v>
      </c>
      <c r="L1493" s="32">
        <f>$R$8*COS($R$6*(K1493-Mode1_Parameter_sheet!$D$9))+$R$10*SIN($R$6*(K1493-Mode1_Parameter_sheet!$D$9))+$R$9*COS($R$7*(K1493-Mode1_Parameter_sheet!$D$9))+$R$11*SIN($R$7*(K1493-Mode1_Parameter_sheet!$D$9))</f>
        <v>7.606337573540181E-3</v>
      </c>
      <c r="M1493" s="32">
        <f>L1493+Mode1_Parameter_sheet!$D$7</f>
        <v>0.18456649693609017</v>
      </c>
      <c r="N1493" s="32">
        <f>$R$8*COS($R$6*(K1493-Mode1_Parameter_sheet!$D$9))+$R$10*SIN($R$6*(K1493-Mode1_Parameter_sheet!$D$9))-$R$9*COS($R$7*(K1493-Mode1_Parameter_sheet!$D$9))-$R$11*SIN($R$7*(K1493-Mode1_Parameter_sheet!$D$9))</f>
        <v>-8.3464775077215399E-3</v>
      </c>
      <c r="O1493" s="32">
        <f>N1493+Mode1_Parameter_sheet!$D$8</f>
        <v>0.56584011330164041</v>
      </c>
    </row>
    <row r="1494" spans="2:15">
      <c r="B1494" s="29">
        <v>1490</v>
      </c>
      <c r="C1494" s="26">
        <v>49.6</v>
      </c>
      <c r="D1494" s="26">
        <v>0.17</v>
      </c>
      <c r="E1494" s="26">
        <v>-7.8799999999999995E-2</v>
      </c>
      <c r="F1494" s="26">
        <f>D1494-Mode1_Parameter_sheet!D$7</f>
        <v>-6.9601593625499836E-3</v>
      </c>
      <c r="G1494" s="26">
        <v>0.58044673530000002</v>
      </c>
      <c r="H1494" s="26">
        <v>7.5899574400000003E-2</v>
      </c>
      <c r="I1494" s="26">
        <f>G1494-Mode1_Parameter_sheet!D$8</f>
        <v>6.2601444906380532E-3</v>
      </c>
      <c r="K1494" s="26">
        <v>49.6</v>
      </c>
      <c r="L1494" s="32">
        <f>$R$8*COS($R$6*(K1494-Mode1_Parameter_sheet!$D$9))+$R$10*SIN($R$6*(K1494-Mode1_Parameter_sheet!$D$9))+$R$9*COS($R$7*(K1494-Mode1_Parameter_sheet!$D$9))+$R$11*SIN($R$7*(K1494-Mode1_Parameter_sheet!$D$9))</f>
        <v>4.5988021593382535E-3</v>
      </c>
      <c r="M1494" s="32">
        <f>L1494+Mode1_Parameter_sheet!$D$7</f>
        <v>0.18155896152188825</v>
      </c>
      <c r="N1494" s="32">
        <f>$R$8*COS($R$6*(K1494-Mode1_Parameter_sheet!$D$9))+$R$10*SIN($R$6*(K1494-Mode1_Parameter_sheet!$D$9))-$R$9*COS($R$7*(K1494-Mode1_Parameter_sheet!$D$9))-$R$11*SIN($R$7*(K1494-Mode1_Parameter_sheet!$D$9))</f>
        <v>-5.3881977218451929E-3</v>
      </c>
      <c r="O1494" s="32">
        <f>N1494+Mode1_Parameter_sheet!$D$8</f>
        <v>0.56879839308751678</v>
      </c>
    </row>
    <row r="1495" spans="2:15">
      <c r="B1495" s="29">
        <v>1490</v>
      </c>
      <c r="C1495" s="26">
        <v>49.633333329999999</v>
      </c>
      <c r="D1495" s="26">
        <v>0.16800000000000001</v>
      </c>
      <c r="E1495" s="26">
        <v>-7.7899999999999997E-2</v>
      </c>
      <c r="F1495" s="26">
        <f>D1495-Mode1_Parameter_sheet!D$7</f>
        <v>-8.9601593625499854E-3</v>
      </c>
      <c r="G1495" s="26">
        <v>0.58298638479999998</v>
      </c>
      <c r="H1495" s="26">
        <v>7.5107910489999999E-2</v>
      </c>
      <c r="I1495" s="26">
        <f>G1495-Mode1_Parameter_sheet!D$8</f>
        <v>8.7997939906380163E-3</v>
      </c>
      <c r="K1495" s="26">
        <v>49.633333329999999</v>
      </c>
      <c r="L1495" s="32">
        <f>$R$8*COS($R$6*(K1495-Mode1_Parameter_sheet!$D$9))+$R$10*SIN($R$6*(K1495-Mode1_Parameter_sheet!$D$9))+$R$9*COS($R$7*(K1495-Mode1_Parameter_sheet!$D$9))+$R$11*SIN($R$7*(K1495-Mode1_Parameter_sheet!$D$9))</f>
        <v>1.5409828544421288E-3</v>
      </c>
      <c r="M1495" s="32">
        <f>L1495+Mode1_Parameter_sheet!$D$7</f>
        <v>0.17850114221699212</v>
      </c>
      <c r="N1495" s="32">
        <f>$R$8*COS($R$6*(K1495-Mode1_Parameter_sheet!$D$9))+$R$10*SIN($R$6*(K1495-Mode1_Parameter_sheet!$D$9))-$R$9*COS($R$7*(K1495-Mode1_Parameter_sheet!$D$9))-$R$11*SIN($R$7*(K1495-Mode1_Parameter_sheet!$D$9))</f>
        <v>-2.3747247979731038E-3</v>
      </c>
      <c r="O1495" s="32">
        <f>N1495+Mode1_Parameter_sheet!$D$8</f>
        <v>0.57181186601138889</v>
      </c>
    </row>
    <row r="1496" spans="2:15">
      <c r="B1496" s="29">
        <v>1490</v>
      </c>
      <c r="C1496" s="26">
        <v>49.666666669999998</v>
      </c>
      <c r="D1496" s="26">
        <v>0.16500000000000001</v>
      </c>
      <c r="E1496" s="26">
        <v>-7.2900000000000006E-2</v>
      </c>
      <c r="F1496" s="26">
        <f>D1496-Mode1_Parameter_sheet!D$7</f>
        <v>-1.1960159362549988E-2</v>
      </c>
      <c r="G1496" s="26">
        <v>0.58545392929999995</v>
      </c>
      <c r="H1496" s="26">
        <v>7.2052232480000006E-2</v>
      </c>
      <c r="I1496" s="26">
        <f>G1496-Mode1_Parameter_sheet!D$8</f>
        <v>1.126733849063799E-2</v>
      </c>
      <c r="K1496" s="26">
        <v>49.666666669999998</v>
      </c>
      <c r="L1496" s="32">
        <f>$R$8*COS($R$6*(K1496-Mode1_Parameter_sheet!$D$9))+$R$10*SIN($R$6*(K1496-Mode1_Parameter_sheet!$D$9))+$R$9*COS($R$7*(K1496-Mode1_Parameter_sheet!$D$9))+$R$11*SIN($R$7*(K1496-Mode1_Parameter_sheet!$D$9))</f>
        <v>-1.5349225958092788E-3</v>
      </c>
      <c r="M1496" s="32">
        <f>L1496+Mode1_Parameter_sheet!$D$7</f>
        <v>0.17542523676674071</v>
      </c>
      <c r="N1496" s="32">
        <f>$R$8*COS($R$6*(K1496-Mode1_Parameter_sheet!$D$9))+$R$10*SIN($R$6*(K1496-Mode1_Parameter_sheet!$D$9))-$R$9*COS($R$7*(K1496-Mode1_Parameter_sheet!$D$9))-$R$11*SIN($R$7*(K1496-Mode1_Parameter_sheet!$D$9))</f>
        <v>6.6201929754595382E-4</v>
      </c>
      <c r="O1496" s="32">
        <f>N1496+Mode1_Parameter_sheet!$D$8</f>
        <v>0.57484861010690791</v>
      </c>
    </row>
    <row r="1497" spans="2:15">
      <c r="B1497" s="29">
        <v>1490</v>
      </c>
      <c r="C1497" s="26">
        <v>49.7</v>
      </c>
      <c r="D1497" s="26">
        <v>0.16300000000000001</v>
      </c>
      <c r="E1497" s="26">
        <v>-6.6500000000000004E-2</v>
      </c>
      <c r="F1497" s="26">
        <f>D1497-Mode1_Parameter_sheet!D$7</f>
        <v>-1.396015936254999E-2</v>
      </c>
      <c r="G1497" s="26">
        <v>0.58778986700000002</v>
      </c>
      <c r="H1497" s="26">
        <v>6.8663677830000006E-2</v>
      </c>
      <c r="I1497" s="26">
        <f>G1497-Mode1_Parameter_sheet!D$8</f>
        <v>1.3603276190638058E-2</v>
      </c>
      <c r="K1497" s="26">
        <v>49.7</v>
      </c>
      <c r="L1497" s="32">
        <f>$R$8*COS($R$6*(K1497-Mode1_Parameter_sheet!$D$9))+$R$10*SIN($R$6*(K1497-Mode1_Parameter_sheet!$D$9))+$R$9*COS($R$7*(K1497-Mode1_Parameter_sheet!$D$9))+$R$11*SIN($R$7*(K1497-Mode1_Parameter_sheet!$D$9))</f>
        <v>-4.5965114064762114E-3</v>
      </c>
      <c r="M1497" s="32">
        <f>L1497+Mode1_Parameter_sheet!$D$7</f>
        <v>0.17236364795607378</v>
      </c>
      <c r="N1497" s="32">
        <f>$R$8*COS($R$6*(K1497-Mode1_Parameter_sheet!$D$9))+$R$10*SIN($R$6*(K1497-Mode1_Parameter_sheet!$D$9))-$R$9*COS($R$7*(K1497-Mode1_Parameter_sheet!$D$9))-$R$11*SIN($R$7*(K1497-Mode1_Parameter_sheet!$D$9))</f>
        <v>3.6898753475383041E-3</v>
      </c>
      <c r="O1497" s="32">
        <f>N1497+Mode1_Parameter_sheet!$D$8</f>
        <v>0.57787646615690025</v>
      </c>
    </row>
    <row r="1498" spans="2:15">
      <c r="B1498" s="29">
        <v>1490</v>
      </c>
      <c r="C1498" s="26">
        <v>49.733333330000001</v>
      </c>
      <c r="D1498" s="26">
        <v>0.161</v>
      </c>
      <c r="E1498" s="26">
        <v>-6.5000000000000002E-2</v>
      </c>
      <c r="F1498" s="26">
        <f>D1498-Mode1_Parameter_sheet!D$7</f>
        <v>-1.5960159362549992E-2</v>
      </c>
      <c r="G1498" s="26">
        <v>0.59003150780000002</v>
      </c>
      <c r="H1498" s="26">
        <v>6.5036327939999999E-2</v>
      </c>
      <c r="I1498" s="26">
        <f>G1498-Mode1_Parameter_sheet!D$8</f>
        <v>1.5844916990638058E-2</v>
      </c>
      <c r="K1498" s="26">
        <v>49.733333330000001</v>
      </c>
      <c r="L1498" s="32">
        <f>$R$8*COS($R$6*(K1498-Mode1_Parameter_sheet!$D$9))+$R$10*SIN($R$6*(K1498-Mode1_Parameter_sheet!$D$9))+$R$9*COS($R$7*(K1498-Mode1_Parameter_sheet!$D$9))+$R$11*SIN($R$7*(K1498-Mode1_Parameter_sheet!$D$9))</f>
        <v>-7.6115229757767943E-3</v>
      </c>
      <c r="M1498" s="32">
        <f>L1498+Mode1_Parameter_sheet!$D$7</f>
        <v>0.16934863638677319</v>
      </c>
      <c r="N1498" s="32">
        <f>$R$8*COS($R$6*(K1498-Mode1_Parameter_sheet!$D$9))+$R$10*SIN($R$6*(K1498-Mode1_Parameter_sheet!$D$9))-$R$9*COS($R$7*(K1498-Mode1_Parameter_sheet!$D$9))-$R$11*SIN($R$7*(K1498-Mode1_Parameter_sheet!$D$9))</f>
        <v>6.6767925215633628E-3</v>
      </c>
      <c r="O1498" s="32">
        <f>N1498+Mode1_Parameter_sheet!$D$8</f>
        <v>0.58086338333092535</v>
      </c>
    </row>
    <row r="1499" spans="2:15">
      <c r="B1499" s="29">
        <v>1490</v>
      </c>
      <c r="C1499" s="26">
        <v>49.766666669999999</v>
      </c>
      <c r="D1499" s="26">
        <v>0.159</v>
      </c>
      <c r="E1499" s="26">
        <v>-5.7599999999999998E-2</v>
      </c>
      <c r="F1499" s="26">
        <f>D1499-Mode1_Parameter_sheet!D$7</f>
        <v>-1.7960159362549993E-2</v>
      </c>
      <c r="G1499" s="26">
        <v>0.59212562219999998</v>
      </c>
      <c r="H1499" s="26">
        <v>5.5880111750000003E-2</v>
      </c>
      <c r="I1499" s="26">
        <f>G1499-Mode1_Parameter_sheet!D$8</f>
        <v>1.7939031390638016E-2</v>
      </c>
      <c r="K1499" s="26">
        <v>49.766666669999999</v>
      </c>
      <c r="L1499" s="32">
        <f>$R$8*COS($R$6*(K1499-Mode1_Parameter_sheet!$D$9))+$R$10*SIN($R$6*(K1499-Mode1_Parameter_sheet!$D$9))+$R$9*COS($R$7*(K1499-Mode1_Parameter_sheet!$D$9))+$R$11*SIN($R$7*(K1499-Mode1_Parameter_sheet!$D$9))</f>
        <v>-1.0548176326657117E-2</v>
      </c>
      <c r="M1499" s="32">
        <f>L1499+Mode1_Parameter_sheet!$D$7</f>
        <v>0.16641198303589289</v>
      </c>
      <c r="N1499" s="32">
        <f>$R$8*COS($R$6*(K1499-Mode1_Parameter_sheet!$D$9))+$R$10*SIN($R$6*(K1499-Mode1_Parameter_sheet!$D$9))-$R$9*COS($R$7*(K1499-Mode1_Parameter_sheet!$D$9))-$R$11*SIN($R$7*(K1499-Mode1_Parameter_sheet!$D$9))</f>
        <v>9.5911645556820378E-3</v>
      </c>
      <c r="O1499" s="32">
        <f>N1499+Mode1_Parameter_sheet!$D$8</f>
        <v>0.58377775536504395</v>
      </c>
    </row>
    <row r="1500" spans="2:15">
      <c r="B1500" s="29">
        <v>1490</v>
      </c>
      <c r="C1500" s="26">
        <v>49.8</v>
      </c>
      <c r="D1500" s="26">
        <v>0.157</v>
      </c>
      <c r="E1500" s="26">
        <v>-4.9399999999999999E-2</v>
      </c>
      <c r="F1500" s="26">
        <f>D1500-Mode1_Parameter_sheet!D$7</f>
        <v>-1.9960159362549995E-2</v>
      </c>
      <c r="G1500" s="26">
        <v>0.5937568486</v>
      </c>
      <c r="H1500" s="26">
        <v>4.8115139000000001E-2</v>
      </c>
      <c r="I1500" s="26">
        <f>G1500-Mode1_Parameter_sheet!D$8</f>
        <v>1.9570257790638035E-2</v>
      </c>
      <c r="K1500" s="26">
        <v>49.8</v>
      </c>
      <c r="L1500" s="32">
        <f>$R$8*COS($R$6*(K1500-Mode1_Parameter_sheet!$D$9))+$R$10*SIN($R$6*(K1500-Mode1_Parameter_sheet!$D$9))+$R$9*COS($R$7*(K1500-Mode1_Parameter_sheet!$D$9))+$R$11*SIN($R$7*(K1500-Mode1_Parameter_sheet!$D$9))</f>
        <v>-1.3375502809098464E-2</v>
      </c>
      <c r="M1500" s="32">
        <f>L1500+Mode1_Parameter_sheet!$D$7</f>
        <v>0.16358465655345153</v>
      </c>
      <c r="N1500" s="32">
        <f>$R$8*COS($R$6*(K1500-Mode1_Parameter_sheet!$D$9))+$R$10*SIN($R$6*(K1500-Mode1_Parameter_sheet!$D$9))-$R$9*COS($R$7*(K1500-Mode1_Parameter_sheet!$D$9))-$R$11*SIN($R$7*(K1500-Mode1_Parameter_sheet!$D$9))</f>
        <v>1.2402161380641923E-2</v>
      </c>
      <c r="O1500" s="32">
        <f>N1500+Mode1_Parameter_sheet!$D$8</f>
        <v>0.58658875219000384</v>
      </c>
    </row>
    <row r="1501" spans="2:15">
      <c r="B1501" s="29">
        <v>1500</v>
      </c>
      <c r="C1501" s="26">
        <v>49.833333330000002</v>
      </c>
      <c r="D1501" s="26">
        <v>0.155</v>
      </c>
      <c r="E1501" s="26">
        <v>-4.5499999999999999E-2</v>
      </c>
      <c r="F1501" s="26">
        <f>D1501-Mode1_Parameter_sheet!D$7</f>
        <v>-2.1960159362549997E-2</v>
      </c>
      <c r="G1501" s="26">
        <v>0.59533329810000002</v>
      </c>
      <c r="H1501" s="26">
        <v>4.5346525630000002E-2</v>
      </c>
      <c r="I1501" s="26">
        <f>G1501-Mode1_Parameter_sheet!D$8</f>
        <v>2.1146707290638056E-2</v>
      </c>
      <c r="K1501" s="26">
        <v>49.833333330000002</v>
      </c>
      <c r="L1501" s="32">
        <f>$R$8*COS($R$6*(K1501-Mode1_Parameter_sheet!$D$9))+$R$10*SIN($R$6*(K1501-Mode1_Parameter_sheet!$D$9))+$R$9*COS($R$7*(K1501-Mode1_Parameter_sheet!$D$9))+$R$11*SIN($R$7*(K1501-Mode1_Parameter_sheet!$D$9))</f>
        <v>-1.6063678153872198E-2</v>
      </c>
      <c r="M1501" s="32">
        <f>L1501+Mode1_Parameter_sheet!$D$7</f>
        <v>0.16089648120867781</v>
      </c>
      <c r="N1501" s="32">
        <f>$R$8*COS($R$6*(K1501-Mode1_Parameter_sheet!$D$9))+$R$10*SIN($R$6*(K1501-Mode1_Parameter_sheet!$D$9))-$R$9*COS($R$7*(K1501-Mode1_Parameter_sheet!$D$9))-$R$11*SIN($R$7*(K1501-Mode1_Parameter_sheet!$D$9))</f>
        <v>1.5080060273713485E-2</v>
      </c>
      <c r="O1501" s="32">
        <f>N1501+Mode1_Parameter_sheet!$D$8</f>
        <v>0.58926665108307541</v>
      </c>
    </row>
    <row r="1502" spans="2:15">
      <c r="B1502" s="29">
        <v>1500</v>
      </c>
      <c r="C1502" s="26">
        <v>49.866666670000001</v>
      </c>
      <c r="D1502" s="26">
        <v>0.154</v>
      </c>
      <c r="E1502" s="26">
        <v>-3.95E-2</v>
      </c>
      <c r="F1502" s="26">
        <f>D1502-Mode1_Parameter_sheet!D$7</f>
        <v>-2.2960159362549998E-2</v>
      </c>
      <c r="G1502" s="26">
        <v>0.59677995029999997</v>
      </c>
      <c r="H1502" s="26">
        <v>4.1417566629999999E-2</v>
      </c>
      <c r="I1502" s="26">
        <f>G1502-Mode1_Parameter_sheet!D$8</f>
        <v>2.259335949063801E-2</v>
      </c>
      <c r="K1502" s="26">
        <v>49.866666670000001</v>
      </c>
      <c r="L1502" s="32">
        <f>$R$8*COS($R$6*(K1502-Mode1_Parameter_sheet!$D$9))+$R$10*SIN($R$6*(K1502-Mode1_Parameter_sheet!$D$9))+$R$9*COS($R$7*(K1502-Mode1_Parameter_sheet!$D$9))+$R$11*SIN($R$7*(K1502-Mode1_Parameter_sheet!$D$9))</f>
        <v>-1.8584334418348489E-2</v>
      </c>
      <c r="M1502" s="32">
        <f>L1502+Mode1_Parameter_sheet!$D$7</f>
        <v>0.15837582494420149</v>
      </c>
      <c r="N1502" s="32">
        <f>$R$8*COS($R$6*(K1502-Mode1_Parameter_sheet!$D$9))+$R$10*SIN($R$6*(K1502-Mode1_Parameter_sheet!$D$9))-$R$9*COS($R$7*(K1502-Mode1_Parameter_sheet!$D$9))-$R$11*SIN($R$7*(K1502-Mode1_Parameter_sheet!$D$9))</f>
        <v>1.7596557201145155E-2</v>
      </c>
      <c r="O1502" s="32">
        <f>N1502+Mode1_Parameter_sheet!$D$8</f>
        <v>0.59178314801050713</v>
      </c>
    </row>
    <row r="1503" spans="2:15">
      <c r="B1503" s="29">
        <v>1500</v>
      </c>
      <c r="C1503" s="26">
        <v>49.9</v>
      </c>
      <c r="D1503" s="26">
        <v>0.153</v>
      </c>
      <c r="E1503" s="26">
        <v>-3.1E-2</v>
      </c>
      <c r="F1503" s="26">
        <f>D1503-Mode1_Parameter_sheet!D$7</f>
        <v>-2.3960159362549999E-2</v>
      </c>
      <c r="G1503" s="26">
        <v>0.59809446919999998</v>
      </c>
      <c r="H1503" s="26">
        <v>3.2154622180000002E-2</v>
      </c>
      <c r="I1503" s="26">
        <f>G1503-Mode1_Parameter_sheet!D$8</f>
        <v>2.3907878390638015E-2</v>
      </c>
      <c r="K1503" s="26">
        <v>49.9</v>
      </c>
      <c r="L1503" s="32">
        <f>$R$8*COS($R$6*(K1503-Mode1_Parameter_sheet!$D$9))+$R$10*SIN($R$6*(K1503-Mode1_Parameter_sheet!$D$9))+$R$9*COS($R$7*(K1503-Mode1_Parameter_sheet!$D$9))+$R$11*SIN($R$7*(K1503-Mode1_Parameter_sheet!$D$9))</f>
        <v>-2.0910857380403935E-2</v>
      </c>
      <c r="M1503" s="32">
        <f>L1503+Mode1_Parameter_sheet!$D$7</f>
        <v>0.15604930198214606</v>
      </c>
      <c r="N1503" s="32">
        <f>$R$8*COS($R$6*(K1503-Mode1_Parameter_sheet!$D$9))+$R$10*SIN($R$6*(K1503-Mode1_Parameter_sheet!$D$9))-$R$9*COS($R$7*(K1503-Mode1_Parameter_sheet!$D$9))-$R$11*SIN($R$7*(K1503-Mode1_Parameter_sheet!$D$9))</f>
        <v>1.992506381020541E-2</v>
      </c>
      <c r="O1503" s="32">
        <f>N1503+Mode1_Parameter_sheet!$D$8</f>
        <v>0.59411165461956739</v>
      </c>
    </row>
    <row r="1504" spans="2:15">
      <c r="B1504" s="29">
        <v>1500</v>
      </c>
      <c r="C1504" s="26">
        <v>49.933333330000004</v>
      </c>
      <c r="D1504" s="26">
        <v>0.152</v>
      </c>
      <c r="E1504" s="26">
        <v>-2.47E-2</v>
      </c>
      <c r="F1504" s="26">
        <f>D1504-Mode1_Parameter_sheet!D$7</f>
        <v>-2.496015936255E-2</v>
      </c>
      <c r="G1504" s="26">
        <v>0.59892359179999999</v>
      </c>
      <c r="H1504" s="26">
        <v>2.2112400050000001E-2</v>
      </c>
      <c r="I1504" s="26">
        <f>G1504-Mode1_Parameter_sheet!D$8</f>
        <v>2.4737000990638025E-2</v>
      </c>
      <c r="K1504" s="26">
        <v>49.933333330000004</v>
      </c>
      <c r="L1504" s="32">
        <f>$R$8*COS($R$6*(K1504-Mode1_Parameter_sheet!$D$9))+$R$10*SIN($R$6*(K1504-Mode1_Parameter_sheet!$D$9))+$R$9*COS($R$7*(K1504-Mode1_Parameter_sheet!$D$9))+$R$11*SIN($R$7*(K1504-Mode1_Parameter_sheet!$D$9))</f>
        <v>-2.3018672099754896E-2</v>
      </c>
      <c r="M1504" s="32">
        <f>L1504+Mode1_Parameter_sheet!$D$7</f>
        <v>0.15394148726279511</v>
      </c>
      <c r="N1504" s="32">
        <f>$R$8*COS($R$6*(K1504-Mode1_Parameter_sheet!$D$9))+$R$10*SIN($R$6*(K1504-Mode1_Parameter_sheet!$D$9))-$R$9*COS($R$7*(K1504-Mode1_Parameter_sheet!$D$9))-$R$11*SIN($R$7*(K1504-Mode1_Parameter_sheet!$D$9))</f>
        <v>2.2040992822151575E-2</v>
      </c>
      <c r="O1504" s="32">
        <f>N1504+Mode1_Parameter_sheet!$D$8</f>
        <v>0.59622758363151351</v>
      </c>
    </row>
    <row r="1505" spans="2:15">
      <c r="B1505" s="29">
        <v>1500</v>
      </c>
      <c r="C1505" s="26">
        <v>49.966666670000002</v>
      </c>
      <c r="D1505" s="26">
        <v>0.151</v>
      </c>
      <c r="E1505" s="26">
        <v>-1.5299999999999999E-2</v>
      </c>
      <c r="F1505" s="26">
        <f>D1505-Mode1_Parameter_sheet!D$7</f>
        <v>-2.596015936255E-2</v>
      </c>
      <c r="G1505" s="26">
        <v>0.59956862919999998</v>
      </c>
      <c r="H1505" s="26">
        <v>1.2396594170000001E-2</v>
      </c>
      <c r="I1505" s="26">
        <f>G1505-Mode1_Parameter_sheet!D$8</f>
        <v>2.5382038390638018E-2</v>
      </c>
      <c r="K1505" s="26">
        <v>49.966666670000002</v>
      </c>
      <c r="L1505" s="32">
        <f>$R$8*COS($R$6*(K1505-Mode1_Parameter_sheet!$D$9))+$R$10*SIN($R$6*(K1505-Mode1_Parameter_sheet!$D$9))+$R$9*COS($R$7*(K1505-Mode1_Parameter_sheet!$D$9))+$R$11*SIN($R$7*(K1505-Mode1_Parameter_sheet!$D$9))</f>
        <v>-2.4885499936720581E-2</v>
      </c>
      <c r="M1505" s="32">
        <f>L1505+Mode1_Parameter_sheet!$D$7</f>
        <v>0.15207465942582943</v>
      </c>
      <c r="N1505" s="32">
        <f>$R$8*COS($R$6*(K1505-Mode1_Parameter_sheet!$D$9))+$R$10*SIN($R$6*(K1505-Mode1_Parameter_sheet!$D$9))-$R$9*COS($R$7*(K1505-Mode1_Parameter_sheet!$D$9))-$R$11*SIN($R$7*(K1505-Mode1_Parameter_sheet!$D$9))</f>
        <v>2.3922015139717739E-2</v>
      </c>
      <c r="O1505" s="32">
        <f>N1505+Mode1_Parameter_sheet!$D$8</f>
        <v>0.59810860594907966</v>
      </c>
    </row>
    <row r="1506" spans="2:15">
      <c r="B1506" s="29">
        <v>1500</v>
      </c>
      <c r="C1506" s="26">
        <v>50</v>
      </c>
      <c r="D1506" s="26">
        <v>0.151</v>
      </c>
      <c r="E1506" s="26">
        <v>-4.6600000000000001E-3</v>
      </c>
      <c r="F1506" s="26">
        <f>D1506-Mode1_Parameter_sheet!D$7</f>
        <v>-2.596015936255E-2</v>
      </c>
      <c r="G1506" s="26">
        <v>0.59975003140000005</v>
      </c>
      <c r="H1506" s="26">
        <v>4.1073815390000002E-3</v>
      </c>
      <c r="I1506" s="26">
        <f>G1506-Mode1_Parameter_sheet!D$8</f>
        <v>2.5563440590638087E-2</v>
      </c>
      <c r="K1506" s="26">
        <v>50</v>
      </c>
      <c r="L1506" s="32">
        <f>$R$8*COS($R$6*(K1506-Mode1_Parameter_sheet!$D$9))+$R$10*SIN($R$6*(K1506-Mode1_Parameter_sheet!$D$9))+$R$9*COS($R$7*(K1506-Mode1_Parameter_sheet!$D$9))+$R$11*SIN($R$7*(K1506-Mode1_Parameter_sheet!$D$9))</f>
        <v>-2.6491592576014654E-2</v>
      </c>
      <c r="M1506" s="32">
        <f>L1506+Mode1_Parameter_sheet!$D$7</f>
        <v>0.15046856678653533</v>
      </c>
      <c r="N1506" s="32">
        <f>$R$8*COS($R$6*(K1506-Mode1_Parameter_sheet!$D$9))+$R$10*SIN($R$6*(K1506-Mode1_Parameter_sheet!$D$9))-$R$9*COS($R$7*(K1506-Mode1_Parameter_sheet!$D$9))-$R$11*SIN($R$7*(K1506-Mode1_Parameter_sheet!$D$9))</f>
        <v>2.5548294163697E-2</v>
      </c>
      <c r="O1506" s="32">
        <f>N1506+Mode1_Parameter_sheet!$D$8</f>
        <v>0.59973488497305893</v>
      </c>
    </row>
    <row r="1507" spans="2:15">
      <c r="B1507" s="29">
        <v>1500</v>
      </c>
      <c r="C1507" s="26">
        <v>50.033333329999998</v>
      </c>
      <c r="D1507" s="26">
        <v>0.151</v>
      </c>
      <c r="E1507" s="26">
        <v>2.7599999999999999E-3</v>
      </c>
      <c r="F1507" s="26">
        <f>D1507-Mode1_Parameter_sheet!D$7</f>
        <v>-2.596015936255E-2</v>
      </c>
      <c r="G1507" s="26">
        <v>0.59984245459999996</v>
      </c>
      <c r="H1507" s="26">
        <v>-2.4189603980000001E-4</v>
      </c>
      <c r="I1507" s="26">
        <f>G1507-Mode1_Parameter_sheet!D$8</f>
        <v>2.5655863790638E-2</v>
      </c>
      <c r="K1507" s="26">
        <v>50.033333329999998</v>
      </c>
      <c r="L1507" s="32">
        <f>$R$8*COS($R$6*(K1507-Mode1_Parameter_sheet!$D$9))+$R$10*SIN($R$6*(K1507-Mode1_Parameter_sheet!$D$9))+$R$9*COS($R$7*(K1507-Mode1_Parameter_sheet!$D$9))+$R$11*SIN($R$7*(K1507-Mode1_Parameter_sheet!$D$9))</f>
        <v>-2.7819944146256437E-2</v>
      </c>
      <c r="M1507" s="32">
        <f>L1507+Mode1_Parameter_sheet!$D$7</f>
        <v>0.14914021521629356</v>
      </c>
      <c r="N1507" s="32">
        <f>$R$8*COS($R$6*(K1507-Mode1_Parameter_sheet!$D$9))+$R$10*SIN($R$6*(K1507-Mode1_Parameter_sheet!$D$9))-$R$9*COS($R$7*(K1507-Mode1_Parameter_sheet!$D$9))-$R$11*SIN($R$7*(K1507-Mode1_Parameter_sheet!$D$9))</f>
        <v>2.6902698487026776E-2</v>
      </c>
      <c r="O1507" s="32">
        <f>N1507+Mode1_Parameter_sheet!$D$8</f>
        <v>0.60108928929638872</v>
      </c>
    </row>
    <row r="1508" spans="2:15">
      <c r="B1508" s="29">
        <v>1500</v>
      </c>
      <c r="C1508" s="26">
        <v>50.066666669999996</v>
      </c>
      <c r="D1508" s="26">
        <v>0.151</v>
      </c>
      <c r="E1508" s="26">
        <v>9.4599999999999997E-3</v>
      </c>
      <c r="F1508" s="26">
        <f>D1508-Mode1_Parameter_sheet!D$7</f>
        <v>-2.596015936255E-2</v>
      </c>
      <c r="G1508" s="26">
        <v>0.59973390500000001</v>
      </c>
      <c r="H1508" s="26">
        <v>-6.2774041510000001E-3</v>
      </c>
      <c r="I1508" s="26">
        <f>G1508-Mode1_Parameter_sheet!D$8</f>
        <v>2.5547314190638049E-2</v>
      </c>
      <c r="K1508" s="26">
        <v>50.066666669999996</v>
      </c>
      <c r="L1508" s="32">
        <f>$R$8*COS($R$6*(K1508-Mode1_Parameter_sheet!$D$9))+$R$10*SIN($R$6*(K1508-Mode1_Parameter_sheet!$D$9))+$R$9*COS($R$7*(K1508-Mode1_Parameter_sheet!$D$9))+$R$11*SIN($R$7*(K1508-Mode1_Parameter_sheet!$D$9))</f>
        <v>-2.8856469051302441E-2</v>
      </c>
      <c r="M1508" s="32">
        <f>L1508+Mode1_Parameter_sheet!$D$7</f>
        <v>0.14810369031124757</v>
      </c>
      <c r="N1508" s="32">
        <f>$R$8*COS($R$6*(K1508-Mode1_Parameter_sheet!$D$9))+$R$10*SIN($R$6*(K1508-Mode1_Parameter_sheet!$D$9))-$R$9*COS($R$7*(K1508-Mode1_Parameter_sheet!$D$9))-$R$11*SIN($R$7*(K1508-Mode1_Parameter_sheet!$D$9))</f>
        <v>2.7970980501978198E-2</v>
      </c>
      <c r="O1508" s="32">
        <f>N1508+Mode1_Parameter_sheet!$D$8</f>
        <v>0.60215757131134018</v>
      </c>
    </row>
    <row r="1509" spans="2:15">
      <c r="B1509" s="29">
        <v>1500</v>
      </c>
      <c r="C1509" s="26">
        <v>50.1</v>
      </c>
      <c r="D1509" s="26">
        <v>0.151</v>
      </c>
      <c r="E1509" s="26">
        <v>1.72E-2</v>
      </c>
      <c r="F1509" s="26">
        <f>D1509-Mode1_Parameter_sheet!D$7</f>
        <v>-2.596015936255E-2</v>
      </c>
      <c r="G1509" s="26">
        <v>0.59942396099999995</v>
      </c>
      <c r="H1509" s="26">
        <v>-1.4938692660000001E-2</v>
      </c>
      <c r="I1509" s="26">
        <f>G1509-Mode1_Parameter_sheet!D$8</f>
        <v>2.5237370190637987E-2</v>
      </c>
      <c r="K1509" s="26">
        <v>50.1</v>
      </c>
      <c r="L1509" s="32">
        <f>$R$8*COS($R$6*(K1509-Mode1_Parameter_sheet!$D$9))+$R$10*SIN($R$6*(K1509-Mode1_Parameter_sheet!$D$9))+$R$9*COS($R$7*(K1509-Mode1_Parameter_sheet!$D$9))+$R$11*SIN($R$7*(K1509-Mode1_Parameter_sheet!$D$9))</f>
        <v>-2.9590150529966688E-2</v>
      </c>
      <c r="M1509" s="32">
        <f>L1509+Mode1_Parameter_sheet!$D$7</f>
        <v>0.1473700088325833</v>
      </c>
      <c r="N1509" s="32">
        <f>$R$8*COS($R$6*(K1509-Mode1_Parameter_sheet!$D$9))+$R$10*SIN($R$6*(K1509-Mode1_Parameter_sheet!$D$9))-$R$9*COS($R$7*(K1509-Mode1_Parameter_sheet!$D$9))-$R$11*SIN($R$7*(K1509-Mode1_Parameter_sheet!$D$9))</f>
        <v>2.8741925931003331E-2</v>
      </c>
      <c r="O1509" s="32">
        <f>N1509+Mode1_Parameter_sheet!$D$8</f>
        <v>0.60292851674036529</v>
      </c>
    </row>
    <row r="1510" spans="2:15">
      <c r="B1510" s="29">
        <v>1500</v>
      </c>
      <c r="C1510" s="26">
        <v>50.133333329999999</v>
      </c>
      <c r="D1510" s="26">
        <v>0.152</v>
      </c>
      <c r="E1510" s="26">
        <v>2.76E-2</v>
      </c>
      <c r="F1510" s="26">
        <f>D1510-Mode1_Parameter_sheet!D$7</f>
        <v>-2.496015936255E-2</v>
      </c>
      <c r="G1510" s="26">
        <v>0.59873799220000001</v>
      </c>
      <c r="H1510" s="26">
        <v>-2.5041448760000001E-2</v>
      </c>
      <c r="I1510" s="26">
        <f>G1510-Mode1_Parameter_sheet!D$8</f>
        <v>2.455140139063805E-2</v>
      </c>
      <c r="K1510" s="26">
        <v>50.133333329999999</v>
      </c>
      <c r="L1510" s="32">
        <f>$R$8*COS($R$6*(K1510-Mode1_Parameter_sheet!$D$9))+$R$10*SIN($R$6*(K1510-Mode1_Parameter_sheet!$D$9))+$R$9*COS($R$7*(K1510-Mode1_Parameter_sheet!$D$9))+$R$11*SIN($R$7*(K1510-Mode1_Parameter_sheet!$D$9))</f>
        <v>-3.0013159301744953E-2</v>
      </c>
      <c r="M1510" s="32">
        <f>L1510+Mode1_Parameter_sheet!$D$7</f>
        <v>0.14694700006080505</v>
      </c>
      <c r="N1510" s="32">
        <f>$R$8*COS($R$6*(K1510-Mode1_Parameter_sheet!$D$9))+$R$10*SIN($R$6*(K1510-Mode1_Parameter_sheet!$D$9))-$R$9*COS($R$7*(K1510-Mode1_Parameter_sheet!$D$9))-$R$11*SIN($R$7*(K1510-Mode1_Parameter_sheet!$D$9))</f>
        <v>2.9207473757945857E-2</v>
      </c>
      <c r="O1510" s="32">
        <f>N1510+Mode1_Parameter_sheet!$D$8</f>
        <v>0.60339406456730782</v>
      </c>
    </row>
    <row r="1511" spans="2:15">
      <c r="B1511" s="29">
        <v>1510</v>
      </c>
      <c r="C1511" s="26">
        <v>50.166666669999998</v>
      </c>
      <c r="D1511" s="26">
        <v>0.153</v>
      </c>
      <c r="E1511" s="26"/>
      <c r="F1511" s="26">
        <f>D1511-Mode1_Parameter_sheet!D$7</f>
        <v>-2.3960159362549999E-2</v>
      </c>
      <c r="G1511" s="26">
        <v>0.59775453109999999</v>
      </c>
      <c r="H1511" s="26"/>
      <c r="I1511" s="26"/>
      <c r="K1511" s="26">
        <v>50.166666669999998</v>
      </c>
      <c r="L1511" s="32">
        <f>$R$8*COS($R$6*(K1511-Mode1_Parameter_sheet!$D$9))+$R$10*SIN($R$6*(K1511-Mode1_Parameter_sheet!$D$9))+$R$9*COS($R$7*(K1511-Mode1_Parameter_sheet!$D$9))+$R$11*SIN($R$7*(K1511-Mode1_Parameter_sheet!$D$9))</f>
        <v>-3.0120935411141574E-2</v>
      </c>
      <c r="M1511" s="32">
        <f>L1511+Mode1_Parameter_sheet!$D$7</f>
        <v>0.14683922395140842</v>
      </c>
      <c r="N1511" s="32">
        <f>$R$8*COS($R$6*(K1511-Mode1_Parameter_sheet!$D$9))+$R$10*SIN($R$6*(K1511-Mode1_Parameter_sheet!$D$9))-$R$9*COS($R$7*(K1511-Mode1_Parameter_sheet!$D$9))-$R$11*SIN($R$7*(K1511-Mode1_Parameter_sheet!$D$9))</f>
        <v>2.9362799492113179E-2</v>
      </c>
      <c r="O1511" s="32">
        <f>N1511+Mode1_Parameter_sheet!$D$8</f>
        <v>0.60354939030147514</v>
      </c>
    </row>
    <row r="1512" spans="2:15">
      <c r="B1512" s="29">
        <v>1510</v>
      </c>
      <c r="C1512" s="26">
        <v>50.2</v>
      </c>
      <c r="D1512" s="26"/>
      <c r="E1512" s="26"/>
      <c r="F1512" s="26"/>
      <c r="G1512" s="26"/>
      <c r="H1512" s="26"/>
      <c r="I1512" s="26"/>
      <c r="K1512" s="26">
        <v>50.2</v>
      </c>
      <c r="L1512" s="32">
        <f>$R$8*COS($R$6*(K1512-Mode1_Parameter_sheet!$D$9))+$R$10*SIN($R$6*(K1512-Mode1_Parameter_sheet!$D$9))+$R$9*COS($R$7*(K1512-Mode1_Parameter_sheet!$D$9))+$R$11*SIN($R$7*(K1512-Mode1_Parameter_sheet!$D$9))</f>
        <v>-2.9912237282772008E-2</v>
      </c>
      <c r="M1512" s="32">
        <f>L1512+Mode1_Parameter_sheet!$D$7</f>
        <v>0.14704792207977799</v>
      </c>
      <c r="N1512" s="32">
        <f>$R$8*COS($R$6*(K1512-Mode1_Parameter_sheet!$D$9))+$R$10*SIN($R$6*(K1512-Mode1_Parameter_sheet!$D$9))-$R$9*COS($R$7*(K1512-Mode1_Parameter_sheet!$D$9))-$R$11*SIN($R$7*(K1512-Mode1_Parameter_sheet!$D$9))</f>
        <v>2.9206365818712318E-2</v>
      </c>
      <c r="O1512" s="32">
        <f>N1512+Mode1_Parameter_sheet!$D$8</f>
        <v>0.60339295662807424</v>
      </c>
    </row>
  </sheetData>
  <mergeCells count="5">
    <mergeCell ref="K3:O3"/>
    <mergeCell ref="Q5:R5"/>
    <mergeCell ref="D3:F3"/>
    <mergeCell ref="G3:I3"/>
    <mergeCell ref="D2:I2"/>
  </mergeCells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3" shapeId="4159" r:id="rId3">
          <objectPr defaultSize="0" autoPict="0" r:id="rId4">
            <anchor moveWithCells="1">
              <from>
                <xdr:col>3</xdr:col>
                <xdr:colOff>342900</xdr:colOff>
                <xdr:row>4</xdr:row>
                <xdr:rowOff>25400</xdr:rowOff>
              </from>
              <to>
                <xdr:col>3</xdr:col>
                <xdr:colOff>876300</xdr:colOff>
                <xdr:row>4</xdr:row>
                <xdr:rowOff>355600</xdr:rowOff>
              </to>
            </anchor>
          </objectPr>
        </oleObject>
      </mc:Choice>
      <mc:Fallback>
        <oleObject progId="Equation.3" shapeId="4159" r:id="rId3"/>
      </mc:Fallback>
    </mc:AlternateContent>
    <mc:AlternateContent xmlns:mc="http://schemas.openxmlformats.org/markup-compatibility/2006">
      <mc:Choice Requires="x14">
        <oleObject progId="Equation.3" shapeId="4160" r:id="rId5">
          <objectPr defaultSize="0" autoPict="0" r:id="rId6">
            <anchor moveWithCells="1">
              <from>
                <xdr:col>4</xdr:col>
                <xdr:colOff>317500</xdr:colOff>
                <xdr:row>4</xdr:row>
                <xdr:rowOff>25400</xdr:rowOff>
              </from>
              <to>
                <xdr:col>4</xdr:col>
                <xdr:colOff>850900</xdr:colOff>
                <xdr:row>4</xdr:row>
                <xdr:rowOff>355600</xdr:rowOff>
              </to>
            </anchor>
          </objectPr>
        </oleObject>
      </mc:Choice>
      <mc:Fallback>
        <oleObject progId="Equation.3" shapeId="4160" r:id="rId5"/>
      </mc:Fallback>
    </mc:AlternateContent>
    <mc:AlternateContent xmlns:mc="http://schemas.openxmlformats.org/markup-compatibility/2006">
      <mc:Choice Requires="x14">
        <oleObject progId="Equation.3" shapeId="4162" r:id="rId7">
          <objectPr defaultSize="0" autoPict="0" r:id="rId8">
            <anchor moveWithCells="1">
              <from>
                <xdr:col>5</xdr:col>
                <xdr:colOff>368300</xdr:colOff>
                <xdr:row>4</xdr:row>
                <xdr:rowOff>25400</xdr:rowOff>
              </from>
              <to>
                <xdr:col>5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62" r:id="rId7"/>
      </mc:Fallback>
    </mc:AlternateContent>
    <mc:AlternateContent xmlns:mc="http://schemas.openxmlformats.org/markup-compatibility/2006">
      <mc:Choice Requires="x14">
        <oleObject progId="Equation.3" shapeId="4172" r:id="rId9">
          <objectPr defaultSize="0" autoPict="0" r:id="rId10">
            <anchor moveWithCells="1">
              <from>
                <xdr:col>6</xdr:col>
                <xdr:colOff>355600</xdr:colOff>
                <xdr:row>4</xdr:row>
                <xdr:rowOff>25400</xdr:rowOff>
              </from>
              <to>
                <xdr:col>6</xdr:col>
                <xdr:colOff>889000</xdr:colOff>
                <xdr:row>4</xdr:row>
                <xdr:rowOff>355600</xdr:rowOff>
              </to>
            </anchor>
          </objectPr>
        </oleObject>
      </mc:Choice>
      <mc:Fallback>
        <oleObject progId="Equation.3" shapeId="4172" r:id="rId9"/>
      </mc:Fallback>
    </mc:AlternateContent>
    <mc:AlternateContent xmlns:mc="http://schemas.openxmlformats.org/markup-compatibility/2006">
      <mc:Choice Requires="x14">
        <oleObject progId="Equation.3" shapeId="4173" r:id="rId11">
          <objectPr defaultSize="0" autoPict="0" r:id="rId12">
            <anchor moveWithCells="1">
              <from>
                <xdr:col>7</xdr:col>
                <xdr:colOff>342900</xdr:colOff>
                <xdr:row>4</xdr:row>
                <xdr:rowOff>25400</xdr:rowOff>
              </from>
              <to>
                <xdr:col>7</xdr:col>
                <xdr:colOff>876300</xdr:colOff>
                <xdr:row>4</xdr:row>
                <xdr:rowOff>355600</xdr:rowOff>
              </to>
            </anchor>
          </objectPr>
        </oleObject>
      </mc:Choice>
      <mc:Fallback>
        <oleObject progId="Equation.3" shapeId="4173" r:id="rId11"/>
      </mc:Fallback>
    </mc:AlternateContent>
    <mc:AlternateContent xmlns:mc="http://schemas.openxmlformats.org/markup-compatibility/2006">
      <mc:Choice Requires="x14">
        <oleObject progId="Equation.3" shapeId="4174" r:id="rId13">
          <objectPr defaultSize="0" autoPict="0" r:id="rId14">
            <anchor moveWithCells="1">
              <from>
                <xdr:col>8</xdr:col>
                <xdr:colOff>406400</xdr:colOff>
                <xdr:row>4</xdr:row>
                <xdr:rowOff>25400</xdr:rowOff>
              </from>
              <to>
                <xdr:col>8</xdr:col>
                <xdr:colOff>939800</xdr:colOff>
                <xdr:row>4</xdr:row>
                <xdr:rowOff>355600</xdr:rowOff>
              </to>
            </anchor>
          </objectPr>
        </oleObject>
      </mc:Choice>
      <mc:Fallback>
        <oleObject progId="Equation.3" shapeId="4174" r:id="rId13"/>
      </mc:Fallback>
    </mc:AlternateContent>
    <mc:AlternateContent xmlns:mc="http://schemas.openxmlformats.org/markup-compatibility/2006">
      <mc:Choice Requires="x14">
        <oleObject progId="Equation.3" shapeId="4180" r:id="rId15">
          <objectPr defaultSize="0" autoPict="0" r:id="rId8">
            <anchor moveWithCells="1">
              <from>
                <xdr:col>11</xdr:col>
                <xdr:colOff>368300</xdr:colOff>
                <xdr:row>4</xdr:row>
                <xdr:rowOff>25400</xdr:rowOff>
              </from>
              <to>
                <xdr:col>11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0" r:id="rId15"/>
      </mc:Fallback>
    </mc:AlternateContent>
    <mc:AlternateContent xmlns:mc="http://schemas.openxmlformats.org/markup-compatibility/2006">
      <mc:Choice Requires="x14">
        <oleObject progId="Equation.3" shapeId="4181" r:id="rId16">
          <objectPr defaultSize="0" autoPict="0" r:id="rId17">
            <anchor moveWithCells="1">
              <from>
                <xdr:col>14</xdr:col>
                <xdr:colOff>368300</xdr:colOff>
                <xdr:row>4</xdr:row>
                <xdr:rowOff>25400</xdr:rowOff>
              </from>
              <to>
                <xdr:col>14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1" r:id="rId16"/>
      </mc:Fallback>
    </mc:AlternateContent>
    <mc:AlternateContent xmlns:mc="http://schemas.openxmlformats.org/markup-compatibility/2006">
      <mc:Choice Requires="x14">
        <oleObject progId="Equation.3" shapeId="4183" r:id="rId18">
          <objectPr defaultSize="0" autoPict="0" r:id="rId19">
            <anchor moveWithCells="1">
              <from>
                <xdr:col>12</xdr:col>
                <xdr:colOff>368300</xdr:colOff>
                <xdr:row>4</xdr:row>
                <xdr:rowOff>25400</xdr:rowOff>
              </from>
              <to>
                <xdr:col>12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3" r:id="rId18"/>
      </mc:Fallback>
    </mc:AlternateContent>
    <mc:AlternateContent xmlns:mc="http://schemas.openxmlformats.org/markup-compatibility/2006">
      <mc:Choice Requires="x14">
        <oleObject progId="Equation.3" shapeId="4184" r:id="rId20">
          <objectPr defaultSize="0" autoPict="0" r:id="rId14">
            <anchor moveWithCells="1">
              <from>
                <xdr:col>13</xdr:col>
                <xdr:colOff>368300</xdr:colOff>
                <xdr:row>4</xdr:row>
                <xdr:rowOff>25400</xdr:rowOff>
              </from>
              <to>
                <xdr:col>13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4" r:id="rId20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R1529"/>
  <sheetViews>
    <sheetView workbookViewId="0">
      <selection activeCell="F6" sqref="F6"/>
    </sheetView>
  </sheetViews>
  <sheetFormatPr baseColWidth="10" defaultRowHeight="16" x14ac:dyDescent="0"/>
  <cols>
    <col min="1" max="1" width="4.875" style="1" customWidth="1"/>
    <col min="2" max="2" width="6.375" style="1" bestFit="1" customWidth="1"/>
    <col min="3" max="3" width="5.875" style="18" bestFit="1" customWidth="1"/>
    <col min="4" max="5" width="12.375" style="18" bestFit="1" customWidth="1"/>
    <col min="6" max="7" width="13.375" style="1" bestFit="1" customWidth="1"/>
    <col min="9" max="9" width="5.875" bestFit="1" customWidth="1"/>
    <col min="10" max="10" width="12.25" bestFit="1" customWidth="1"/>
    <col min="11" max="11" width="12.25" customWidth="1"/>
    <col min="12" max="12" width="12.625" bestFit="1" customWidth="1"/>
    <col min="13" max="13" width="13.25" bestFit="1" customWidth="1"/>
    <col min="15" max="15" width="2.625" bestFit="1" customWidth="1"/>
    <col min="19" max="16384" width="10.625" style="1"/>
  </cols>
  <sheetData>
    <row r="2" spans="2:7" ht="36" customHeight="1">
      <c r="D2"/>
      <c r="E2"/>
      <c r="F2"/>
      <c r="G2"/>
    </row>
    <row r="3" spans="2:7" ht="36" customHeight="1">
      <c r="B3" s="30"/>
      <c r="C3" s="30"/>
      <c r="D3" s="51" t="s">
        <v>43</v>
      </c>
      <c r="E3" s="52"/>
      <c r="F3" s="47" t="s">
        <v>44</v>
      </c>
      <c r="G3" s="47"/>
    </row>
    <row r="4" spans="2:7" ht="36" customHeight="1">
      <c r="B4" s="22"/>
      <c r="C4" s="23" t="s">
        <v>15</v>
      </c>
      <c r="D4" s="27" t="s">
        <v>48</v>
      </c>
      <c r="E4" s="27" t="s">
        <v>46</v>
      </c>
      <c r="F4" s="27" t="s">
        <v>47</v>
      </c>
      <c r="G4" s="27" t="s">
        <v>45</v>
      </c>
    </row>
    <row r="5" spans="2:7" ht="36" customHeight="1">
      <c r="B5" s="28" t="s">
        <v>16</v>
      </c>
      <c r="C5" s="25" t="s">
        <v>0</v>
      </c>
      <c r="D5" s="19"/>
      <c r="E5" s="19"/>
      <c r="F5" s="19"/>
      <c r="G5" s="19"/>
    </row>
    <row r="6" spans="2:7">
      <c r="B6" s="29">
        <v>0</v>
      </c>
      <c r="C6" s="26">
        <v>0</v>
      </c>
      <c r="D6" s="26">
        <f>Mode2_Data_analysis!D6</f>
        <v>0.19400000000000001</v>
      </c>
      <c r="E6" s="26"/>
      <c r="F6" s="26">
        <f>Mode2_Data_analysis!G6</f>
        <v>0.55725782999999995</v>
      </c>
      <c r="G6" s="26"/>
    </row>
    <row r="7" spans="2:7">
      <c r="B7" s="29">
        <v>1</v>
      </c>
      <c r="C7" s="26"/>
      <c r="D7" s="26"/>
      <c r="E7" s="26"/>
      <c r="F7" s="26"/>
      <c r="G7" s="26"/>
    </row>
    <row r="8" spans="2:7">
      <c r="B8" s="29">
        <v>2</v>
      </c>
      <c r="C8" s="26"/>
      <c r="D8" s="26"/>
      <c r="E8" s="26"/>
      <c r="F8" s="26"/>
      <c r="G8" s="26"/>
    </row>
    <row r="9" spans="2:7">
      <c r="B9" s="31">
        <v>3</v>
      </c>
      <c r="C9" s="32">
        <v>0.1</v>
      </c>
      <c r="D9" s="32">
        <f>Mode2_Data_analysis!D9</f>
        <v>0.20200000000000001</v>
      </c>
      <c r="E9" s="32">
        <f>Mode2_Data_analysis!M9</f>
        <v>0.20334928900172514</v>
      </c>
      <c r="F9" s="32">
        <f>Mode2_Data_analysis!G9</f>
        <v>0.54979294519999999</v>
      </c>
      <c r="G9" s="32">
        <f>Mode2_Data_analysis!O9</f>
        <v>0.54782346010676342</v>
      </c>
    </row>
    <row r="10" spans="2:7">
      <c r="B10" s="29">
        <v>4</v>
      </c>
      <c r="C10" s="26"/>
      <c r="D10" s="26"/>
      <c r="E10" s="26"/>
      <c r="F10" s="26"/>
      <c r="G10" s="26"/>
    </row>
    <row r="11" spans="2:7">
      <c r="B11" s="29">
        <v>5</v>
      </c>
      <c r="C11" s="26"/>
      <c r="D11" s="26"/>
      <c r="E11" s="26"/>
      <c r="F11" s="26"/>
      <c r="G11" s="26"/>
    </row>
    <row r="12" spans="2:7">
      <c r="B12" s="29">
        <v>6</v>
      </c>
      <c r="C12" s="26">
        <v>0.2</v>
      </c>
      <c r="D12" s="26">
        <f>Mode2_Data_analysis!D12</f>
        <v>0.20699999999999999</v>
      </c>
      <c r="E12" s="26">
        <f>Mode2_Data_analysis!M12</f>
        <v>0.20639273652322629</v>
      </c>
      <c r="F12" s="26">
        <f>Mode2_Data_analysis!G12</f>
        <v>0.54464605610000005</v>
      </c>
      <c r="G12" s="26">
        <f>Mode2_Data_analysis!O12</f>
        <v>0.54501080558053927</v>
      </c>
    </row>
    <row r="13" spans="2:7">
      <c r="B13" s="29">
        <v>7</v>
      </c>
      <c r="C13" s="26"/>
      <c r="D13" s="26"/>
      <c r="E13" s="26"/>
      <c r="F13" s="26"/>
      <c r="G13" s="26"/>
    </row>
    <row r="14" spans="2:7">
      <c r="B14" s="29">
        <v>8</v>
      </c>
      <c r="C14" s="26"/>
      <c r="D14" s="26"/>
      <c r="E14" s="26"/>
      <c r="F14" s="26"/>
      <c r="G14" s="26"/>
    </row>
    <row r="15" spans="2:7">
      <c r="B15" s="29">
        <v>9</v>
      </c>
      <c r="C15" s="26">
        <v>0.3</v>
      </c>
      <c r="D15" s="32">
        <f>Mode2_Data_analysis!D15</f>
        <v>0.20899999999999999</v>
      </c>
      <c r="E15" s="32">
        <f>Mode2_Data_analysis!M15</f>
        <v>0.20666315722173348</v>
      </c>
      <c r="F15" s="32">
        <f>Mode2_Data_analysis!G15</f>
        <v>0.5424282399</v>
      </c>
      <c r="G15" s="32">
        <f>Mode2_Data_analysis!O15</f>
        <v>0.54495686451227321</v>
      </c>
    </row>
    <row r="16" spans="2:7">
      <c r="B16" s="29">
        <v>10</v>
      </c>
      <c r="C16" s="26"/>
      <c r="D16" s="26"/>
      <c r="E16" s="26"/>
      <c r="F16" s="26"/>
      <c r="G16" s="26"/>
    </row>
    <row r="17" spans="2:7">
      <c r="B17" s="29">
        <v>11</v>
      </c>
      <c r="C17" s="26"/>
      <c r="D17" s="26"/>
      <c r="E17" s="26"/>
      <c r="F17" s="26"/>
      <c r="G17" s="26"/>
    </row>
    <row r="18" spans="2:7">
      <c r="B18" s="29">
        <v>12</v>
      </c>
      <c r="C18" s="32">
        <v>0.4</v>
      </c>
      <c r="D18" s="26">
        <f>Mode2_Data_analysis!D18</f>
        <v>0.20899999999999999</v>
      </c>
      <c r="E18" s="26">
        <f>Mode2_Data_analysis!M18</f>
        <v>0.20413921048652492</v>
      </c>
      <c r="F18" s="26">
        <f>Mode2_Data_analysis!G18</f>
        <v>0.54320681459999998</v>
      </c>
      <c r="G18" s="26">
        <f>Mode2_Data_analysis!O18</f>
        <v>0.54767091112123878</v>
      </c>
    </row>
    <row r="19" spans="2:7">
      <c r="B19" s="29">
        <v>13</v>
      </c>
      <c r="C19" s="26"/>
      <c r="D19" s="26"/>
      <c r="E19" s="26"/>
      <c r="F19" s="26"/>
      <c r="G19" s="26"/>
    </row>
    <row r="20" spans="2:7">
      <c r="B20" s="29">
        <v>14</v>
      </c>
      <c r="C20" s="26"/>
      <c r="D20" s="26"/>
      <c r="E20" s="26"/>
      <c r="F20" s="26"/>
      <c r="G20" s="26"/>
    </row>
    <row r="21" spans="2:7">
      <c r="B21" s="29">
        <v>15</v>
      </c>
      <c r="C21" s="26">
        <v>0.5</v>
      </c>
      <c r="D21" s="32">
        <f>Mode2_Data_analysis!D21</f>
        <v>0.20499999999999999</v>
      </c>
      <c r="E21" s="32">
        <f>Mode2_Data_analysis!M21</f>
        <v>0.19906279186841996</v>
      </c>
      <c r="F21" s="32">
        <f>Mode2_Data_analysis!G21</f>
        <v>0.54690795569999995</v>
      </c>
      <c r="G21" s="32">
        <f>Mode2_Data_analysis!O21</f>
        <v>0.55290045385047781</v>
      </c>
    </row>
    <row r="22" spans="2:7">
      <c r="B22" s="29">
        <v>16</v>
      </c>
      <c r="C22" s="26"/>
      <c r="D22" s="26"/>
      <c r="E22" s="26"/>
      <c r="F22" s="26"/>
      <c r="G22" s="26"/>
    </row>
    <row r="23" spans="2:7">
      <c r="B23" s="29">
        <v>17</v>
      </c>
      <c r="C23" s="26"/>
      <c r="D23" s="26"/>
      <c r="E23" s="26"/>
      <c r="F23" s="26"/>
      <c r="G23" s="26"/>
    </row>
    <row r="24" spans="2:7">
      <c r="B24" s="29">
        <v>18</v>
      </c>
      <c r="C24" s="26">
        <v>0.6</v>
      </c>
      <c r="D24" s="26">
        <f>Mode2_Data_analysis!D24</f>
        <v>0.19800000000000001</v>
      </c>
      <c r="E24" s="26">
        <f>Mode2_Data_analysis!M24</f>
        <v>0.19191599706459472</v>
      </c>
      <c r="F24" s="26">
        <f>Mode2_Data_analysis!G24</f>
        <v>0.55330077759999996</v>
      </c>
      <c r="G24" s="26">
        <f>Mode2_Data_analysis!O24</f>
        <v>0.56015486199440212</v>
      </c>
    </row>
    <row r="25" spans="2:7">
      <c r="B25" s="29">
        <v>19</v>
      </c>
      <c r="C25" s="26"/>
      <c r="D25" s="26"/>
      <c r="E25" s="26"/>
      <c r="F25" s="26"/>
      <c r="G25" s="26"/>
    </row>
    <row r="26" spans="2:7">
      <c r="B26" s="29">
        <v>20</v>
      </c>
      <c r="C26" s="26"/>
      <c r="D26" s="26"/>
      <c r="E26" s="26"/>
      <c r="F26" s="26"/>
      <c r="G26" s="26"/>
    </row>
    <row r="27" spans="2:7">
      <c r="B27" s="29">
        <v>21</v>
      </c>
      <c r="C27" s="32">
        <v>0.7</v>
      </c>
      <c r="D27" s="32">
        <f>Mode2_Data_analysis!D27</f>
        <v>0.19</v>
      </c>
      <c r="E27" s="32">
        <f>Mode2_Data_analysis!M27</f>
        <v>0.18337545447790571</v>
      </c>
      <c r="F27" s="32">
        <f>Mode2_Data_analysis!G27</f>
        <v>0.56167022509999998</v>
      </c>
      <c r="G27" s="32">
        <f>Mode2_Data_analysis!O27</f>
        <v>0.56875150887361903</v>
      </c>
    </row>
    <row r="28" spans="2:7">
      <c r="B28" s="29">
        <v>22</v>
      </c>
      <c r="C28" s="26"/>
      <c r="D28" s="26"/>
      <c r="E28" s="26"/>
      <c r="F28" s="26"/>
      <c r="G28" s="26"/>
    </row>
    <row r="29" spans="2:7">
      <c r="B29" s="29">
        <v>23</v>
      </c>
      <c r="C29" s="26"/>
      <c r="D29" s="26"/>
      <c r="E29" s="26"/>
      <c r="F29" s="26"/>
      <c r="G29" s="26"/>
    </row>
    <row r="30" spans="2:7">
      <c r="B30" s="29">
        <v>24</v>
      </c>
      <c r="C30" s="26">
        <v>0.8</v>
      </c>
      <c r="D30" s="26">
        <f>Mode2_Data_analysis!D30</f>
        <v>0.18</v>
      </c>
      <c r="E30" s="26">
        <f>Mode2_Data_analysis!M30</f>
        <v>0.17424834585684804</v>
      </c>
      <c r="F30" s="26">
        <f>Mode2_Data_analysis!G30</f>
        <v>0.57125299890000003</v>
      </c>
      <c r="G30" s="26">
        <f>Mode2_Data_analysis!O30</f>
        <v>0.57788008553383197</v>
      </c>
    </row>
    <row r="31" spans="2:7">
      <c r="B31" s="29">
        <v>25</v>
      </c>
      <c r="C31" s="26"/>
      <c r="D31" s="26"/>
      <c r="E31" s="26"/>
      <c r="F31" s="26"/>
      <c r="G31" s="26"/>
    </row>
    <row r="32" spans="2:7">
      <c r="B32" s="29">
        <v>26</v>
      </c>
      <c r="C32" s="26"/>
      <c r="D32" s="26"/>
      <c r="E32" s="26"/>
      <c r="F32" s="26"/>
      <c r="G32" s="26"/>
    </row>
    <row r="33" spans="2:7">
      <c r="B33" s="29">
        <v>27</v>
      </c>
      <c r="C33" s="26">
        <v>0.9</v>
      </c>
      <c r="D33" s="32">
        <f>Mode2_Data_analysis!D33</f>
        <v>0.17</v>
      </c>
      <c r="E33" s="32">
        <f>Mode2_Data_analysis!M33</f>
        <v>0.16539616015750233</v>
      </c>
      <c r="F33" s="32">
        <f>Mode2_Data_analysis!G33</f>
        <v>0.58102626499999999</v>
      </c>
      <c r="G33" s="32">
        <f>Mode2_Data_analysis!O33</f>
        <v>0.58667902119169979</v>
      </c>
    </row>
    <row r="34" spans="2:7">
      <c r="B34" s="29">
        <v>28</v>
      </c>
      <c r="C34" s="26"/>
      <c r="D34" s="26"/>
      <c r="E34" s="26"/>
      <c r="F34" s="26"/>
      <c r="G34" s="26"/>
    </row>
    <row r="35" spans="2:7">
      <c r="B35" s="29">
        <v>29</v>
      </c>
      <c r="C35" s="26"/>
      <c r="D35" s="26"/>
      <c r="E35" s="26"/>
      <c r="F35" s="26"/>
      <c r="G35" s="26"/>
    </row>
    <row r="36" spans="2:7">
      <c r="B36" s="29">
        <v>30</v>
      </c>
      <c r="C36" s="32">
        <v>1</v>
      </c>
      <c r="D36" s="26">
        <f>Mode2_Data_analysis!D36</f>
        <v>0.161</v>
      </c>
      <c r="E36" s="26">
        <f>Mode2_Data_analysis!M36</f>
        <v>0.15765338047431768</v>
      </c>
      <c r="F36" s="26">
        <f>Mode2_Data_analysis!G36</f>
        <v>0.59005118889999997</v>
      </c>
      <c r="G36" s="26">
        <f>Mode2_Data_analysis!O36</f>
        <v>0.5943168008650358</v>
      </c>
    </row>
    <row r="37" spans="2:7">
      <c r="B37" s="29">
        <v>31</v>
      </c>
      <c r="C37" s="26"/>
      <c r="D37" s="26"/>
      <c r="E37" s="26"/>
      <c r="F37" s="26"/>
      <c r="G37" s="26"/>
    </row>
    <row r="38" spans="2:7">
      <c r="B38" s="29">
        <v>32</v>
      </c>
      <c r="C38" s="26"/>
      <c r="D38" s="26"/>
      <c r="E38" s="26"/>
      <c r="F38" s="26"/>
      <c r="G38" s="26"/>
    </row>
    <row r="39" spans="2:7">
      <c r="B39" s="29">
        <v>33</v>
      </c>
      <c r="C39" s="26">
        <v>1.1000000000000001</v>
      </c>
      <c r="D39" s="32">
        <f>Mode2_Data_analysis!D39</f>
        <v>0.153</v>
      </c>
      <c r="E39" s="32">
        <f>Mode2_Data_analysis!M39</f>
        <v>0.15174877884802168</v>
      </c>
      <c r="F39" s="32">
        <f>Mode2_Data_analysis!G39</f>
        <v>0.59773909039999995</v>
      </c>
      <c r="G39" s="32">
        <f>Mode2_Data_analysis!O39</f>
        <v>0.60007050512483173</v>
      </c>
    </row>
    <row r="40" spans="2:7">
      <c r="B40" s="29">
        <v>34</v>
      </c>
      <c r="C40" s="26"/>
      <c r="D40" s="26"/>
      <c r="E40" s="26"/>
      <c r="F40" s="26"/>
      <c r="G40" s="26"/>
    </row>
    <row r="41" spans="2:7">
      <c r="B41" s="29">
        <v>35</v>
      </c>
      <c r="C41" s="26"/>
      <c r="D41" s="26"/>
      <c r="E41" s="26"/>
      <c r="F41" s="26"/>
      <c r="G41" s="26"/>
    </row>
    <row r="42" spans="2:7">
      <c r="B42" s="29">
        <v>36</v>
      </c>
      <c r="C42" s="26">
        <v>1.2</v>
      </c>
      <c r="D42" s="26">
        <f>Mode2_Data_analysis!D42</f>
        <v>0.14699999999999999</v>
      </c>
      <c r="E42" s="26">
        <f>Mode2_Data_analysis!M42</f>
        <v>0.14823674433000827</v>
      </c>
      <c r="F42" s="26">
        <f>Mode2_Data_analysis!G42</f>
        <v>0.60303090940000004</v>
      </c>
      <c r="G42" s="26">
        <f>Mode2_Data_analysis!O42</f>
        <v>0.60339415581124323</v>
      </c>
    </row>
    <row r="43" spans="2:7">
      <c r="B43" s="29">
        <v>37</v>
      </c>
      <c r="C43" s="26"/>
      <c r="D43" s="26"/>
      <c r="E43" s="26"/>
      <c r="F43" s="26"/>
      <c r="G43" s="26"/>
    </row>
    <row r="44" spans="2:7">
      <c r="B44" s="29">
        <v>38</v>
      </c>
      <c r="C44" s="26"/>
      <c r="D44" s="26"/>
      <c r="E44" s="26"/>
      <c r="F44" s="26"/>
      <c r="G44" s="26"/>
    </row>
    <row r="45" spans="2:7">
      <c r="B45" s="29">
        <v>39</v>
      </c>
      <c r="C45" s="32">
        <v>1.3</v>
      </c>
      <c r="D45" s="32">
        <f>Mode2_Data_analysis!D45</f>
        <v>0.14499999999999999</v>
      </c>
      <c r="E45" s="32">
        <f>Mode2_Data_analysis!M45</f>
        <v>0.14744511958863574</v>
      </c>
      <c r="F45" s="32">
        <f>Mode2_Data_analysis!G45</f>
        <v>0.60567126179999997</v>
      </c>
      <c r="G45" s="32">
        <f>Mode2_Data_analysis!O45</f>
        <v>0.60397041061131307</v>
      </c>
    </row>
    <row r="46" spans="2:7">
      <c r="B46" s="29">
        <v>40</v>
      </c>
      <c r="C46" s="26"/>
      <c r="D46" s="26"/>
      <c r="E46" s="26"/>
      <c r="F46" s="26"/>
      <c r="G46" s="26"/>
    </row>
    <row r="47" spans="2:7">
      <c r="B47" s="29">
        <v>41</v>
      </c>
      <c r="C47" s="26"/>
      <c r="D47" s="26"/>
      <c r="E47" s="26"/>
      <c r="F47" s="26"/>
      <c r="G47" s="26"/>
    </row>
    <row r="48" spans="2:7">
      <c r="B48" s="29">
        <v>42</v>
      </c>
      <c r="C48" s="26">
        <v>1.4</v>
      </c>
      <c r="D48" s="26">
        <f>Mode2_Data_analysis!D48</f>
        <v>0.14499999999999999</v>
      </c>
      <c r="E48" s="26">
        <f>Mode2_Data_analysis!M48</f>
        <v>0.14944446043159279</v>
      </c>
      <c r="F48" s="26">
        <f>Mode2_Data_analysis!G48</f>
        <v>0.60531879229999996</v>
      </c>
      <c r="G48" s="26">
        <f>Mode2_Data_analysis!O48</f>
        <v>0.6017407182556781</v>
      </c>
    </row>
    <row r="49" spans="2:7">
      <c r="B49" s="29">
        <v>43</v>
      </c>
      <c r="C49" s="26"/>
      <c r="D49" s="26"/>
      <c r="E49" s="26"/>
      <c r="F49" s="26"/>
      <c r="G49" s="26"/>
    </row>
    <row r="50" spans="2:7">
      <c r="B50" s="29">
        <v>44</v>
      </c>
      <c r="C50" s="26"/>
      <c r="D50" s="26"/>
      <c r="E50" s="26"/>
      <c r="F50" s="26"/>
      <c r="G50" s="26"/>
    </row>
    <row r="51" spans="2:7">
      <c r="B51" s="29">
        <v>45</v>
      </c>
      <c r="C51" s="26">
        <v>1.5</v>
      </c>
      <c r="D51" s="32">
        <f>Mode2_Data_analysis!D51</f>
        <v>0.14799999999999999</v>
      </c>
      <c r="E51" s="32">
        <f>Mode2_Data_analysis!M51</f>
        <v>0.1540416083697769</v>
      </c>
      <c r="F51" s="32">
        <f>Mode2_Data_analysis!G51</f>
        <v>0.60194189760000005</v>
      </c>
      <c r="G51" s="32">
        <f>Mode2_Data_analysis!O51</f>
        <v>0.59691107683188038</v>
      </c>
    </row>
    <row r="52" spans="2:7">
      <c r="B52" s="29">
        <v>46</v>
      </c>
      <c r="C52" s="26"/>
      <c r="D52" s="26"/>
      <c r="E52" s="26"/>
      <c r="F52" s="26"/>
      <c r="G52" s="26"/>
    </row>
    <row r="53" spans="2:7">
      <c r="B53" s="29">
        <v>47</v>
      </c>
      <c r="C53" s="26"/>
      <c r="D53" s="26"/>
      <c r="E53" s="26"/>
      <c r="F53" s="26"/>
      <c r="G53" s="26"/>
    </row>
    <row r="54" spans="2:7">
      <c r="B54" s="29">
        <v>48</v>
      </c>
      <c r="C54" s="32">
        <v>1.6</v>
      </c>
      <c r="D54" s="26">
        <f>Mode2_Data_analysis!D54</f>
        <v>0.155</v>
      </c>
      <c r="E54" s="26">
        <f>Mode2_Data_analysis!M54</f>
        <v>0.16079816994579682</v>
      </c>
      <c r="F54" s="26">
        <f>Mode2_Data_analysis!G54</f>
        <v>0.59598757729999996</v>
      </c>
      <c r="G54" s="26">
        <f>Mode2_Data_analysis!O54</f>
        <v>0.58993283878751024</v>
      </c>
    </row>
    <row r="55" spans="2:7">
      <c r="B55" s="29">
        <v>49</v>
      </c>
      <c r="C55" s="26"/>
      <c r="D55" s="26"/>
      <c r="E55" s="26"/>
      <c r="F55" s="26"/>
      <c r="G55" s="26"/>
    </row>
    <row r="56" spans="2:7">
      <c r="B56" s="29">
        <v>50</v>
      </c>
      <c r="C56" s="26"/>
      <c r="D56" s="26"/>
      <c r="E56" s="26"/>
      <c r="F56" s="26"/>
      <c r="G56" s="26"/>
    </row>
    <row r="57" spans="2:7">
      <c r="B57" s="29">
        <v>51</v>
      </c>
      <c r="C57" s="26">
        <v>1.7</v>
      </c>
      <c r="D57" s="32">
        <f>Mode2_Data_analysis!D57</f>
        <v>0.16300000000000001</v>
      </c>
      <c r="E57" s="32">
        <f>Mode2_Data_analysis!M57</f>
        <v>0.16907214483008776</v>
      </c>
      <c r="F57" s="32">
        <f>Mode2_Data_analysis!G57</f>
        <v>0.58792624630000001</v>
      </c>
      <c r="G57" s="32">
        <f>Mode2_Data_analysis!O57</f>
        <v>0.58146036051094019</v>
      </c>
    </row>
    <row r="58" spans="2:7">
      <c r="B58" s="29">
        <v>52</v>
      </c>
      <c r="C58" s="26"/>
      <c r="D58" s="26"/>
      <c r="E58" s="26"/>
      <c r="F58" s="26"/>
      <c r="G58" s="26"/>
    </row>
    <row r="59" spans="2:7">
      <c r="B59" s="29">
        <v>53</v>
      </c>
      <c r="C59" s="26"/>
      <c r="D59" s="26"/>
      <c r="E59" s="26"/>
      <c r="F59" s="26"/>
      <c r="G59" s="26"/>
    </row>
    <row r="60" spans="2:7">
      <c r="B60" s="29">
        <v>54</v>
      </c>
      <c r="C60" s="26">
        <v>1.8</v>
      </c>
      <c r="D60" s="26">
        <f>Mode2_Data_analysis!D60</f>
        <v>0.17199999999999999</v>
      </c>
      <c r="E60" s="26">
        <f>Mode2_Data_analysis!M60</f>
        <v>0.17807875966656117</v>
      </c>
      <c r="F60" s="26">
        <f>Mode2_Data_analysis!G60</f>
        <v>0.57859687439999996</v>
      </c>
      <c r="G60" s="26">
        <f>Mode2_Data_analysis!O60</f>
        <v>0.5722894797694108</v>
      </c>
    </row>
    <row r="61" spans="2:7">
      <c r="B61" s="29">
        <v>55</v>
      </c>
      <c r="C61" s="26"/>
      <c r="D61" s="26"/>
      <c r="E61" s="26"/>
      <c r="F61" s="26"/>
      <c r="G61" s="26"/>
    </row>
    <row r="62" spans="2:7">
      <c r="B62" s="29">
        <v>56</v>
      </c>
      <c r="C62" s="26"/>
      <c r="D62" s="26"/>
      <c r="E62" s="26"/>
      <c r="F62" s="26"/>
      <c r="G62" s="26"/>
    </row>
    <row r="63" spans="2:7">
      <c r="B63" s="29">
        <v>57</v>
      </c>
      <c r="C63" s="32">
        <v>1.9</v>
      </c>
      <c r="D63" s="32">
        <f>Mode2_Data_analysis!D63</f>
        <v>0.182</v>
      </c>
      <c r="E63" s="32">
        <f>Mode2_Data_analysis!M63</f>
        <v>0.18696475256769396</v>
      </c>
      <c r="F63" s="32">
        <f>Mode2_Data_analysis!G63</f>
        <v>0.56862955599999998</v>
      </c>
      <c r="G63" s="32">
        <f>Mode2_Data_analysis!O63</f>
        <v>0.56328261449302441</v>
      </c>
    </row>
    <row r="64" spans="2:7">
      <c r="B64" s="29">
        <v>58</v>
      </c>
      <c r="C64" s="26"/>
      <c r="D64" s="26"/>
      <c r="E64" s="26"/>
      <c r="F64" s="26"/>
      <c r="G64" s="26"/>
    </row>
    <row r="65" spans="2:7">
      <c r="B65" s="29">
        <v>59</v>
      </c>
      <c r="C65" s="26"/>
      <c r="D65" s="26"/>
      <c r="E65" s="26"/>
      <c r="F65" s="26"/>
      <c r="G65" s="26"/>
    </row>
    <row r="66" spans="2:7">
      <c r="B66" s="29">
        <v>60</v>
      </c>
      <c r="C66" s="26">
        <v>2</v>
      </c>
      <c r="D66" s="26">
        <f>Mode2_Data_analysis!D66</f>
        <v>0.192</v>
      </c>
      <c r="E66" s="26">
        <f>Mode2_Data_analysis!M66</f>
        <v>0.19488908501287522</v>
      </c>
      <c r="F66" s="26">
        <f>Mode2_Data_analysis!G66</f>
        <v>0.55948589879999999</v>
      </c>
      <c r="G66" s="26">
        <f>Mode2_Data_analysis!O66</f>
        <v>0.55528754052633056</v>
      </c>
    </row>
    <row r="67" spans="2:7">
      <c r="B67" s="29">
        <v>61</v>
      </c>
      <c r="C67" s="26"/>
      <c r="D67" s="26"/>
      <c r="E67" s="26"/>
      <c r="F67" s="26"/>
      <c r="G67" s="26"/>
    </row>
    <row r="68" spans="2:7">
      <c r="B68" s="29">
        <v>62</v>
      </c>
      <c r="C68" s="26"/>
      <c r="D68" s="26"/>
      <c r="E68" s="26"/>
      <c r="F68" s="26"/>
      <c r="G68" s="26"/>
    </row>
    <row r="69" spans="2:7">
      <c r="B69" s="29">
        <v>63</v>
      </c>
      <c r="C69" s="26">
        <v>2.1</v>
      </c>
      <c r="D69" s="32">
        <f>Mode2_Data_analysis!D69</f>
        <v>0.2</v>
      </c>
      <c r="E69" s="32">
        <f>Mode2_Data_analysis!M69</f>
        <v>0.20110245330984267</v>
      </c>
      <c r="F69" s="32">
        <f>Mode2_Data_analysis!G69</f>
        <v>0.55146981049999999</v>
      </c>
      <c r="G69" s="32">
        <f>Mode2_Data_analysis!O69</f>
        <v>0.54905750463415337</v>
      </c>
    </row>
    <row r="70" spans="2:7">
      <c r="B70" s="29">
        <v>64</v>
      </c>
      <c r="C70" s="26"/>
      <c r="D70" s="26"/>
      <c r="E70" s="26"/>
      <c r="F70" s="26"/>
      <c r="G70" s="26"/>
    </row>
    <row r="71" spans="2:7">
      <c r="B71" s="29">
        <v>65</v>
      </c>
      <c r="C71" s="26"/>
      <c r="D71" s="26"/>
      <c r="E71" s="26"/>
      <c r="F71" s="26"/>
      <c r="G71" s="26"/>
    </row>
    <row r="72" spans="2:7">
      <c r="B72" s="29">
        <v>66</v>
      </c>
      <c r="C72" s="32">
        <v>2.2000000000000002</v>
      </c>
      <c r="D72" s="26">
        <f>Mode2_Data_analysis!D72</f>
        <v>0.20599999999999999</v>
      </c>
      <c r="E72" s="26">
        <f>Mode2_Data_analysis!M72</f>
        <v>0.20501808768713861</v>
      </c>
      <c r="F72" s="26">
        <f>Mode2_Data_analysis!G72</f>
        <v>0.54571198359999995</v>
      </c>
      <c r="G72" s="26">
        <f>Mode2_Data_analysis!O72</f>
        <v>0.54518020562560698</v>
      </c>
    </row>
    <row r="73" spans="2:7">
      <c r="B73" s="29">
        <v>67</v>
      </c>
      <c r="C73" s="26"/>
      <c r="D73" s="26"/>
      <c r="E73" s="26"/>
      <c r="F73" s="26"/>
      <c r="G73" s="26"/>
    </row>
    <row r="74" spans="2:7">
      <c r="B74" s="29">
        <v>68</v>
      </c>
      <c r="C74" s="26"/>
      <c r="D74" s="26"/>
      <c r="E74" s="26"/>
      <c r="F74" s="26"/>
      <c r="G74" s="26"/>
    </row>
    <row r="75" spans="2:7">
      <c r="B75" s="29">
        <v>69</v>
      </c>
      <c r="C75" s="26">
        <v>2.2999999999999998</v>
      </c>
      <c r="D75" s="32">
        <f>Mode2_Data_analysis!D75</f>
        <v>0.20899999999999999</v>
      </c>
      <c r="E75" s="32">
        <f>Mode2_Data_analysis!M75</f>
        <v>0.20626715241048291</v>
      </c>
      <c r="F75" s="32">
        <f>Mode2_Data_analysis!G75</f>
        <v>0.54271738439999995</v>
      </c>
      <c r="G75" s="32">
        <f>Mode2_Data_analysis!O75</f>
        <v>0.54402234245394887</v>
      </c>
    </row>
    <row r="76" spans="2:7">
      <c r="B76" s="29">
        <v>70</v>
      </c>
      <c r="C76" s="26"/>
      <c r="D76" s="26"/>
      <c r="E76" s="26"/>
      <c r="F76" s="26"/>
      <c r="G76" s="26"/>
    </row>
    <row r="77" spans="2:7">
      <c r="B77" s="29">
        <v>71</v>
      </c>
      <c r="C77" s="26"/>
      <c r="D77" s="26"/>
      <c r="E77" s="26"/>
      <c r="F77" s="26"/>
      <c r="G77" s="26"/>
    </row>
    <row r="78" spans="2:7">
      <c r="B78" s="29">
        <v>72</v>
      </c>
      <c r="C78" s="26">
        <v>2.4</v>
      </c>
      <c r="D78" s="26">
        <f>Mode2_Data_analysis!D78</f>
        <v>0.20899999999999999</v>
      </c>
      <c r="E78" s="26">
        <f>Mode2_Data_analysis!M78</f>
        <v>0.2047335169919286</v>
      </c>
      <c r="F78" s="26">
        <f>Mode2_Data_analysis!G78</f>
        <v>0.54276455909999999</v>
      </c>
      <c r="G78" s="26">
        <f>Mode2_Data_analysis!O78</f>
        <v>0.54569496210979151</v>
      </c>
    </row>
    <row r="79" spans="2:7">
      <c r="B79" s="29">
        <v>73</v>
      </c>
      <c r="C79" s="26"/>
      <c r="D79" s="26"/>
      <c r="E79" s="26"/>
      <c r="F79" s="26"/>
      <c r="G79" s="26"/>
    </row>
    <row r="80" spans="2:7">
      <c r="B80" s="29">
        <v>74</v>
      </c>
      <c r="C80" s="26"/>
      <c r="D80" s="26"/>
      <c r="E80" s="26"/>
      <c r="F80" s="26"/>
      <c r="G80" s="26"/>
    </row>
    <row r="81" spans="2:7">
      <c r="B81" s="29">
        <v>75</v>
      </c>
      <c r="C81" s="32">
        <v>2.5</v>
      </c>
      <c r="D81" s="32">
        <f>Mode2_Data_analysis!D81</f>
        <v>0.20599999999999999</v>
      </c>
      <c r="E81" s="32">
        <f>Mode2_Data_analysis!M81</f>
        <v>0.20056461891855201</v>
      </c>
      <c r="F81" s="32">
        <f>Mode2_Data_analysis!G81</f>
        <v>0.54576289919999998</v>
      </c>
      <c r="G81" s="32">
        <f>Mode2_Data_analysis!O81</f>
        <v>0.55004288024225267</v>
      </c>
    </row>
    <row r="82" spans="2:7">
      <c r="B82" s="29">
        <v>76</v>
      </c>
      <c r="C82" s="26"/>
      <c r="D82" s="26"/>
      <c r="E82" s="26"/>
      <c r="F82" s="26"/>
      <c r="G82" s="26"/>
    </row>
    <row r="83" spans="2:7">
      <c r="B83" s="29">
        <v>77</v>
      </c>
      <c r="C83" s="26"/>
      <c r="D83" s="26"/>
      <c r="E83" s="26"/>
      <c r="F83" s="26"/>
      <c r="G83" s="26"/>
    </row>
    <row r="84" spans="2:7">
      <c r="B84" s="29">
        <v>78</v>
      </c>
      <c r="C84" s="26">
        <v>2.6</v>
      </c>
      <c r="D84" s="26">
        <f>Mode2_Data_analysis!D84</f>
        <v>0.2</v>
      </c>
      <c r="E84" s="26">
        <f>Mode2_Data_analysis!M84</f>
        <v>0.19415739809900778</v>
      </c>
      <c r="F84" s="26">
        <f>Mode2_Data_analysis!G84</f>
        <v>0.55140549750000001</v>
      </c>
      <c r="G84" s="26">
        <f>Mode2_Data_analysis!O84</f>
        <v>0.55665917851603486</v>
      </c>
    </row>
    <row r="85" spans="2:7">
      <c r="B85" s="29">
        <v>79</v>
      </c>
      <c r="C85" s="26"/>
      <c r="D85" s="26"/>
      <c r="E85" s="26"/>
      <c r="F85" s="26"/>
      <c r="G85" s="26"/>
    </row>
    <row r="86" spans="2:7">
      <c r="B86" s="29">
        <v>80</v>
      </c>
      <c r="C86" s="26"/>
      <c r="D86" s="26"/>
      <c r="E86" s="26"/>
      <c r="F86" s="26"/>
      <c r="G86" s="26"/>
    </row>
    <row r="87" spans="2:7">
      <c r="B87" s="29">
        <v>81</v>
      </c>
      <c r="C87" s="26">
        <v>2.7</v>
      </c>
      <c r="D87" s="32">
        <f>Mode2_Data_analysis!D87</f>
        <v>0.192</v>
      </c>
      <c r="E87" s="32">
        <f>Mode2_Data_analysis!M87</f>
        <v>0.18612063894648076</v>
      </c>
      <c r="F87" s="32">
        <f>Mode2_Data_analysis!G87</f>
        <v>0.55930297780000005</v>
      </c>
      <c r="G87" s="32">
        <f>Mode2_Data_analysis!O87</f>
        <v>0.56492341871753338</v>
      </c>
    </row>
    <row r="88" spans="2:7">
      <c r="B88" s="29">
        <v>82</v>
      </c>
      <c r="C88" s="26"/>
      <c r="D88" s="26"/>
      <c r="E88" s="26"/>
      <c r="F88" s="26"/>
      <c r="G88" s="26"/>
    </row>
    <row r="89" spans="2:7">
      <c r="B89" s="29">
        <v>83</v>
      </c>
      <c r="C89" s="26"/>
      <c r="D89" s="26"/>
      <c r="E89" s="26"/>
      <c r="F89" s="26"/>
      <c r="G89" s="26"/>
    </row>
    <row r="90" spans="2:7">
      <c r="B90" s="29">
        <v>84</v>
      </c>
      <c r="C90" s="32">
        <v>2.8</v>
      </c>
      <c r="D90" s="26">
        <f>Mode2_Data_analysis!D90</f>
        <v>0.183</v>
      </c>
      <c r="E90" s="26">
        <f>Mode2_Data_analysis!M90</f>
        <v>0.17721728518126112</v>
      </c>
      <c r="F90" s="26">
        <f>Mode2_Data_analysis!G90</f>
        <v>0.56846721089999996</v>
      </c>
      <c r="G90" s="26">
        <f>Mode2_Data_analysis!O90</f>
        <v>0.57405997752523708</v>
      </c>
    </row>
    <row r="91" spans="2:7">
      <c r="B91" s="29">
        <v>85</v>
      </c>
      <c r="C91" s="26"/>
      <c r="D91" s="26"/>
      <c r="E91" s="26"/>
      <c r="F91" s="26"/>
      <c r="G91" s="26"/>
    </row>
    <row r="92" spans="2:7">
      <c r="B92" s="29">
        <v>86</v>
      </c>
      <c r="C92" s="26"/>
      <c r="D92" s="26"/>
      <c r="E92" s="26"/>
      <c r="F92" s="26"/>
      <c r="G92" s="26"/>
    </row>
    <row r="93" spans="2:7">
      <c r="B93" s="29">
        <v>87</v>
      </c>
      <c r="C93" s="26">
        <v>2.9</v>
      </c>
      <c r="D93" s="32">
        <f>Mode2_Data_analysis!D93</f>
        <v>0.17299999999999999</v>
      </c>
      <c r="E93" s="32">
        <f>Mode2_Data_analysis!M93</f>
        <v>0.16829218451204686</v>
      </c>
      <c r="F93" s="32">
        <f>Mode2_Data_analysis!G93</f>
        <v>0.57824990730000003</v>
      </c>
      <c r="G93" s="32">
        <f>Mode2_Data_analysis!O93</f>
        <v>0.58321100857867092</v>
      </c>
    </row>
    <row r="94" spans="2:7">
      <c r="B94" s="29">
        <v>88</v>
      </c>
      <c r="C94" s="26"/>
      <c r="D94" s="26"/>
      <c r="E94" s="26"/>
      <c r="F94" s="26"/>
      <c r="G94" s="26"/>
    </row>
    <row r="95" spans="2:7">
      <c r="B95" s="29">
        <v>89</v>
      </c>
      <c r="C95" s="26"/>
      <c r="D95" s="26"/>
      <c r="E95" s="26"/>
      <c r="F95" s="26"/>
      <c r="G95" s="26"/>
    </row>
    <row r="96" spans="2:7">
      <c r="B96" s="29">
        <v>90</v>
      </c>
      <c r="C96" s="26">
        <v>3</v>
      </c>
      <c r="D96" s="26">
        <f>Mode2_Data_analysis!D96</f>
        <v>0.16400000000000001</v>
      </c>
      <c r="E96" s="26">
        <f>Mode2_Data_analysis!M96</f>
        <v>0.16019209665831671</v>
      </c>
      <c r="F96" s="26">
        <f>Mode2_Data_analysis!G96</f>
        <v>0.5877294461</v>
      </c>
      <c r="G96" s="26">
        <f>Mode2_Data_analysis!O96</f>
        <v>0.59151715898987667</v>
      </c>
    </row>
    <row r="97" spans="2:7">
      <c r="B97" s="29">
        <v>91</v>
      </c>
      <c r="C97" s="26"/>
      <c r="D97" s="26"/>
      <c r="E97" s="26"/>
      <c r="F97" s="26"/>
      <c r="G97" s="26"/>
    </row>
    <row r="98" spans="2:7">
      <c r="B98" s="29">
        <v>92</v>
      </c>
      <c r="C98" s="26"/>
      <c r="D98" s="26"/>
      <c r="E98" s="26"/>
      <c r="F98" s="26"/>
      <c r="G98" s="26"/>
    </row>
    <row r="99" spans="2:7">
      <c r="B99" s="29">
        <v>93</v>
      </c>
      <c r="C99" s="32">
        <v>3.1</v>
      </c>
      <c r="D99" s="32">
        <f>Mode2_Data_analysis!D99</f>
        <v>0.155</v>
      </c>
      <c r="E99" s="32">
        <f>Mode2_Data_analysis!M99</f>
        <v>0.15368552874298064</v>
      </c>
      <c r="F99" s="32">
        <f>Mode2_Data_analysis!G99</f>
        <v>0.59584681360000002</v>
      </c>
      <c r="G99" s="32">
        <f>Mode2_Data_analysis!O99</f>
        <v>0.59819843588331922</v>
      </c>
    </row>
    <row r="100" spans="2:7">
      <c r="B100" s="29">
        <v>94</v>
      </c>
      <c r="C100" s="26"/>
      <c r="D100" s="26"/>
      <c r="E100" s="26"/>
      <c r="F100" s="26"/>
      <c r="G100" s="26"/>
    </row>
    <row r="101" spans="2:7">
      <c r="B101" s="29">
        <v>95</v>
      </c>
      <c r="C101" s="26"/>
      <c r="D101" s="26"/>
      <c r="E101" s="26"/>
      <c r="F101" s="26"/>
      <c r="G101" s="26"/>
    </row>
    <row r="102" spans="2:7">
      <c r="B102" s="29">
        <v>96</v>
      </c>
      <c r="C102" s="26">
        <v>3.2</v>
      </c>
      <c r="D102" s="26">
        <f>Mode2_Data_analysis!D102</f>
        <v>0.14899999999999999</v>
      </c>
      <c r="E102" s="26">
        <f>Mode2_Data_analysis!M102</f>
        <v>0.14938997794141903</v>
      </c>
      <c r="F102" s="26">
        <f>Mode2_Data_analysis!G102</f>
        <v>0.60183806979999999</v>
      </c>
      <c r="G102" s="26">
        <f>Mode2_Data_analysis!O102</f>
        <v>0.6026276039529822</v>
      </c>
    </row>
    <row r="103" spans="2:7">
      <c r="B103" s="29">
        <v>97</v>
      </c>
      <c r="C103" s="26"/>
      <c r="D103" s="26"/>
      <c r="E103" s="26"/>
      <c r="F103" s="26"/>
      <c r="G103" s="26"/>
    </row>
    <row r="104" spans="2:7">
      <c r="B104" s="29">
        <v>98</v>
      </c>
      <c r="C104" s="26"/>
      <c r="D104" s="26"/>
      <c r="E104" s="26"/>
      <c r="F104" s="26"/>
      <c r="G104" s="26"/>
    </row>
    <row r="105" spans="2:7">
      <c r="B105" s="29">
        <v>99</v>
      </c>
      <c r="C105" s="26">
        <v>3.3</v>
      </c>
      <c r="D105" s="32">
        <f>Mode2_Data_analysis!D105</f>
        <v>0.14599999999999999</v>
      </c>
      <c r="E105" s="32">
        <f>Mode2_Data_analysis!M105</f>
        <v>0.14771346094765969</v>
      </c>
      <c r="F105" s="32">
        <f>Mode2_Data_analysis!G105</f>
        <v>0.60520518810000001</v>
      </c>
      <c r="G105" s="32">
        <f>Mode2_Data_analysis!O105</f>
        <v>0.60438919879135389</v>
      </c>
    </row>
    <row r="106" spans="2:7">
      <c r="B106" s="29">
        <v>100</v>
      </c>
      <c r="C106" s="26"/>
      <c r="D106" s="26"/>
      <c r="E106" s="26"/>
      <c r="F106" s="26"/>
      <c r="G106" s="26"/>
    </row>
    <row r="107" spans="2:7">
      <c r="B107" s="29">
        <v>101</v>
      </c>
      <c r="C107" s="26"/>
      <c r="D107" s="26"/>
      <c r="E107" s="26"/>
      <c r="F107" s="26"/>
      <c r="G107" s="26"/>
    </row>
    <row r="108" spans="2:7">
      <c r="B108" s="29">
        <v>102</v>
      </c>
      <c r="C108" s="32">
        <v>3.4</v>
      </c>
      <c r="D108" s="26">
        <f>Mode2_Data_analysis!D108</f>
        <v>0.14499999999999999</v>
      </c>
      <c r="E108" s="26">
        <f>Mode2_Data_analysis!M108</f>
        <v>0.14881585947739337</v>
      </c>
      <c r="F108" s="26">
        <f>Mode2_Data_analysis!G108</f>
        <v>0.60567105519999997</v>
      </c>
      <c r="G108" s="26">
        <f>Mode2_Data_analysis!O108</f>
        <v>0.60331859651566033</v>
      </c>
    </row>
    <row r="109" spans="2:7">
      <c r="B109" s="29">
        <v>103</v>
      </c>
      <c r="C109" s="26"/>
      <c r="D109" s="26"/>
      <c r="E109" s="26"/>
      <c r="F109" s="26"/>
      <c r="G109" s="26"/>
    </row>
    <row r="110" spans="2:7">
      <c r="B110" s="29">
        <v>104</v>
      </c>
      <c r="C110" s="26"/>
      <c r="D110" s="26"/>
      <c r="E110" s="26"/>
      <c r="F110" s="26"/>
      <c r="G110" s="26"/>
    </row>
    <row r="111" spans="2:7">
      <c r="B111" s="29">
        <v>105</v>
      </c>
      <c r="C111" s="26">
        <v>3.5</v>
      </c>
      <c r="D111" s="32">
        <f>Mode2_Data_analysis!D111</f>
        <v>0.14799999999999999</v>
      </c>
      <c r="E111" s="32">
        <f>Mode2_Data_analysis!M111</f>
        <v>0.15259373822740158</v>
      </c>
      <c r="F111" s="32">
        <f>Mode2_Data_analysis!G111</f>
        <v>0.60302037770000005</v>
      </c>
      <c r="G111" s="32">
        <f>Mode2_Data_analysis!O111</f>
        <v>0.5995174601328197</v>
      </c>
    </row>
    <row r="112" spans="2:7">
      <c r="B112" s="29">
        <v>106</v>
      </c>
      <c r="C112" s="26"/>
      <c r="D112" s="26"/>
      <c r="E112" s="26"/>
      <c r="F112" s="26"/>
      <c r="G112" s="26"/>
    </row>
    <row r="113" spans="2:7">
      <c r="B113" s="29">
        <v>107</v>
      </c>
      <c r="C113" s="26"/>
      <c r="D113" s="26"/>
      <c r="E113" s="26"/>
      <c r="F113" s="26"/>
      <c r="G113" s="26"/>
    </row>
    <row r="114" spans="2:7">
      <c r="B114" s="29">
        <v>108</v>
      </c>
      <c r="C114" s="26">
        <v>3.6</v>
      </c>
      <c r="D114" s="26">
        <f>Mode2_Data_analysis!D114</f>
        <v>0.153</v>
      </c>
      <c r="E114" s="26">
        <f>Mode2_Data_analysis!M114</f>
        <v>0.15869007335320365</v>
      </c>
      <c r="F114" s="26">
        <f>Mode2_Data_analysis!G114</f>
        <v>0.59791248450000001</v>
      </c>
      <c r="G114" s="26">
        <f>Mode2_Data_analysis!O114</f>
        <v>0.59334410984809061</v>
      </c>
    </row>
    <row r="115" spans="2:7">
      <c r="B115" s="29">
        <v>109</v>
      </c>
      <c r="C115" s="26"/>
      <c r="D115" s="26"/>
      <c r="E115" s="26"/>
      <c r="F115" s="26"/>
      <c r="G115" s="26"/>
    </row>
    <row r="116" spans="2:7">
      <c r="B116" s="29">
        <v>110</v>
      </c>
      <c r="C116" s="26"/>
      <c r="D116" s="26"/>
      <c r="E116" s="26"/>
      <c r="F116" s="26"/>
      <c r="G116" s="26"/>
    </row>
    <row r="117" spans="2:7">
      <c r="B117" s="29">
        <v>111</v>
      </c>
      <c r="C117" s="32">
        <v>3.7</v>
      </c>
      <c r="D117" s="32">
        <f>Mode2_Data_analysis!D117</f>
        <v>0.161</v>
      </c>
      <c r="E117" s="32">
        <f>Mode2_Data_analysis!M117</f>
        <v>0.16652797515305007</v>
      </c>
      <c r="F117" s="32">
        <f>Mode2_Data_analysis!G117</f>
        <v>0.59034752530000001</v>
      </c>
      <c r="G117" s="32">
        <f>Mode2_Data_analysis!O117</f>
        <v>0.58537972812302652</v>
      </c>
    </row>
    <row r="118" spans="2:7">
      <c r="B118" s="29">
        <v>112</v>
      </c>
      <c r="C118" s="26"/>
      <c r="D118" s="26"/>
      <c r="E118" s="26"/>
      <c r="F118" s="26"/>
      <c r="G118" s="26"/>
    </row>
    <row r="119" spans="2:7">
      <c r="B119" s="29">
        <v>113</v>
      </c>
      <c r="C119" s="26"/>
      <c r="D119" s="26"/>
      <c r="E119" s="26"/>
      <c r="F119" s="26"/>
      <c r="G119" s="26"/>
    </row>
    <row r="120" spans="2:7">
      <c r="B120" s="29">
        <v>114</v>
      </c>
      <c r="C120" s="26">
        <v>3.8</v>
      </c>
      <c r="D120" s="26">
        <f>Mode2_Data_analysis!D120</f>
        <v>0.17</v>
      </c>
      <c r="E120" s="26">
        <f>Mode2_Data_analysis!M120</f>
        <v>0.17536522065226068</v>
      </c>
      <c r="F120" s="26">
        <f>Mode2_Data_analysis!G120</f>
        <v>0.58129662439999996</v>
      </c>
      <c r="G120" s="26">
        <f>Mode2_Data_analysis!O120</f>
        <v>0.57637358781633752</v>
      </c>
    </row>
    <row r="121" spans="2:7">
      <c r="B121" s="29">
        <v>115</v>
      </c>
      <c r="C121" s="26"/>
      <c r="D121" s="26"/>
      <c r="E121" s="26"/>
      <c r="F121" s="26"/>
      <c r="G121" s="26"/>
    </row>
    <row r="122" spans="2:7">
      <c r="B122" s="29">
        <v>116</v>
      </c>
      <c r="C122" s="26"/>
      <c r="D122" s="26"/>
      <c r="E122" s="26"/>
      <c r="F122" s="26"/>
      <c r="G122" s="26"/>
    </row>
    <row r="123" spans="2:7">
      <c r="B123" s="29">
        <v>117</v>
      </c>
      <c r="C123" s="26">
        <v>3.9</v>
      </c>
      <c r="D123" s="32">
        <f>Mode2_Data_analysis!D123</f>
        <v>0.17899999999999999</v>
      </c>
      <c r="E123" s="32">
        <f>Mode2_Data_analysis!M123</f>
        <v>0.18436444441577216</v>
      </c>
      <c r="F123" s="32">
        <f>Mode2_Data_analysis!G123</f>
        <v>0.57155302340000003</v>
      </c>
      <c r="G123" s="32">
        <f>Mode2_Data_analysis!O123</f>
        <v>0.56717246841677071</v>
      </c>
    </row>
    <row r="124" spans="2:7">
      <c r="B124" s="29">
        <v>118</v>
      </c>
      <c r="C124" s="26"/>
      <c r="D124" s="26"/>
      <c r="E124" s="26"/>
      <c r="F124" s="26"/>
      <c r="G124" s="26"/>
    </row>
    <row r="125" spans="2:7">
      <c r="B125" s="29">
        <v>119</v>
      </c>
      <c r="C125" s="26"/>
      <c r="D125" s="26"/>
      <c r="E125" s="26"/>
      <c r="F125" s="26"/>
      <c r="G125" s="26"/>
    </row>
    <row r="126" spans="2:7">
      <c r="B126" s="29">
        <v>120</v>
      </c>
      <c r="C126" s="32">
        <v>4</v>
      </c>
      <c r="D126" s="26">
        <f>Mode2_Data_analysis!D126</f>
        <v>0.189</v>
      </c>
      <c r="E126" s="26">
        <f>Mode2_Data_analysis!M126</f>
        <v>0.19267235504803934</v>
      </c>
      <c r="F126" s="26">
        <f>Mode2_Data_analysis!G126</f>
        <v>0.56204322470000001</v>
      </c>
      <c r="G126" s="26">
        <f>Mode2_Data_analysis!O126</f>
        <v>0.55864091481182176</v>
      </c>
    </row>
    <row r="127" spans="2:7">
      <c r="B127" s="29">
        <v>121</v>
      </c>
      <c r="C127" s="26"/>
      <c r="D127" s="26"/>
      <c r="E127" s="26"/>
      <c r="F127" s="26"/>
      <c r="G127" s="26"/>
    </row>
    <row r="128" spans="2:7">
      <c r="B128" s="29">
        <v>122</v>
      </c>
      <c r="C128" s="26"/>
      <c r="D128" s="26"/>
      <c r="E128" s="26"/>
      <c r="F128" s="26"/>
      <c r="G128" s="26"/>
    </row>
    <row r="129" spans="2:7">
      <c r="B129" s="29">
        <v>123</v>
      </c>
      <c r="C129" s="26">
        <v>4.0999999999999996</v>
      </c>
      <c r="D129" s="32">
        <f>Mode2_Data_analysis!D129</f>
        <v>0.19800000000000001</v>
      </c>
      <c r="E129" s="32">
        <f>Mode2_Data_analysis!M129</f>
        <v>0.1995004904051613</v>
      </c>
      <c r="F129" s="32">
        <f>Mode2_Data_analysis!G129</f>
        <v>0.55362098130000004</v>
      </c>
      <c r="G129" s="32">
        <f>Mode2_Data_analysis!O129</f>
        <v>0.55157985481548721</v>
      </c>
    </row>
    <row r="130" spans="2:7">
      <c r="B130" s="29">
        <v>124</v>
      </c>
      <c r="C130" s="26"/>
      <c r="D130" s="26"/>
      <c r="E130" s="26"/>
      <c r="F130" s="26"/>
      <c r="G130" s="26"/>
    </row>
    <row r="131" spans="2:7">
      <c r="B131" s="29">
        <v>125</v>
      </c>
      <c r="C131" s="26"/>
      <c r="D131" s="26"/>
      <c r="E131" s="26"/>
      <c r="F131" s="26"/>
      <c r="G131" s="26"/>
    </row>
    <row r="132" spans="2:7">
      <c r="B132" s="29">
        <v>126</v>
      </c>
      <c r="C132" s="26">
        <v>4.2</v>
      </c>
      <c r="D132" s="26">
        <f>Mode2_Data_analysis!D132</f>
        <v>0.20399999999999999</v>
      </c>
      <c r="E132" s="26">
        <f>Mode2_Data_analysis!M132</f>
        <v>0.20419987733188066</v>
      </c>
      <c r="F132" s="26">
        <f>Mode2_Data_analysis!G132</f>
        <v>0.54742789410000003</v>
      </c>
      <c r="G132" s="26">
        <f>Mode2_Data_analysis!O132</f>
        <v>0.54665124460536019</v>
      </c>
    </row>
    <row r="133" spans="2:7">
      <c r="B133" s="29">
        <v>127</v>
      </c>
      <c r="C133" s="26"/>
      <c r="D133" s="26"/>
      <c r="E133" s="26"/>
      <c r="F133" s="26"/>
      <c r="G133" s="26"/>
    </row>
    <row r="134" spans="2:7">
      <c r="B134" s="29">
        <v>128</v>
      </c>
      <c r="C134" s="26"/>
      <c r="D134" s="26"/>
      <c r="E134" s="26"/>
      <c r="F134" s="26"/>
      <c r="G134" s="26"/>
    </row>
    <row r="135" spans="2:7">
      <c r="B135" s="29">
        <v>129</v>
      </c>
      <c r="C135" s="32">
        <v>4.3</v>
      </c>
      <c r="D135" s="32">
        <f>Mode2_Data_analysis!D135</f>
        <v>0.20799999999999999</v>
      </c>
      <c r="E135" s="32">
        <f>Mode2_Data_analysis!M135</f>
        <v>0.20632253575090959</v>
      </c>
      <c r="F135" s="32">
        <f>Mode2_Data_analysis!G135</f>
        <v>0.54357824649999997</v>
      </c>
      <c r="G135" s="32">
        <f>Mode2_Data_analysis!O135</f>
        <v>0.54431584097062302</v>
      </c>
    </row>
    <row r="136" spans="2:7">
      <c r="B136" s="29">
        <v>130</v>
      </c>
      <c r="C136" s="26"/>
      <c r="D136" s="26"/>
      <c r="E136" s="26"/>
      <c r="F136" s="26"/>
      <c r="G136" s="26"/>
    </row>
    <row r="137" spans="2:7">
      <c r="B137" s="29">
        <v>131</v>
      </c>
      <c r="C137" s="26"/>
      <c r="D137" s="26"/>
      <c r="E137" s="26"/>
      <c r="F137" s="26"/>
      <c r="G137" s="26"/>
    </row>
    <row r="138" spans="2:7">
      <c r="B138" s="29">
        <v>132</v>
      </c>
      <c r="C138" s="26">
        <v>4.4000000000000004</v>
      </c>
      <c r="D138" s="26">
        <f>Mode2_Data_analysis!D138</f>
        <v>0.20899999999999999</v>
      </c>
      <c r="E138" s="26">
        <f>Mode2_Data_analysis!M138</f>
        <v>0.20566400806839386</v>
      </c>
      <c r="F138" s="26">
        <f>Mode2_Data_analysis!G138</f>
        <v>0.54264213640000003</v>
      </c>
      <c r="G138" s="26">
        <f>Mode2_Data_analysis!O138</f>
        <v>0.54478995974347144</v>
      </c>
    </row>
    <row r="139" spans="2:7">
      <c r="B139" s="29">
        <v>133</v>
      </c>
      <c r="C139" s="26"/>
      <c r="D139" s="26"/>
      <c r="E139" s="26"/>
      <c r="F139" s="26"/>
      <c r="G139" s="26"/>
    </row>
    <row r="140" spans="2:7">
      <c r="B140" s="29">
        <v>134</v>
      </c>
      <c r="C140" s="26"/>
      <c r="D140" s="26"/>
      <c r="E140" s="26"/>
      <c r="F140" s="26"/>
      <c r="G140" s="26"/>
    </row>
    <row r="141" spans="2:7">
      <c r="B141" s="29">
        <v>135</v>
      </c>
      <c r="C141" s="26">
        <v>4.5</v>
      </c>
      <c r="D141" s="32">
        <f>Mode2_Data_analysis!D141</f>
        <v>0.20699999999999999</v>
      </c>
      <c r="E141" s="32">
        <f>Mode2_Data_analysis!M141</f>
        <v>0.20228288600382671</v>
      </c>
      <c r="F141" s="32">
        <f>Mode2_Data_analysis!G141</f>
        <v>0.5446826723</v>
      </c>
      <c r="G141" s="32">
        <f>Mode2_Data_analysis!O141</f>
        <v>0.54802528800102734</v>
      </c>
    </row>
    <row r="142" spans="2:7">
      <c r="B142" s="29">
        <v>136</v>
      </c>
      <c r="C142" s="26"/>
      <c r="D142" s="26"/>
      <c r="E142" s="26"/>
      <c r="F142" s="26"/>
      <c r="G142" s="26"/>
    </row>
    <row r="143" spans="2:7">
      <c r="B143" s="29">
        <v>137</v>
      </c>
      <c r="C143" s="26"/>
      <c r="D143" s="26"/>
      <c r="E143" s="26"/>
      <c r="F143" s="26"/>
      <c r="G143" s="26"/>
    </row>
    <row r="144" spans="2:7">
      <c r="B144" s="29">
        <v>138</v>
      </c>
      <c r="C144" s="32">
        <v>4.5999999999999996</v>
      </c>
      <c r="D144" s="26">
        <f>Mode2_Data_analysis!D144</f>
        <v>0.20200000000000001</v>
      </c>
      <c r="E144" s="26">
        <f>Mode2_Data_analysis!M144</f>
        <v>0.19649547903612308</v>
      </c>
      <c r="F144" s="26">
        <f>Mode2_Data_analysis!G144</f>
        <v>0.54976569289999999</v>
      </c>
      <c r="G144" s="26">
        <f>Mode2_Data_analysis!O144</f>
        <v>0.55371364268783729</v>
      </c>
    </row>
    <row r="145" spans="2:7">
      <c r="B145" s="29">
        <v>139</v>
      </c>
      <c r="C145" s="26"/>
      <c r="D145" s="26"/>
      <c r="E145" s="26"/>
      <c r="F145" s="26"/>
      <c r="G145" s="26"/>
    </row>
    <row r="146" spans="2:7">
      <c r="B146" s="29">
        <v>140</v>
      </c>
      <c r="C146" s="26"/>
      <c r="D146" s="26"/>
      <c r="E146" s="26"/>
      <c r="F146" s="26"/>
      <c r="G146" s="26"/>
    </row>
    <row r="147" spans="2:7">
      <c r="B147" s="29">
        <v>141</v>
      </c>
      <c r="C147" s="26">
        <v>4.7</v>
      </c>
      <c r="D147" s="32">
        <f>Mode2_Data_analysis!D147</f>
        <v>0.19400000000000001</v>
      </c>
      <c r="E147" s="32">
        <f>Mode2_Data_analysis!M147</f>
        <v>0.18884611661300088</v>
      </c>
      <c r="F147" s="32">
        <f>Mode2_Data_analysis!G147</f>
        <v>0.55708864589999996</v>
      </c>
      <c r="G147" s="32">
        <f>Mode2_Data_analysis!O147</f>
        <v>0.56131621544652222</v>
      </c>
    </row>
    <row r="148" spans="2:7">
      <c r="B148" s="29">
        <v>142</v>
      </c>
      <c r="C148" s="26"/>
      <c r="D148" s="26"/>
      <c r="E148" s="26"/>
      <c r="F148" s="26"/>
      <c r="G148" s="26"/>
    </row>
    <row r="149" spans="2:7">
      <c r="B149" s="29">
        <v>143</v>
      </c>
      <c r="C149" s="26"/>
      <c r="D149" s="26"/>
      <c r="E149" s="26"/>
      <c r="F149" s="26"/>
      <c r="G149" s="26"/>
    </row>
    <row r="150" spans="2:7">
      <c r="B150" s="29">
        <v>144</v>
      </c>
      <c r="C150" s="26">
        <v>4.8</v>
      </c>
      <c r="D150" s="26">
        <f>Mode2_Data_analysis!D150</f>
        <v>0.185</v>
      </c>
      <c r="E150" s="26">
        <f>Mode2_Data_analysis!M150</f>
        <v>0.1800558783920955</v>
      </c>
      <c r="F150" s="26">
        <f>Mode2_Data_analysis!G150</f>
        <v>0.56590316669999996</v>
      </c>
      <c r="G150" s="26">
        <f>Mode2_Data_analysis!O150</f>
        <v>0.57011453463575856</v>
      </c>
    </row>
    <row r="151" spans="2:7">
      <c r="B151" s="29">
        <v>145</v>
      </c>
      <c r="C151" s="26"/>
      <c r="D151" s="26"/>
      <c r="E151" s="26"/>
      <c r="F151" s="26"/>
      <c r="G151" s="26"/>
    </row>
    <row r="152" spans="2:7">
      <c r="B152" s="29">
        <v>146</v>
      </c>
      <c r="C152" s="26"/>
      <c r="D152" s="26"/>
      <c r="E152" s="26"/>
      <c r="F152" s="26"/>
      <c r="G152" s="26"/>
    </row>
    <row r="153" spans="2:7">
      <c r="B153" s="29">
        <v>147</v>
      </c>
      <c r="C153" s="32">
        <v>4.9000000000000004</v>
      </c>
      <c r="D153" s="32">
        <f>Mode2_Data_analysis!D153</f>
        <v>0.17599999999999999</v>
      </c>
      <c r="E153" s="32">
        <f>Mode2_Data_analysis!M153</f>
        <v>0.17095458565482263</v>
      </c>
      <c r="F153" s="32">
        <f>Mode2_Data_analysis!G153</f>
        <v>0.57535855120000001</v>
      </c>
      <c r="G153" s="32">
        <f>Mode2_Data_analysis!O153</f>
        <v>0.57927832854779227</v>
      </c>
    </row>
    <row r="154" spans="2:7">
      <c r="B154" s="29">
        <v>148</v>
      </c>
      <c r="C154" s="26"/>
      <c r="D154" s="26"/>
      <c r="E154" s="26"/>
      <c r="F154" s="26"/>
      <c r="G154" s="26"/>
    </row>
    <row r="155" spans="2:7">
      <c r="B155" s="29">
        <v>149</v>
      </c>
      <c r="C155" s="26"/>
      <c r="D155" s="26"/>
      <c r="E155" s="26"/>
      <c r="F155" s="26"/>
      <c r="G155" s="26"/>
    </row>
    <row r="156" spans="2:7">
      <c r="B156" s="29">
        <v>150</v>
      </c>
      <c r="C156" s="26">
        <v>5</v>
      </c>
      <c r="D156" s="26">
        <f>Mode2_Data_analysis!D156</f>
        <v>0.16600000000000001</v>
      </c>
      <c r="E156" s="26">
        <f>Mode2_Data_analysis!M156</f>
        <v>0.16240247006284925</v>
      </c>
      <c r="F156" s="26">
        <f>Mode2_Data_analysis!G156</f>
        <v>0.58491866290000005</v>
      </c>
      <c r="G156" s="26">
        <f>Mode2_Data_analysis!O156</f>
        <v>0.58794388175835099</v>
      </c>
    </row>
    <row r="157" spans="2:7">
      <c r="B157" s="29">
        <v>151</v>
      </c>
      <c r="C157" s="26"/>
      <c r="D157" s="26"/>
      <c r="E157" s="26"/>
      <c r="F157" s="26"/>
      <c r="G157" s="26"/>
    </row>
    <row r="158" spans="2:7">
      <c r="B158" s="29">
        <v>152</v>
      </c>
      <c r="C158" s="26"/>
      <c r="D158" s="26"/>
      <c r="E158" s="26"/>
      <c r="F158" s="26"/>
      <c r="G158" s="26"/>
    </row>
    <row r="159" spans="2:7">
      <c r="B159" s="29">
        <v>153</v>
      </c>
      <c r="C159" s="26">
        <v>5.0999999999999996</v>
      </c>
      <c r="D159" s="32">
        <f>Mode2_Data_analysis!D159</f>
        <v>0.158</v>
      </c>
      <c r="E159" s="32">
        <f>Mode2_Data_analysis!M159</f>
        <v>0.15520891352335098</v>
      </c>
      <c r="F159" s="32">
        <f>Mode2_Data_analysis!G159</f>
        <v>0.59351326260000004</v>
      </c>
      <c r="G159" s="32">
        <f>Mode2_Data_analysis!O159</f>
        <v>0.59529548944336752</v>
      </c>
    </row>
    <row r="160" spans="2:7">
      <c r="B160" s="29">
        <v>154</v>
      </c>
      <c r="C160" s="26"/>
      <c r="D160" s="26"/>
      <c r="E160" s="26"/>
      <c r="F160" s="26"/>
      <c r="G160" s="26"/>
    </row>
    <row r="161" spans="2:7">
      <c r="B161" s="29">
        <v>155</v>
      </c>
      <c r="C161" s="26"/>
      <c r="D161" s="26"/>
      <c r="E161" s="26"/>
      <c r="F161" s="26"/>
      <c r="G161" s="26"/>
    </row>
    <row r="162" spans="2:7">
      <c r="B162" s="29">
        <v>156</v>
      </c>
      <c r="C162" s="32">
        <v>5.2</v>
      </c>
      <c r="D162" s="26">
        <f>Mode2_Data_analysis!D162</f>
        <v>0.151</v>
      </c>
      <c r="E162" s="26">
        <f>Mode2_Data_analysis!M162</f>
        <v>0.15005593263915051</v>
      </c>
      <c r="F162" s="26">
        <f>Mode2_Data_analysis!G162</f>
        <v>0.6001249327</v>
      </c>
      <c r="G162" s="26">
        <f>Mode2_Data_analysis!O162</f>
        <v>0.60064232536287887</v>
      </c>
    </row>
    <row r="163" spans="2:7">
      <c r="B163" s="29">
        <v>157</v>
      </c>
      <c r="C163" s="26"/>
      <c r="D163" s="26"/>
      <c r="E163" s="26"/>
      <c r="F163" s="26"/>
      <c r="G163" s="26"/>
    </row>
    <row r="164" spans="2:7">
      <c r="B164" s="29">
        <v>158</v>
      </c>
      <c r="C164" s="26"/>
      <c r="D164" s="26"/>
      <c r="E164" s="26"/>
      <c r="F164" s="26"/>
      <c r="G164" s="26"/>
    </row>
    <row r="165" spans="2:7">
      <c r="B165" s="29">
        <v>159</v>
      </c>
      <c r="C165" s="26">
        <v>5.3</v>
      </c>
      <c r="D165" s="32">
        <f>Mode2_Data_analysis!D165</f>
        <v>0.14699999999999999</v>
      </c>
      <c r="E165" s="32">
        <f>Mode2_Data_analysis!M165</f>
        <v>0.14743363646087762</v>
      </c>
      <c r="F165" s="32">
        <f>Mode2_Data_analysis!G165</f>
        <v>0.60427628020000002</v>
      </c>
      <c r="G165" s="32">
        <f>Mode2_Data_analysis!O165</f>
        <v>0.60348347515058809</v>
      </c>
    </row>
    <row r="166" spans="2:7">
      <c r="B166" s="29">
        <v>160</v>
      </c>
      <c r="C166" s="26"/>
      <c r="D166" s="26"/>
      <c r="E166" s="26"/>
      <c r="F166" s="26"/>
      <c r="G166" s="26"/>
    </row>
    <row r="167" spans="2:7">
      <c r="B167" s="29">
        <v>161</v>
      </c>
      <c r="C167" s="26"/>
      <c r="D167" s="26"/>
      <c r="E167" s="26"/>
      <c r="F167" s="26"/>
      <c r="G167" s="26"/>
    </row>
    <row r="168" spans="2:7">
      <c r="B168" s="29">
        <v>162</v>
      </c>
      <c r="C168" s="26">
        <v>5.4</v>
      </c>
      <c r="D168" s="26">
        <f>Mode2_Data_analysis!D168</f>
        <v>0.14499999999999999</v>
      </c>
      <c r="E168" s="26">
        <f>Mode2_Data_analysis!M168</f>
        <v>0.14759375883851575</v>
      </c>
      <c r="F168" s="26">
        <f>Mode2_Data_analysis!G168</f>
        <v>0.60567261159999997</v>
      </c>
      <c r="G168" s="26">
        <f>Mode2_Data_analysis!O168</f>
        <v>0.60355500624147163</v>
      </c>
    </row>
    <row r="169" spans="2:7">
      <c r="B169" s="29">
        <v>163</v>
      </c>
      <c r="C169" s="26"/>
      <c r="D169" s="26"/>
      <c r="E169" s="26"/>
      <c r="F169" s="26"/>
      <c r="G169" s="26"/>
    </row>
    <row r="170" spans="2:7">
      <c r="B170" s="29">
        <v>164</v>
      </c>
      <c r="C170" s="26"/>
      <c r="D170" s="26"/>
      <c r="E170" s="26"/>
      <c r="F170" s="26"/>
      <c r="G170" s="26"/>
    </row>
    <row r="171" spans="2:7">
      <c r="B171" s="29">
        <v>165</v>
      </c>
      <c r="C171" s="32">
        <v>5.5</v>
      </c>
      <c r="D171" s="32">
        <f>Mode2_Data_analysis!D171</f>
        <v>0.14699999999999999</v>
      </c>
      <c r="E171" s="32">
        <f>Mode2_Data_analysis!M171</f>
        <v>0.15052566285114657</v>
      </c>
      <c r="F171" s="32">
        <f>Mode2_Data_analysis!G171</f>
        <v>0.60402921679999999</v>
      </c>
      <c r="G171" s="32">
        <f>Mode2_Data_analysis!O171</f>
        <v>0.60085464338809103</v>
      </c>
    </row>
    <row r="172" spans="2:7">
      <c r="B172" s="29">
        <v>166</v>
      </c>
      <c r="C172" s="26"/>
      <c r="D172" s="26"/>
      <c r="E172" s="26"/>
      <c r="F172" s="26"/>
      <c r="G172" s="26"/>
    </row>
    <row r="173" spans="2:7">
      <c r="B173" s="29">
        <v>167</v>
      </c>
      <c r="C173" s="26"/>
      <c r="D173" s="26"/>
      <c r="E173" s="26"/>
      <c r="F173" s="26"/>
      <c r="G173" s="26"/>
    </row>
    <row r="174" spans="2:7">
      <c r="B174" s="29">
        <v>168</v>
      </c>
      <c r="C174" s="26">
        <v>5.6</v>
      </c>
      <c r="D174" s="26">
        <f>Mode2_Data_analysis!D174</f>
        <v>0.151</v>
      </c>
      <c r="E174" s="26">
        <f>Mode2_Data_analysis!M174</f>
        <v>0.15595709527118246</v>
      </c>
      <c r="F174" s="26">
        <f>Mode2_Data_analysis!G174</f>
        <v>0.59954488260000005</v>
      </c>
      <c r="G174" s="26">
        <f>Mode2_Data_analysis!O174</f>
        <v>0.59564173390970077</v>
      </c>
    </row>
    <row r="175" spans="2:7">
      <c r="B175" s="29">
        <v>169</v>
      </c>
      <c r="C175" s="26"/>
      <c r="D175" s="26"/>
      <c r="E175" s="26"/>
      <c r="F175" s="26"/>
      <c r="G175" s="26"/>
    </row>
    <row r="176" spans="2:7">
      <c r="B176" s="29">
        <v>170</v>
      </c>
      <c r="C176" s="26"/>
      <c r="D176" s="26"/>
      <c r="E176" s="26"/>
      <c r="F176" s="26"/>
      <c r="G176" s="26"/>
    </row>
    <row r="177" spans="2:7">
      <c r="B177" s="29">
        <v>171</v>
      </c>
      <c r="C177" s="26">
        <v>5.7</v>
      </c>
      <c r="D177" s="32">
        <f>Mode2_Data_analysis!D177</f>
        <v>0.158</v>
      </c>
      <c r="E177" s="32">
        <f>Mode2_Data_analysis!M177</f>
        <v>0.16337963376001274</v>
      </c>
      <c r="F177" s="32">
        <f>Mode2_Data_analysis!G177</f>
        <v>0.59264574560000005</v>
      </c>
      <c r="G177" s="32">
        <f>Mode2_Data_analysis!O177</f>
        <v>0.58841251986101417</v>
      </c>
    </row>
    <row r="178" spans="2:7">
      <c r="B178" s="29">
        <v>172</v>
      </c>
      <c r="C178" s="26"/>
      <c r="D178" s="26"/>
      <c r="E178" s="26"/>
      <c r="F178" s="26"/>
      <c r="G178" s="26"/>
    </row>
    <row r="179" spans="2:7">
      <c r="B179" s="29">
        <v>173</v>
      </c>
      <c r="C179" s="26"/>
      <c r="D179" s="26"/>
      <c r="E179" s="26"/>
      <c r="F179" s="26"/>
      <c r="G179" s="26"/>
    </row>
    <row r="180" spans="2:7">
      <c r="B180" s="29">
        <v>174</v>
      </c>
      <c r="C180" s="32">
        <v>5.8</v>
      </c>
      <c r="D180" s="26">
        <f>Mode2_Data_analysis!D180</f>
        <v>0.16700000000000001</v>
      </c>
      <c r="E180" s="26">
        <f>Mode2_Data_analysis!M180</f>
        <v>0.172096438866009</v>
      </c>
      <c r="F180" s="26">
        <f>Mode2_Data_analysis!G180</f>
        <v>0.58399999290000004</v>
      </c>
      <c r="G180" s="26">
        <f>Mode2_Data_analysis!O180</f>
        <v>0.57985306495291844</v>
      </c>
    </row>
    <row r="181" spans="2:7">
      <c r="B181" s="29">
        <v>175</v>
      </c>
      <c r="C181" s="26"/>
      <c r="D181" s="26"/>
      <c r="E181" s="26"/>
      <c r="F181" s="26"/>
      <c r="G181" s="26"/>
    </row>
    <row r="182" spans="2:7">
      <c r="B182" s="29">
        <v>176</v>
      </c>
      <c r="C182" s="26"/>
      <c r="D182" s="26"/>
      <c r="E182" s="26"/>
      <c r="F182" s="26"/>
      <c r="G182" s="26"/>
    </row>
    <row r="183" spans="2:7">
      <c r="B183" s="29">
        <v>177</v>
      </c>
      <c r="C183" s="26">
        <v>5.9</v>
      </c>
      <c r="D183" s="32">
        <f>Mode2_Data_analysis!D183</f>
        <v>0.17699999999999999</v>
      </c>
      <c r="E183" s="32">
        <f>Mode2_Data_analysis!M183</f>
        <v>0.18128781687934156</v>
      </c>
      <c r="F183" s="32">
        <f>Mode2_Data_analysis!G183</f>
        <v>0.57442297840000001</v>
      </c>
      <c r="G183" s="32">
        <f>Mode2_Data_analysis!O183</f>
        <v>0.57077429232833021</v>
      </c>
    </row>
    <row r="184" spans="2:7">
      <c r="B184" s="29">
        <v>178</v>
      </c>
      <c r="C184" s="26"/>
      <c r="D184" s="26"/>
      <c r="E184" s="26"/>
      <c r="F184" s="26"/>
      <c r="G184" s="26"/>
    </row>
    <row r="185" spans="2:7">
      <c r="B185" s="29">
        <v>179</v>
      </c>
      <c r="C185" s="26"/>
      <c r="D185" s="26"/>
      <c r="E185" s="26"/>
      <c r="F185" s="26"/>
      <c r="G185" s="26"/>
    </row>
    <row r="186" spans="2:7">
      <c r="B186" s="29">
        <v>180</v>
      </c>
      <c r="C186" s="26">
        <v>6</v>
      </c>
      <c r="D186" s="26">
        <f>Mode2_Data_analysis!D186</f>
        <v>0.186</v>
      </c>
      <c r="E186" s="26">
        <f>Mode2_Data_analysis!M186</f>
        <v>0.19008841701063808</v>
      </c>
      <c r="F186" s="26">
        <f>Mode2_Data_analysis!G186</f>
        <v>0.56484663599999996</v>
      </c>
      <c r="G186" s="26">
        <f>Mode2_Data_analysis!O186</f>
        <v>0.56203527624751726</v>
      </c>
    </row>
    <row r="187" spans="2:7">
      <c r="B187" s="29">
        <v>181</v>
      </c>
      <c r="C187" s="26"/>
      <c r="D187" s="26"/>
      <c r="E187" s="26"/>
      <c r="F187" s="26"/>
      <c r="G187" s="26"/>
    </row>
    <row r="188" spans="2:7">
      <c r="B188" s="29">
        <v>182</v>
      </c>
      <c r="C188" s="26"/>
      <c r="D188" s="26"/>
      <c r="E188" s="26"/>
      <c r="F188" s="26"/>
      <c r="G188" s="26"/>
    </row>
    <row r="189" spans="2:7">
      <c r="B189" s="29">
        <v>183</v>
      </c>
      <c r="C189" s="32">
        <v>6.1</v>
      </c>
      <c r="D189" s="32">
        <f>Mode2_Data_analysis!D189</f>
        <v>0.19500000000000001</v>
      </c>
      <c r="E189" s="32">
        <f>Mode2_Data_analysis!M189</f>
        <v>0.19766878609718821</v>
      </c>
      <c r="F189" s="32">
        <f>Mode2_Data_analysis!G189</f>
        <v>0.55629309689999995</v>
      </c>
      <c r="G189" s="32">
        <f>Mode2_Data_analysis!O189</f>
        <v>0.55446203723031606</v>
      </c>
    </row>
    <row r="190" spans="2:7">
      <c r="B190" s="29">
        <v>184</v>
      </c>
      <c r="C190" s="26"/>
      <c r="D190" s="26"/>
      <c r="E190" s="26"/>
      <c r="F190" s="26"/>
      <c r="G190" s="26"/>
    </row>
    <row r="191" spans="2:7">
      <c r="B191" s="29">
        <v>185</v>
      </c>
      <c r="C191" s="26"/>
      <c r="D191" s="26"/>
      <c r="E191" s="26"/>
      <c r="F191" s="26"/>
      <c r="G191" s="26"/>
    </row>
    <row r="192" spans="2:7">
      <c r="B192" s="29">
        <v>186</v>
      </c>
      <c r="C192" s="26">
        <v>6.2</v>
      </c>
      <c r="D192" s="26">
        <f>Mode2_Data_analysis!D192</f>
        <v>0.20200000000000001</v>
      </c>
      <c r="E192" s="26">
        <f>Mode2_Data_analysis!M192</f>
        <v>0.20331359006973587</v>
      </c>
      <c r="F192" s="26">
        <f>Mode2_Data_analysis!G192</f>
        <v>0.54924179890000002</v>
      </c>
      <c r="G192" s="26">
        <f>Mode2_Data_analysis!O192</f>
        <v>0.54876951192194912</v>
      </c>
    </row>
    <row r="193" spans="2:7">
      <c r="B193" s="29">
        <v>187</v>
      </c>
      <c r="C193" s="26"/>
      <c r="D193" s="26"/>
      <c r="E193" s="26"/>
      <c r="F193" s="26"/>
      <c r="G193" s="26"/>
    </row>
    <row r="194" spans="2:7">
      <c r="B194" s="29">
        <v>188</v>
      </c>
      <c r="C194" s="26"/>
      <c r="D194" s="26"/>
      <c r="E194" s="26"/>
      <c r="F194" s="26"/>
      <c r="G194" s="26"/>
    </row>
    <row r="195" spans="2:7">
      <c r="B195" s="29">
        <v>189</v>
      </c>
      <c r="C195" s="26">
        <v>6.3</v>
      </c>
      <c r="D195" s="32">
        <f>Mode2_Data_analysis!D195</f>
        <v>0.20599999999999999</v>
      </c>
      <c r="E195" s="32">
        <f>Mode2_Data_analysis!M195</f>
        <v>0.20648912295715308</v>
      </c>
      <c r="F195" s="32">
        <f>Mode2_Data_analysis!G195</f>
        <v>0.54468757509999999</v>
      </c>
      <c r="G195" s="32">
        <f>Mode2_Data_analysis!O195</f>
        <v>0.54549406624043084</v>
      </c>
    </row>
    <row r="196" spans="2:7">
      <c r="B196" s="29">
        <v>190</v>
      </c>
      <c r="C196" s="26"/>
      <c r="D196" s="26"/>
      <c r="E196" s="26"/>
      <c r="F196" s="26"/>
      <c r="G196" s="26"/>
    </row>
    <row r="197" spans="2:7">
      <c r="B197" s="29">
        <v>191</v>
      </c>
      <c r="C197" s="26"/>
      <c r="D197" s="26"/>
      <c r="E197" s="26"/>
      <c r="F197" s="26"/>
      <c r="G197" s="26"/>
    </row>
    <row r="198" spans="2:7">
      <c r="B198" s="29">
        <v>192</v>
      </c>
      <c r="C198" s="32">
        <v>6.4</v>
      </c>
      <c r="D198" s="26">
        <f>Mode2_Data_analysis!D198</f>
        <v>0.20799999999999999</v>
      </c>
      <c r="E198" s="26">
        <f>Mode2_Data_analysis!M198</f>
        <v>0.20689373203115519</v>
      </c>
      <c r="F198" s="26">
        <f>Mode2_Data_analysis!G198</f>
        <v>0.54302443030000003</v>
      </c>
      <c r="G198" s="26">
        <f>Mode2_Data_analysis!O198</f>
        <v>0.54494292196866301</v>
      </c>
    </row>
    <row r="199" spans="2:7">
      <c r="B199" s="29">
        <v>193</v>
      </c>
      <c r="C199" s="26"/>
      <c r="D199" s="26"/>
      <c r="E199" s="26"/>
      <c r="F199" s="26"/>
      <c r="G199" s="26"/>
    </row>
    <row r="200" spans="2:7">
      <c r="B200" s="29">
        <v>194</v>
      </c>
      <c r="C200" s="26"/>
      <c r="D200" s="26"/>
      <c r="E200" s="26"/>
      <c r="F200" s="26"/>
      <c r="G200" s="26"/>
    </row>
    <row r="201" spans="2:7">
      <c r="B201" s="29">
        <v>195</v>
      </c>
      <c r="C201" s="26">
        <v>6.5</v>
      </c>
      <c r="D201" s="32">
        <f>Mode2_Data_analysis!D201</f>
        <v>0.20699999999999999</v>
      </c>
      <c r="E201" s="32">
        <f>Mode2_Data_analysis!M201</f>
        <v>0.20448639685751263</v>
      </c>
      <c r="F201" s="32">
        <f>Mode2_Data_analysis!G201</f>
        <v>0.54405242720000002</v>
      </c>
      <c r="G201" s="32">
        <f>Mode2_Data_analysis!O201</f>
        <v>0.54716526728882997</v>
      </c>
    </row>
    <row r="202" spans="2:7">
      <c r="B202" s="29">
        <v>196</v>
      </c>
      <c r="C202" s="26"/>
      <c r="D202" s="26"/>
      <c r="E202" s="26"/>
      <c r="F202" s="26"/>
      <c r="G202" s="26"/>
    </row>
    <row r="203" spans="2:7">
      <c r="B203" s="29">
        <v>197</v>
      </c>
      <c r="C203" s="26"/>
      <c r="D203" s="26"/>
      <c r="E203" s="26"/>
      <c r="F203" s="26"/>
      <c r="G203" s="26"/>
    </row>
    <row r="204" spans="2:7">
      <c r="B204" s="29">
        <v>198</v>
      </c>
      <c r="C204" s="26">
        <v>6.6</v>
      </c>
      <c r="D204" s="26">
        <f>Mode2_Data_analysis!D204</f>
        <v>0.20300000000000001</v>
      </c>
      <c r="E204" s="26">
        <f>Mode2_Data_analysis!M204</f>
        <v>0.19949075882680217</v>
      </c>
      <c r="F204" s="26">
        <f>Mode2_Data_analysis!G204</f>
        <v>0.54832206009999995</v>
      </c>
      <c r="G204" s="26">
        <f>Mode2_Data_analysis!O204</f>
        <v>0.5519477719882866</v>
      </c>
    </row>
    <row r="205" spans="2:7">
      <c r="B205" s="29">
        <v>199</v>
      </c>
      <c r="C205" s="26"/>
      <c r="D205" s="26"/>
      <c r="E205" s="26"/>
      <c r="F205" s="26"/>
      <c r="G205" s="26"/>
    </row>
    <row r="206" spans="2:7">
      <c r="B206" s="29">
        <v>200</v>
      </c>
      <c r="C206" s="26"/>
      <c r="D206" s="26"/>
      <c r="E206" s="26"/>
      <c r="F206" s="26"/>
      <c r="G206" s="26"/>
    </row>
    <row r="207" spans="2:7">
      <c r="B207" s="29">
        <v>201</v>
      </c>
      <c r="C207" s="32">
        <v>6.7</v>
      </c>
      <c r="D207" s="32">
        <f>Mode2_Data_analysis!D207</f>
        <v>0.19600000000000001</v>
      </c>
      <c r="E207" s="32">
        <f>Mode2_Data_analysis!M207</f>
        <v>0.19237421204114513</v>
      </c>
      <c r="F207" s="32">
        <f>Mode2_Data_analysis!G207</f>
        <v>0.55492974129999995</v>
      </c>
      <c r="G207" s="32">
        <f>Mode2_Data_analysis!O207</f>
        <v>0.5588349218364852</v>
      </c>
    </row>
    <row r="208" spans="2:7">
      <c r="B208" s="29">
        <v>202</v>
      </c>
      <c r="C208" s="26"/>
      <c r="D208" s="26"/>
      <c r="E208" s="26"/>
      <c r="F208" s="26"/>
      <c r="G208" s="26"/>
    </row>
    <row r="209" spans="2:7">
      <c r="B209" s="29">
        <v>203</v>
      </c>
      <c r="C209" s="26"/>
      <c r="D209" s="26"/>
      <c r="E209" s="26"/>
      <c r="F209" s="26"/>
      <c r="G209" s="26"/>
    </row>
    <row r="210" spans="2:7">
      <c r="B210" s="29">
        <v>204</v>
      </c>
      <c r="C210" s="26">
        <v>6.8</v>
      </c>
      <c r="D210" s="26">
        <f>Mode2_Data_analysis!D210</f>
        <v>0.188</v>
      </c>
      <c r="E210" s="26">
        <f>Mode2_Data_analysis!M210</f>
        <v>0.18380401795448265</v>
      </c>
      <c r="F210" s="26">
        <f>Mode2_Data_analysis!G210</f>
        <v>0.5632336027</v>
      </c>
      <c r="G210" s="26">
        <f>Mode2_Data_analysis!O210</f>
        <v>0.56717224177070902</v>
      </c>
    </row>
    <row r="211" spans="2:7">
      <c r="B211" s="29">
        <v>205</v>
      </c>
      <c r="C211" s="26"/>
      <c r="D211" s="26"/>
      <c r="E211" s="26"/>
      <c r="F211" s="26"/>
      <c r="G211" s="26"/>
    </row>
    <row r="212" spans="2:7">
      <c r="B212" s="29">
        <v>206</v>
      </c>
      <c r="C212" s="26"/>
      <c r="D212" s="26"/>
      <c r="E212" s="26"/>
      <c r="F212" s="26"/>
      <c r="G212" s="26"/>
    </row>
    <row r="213" spans="2:7">
      <c r="B213" s="29">
        <v>207</v>
      </c>
      <c r="C213" s="26">
        <v>6.9</v>
      </c>
      <c r="D213" s="32">
        <f>Mode2_Data_analysis!D213</f>
        <v>0.17799999999999999</v>
      </c>
      <c r="E213" s="32">
        <f>Mode2_Data_analysis!M213</f>
        <v>0.17458457308349487</v>
      </c>
      <c r="F213" s="32">
        <f>Mode2_Data_analysis!G213</f>
        <v>0.5727375052</v>
      </c>
      <c r="G213" s="32">
        <f>Mode2_Data_analysis!O213</f>
        <v>0.57616831548252367</v>
      </c>
    </row>
    <row r="214" spans="2:7">
      <c r="B214" s="29">
        <v>208</v>
      </c>
      <c r="C214" s="26"/>
      <c r="D214" s="26"/>
      <c r="E214" s="26"/>
      <c r="F214" s="26"/>
      <c r="G214" s="26"/>
    </row>
    <row r="215" spans="2:7">
      <c r="B215" s="29">
        <v>209</v>
      </c>
      <c r="C215" s="26"/>
      <c r="D215" s="26"/>
      <c r="E215" s="26"/>
      <c r="F215" s="26"/>
      <c r="G215" s="26"/>
    </row>
    <row r="216" spans="2:7">
      <c r="B216" s="29">
        <v>210</v>
      </c>
      <c r="C216" s="32">
        <v>7</v>
      </c>
      <c r="D216" s="26">
        <f>Mode2_Data_analysis!D216</f>
        <v>0.16800000000000001</v>
      </c>
      <c r="E216" s="26">
        <f>Mode2_Data_analysis!M216</f>
        <v>0.16558173699412335</v>
      </c>
      <c r="F216" s="26">
        <f>Mode2_Data_analysis!G216</f>
        <v>0.58225436689999999</v>
      </c>
      <c r="G216" s="26">
        <f>Mode2_Data_analysis!O216</f>
        <v>0.58496973392542817</v>
      </c>
    </row>
    <row r="217" spans="2:7">
      <c r="B217" s="29">
        <v>211</v>
      </c>
      <c r="C217" s="26"/>
      <c r="D217" s="26"/>
      <c r="E217" s="26"/>
      <c r="F217" s="26"/>
      <c r="G217" s="26"/>
    </row>
    <row r="218" spans="2:7">
      <c r="B218" s="29">
        <v>212</v>
      </c>
      <c r="C218" s="26"/>
      <c r="D218" s="26"/>
      <c r="E218" s="26"/>
      <c r="F218" s="26"/>
      <c r="G218" s="26"/>
    </row>
    <row r="219" spans="2:7">
      <c r="B219" s="29">
        <v>213</v>
      </c>
      <c r="C219" s="26">
        <v>7.1</v>
      </c>
      <c r="D219" s="32">
        <f>Mode2_Data_analysis!D219</f>
        <v>0.159</v>
      </c>
      <c r="E219" s="32">
        <f>Mode2_Data_analysis!M219</f>
        <v>0.15764134887358908</v>
      </c>
      <c r="F219" s="32">
        <f>Mode2_Data_analysis!G219</f>
        <v>0.59092761999999999</v>
      </c>
      <c r="G219" s="32">
        <f>Mode2_Data_analysis!O219</f>
        <v>0.59274188476141654</v>
      </c>
    </row>
    <row r="220" spans="2:7">
      <c r="B220" s="29">
        <v>214</v>
      </c>
      <c r="C220" s="26"/>
      <c r="D220" s="26"/>
      <c r="E220" s="26"/>
      <c r="F220" s="26"/>
      <c r="G220" s="26"/>
    </row>
    <row r="221" spans="2:7">
      <c r="B221" s="29">
        <v>215</v>
      </c>
      <c r="C221" s="26"/>
      <c r="D221" s="26"/>
      <c r="E221" s="26"/>
      <c r="F221" s="26"/>
      <c r="G221" s="26"/>
    </row>
    <row r="222" spans="2:7">
      <c r="B222" s="29">
        <v>216</v>
      </c>
      <c r="C222" s="26">
        <v>7.2</v>
      </c>
      <c r="D222" s="26">
        <f>Mode2_Data_analysis!D222</f>
        <v>0.152</v>
      </c>
      <c r="E222" s="26">
        <f>Mode2_Data_analysis!M222</f>
        <v>0.15150961007765851</v>
      </c>
      <c r="F222" s="26">
        <f>Mode2_Data_analysis!G222</f>
        <v>0.59816532200000005</v>
      </c>
      <c r="G222" s="26">
        <f>Mode2_Data_analysis!O222</f>
        <v>0.59874794403863441</v>
      </c>
    </row>
    <row r="223" spans="2:7">
      <c r="B223" s="29">
        <v>217</v>
      </c>
      <c r="C223" s="26"/>
      <c r="D223" s="26"/>
      <c r="E223" s="26"/>
      <c r="F223" s="26"/>
      <c r="G223" s="26"/>
    </row>
    <row r="224" spans="2:7">
      <c r="B224" s="29">
        <v>218</v>
      </c>
      <c r="C224" s="26"/>
      <c r="D224" s="26"/>
      <c r="E224" s="26"/>
      <c r="F224" s="26"/>
      <c r="G224" s="26"/>
    </row>
    <row r="225" spans="2:7">
      <c r="B225" s="29">
        <v>219</v>
      </c>
      <c r="C225" s="32">
        <v>7.3</v>
      </c>
      <c r="D225" s="32">
        <f>Mode2_Data_analysis!D225</f>
        <v>0.14699999999999999</v>
      </c>
      <c r="E225" s="32">
        <f>Mode2_Data_analysis!M225</f>
        <v>0.1477628352410929</v>
      </c>
      <c r="F225" s="32">
        <f>Mode2_Data_analysis!G225</f>
        <v>0.60316278310000004</v>
      </c>
      <c r="G225" s="32">
        <f>Mode2_Data_analysis!O225</f>
        <v>0.60241860239236888</v>
      </c>
    </row>
    <row r="226" spans="2:7">
      <c r="B226" s="29">
        <v>220</v>
      </c>
      <c r="C226" s="26"/>
      <c r="D226" s="26"/>
      <c r="E226" s="26"/>
      <c r="F226" s="26"/>
      <c r="G226" s="26"/>
    </row>
    <row r="227" spans="2:7">
      <c r="B227" s="29">
        <v>221</v>
      </c>
      <c r="C227" s="26"/>
      <c r="D227" s="26"/>
      <c r="E227" s="26"/>
      <c r="F227" s="26"/>
      <c r="G227" s="26"/>
    </row>
    <row r="228" spans="2:7">
      <c r="B228" s="29">
        <v>222</v>
      </c>
      <c r="C228" s="26">
        <v>7.4</v>
      </c>
      <c r="D228" s="26">
        <f>Mode2_Data_analysis!D228</f>
        <v>0.14499999999999999</v>
      </c>
      <c r="E228" s="26">
        <f>Mode2_Data_analysis!M228</f>
        <v>0.14675319228090716</v>
      </c>
      <c r="F228" s="26">
        <f>Mode2_Data_analysis!G228</f>
        <v>0.60529214620000005</v>
      </c>
      <c r="G228" s="26">
        <f>Mode2_Data_analysis!O228</f>
        <v>0.60340593457396363</v>
      </c>
    </row>
    <row r="229" spans="2:7">
      <c r="B229" s="29">
        <v>223</v>
      </c>
      <c r="C229" s="26"/>
      <c r="D229" s="26"/>
      <c r="E229" s="26"/>
      <c r="F229" s="26"/>
      <c r="G229" s="26"/>
    </row>
    <row r="230" spans="2:7">
      <c r="B230" s="29">
        <v>224</v>
      </c>
      <c r="C230" s="26"/>
      <c r="D230" s="26"/>
      <c r="E230" s="26"/>
      <c r="F230" s="26"/>
      <c r="G230" s="26"/>
    </row>
    <row r="231" spans="2:7">
      <c r="B231" s="29">
        <v>225</v>
      </c>
      <c r="C231" s="26">
        <v>7.5</v>
      </c>
      <c r="D231" s="32">
        <f>Mode2_Data_analysis!D231</f>
        <v>0.14599999999999999</v>
      </c>
      <c r="E231" s="32">
        <f>Mode2_Data_analysis!M231</f>
        <v>0.14857554506802123</v>
      </c>
      <c r="F231" s="32">
        <f>Mode2_Data_analysis!G231</f>
        <v>0.60453826489999996</v>
      </c>
      <c r="G231" s="32">
        <f>Mode2_Data_analysis!O231</f>
        <v>0.60161632029642254</v>
      </c>
    </row>
    <row r="232" spans="2:7">
      <c r="B232" s="29">
        <v>226</v>
      </c>
      <c r="C232" s="26"/>
      <c r="D232" s="26"/>
      <c r="E232" s="26"/>
      <c r="F232" s="26"/>
      <c r="G232" s="26"/>
    </row>
    <row r="233" spans="2:7">
      <c r="B233" s="29">
        <v>227</v>
      </c>
      <c r="C233" s="26"/>
      <c r="D233" s="26"/>
      <c r="E233" s="26"/>
      <c r="F233" s="26"/>
      <c r="G233" s="26"/>
    </row>
    <row r="234" spans="2:7">
      <c r="B234" s="29">
        <v>228</v>
      </c>
      <c r="C234" s="32">
        <v>7.6</v>
      </c>
      <c r="D234" s="26">
        <f>Mode2_Data_analysis!D234</f>
        <v>0.15</v>
      </c>
      <c r="E234" s="26">
        <f>Mode2_Data_analysis!M234</f>
        <v>0.15305852374656539</v>
      </c>
      <c r="F234" s="26">
        <f>Mode2_Data_analysis!G234</f>
        <v>0.60079820699999997</v>
      </c>
      <c r="G234" s="26">
        <f>Mode2_Data_analysis!O234</f>
        <v>0.59721930459878825</v>
      </c>
    </row>
    <row r="235" spans="2:7">
      <c r="B235" s="29">
        <v>229</v>
      </c>
      <c r="C235" s="26"/>
      <c r="D235" s="26"/>
      <c r="E235" s="26"/>
      <c r="F235" s="26"/>
      <c r="G235" s="26"/>
    </row>
    <row r="236" spans="2:7">
      <c r="B236" s="29">
        <v>230</v>
      </c>
      <c r="C236" s="26"/>
      <c r="D236" s="26"/>
      <c r="E236" s="26"/>
      <c r="F236" s="26"/>
      <c r="G236" s="26"/>
    </row>
    <row r="237" spans="2:7">
      <c r="B237" s="29">
        <v>231</v>
      </c>
      <c r="C237" s="26">
        <v>7.7</v>
      </c>
      <c r="D237" s="32">
        <f>Mode2_Data_analysis!D237</f>
        <v>0.156</v>
      </c>
      <c r="E237" s="32">
        <f>Mode2_Data_analysis!M237</f>
        <v>0.15978066418783762</v>
      </c>
      <c r="F237" s="32">
        <f>Mode2_Data_analysis!G237</f>
        <v>0.59448958939999996</v>
      </c>
      <c r="G237" s="32">
        <f>Mode2_Data_analysis!O237</f>
        <v>0.59063156010593165</v>
      </c>
    </row>
    <row r="238" spans="2:7">
      <c r="B238" s="29">
        <v>232</v>
      </c>
      <c r="C238" s="26"/>
      <c r="D238" s="26"/>
      <c r="E238" s="26"/>
      <c r="F238" s="26"/>
      <c r="G238" s="26"/>
    </row>
    <row r="239" spans="2:7">
      <c r="B239" s="29">
        <v>233</v>
      </c>
      <c r="C239" s="26"/>
      <c r="D239" s="26"/>
      <c r="E239" s="26"/>
      <c r="F239" s="26"/>
      <c r="G239" s="26"/>
    </row>
    <row r="240" spans="2:7">
      <c r="B240" s="29">
        <v>234</v>
      </c>
      <c r="C240" s="26">
        <v>7.8</v>
      </c>
      <c r="D240" s="26">
        <f>Mode2_Data_analysis!D240</f>
        <v>0.16500000000000001</v>
      </c>
      <c r="E240" s="26">
        <f>Mode2_Data_analysis!M240</f>
        <v>0.1681100952247063</v>
      </c>
      <c r="F240" s="26">
        <f>Mode2_Data_analysis!G240</f>
        <v>0.58639102529999998</v>
      </c>
      <c r="G240" s="26">
        <f>Mode2_Data_analysis!O240</f>
        <v>0.58247746686851842</v>
      </c>
    </row>
    <row r="241" spans="2:7">
      <c r="B241" s="29">
        <v>235</v>
      </c>
      <c r="C241" s="26"/>
      <c r="D241" s="26"/>
      <c r="E241" s="26"/>
      <c r="F241" s="26"/>
      <c r="G241" s="26"/>
    </row>
    <row r="242" spans="2:7">
      <c r="B242" s="29">
        <v>236</v>
      </c>
      <c r="C242" s="26"/>
      <c r="D242" s="26"/>
      <c r="E242" s="26"/>
      <c r="F242" s="26"/>
      <c r="G242" s="26"/>
    </row>
    <row r="243" spans="2:7">
      <c r="B243" s="29">
        <v>237</v>
      </c>
      <c r="C243" s="32">
        <v>7.9</v>
      </c>
      <c r="D243" s="32">
        <f>Mode2_Data_analysis!D243</f>
        <v>0.17399999999999999</v>
      </c>
      <c r="E243" s="32">
        <f>Mode2_Data_analysis!M243</f>
        <v>0.17726403295424442</v>
      </c>
      <c r="F243" s="32">
        <f>Mode2_Data_analysis!G243</f>
        <v>0.57726989920000005</v>
      </c>
      <c r="G243" s="32">
        <f>Mode2_Data_analysis!O243</f>
        <v>0.57353003560886939</v>
      </c>
    </row>
    <row r="244" spans="2:7">
      <c r="B244" s="29">
        <v>238</v>
      </c>
      <c r="C244" s="26"/>
      <c r="D244" s="26"/>
      <c r="E244" s="26"/>
      <c r="F244" s="26"/>
      <c r="G244" s="26"/>
    </row>
    <row r="245" spans="2:7">
      <c r="B245" s="29">
        <v>239</v>
      </c>
      <c r="C245" s="26"/>
      <c r="D245" s="26"/>
      <c r="E245" s="26"/>
      <c r="F245" s="26"/>
      <c r="G245" s="26"/>
    </row>
    <row r="246" spans="2:7">
      <c r="B246" s="29">
        <v>240</v>
      </c>
      <c r="C246" s="26">
        <v>8</v>
      </c>
      <c r="D246" s="26">
        <f>Mode2_Data_analysis!D246</f>
        <v>0.184</v>
      </c>
      <c r="E246" s="26">
        <f>Mode2_Data_analysis!M246</f>
        <v>0.18638247481722273</v>
      </c>
      <c r="F246" s="26">
        <f>Mode2_Data_analysis!G246</f>
        <v>0.56769851280000005</v>
      </c>
      <c r="G246" s="26">
        <f>Mode2_Data_analysis!O246</f>
        <v>0.5646377583902864</v>
      </c>
    </row>
    <row r="247" spans="2:7">
      <c r="B247" s="29">
        <v>241</v>
      </c>
      <c r="C247" s="26"/>
      <c r="D247" s="26"/>
      <c r="E247" s="26"/>
      <c r="F247" s="26"/>
      <c r="G247" s="26"/>
    </row>
    <row r="248" spans="2:7">
      <c r="B248" s="29">
        <v>242</v>
      </c>
      <c r="C248" s="26"/>
      <c r="D248" s="26"/>
      <c r="E248" s="26"/>
      <c r="F248" s="26"/>
      <c r="G248" s="26"/>
    </row>
    <row r="249" spans="2:7">
      <c r="B249" s="29">
        <v>243</v>
      </c>
      <c r="C249" s="26">
        <v>8.1</v>
      </c>
      <c r="D249" s="32">
        <f>Mode2_Data_analysis!D249</f>
        <v>0.193</v>
      </c>
      <c r="E249" s="32">
        <f>Mode2_Data_analysis!M249</f>
        <v>0.19460914837743296</v>
      </c>
      <c r="F249" s="32">
        <f>Mode2_Data_analysis!G249</f>
        <v>0.55877895470000005</v>
      </c>
      <c r="G249" s="32">
        <f>Mode2_Data_analysis!O249</f>
        <v>0.55664430142303423</v>
      </c>
    </row>
    <row r="250" spans="2:7">
      <c r="B250" s="29">
        <v>244</v>
      </c>
      <c r="C250" s="26"/>
      <c r="D250" s="26"/>
      <c r="E250" s="26"/>
      <c r="F250" s="26"/>
      <c r="G250" s="26"/>
    </row>
    <row r="251" spans="2:7">
      <c r="B251" s="29">
        <v>245</v>
      </c>
      <c r="C251" s="26"/>
      <c r="D251" s="26"/>
      <c r="E251" s="26"/>
      <c r="F251" s="26"/>
      <c r="G251" s="26"/>
    </row>
    <row r="252" spans="2:7">
      <c r="B252" s="29">
        <v>246</v>
      </c>
      <c r="C252" s="32">
        <v>8.1999999999999993</v>
      </c>
      <c r="D252" s="26">
        <f>Mode2_Data_analysis!D252</f>
        <v>0.2</v>
      </c>
      <c r="E252" s="26">
        <f>Mode2_Data_analysis!M252</f>
        <v>0.20117208686137533</v>
      </c>
      <c r="F252" s="26">
        <f>Mode2_Data_analysis!G252</f>
        <v>0.55138375080000002</v>
      </c>
      <c r="G252" s="26">
        <f>Mode2_Data_analysis!O252</f>
        <v>0.5503086321850218</v>
      </c>
    </row>
    <row r="253" spans="2:7">
      <c r="B253" s="29">
        <v>247</v>
      </c>
      <c r="C253" s="26"/>
      <c r="D253" s="26"/>
      <c r="E253" s="26"/>
      <c r="F253" s="26"/>
      <c r="G253" s="26"/>
    </row>
    <row r="254" spans="2:7">
      <c r="B254" s="29">
        <v>248</v>
      </c>
      <c r="C254" s="26"/>
      <c r="D254" s="26"/>
      <c r="E254" s="26"/>
      <c r="F254" s="26"/>
      <c r="G254" s="26"/>
    </row>
    <row r="255" spans="2:7">
      <c r="B255" s="29">
        <v>249</v>
      </c>
      <c r="C255" s="26">
        <v>8.3000000000000007</v>
      </c>
      <c r="D255" s="32">
        <f>Mode2_Data_analysis!D255</f>
        <v>0.20499999999999999</v>
      </c>
      <c r="E255" s="32">
        <f>Mode2_Data_analysis!M255</f>
        <v>0.20545623992713921</v>
      </c>
      <c r="F255" s="32">
        <f>Mode2_Data_analysis!G255</f>
        <v>0.54620005650000003</v>
      </c>
      <c r="G255" s="32">
        <f>Mode2_Data_analysis!O255</f>
        <v>0.54623313322266143</v>
      </c>
    </row>
    <row r="256" spans="2:7">
      <c r="B256" s="29">
        <v>250</v>
      </c>
      <c r="C256" s="26"/>
      <c r="D256" s="26"/>
      <c r="E256" s="26"/>
      <c r="F256" s="26"/>
      <c r="G256" s="26"/>
    </row>
    <row r="257" spans="2:7">
      <c r="B257" s="29">
        <v>251</v>
      </c>
      <c r="C257" s="26"/>
      <c r="D257" s="26"/>
      <c r="E257" s="26"/>
      <c r="F257" s="26"/>
      <c r="G257" s="26"/>
    </row>
    <row r="258" spans="2:7">
      <c r="B258" s="29">
        <v>252</v>
      </c>
      <c r="C258" s="26">
        <v>8.4</v>
      </c>
      <c r="D258" s="26">
        <f>Mode2_Data_analysis!D258</f>
        <v>0.20799999999999999</v>
      </c>
      <c r="E258" s="26">
        <f>Mode2_Data_analysis!M258</f>
        <v>0.20706128030819168</v>
      </c>
      <c r="F258" s="26">
        <f>Mode2_Data_analysis!G258</f>
        <v>0.5437286549</v>
      </c>
      <c r="G258" s="26">
        <f>Mode2_Data_analysis!O258</f>
        <v>0.54480650159928323</v>
      </c>
    </row>
    <row r="259" spans="2:7">
      <c r="B259" s="29">
        <v>253</v>
      </c>
      <c r="C259" s="26"/>
      <c r="D259" s="26"/>
      <c r="E259" s="26"/>
      <c r="F259" s="26"/>
      <c r="G259" s="26"/>
    </row>
    <row r="260" spans="2:7">
      <c r="B260" s="29">
        <v>254</v>
      </c>
      <c r="C260" s="26"/>
      <c r="D260" s="26"/>
      <c r="E260" s="26"/>
      <c r="F260" s="26"/>
      <c r="G260" s="26"/>
    </row>
    <row r="261" spans="2:7">
      <c r="B261" s="29">
        <v>255</v>
      </c>
      <c r="C261" s="32">
        <v>8.5</v>
      </c>
      <c r="D261" s="32">
        <f>Mode2_Data_analysis!D261</f>
        <v>0.20699999999999999</v>
      </c>
      <c r="E261" s="32">
        <f>Mode2_Data_analysis!M261</f>
        <v>0.20583916390557466</v>
      </c>
      <c r="F261" s="32">
        <f>Mode2_Data_analysis!G261</f>
        <v>0.54399787430000002</v>
      </c>
      <c r="G261" s="32">
        <f>Mode2_Data_analysis!O261</f>
        <v>0.54616683706062608</v>
      </c>
    </row>
    <row r="262" spans="2:7">
      <c r="B262" s="29">
        <v>256</v>
      </c>
      <c r="C262" s="26"/>
      <c r="D262" s="26"/>
      <c r="E262" s="26"/>
      <c r="F262" s="26"/>
      <c r="G262" s="26"/>
    </row>
    <row r="263" spans="2:7">
      <c r="B263" s="29">
        <v>257</v>
      </c>
      <c r="C263" s="26"/>
      <c r="D263" s="26"/>
      <c r="E263" s="26"/>
      <c r="F263" s="26"/>
      <c r="G263" s="26"/>
    </row>
    <row r="264" spans="2:7">
      <c r="B264" s="29">
        <v>258</v>
      </c>
      <c r="C264" s="26">
        <v>8.6</v>
      </c>
      <c r="D264" s="26">
        <f>Mode2_Data_analysis!D264</f>
        <v>0.20399999999999999</v>
      </c>
      <c r="E264" s="26">
        <f>Mode2_Data_analysis!M264</f>
        <v>0.20190791075179362</v>
      </c>
      <c r="F264" s="26">
        <f>Mode2_Data_analysis!G264</f>
        <v>0.54739639330000001</v>
      </c>
      <c r="G264" s="26">
        <f>Mode2_Data_analysis!O264</f>
        <v>0.55018841536078422</v>
      </c>
    </row>
    <row r="265" spans="2:7">
      <c r="B265" s="29">
        <v>259</v>
      </c>
      <c r="C265" s="26"/>
      <c r="D265" s="26"/>
      <c r="E265" s="26"/>
      <c r="F265" s="26"/>
      <c r="G265" s="26"/>
    </row>
    <row r="266" spans="2:7">
      <c r="B266" s="29">
        <v>260</v>
      </c>
      <c r="C266" s="26"/>
      <c r="D266" s="26"/>
      <c r="E266" s="26"/>
      <c r="F266" s="26"/>
      <c r="G266" s="26"/>
    </row>
    <row r="267" spans="2:7">
      <c r="B267" s="29">
        <v>261</v>
      </c>
      <c r="C267" s="26">
        <v>8.6999999999999993</v>
      </c>
      <c r="D267" s="32">
        <f>Mode2_Data_analysis!D267</f>
        <v>0.19800000000000001</v>
      </c>
      <c r="E267" s="32">
        <f>Mode2_Data_analysis!M267</f>
        <v>0.19564031684292824</v>
      </c>
      <c r="F267" s="32">
        <f>Mode2_Data_analysis!G267</f>
        <v>0.55317974579999996</v>
      </c>
      <c r="G267" s="32">
        <f>Mode2_Data_analysis!O267</f>
        <v>0.55649340585643403</v>
      </c>
    </row>
    <row r="268" spans="2:7">
      <c r="B268" s="29">
        <v>262</v>
      </c>
      <c r="C268" s="26"/>
      <c r="D268" s="26"/>
      <c r="E268" s="26"/>
      <c r="F268" s="26"/>
      <c r="G268" s="26"/>
    </row>
    <row r="269" spans="2:7">
      <c r="B269" s="29">
        <v>263</v>
      </c>
      <c r="C269" s="26"/>
      <c r="D269" s="26"/>
      <c r="E269" s="26"/>
      <c r="F269" s="26"/>
      <c r="G269" s="26"/>
    </row>
    <row r="270" spans="2:7">
      <c r="B270" s="29">
        <v>264</v>
      </c>
      <c r="C270" s="32">
        <v>8.8000000000000007</v>
      </c>
      <c r="D270" s="26">
        <f>Mode2_Data_analysis!D270</f>
        <v>0.19</v>
      </c>
      <c r="E270" s="26">
        <f>Mode2_Data_analysis!M270</f>
        <v>0.18762867056849933</v>
      </c>
      <c r="F270" s="26">
        <f>Mode2_Data_analysis!G270</f>
        <v>0.56101600959999998</v>
      </c>
      <c r="G270" s="26">
        <f>Mode2_Data_analysis!O270</f>
        <v>0.56448743570394466</v>
      </c>
    </row>
    <row r="271" spans="2:7">
      <c r="B271" s="29">
        <v>265</v>
      </c>
      <c r="C271" s="26"/>
      <c r="D271" s="26"/>
      <c r="E271" s="26"/>
      <c r="F271" s="26"/>
      <c r="G271" s="26"/>
    </row>
    <row r="272" spans="2:7">
      <c r="B272" s="29">
        <v>266</v>
      </c>
      <c r="C272" s="26"/>
      <c r="D272" s="26"/>
      <c r="E272" s="26"/>
      <c r="F272" s="26"/>
      <c r="G272" s="26"/>
    </row>
    <row r="273" spans="2:7">
      <c r="B273" s="29">
        <v>267</v>
      </c>
      <c r="C273" s="26">
        <v>8.9</v>
      </c>
      <c r="D273" s="32">
        <f>Mode2_Data_analysis!D273</f>
        <v>0.18099999999999999</v>
      </c>
      <c r="E273" s="32">
        <f>Mode2_Data_analysis!M273</f>
        <v>0.1786288093953467</v>
      </c>
      <c r="F273" s="32">
        <f>Mode2_Data_analysis!G273</f>
        <v>0.57010292809999996</v>
      </c>
      <c r="G273" s="32">
        <f>Mode2_Data_analysis!O273</f>
        <v>0.57341564936120926</v>
      </c>
    </row>
    <row r="274" spans="2:7">
      <c r="B274" s="29">
        <v>268</v>
      </c>
      <c r="C274" s="26"/>
      <c r="D274" s="26"/>
      <c r="E274" s="26"/>
      <c r="F274" s="26"/>
      <c r="G274" s="26"/>
    </row>
    <row r="275" spans="2:7">
      <c r="B275" s="29">
        <v>269</v>
      </c>
      <c r="C275" s="26"/>
      <c r="D275" s="26"/>
      <c r="E275" s="26"/>
      <c r="F275" s="26"/>
      <c r="G275" s="26"/>
    </row>
    <row r="276" spans="2:7">
      <c r="B276" s="29">
        <v>270</v>
      </c>
      <c r="C276" s="26">
        <v>9</v>
      </c>
      <c r="D276" s="26">
        <f>Mode2_Data_analysis!D276</f>
        <v>0.17100000000000001</v>
      </c>
      <c r="E276" s="26">
        <f>Mode2_Data_analysis!M276</f>
        <v>0.16948879925089821</v>
      </c>
      <c r="F276" s="26">
        <f>Mode2_Data_analysis!G276</f>
        <v>0.57959060019999997</v>
      </c>
      <c r="G276" s="26">
        <f>Mode2_Data_analysis!O276</f>
        <v>0.58243397447272194</v>
      </c>
    </row>
    <row r="277" spans="2:7">
      <c r="B277" s="29">
        <v>271</v>
      </c>
      <c r="C277" s="26"/>
      <c r="D277" s="26"/>
      <c r="E277" s="26"/>
      <c r="F277" s="26"/>
      <c r="G277" s="26"/>
    </row>
    <row r="278" spans="2:7">
      <c r="B278" s="29">
        <v>272</v>
      </c>
      <c r="C278" s="26"/>
      <c r="D278" s="26"/>
      <c r="E278" s="26"/>
      <c r="F278" s="26"/>
      <c r="G278" s="26"/>
    </row>
    <row r="279" spans="2:7">
      <c r="B279" s="29">
        <v>273</v>
      </c>
      <c r="C279" s="32">
        <v>9.1</v>
      </c>
      <c r="D279" s="32">
        <f>Mode2_Data_analysis!D279</f>
        <v>0.16200000000000001</v>
      </c>
      <c r="E279" s="32">
        <f>Mode2_Data_analysis!M279</f>
        <v>0.16106896713249846</v>
      </c>
      <c r="F279" s="32">
        <f>Mode2_Data_analysis!G279</f>
        <v>0.58852795069999997</v>
      </c>
      <c r="G279" s="32">
        <f>Mode2_Data_analysis!O279</f>
        <v>0.59068886666192844</v>
      </c>
    </row>
    <row r="280" spans="2:7">
      <c r="B280" s="29">
        <v>274</v>
      </c>
      <c r="C280" s="26"/>
      <c r="D280" s="26"/>
      <c r="E280" s="26"/>
      <c r="F280" s="26"/>
      <c r="G280" s="26"/>
    </row>
    <row r="281" spans="2:7">
      <c r="B281" s="29">
        <v>275</v>
      </c>
      <c r="C281" s="26"/>
      <c r="D281" s="26"/>
      <c r="E281" s="26"/>
      <c r="F281" s="26"/>
      <c r="G281" s="26"/>
    </row>
    <row r="282" spans="2:7">
      <c r="B282" s="29">
        <v>276</v>
      </c>
      <c r="C282" s="26">
        <v>9.1999999999999993</v>
      </c>
      <c r="D282" s="26">
        <f>Mode2_Data_analysis!D282</f>
        <v>0.154</v>
      </c>
      <c r="E282" s="26">
        <f>Mode2_Data_analysis!M282</f>
        <v>0.15416083035008357</v>
      </c>
      <c r="F282" s="26">
        <f>Mode2_Data_analysis!G282</f>
        <v>0.5961203196</v>
      </c>
      <c r="G282" s="26">
        <f>Mode2_Data_analysis!O282</f>
        <v>0.59739800223100714</v>
      </c>
    </row>
    <row r="283" spans="2:7">
      <c r="B283" s="29">
        <v>277</v>
      </c>
      <c r="C283" s="26"/>
      <c r="D283" s="26"/>
      <c r="E283" s="26"/>
      <c r="F283" s="26"/>
      <c r="G283" s="26"/>
    </row>
    <row r="284" spans="2:7">
      <c r="B284" s="29">
        <v>278</v>
      </c>
      <c r="C284" s="26"/>
      <c r="D284" s="26"/>
      <c r="E284" s="26"/>
      <c r="F284" s="26"/>
      <c r="G284" s="26"/>
    </row>
    <row r="285" spans="2:7">
      <c r="B285" s="29">
        <v>279</v>
      </c>
      <c r="C285" s="26">
        <v>9.3000000000000007</v>
      </c>
      <c r="D285" s="32">
        <f>Mode2_Data_analysis!D285</f>
        <v>0.14899999999999999</v>
      </c>
      <c r="E285" s="32">
        <f>Mode2_Data_analysis!M285</f>
        <v>0.14941256694665273</v>
      </c>
      <c r="F285" s="32">
        <f>Mode2_Data_analysis!G285</f>
        <v>0.60161023920000001</v>
      </c>
      <c r="G285" s="32">
        <f>Mode2_Data_analysis!O285</f>
        <v>0.60192429529623526</v>
      </c>
    </row>
    <row r="286" spans="2:7">
      <c r="B286" s="29">
        <v>280</v>
      </c>
      <c r="C286" s="26"/>
      <c r="D286" s="26"/>
      <c r="E286" s="26"/>
      <c r="F286" s="26"/>
      <c r="G286" s="26"/>
    </row>
    <row r="287" spans="2:7">
      <c r="B287" s="29">
        <v>281</v>
      </c>
      <c r="C287" s="26"/>
      <c r="D287" s="26"/>
      <c r="E287" s="26"/>
      <c r="F287" s="26"/>
      <c r="G287" s="26"/>
    </row>
    <row r="288" spans="2:7">
      <c r="B288" s="29">
        <v>282</v>
      </c>
      <c r="C288" s="32">
        <v>9.4</v>
      </c>
      <c r="D288" s="26">
        <f>Mode2_Data_analysis!D288</f>
        <v>0.14599999999999999</v>
      </c>
      <c r="E288" s="26">
        <f>Mode2_Data_analysis!M288</f>
        <v>0.14726805185630243</v>
      </c>
      <c r="F288" s="26">
        <f>Mode2_Data_analysis!G288</f>
        <v>0.60458629450000001</v>
      </c>
      <c r="G288" s="26">
        <f>Mode2_Data_analysis!O288</f>
        <v>0.60383624336238118</v>
      </c>
    </row>
    <row r="289" spans="2:7">
      <c r="B289" s="29">
        <v>283</v>
      </c>
      <c r="C289" s="26"/>
      <c r="D289" s="26"/>
      <c r="E289" s="26"/>
      <c r="F289" s="26"/>
      <c r="G289" s="26"/>
    </row>
    <row r="290" spans="2:7">
      <c r="B290" s="29">
        <v>284</v>
      </c>
      <c r="C290" s="26"/>
      <c r="D290" s="26"/>
      <c r="E290" s="26"/>
      <c r="F290" s="26"/>
      <c r="G290" s="26"/>
    </row>
    <row r="291" spans="2:7">
      <c r="B291" s="29">
        <v>285</v>
      </c>
      <c r="C291" s="26">
        <v>9.5</v>
      </c>
      <c r="D291" s="32">
        <f>Mode2_Data_analysis!D291</f>
        <v>0.14599999999999999</v>
      </c>
      <c r="E291" s="32">
        <f>Mode2_Data_analysis!M291</f>
        <v>0.14792520091495917</v>
      </c>
      <c r="F291" s="32">
        <f>Mode2_Data_analysis!G291</f>
        <v>0.60462986519999995</v>
      </c>
      <c r="G291" s="32">
        <f>Mode2_Data_analysis!O291</f>
        <v>0.60294889368269611</v>
      </c>
    </row>
    <row r="292" spans="2:7">
      <c r="B292" s="29">
        <v>286</v>
      </c>
      <c r="C292" s="26"/>
      <c r="D292" s="26"/>
      <c r="E292" s="26"/>
      <c r="F292" s="26"/>
      <c r="G292" s="26"/>
    </row>
    <row r="293" spans="2:7">
      <c r="B293" s="29">
        <v>287</v>
      </c>
      <c r="C293" s="26"/>
      <c r="D293" s="26"/>
      <c r="E293" s="26"/>
      <c r="F293" s="26"/>
      <c r="G293" s="26"/>
    </row>
    <row r="294" spans="2:7">
      <c r="B294" s="29">
        <v>288</v>
      </c>
      <c r="C294" s="26">
        <v>9.6</v>
      </c>
      <c r="D294" s="26">
        <f>Mode2_Data_analysis!D294</f>
        <v>0.14899999999999999</v>
      </c>
      <c r="E294" s="26">
        <f>Mode2_Data_analysis!M294</f>
        <v>0.15131754109165335</v>
      </c>
      <c r="F294" s="26">
        <f>Mode2_Data_analysis!G294</f>
        <v>0.60157854340000005</v>
      </c>
      <c r="G294" s="26">
        <f>Mode2_Data_analysis!O294</f>
        <v>0.59934155047601656</v>
      </c>
    </row>
    <row r="295" spans="2:7">
      <c r="B295" s="29">
        <v>289</v>
      </c>
      <c r="C295" s="26"/>
      <c r="D295" s="26"/>
      <c r="E295" s="26"/>
      <c r="F295" s="26"/>
      <c r="G295" s="26"/>
    </row>
    <row r="296" spans="2:7">
      <c r="B296" s="29">
        <v>290</v>
      </c>
      <c r="C296" s="26"/>
      <c r="D296" s="26"/>
      <c r="E296" s="26"/>
      <c r="F296" s="26"/>
      <c r="G296" s="26"/>
    </row>
    <row r="297" spans="2:7">
      <c r="B297" s="29">
        <v>291</v>
      </c>
      <c r="C297" s="32">
        <v>9.6999999999999993</v>
      </c>
      <c r="D297" s="32">
        <f>Mode2_Data_analysis!D297</f>
        <v>0.155</v>
      </c>
      <c r="E297" s="32">
        <f>Mode2_Data_analysis!M297</f>
        <v>0.15712073246916208</v>
      </c>
      <c r="F297" s="32">
        <f>Mode2_Data_analysis!G297</f>
        <v>0.59609204100000002</v>
      </c>
      <c r="G297" s="32">
        <f>Mode2_Data_analysis!O297</f>
        <v>0.59335053774656432</v>
      </c>
    </row>
    <row r="298" spans="2:7">
      <c r="B298" s="29">
        <v>292</v>
      </c>
      <c r="C298" s="26"/>
      <c r="D298" s="26"/>
      <c r="E298" s="26"/>
      <c r="F298" s="26"/>
      <c r="G298" s="26"/>
    </row>
    <row r="299" spans="2:7">
      <c r="B299" s="29">
        <v>293</v>
      </c>
      <c r="C299" s="26"/>
      <c r="D299" s="26"/>
      <c r="E299" s="26"/>
      <c r="F299" s="26"/>
      <c r="G299" s="26"/>
    </row>
    <row r="300" spans="2:7">
      <c r="B300" s="29">
        <v>294</v>
      </c>
      <c r="C300" s="26">
        <v>9.8000000000000007</v>
      </c>
      <c r="D300" s="26">
        <f>Mode2_Data_analysis!D300</f>
        <v>0.16200000000000001</v>
      </c>
      <c r="E300" s="26">
        <f>Mode2_Data_analysis!M300</f>
        <v>0.16478341257830587</v>
      </c>
      <c r="F300" s="26">
        <f>Mode2_Data_analysis!G300</f>
        <v>0.58856443899999999</v>
      </c>
      <c r="G300" s="26">
        <f>Mode2_Data_analysis!O300</f>
        <v>0.58553768696677966</v>
      </c>
    </row>
    <row r="301" spans="2:7">
      <c r="B301" s="29">
        <v>295</v>
      </c>
      <c r="C301" s="26"/>
      <c r="D301" s="26"/>
      <c r="E301" s="26"/>
      <c r="F301" s="26"/>
      <c r="G301" s="26"/>
    </row>
    <row r="302" spans="2:7">
      <c r="B302" s="29">
        <v>296</v>
      </c>
      <c r="C302" s="26"/>
      <c r="D302" s="26"/>
      <c r="E302" s="26"/>
      <c r="F302" s="26"/>
      <c r="G302" s="26"/>
    </row>
    <row r="303" spans="2:7">
      <c r="B303" s="29">
        <v>297</v>
      </c>
      <c r="C303" s="26">
        <v>9.9</v>
      </c>
      <c r="D303" s="32">
        <f>Mode2_Data_analysis!D303</f>
        <v>0.17100000000000001</v>
      </c>
      <c r="E303" s="32">
        <f>Mode2_Data_analysis!M303</f>
        <v>0.17357943894134678</v>
      </c>
      <c r="F303" s="32">
        <f>Mode2_Data_analysis!G303</f>
        <v>0.57964224190000002</v>
      </c>
      <c r="G303" s="32">
        <f>Mode2_Data_analysis!O303</f>
        <v>0.57663751100053795</v>
      </c>
    </row>
    <row r="304" spans="2:7">
      <c r="B304" s="29">
        <v>298</v>
      </c>
      <c r="C304" s="26"/>
      <c r="D304" s="26"/>
      <c r="E304" s="26"/>
      <c r="F304" s="26"/>
      <c r="G304" s="26"/>
    </row>
    <row r="305" spans="2:7">
      <c r="B305" s="29">
        <v>299</v>
      </c>
      <c r="C305" s="26"/>
      <c r="D305" s="26"/>
      <c r="E305" s="26"/>
      <c r="F305" s="26"/>
      <c r="G305" s="26"/>
    </row>
    <row r="306" spans="2:7">
      <c r="B306" s="29">
        <v>300</v>
      </c>
      <c r="C306" s="32">
        <v>10</v>
      </c>
      <c r="D306" s="26">
        <f>Mode2_Data_analysis!D306</f>
        <v>0.18099999999999999</v>
      </c>
      <c r="E306" s="26">
        <f>Mode2_Data_analysis!M306</f>
        <v>0.18267658764542583</v>
      </c>
      <c r="F306" s="26">
        <f>Mode2_Data_analysis!G306</f>
        <v>0.57013324600000004</v>
      </c>
      <c r="G306" s="26">
        <f>Mode2_Data_analysis!O306</f>
        <v>0.56748803897147015</v>
      </c>
    </row>
    <row r="307" spans="2:7">
      <c r="B307" s="29">
        <v>301</v>
      </c>
      <c r="C307" s="26"/>
      <c r="D307" s="26"/>
      <c r="E307" s="26"/>
      <c r="F307" s="26"/>
      <c r="G307" s="26"/>
    </row>
    <row r="308" spans="2:7">
      <c r="B308" s="29">
        <v>302</v>
      </c>
      <c r="C308" s="26"/>
      <c r="D308" s="26"/>
      <c r="E308" s="26"/>
      <c r="F308" s="26"/>
      <c r="G308" s="26"/>
    </row>
    <row r="309" spans="2:7">
      <c r="B309" s="29">
        <v>303</v>
      </c>
      <c r="C309" s="26">
        <v>10.1</v>
      </c>
      <c r="D309" s="32">
        <f>Mode2_Data_analysis!D309</f>
        <v>0.19</v>
      </c>
      <c r="E309" s="32">
        <f>Mode2_Data_analysis!M309</f>
        <v>0.19121521482768072</v>
      </c>
      <c r="F309" s="32">
        <f>Mode2_Data_analysis!G309</f>
        <v>0.56102142519999998</v>
      </c>
      <c r="G309" s="32">
        <f>Mode2_Data_analysis!O309</f>
        <v>0.55895183120030778</v>
      </c>
    </row>
    <row r="310" spans="2:7">
      <c r="B310" s="29">
        <v>304</v>
      </c>
      <c r="C310" s="26"/>
      <c r="D310" s="26"/>
      <c r="E310" s="26"/>
      <c r="F310" s="26"/>
      <c r="G310" s="26"/>
    </row>
    <row r="311" spans="2:7">
      <c r="B311" s="29">
        <v>305</v>
      </c>
      <c r="C311" s="26"/>
      <c r="D311" s="26"/>
      <c r="E311" s="26"/>
      <c r="F311" s="26"/>
      <c r="G311" s="26"/>
    </row>
    <row r="312" spans="2:7">
      <c r="B312" s="29">
        <v>306</v>
      </c>
      <c r="C312" s="26">
        <v>10.199999999999999</v>
      </c>
      <c r="D312" s="26">
        <f>Mode2_Data_analysis!D312</f>
        <v>0.19800000000000001</v>
      </c>
      <c r="E312" s="26">
        <f>Mode2_Data_analysis!M312</f>
        <v>0.19838945036876116</v>
      </c>
      <c r="F312" s="26">
        <f>Mode2_Data_analysis!G312</f>
        <v>0.55341665139999996</v>
      </c>
      <c r="G312" s="26">
        <f>Mode2_Data_analysis!O312</f>
        <v>0.55183462295047381</v>
      </c>
    </row>
    <row r="313" spans="2:7">
      <c r="B313" s="29">
        <v>307</v>
      </c>
      <c r="C313" s="26"/>
      <c r="D313" s="26"/>
      <c r="E313" s="26"/>
      <c r="F313" s="26"/>
      <c r="G313" s="26"/>
    </row>
    <row r="314" spans="2:7">
      <c r="B314" s="29">
        <v>308</v>
      </c>
      <c r="C314" s="26"/>
      <c r="D314" s="26"/>
      <c r="E314" s="26"/>
      <c r="F314" s="26"/>
      <c r="G314" s="26"/>
    </row>
    <row r="315" spans="2:7">
      <c r="B315" s="29">
        <v>309</v>
      </c>
      <c r="C315" s="32">
        <v>10.3</v>
      </c>
      <c r="D315" s="32">
        <f>Mode2_Data_analysis!D315</f>
        <v>0.20399999999999999</v>
      </c>
      <c r="E315" s="32">
        <f>Mode2_Data_analysis!M315</f>
        <v>0.20352325720070022</v>
      </c>
      <c r="F315" s="32">
        <f>Mode2_Data_analysis!G315</f>
        <v>0.54755517750000005</v>
      </c>
      <c r="G315" s="32">
        <f>Mode2_Data_analysis!O315</f>
        <v>0.54680927263696621</v>
      </c>
    </row>
    <row r="316" spans="2:7">
      <c r="B316" s="29">
        <v>310</v>
      </c>
      <c r="C316" s="26"/>
      <c r="D316" s="26"/>
      <c r="E316" s="26"/>
      <c r="F316" s="26"/>
      <c r="G316" s="26"/>
    </row>
    <row r="317" spans="2:7">
      <c r="B317" s="29">
        <v>311</v>
      </c>
      <c r="C317" s="26"/>
      <c r="D317" s="26"/>
      <c r="E317" s="26"/>
      <c r="F317" s="26"/>
      <c r="G317" s="26"/>
    </row>
    <row r="318" spans="2:7">
      <c r="B318" s="29">
        <v>312</v>
      </c>
      <c r="C318" s="26">
        <v>10.4</v>
      </c>
      <c r="D318" s="26">
        <f>Mode2_Data_analysis!D318</f>
        <v>0.20699999999999999</v>
      </c>
      <c r="E318" s="26">
        <f>Mode2_Data_analysis!M318</f>
        <v>0.2061341775295939</v>
      </c>
      <c r="F318" s="26">
        <f>Mode2_Data_analysis!G318</f>
        <v>0.54435643749999996</v>
      </c>
      <c r="G318" s="26">
        <f>Mode2_Data_analysis!O318</f>
        <v>0.5443521927791054</v>
      </c>
    </row>
    <row r="319" spans="2:7">
      <c r="B319" s="29">
        <v>313</v>
      </c>
      <c r="C319" s="26"/>
      <c r="D319" s="26"/>
      <c r="E319" s="26"/>
      <c r="F319" s="26"/>
      <c r="G319" s="26"/>
    </row>
    <row r="320" spans="2:7">
      <c r="B320" s="29">
        <v>314</v>
      </c>
      <c r="C320" s="26"/>
      <c r="D320" s="26"/>
      <c r="E320" s="26"/>
      <c r="F320" s="26"/>
      <c r="G320" s="26"/>
    </row>
    <row r="321" spans="2:7">
      <c r="B321" s="29">
        <v>315</v>
      </c>
      <c r="C321" s="26">
        <v>10.5</v>
      </c>
      <c r="D321" s="32">
        <f>Mode2_Data_analysis!D321</f>
        <v>0.20799999999999999</v>
      </c>
      <c r="E321" s="32">
        <f>Mode2_Data_analysis!M321</f>
        <v>0.20597875272027472</v>
      </c>
      <c r="F321" s="32">
        <f>Mode2_Data_analysis!G321</f>
        <v>0.54388524380000003</v>
      </c>
      <c r="G321" s="32">
        <f>Mode2_Data_analysis!O321</f>
        <v>0.54469826707435254</v>
      </c>
    </row>
    <row r="322" spans="2:7">
      <c r="B322" s="29">
        <v>316</v>
      </c>
      <c r="C322" s="26"/>
      <c r="D322" s="26"/>
      <c r="E322" s="26"/>
      <c r="F322" s="26"/>
      <c r="G322" s="26"/>
    </row>
    <row r="323" spans="2:7">
      <c r="B323" s="29">
        <v>317</v>
      </c>
      <c r="C323" s="26"/>
      <c r="D323" s="26"/>
      <c r="E323" s="26"/>
      <c r="F323" s="26"/>
      <c r="G323" s="26"/>
    </row>
    <row r="324" spans="2:7">
      <c r="B324" s="29">
        <v>318</v>
      </c>
      <c r="C324" s="32">
        <v>10.6</v>
      </c>
      <c r="D324" s="26">
        <f>Mode2_Data_analysis!D324</f>
        <v>0.20499999999999999</v>
      </c>
      <c r="E324" s="26">
        <f>Mode2_Data_analysis!M324</f>
        <v>0.20307533640590908</v>
      </c>
      <c r="F324" s="26">
        <f>Mode2_Data_analysis!G324</f>
        <v>0.54637747469999998</v>
      </c>
      <c r="G324" s="26">
        <f>Mode2_Data_analysis!O324</f>
        <v>0.54781851524848468</v>
      </c>
    </row>
    <row r="325" spans="2:7">
      <c r="B325" s="29">
        <v>319</v>
      </c>
      <c r="C325" s="26"/>
      <c r="D325" s="26"/>
      <c r="E325" s="26"/>
      <c r="F325" s="26"/>
      <c r="G325" s="26"/>
    </row>
    <row r="326" spans="2:7">
      <c r="B326" s="29">
        <v>320</v>
      </c>
      <c r="C326" s="26"/>
      <c r="D326" s="26"/>
      <c r="E326" s="26"/>
      <c r="F326" s="26"/>
      <c r="G326" s="26"/>
    </row>
    <row r="327" spans="2:7">
      <c r="B327" s="29">
        <v>321</v>
      </c>
      <c r="C327" s="26">
        <v>10.7</v>
      </c>
      <c r="D327" s="32">
        <f>Mode2_Data_analysis!D327</f>
        <v>0.2</v>
      </c>
      <c r="E327" s="32">
        <f>Mode2_Data_analysis!M327</f>
        <v>0.19770215684660392</v>
      </c>
      <c r="F327" s="32">
        <f>Mode2_Data_analysis!G327</f>
        <v>0.55163628929999997</v>
      </c>
      <c r="G327" s="32">
        <f>Mode2_Data_analysis!O327</f>
        <v>0.55342262301697109</v>
      </c>
    </row>
    <row r="328" spans="2:7">
      <c r="B328" s="29">
        <v>322</v>
      </c>
      <c r="C328" s="26"/>
      <c r="D328" s="26"/>
      <c r="E328" s="26"/>
      <c r="F328" s="26"/>
      <c r="G328" s="26"/>
    </row>
    <row r="329" spans="2:7">
      <c r="B329" s="29">
        <v>323</v>
      </c>
      <c r="C329" s="26"/>
      <c r="D329" s="26"/>
      <c r="E329" s="26"/>
      <c r="F329" s="26"/>
      <c r="G329" s="26"/>
    </row>
    <row r="330" spans="2:7">
      <c r="B330" s="29">
        <v>324</v>
      </c>
      <c r="C330" s="26">
        <v>10.8</v>
      </c>
      <c r="D330" s="26">
        <f>Mode2_Data_analysis!D330</f>
        <v>0.193</v>
      </c>
      <c r="E330" s="26">
        <f>Mode2_Data_analysis!M330</f>
        <v>0.19037082286627544</v>
      </c>
      <c r="F330" s="26">
        <f>Mode2_Data_analysis!G330</f>
        <v>0.55891044359999997</v>
      </c>
      <c r="G330" s="26">
        <f>Mode2_Data_analysis!O330</f>
        <v>0.56098610981288066</v>
      </c>
    </row>
    <row r="331" spans="2:7">
      <c r="B331" s="29">
        <v>325</v>
      </c>
      <c r="C331" s="26"/>
      <c r="D331" s="26"/>
      <c r="E331" s="26"/>
      <c r="F331" s="26"/>
      <c r="G331" s="26"/>
    </row>
    <row r="332" spans="2:7">
      <c r="B332" s="29">
        <v>326</v>
      </c>
      <c r="C332" s="26"/>
      <c r="D332" s="26"/>
      <c r="E332" s="26"/>
      <c r="F332" s="26"/>
      <c r="G332" s="26"/>
    </row>
    <row r="333" spans="2:7">
      <c r="B333" s="29">
        <v>327</v>
      </c>
      <c r="C333" s="32">
        <v>10.9</v>
      </c>
      <c r="D333" s="32">
        <f>Mode2_Data_analysis!D333</f>
        <v>0.184</v>
      </c>
      <c r="E333" s="32">
        <f>Mode2_Data_analysis!M333</f>
        <v>0.18177778702252501</v>
      </c>
      <c r="F333" s="32">
        <f>Mode2_Data_analysis!G333</f>
        <v>0.56772144130000002</v>
      </c>
      <c r="G333" s="32">
        <f>Mode2_Data_analysis!O333</f>
        <v>0.56979958307707246</v>
      </c>
    </row>
    <row r="334" spans="2:7">
      <c r="B334" s="29">
        <v>328</v>
      </c>
      <c r="C334" s="26"/>
      <c r="D334" s="26"/>
      <c r="E334" s="26"/>
      <c r="F334" s="26"/>
      <c r="G334" s="26"/>
    </row>
    <row r="335" spans="2:7">
      <c r="B335" s="29">
        <v>329</v>
      </c>
      <c r="C335" s="26"/>
      <c r="D335" s="26"/>
      <c r="E335" s="26"/>
      <c r="F335" s="26"/>
      <c r="G335" s="26"/>
    </row>
    <row r="336" spans="2:7">
      <c r="B336" s="29">
        <v>330</v>
      </c>
      <c r="C336" s="26">
        <v>11</v>
      </c>
      <c r="D336" s="26">
        <f>Mode2_Data_analysis!D336</f>
        <v>0.17399999999999999</v>
      </c>
      <c r="E336" s="26">
        <f>Mode2_Data_analysis!M336</f>
        <v>0.1727383610133085</v>
      </c>
      <c r="F336" s="26">
        <f>Mode2_Data_analysis!G336</f>
        <v>0.57723197790000003</v>
      </c>
      <c r="G336" s="26">
        <f>Mode2_Data_analysis!O336</f>
        <v>0.57903544411626495</v>
      </c>
    </row>
    <row r="337" spans="2:7">
      <c r="B337" s="29">
        <v>331</v>
      </c>
      <c r="C337" s="26"/>
      <c r="D337" s="26"/>
      <c r="E337" s="26"/>
      <c r="F337" s="26"/>
      <c r="G337" s="26"/>
    </row>
    <row r="338" spans="2:7">
      <c r="B338" s="29">
        <v>332</v>
      </c>
      <c r="C338" s="26"/>
      <c r="D338" s="26"/>
      <c r="E338" s="26"/>
      <c r="F338" s="26"/>
      <c r="G338" s="26"/>
    </row>
    <row r="339" spans="2:7">
      <c r="B339" s="29">
        <v>333</v>
      </c>
      <c r="C339" s="26">
        <v>11.1</v>
      </c>
      <c r="D339" s="32">
        <f>Mode2_Data_analysis!D339</f>
        <v>0.16500000000000001</v>
      </c>
      <c r="E339" s="32">
        <f>Mode2_Data_analysis!M339</f>
        <v>0.16410952520186636</v>
      </c>
      <c r="F339" s="32">
        <f>Mode2_Data_analysis!G339</f>
        <v>0.58627992139999996</v>
      </c>
      <c r="G339" s="32">
        <f>Mode2_Data_analysis!O339</f>
        <v>0.58782576344483084</v>
      </c>
    </row>
    <row r="340" spans="2:7">
      <c r="B340" s="29">
        <v>334</v>
      </c>
      <c r="C340" s="26"/>
      <c r="D340" s="26"/>
      <c r="E340" s="26"/>
      <c r="F340" s="26"/>
      <c r="G340" s="26"/>
    </row>
    <row r="341" spans="2:7">
      <c r="B341" s="29">
        <v>335</v>
      </c>
      <c r="C341" s="26"/>
      <c r="D341" s="26"/>
      <c r="E341" s="26"/>
      <c r="F341" s="26"/>
      <c r="G341" s="26"/>
    </row>
    <row r="342" spans="2:7">
      <c r="B342" s="29">
        <v>336</v>
      </c>
      <c r="C342" s="32">
        <v>11.2</v>
      </c>
      <c r="D342" s="26">
        <f>Mode2_Data_analysis!D342</f>
        <v>0.157</v>
      </c>
      <c r="E342" s="26">
        <f>Mode2_Data_analysis!M342</f>
        <v>0.15670883110329184</v>
      </c>
      <c r="F342" s="26">
        <f>Mode2_Data_analysis!G342</f>
        <v>0.59428087380000005</v>
      </c>
      <c r="G342" s="26">
        <f>Mode2_Data_analysis!O342</f>
        <v>0.59534398859304694</v>
      </c>
    </row>
    <row r="343" spans="2:7">
      <c r="B343" s="29">
        <v>337</v>
      </c>
      <c r="C343" s="26"/>
      <c r="D343" s="26"/>
      <c r="E343" s="26"/>
      <c r="F343" s="26"/>
      <c r="G343" s="26"/>
    </row>
    <row r="344" spans="2:7">
      <c r="B344" s="29">
        <v>338</v>
      </c>
      <c r="C344" s="26"/>
      <c r="D344" s="26"/>
      <c r="E344" s="26"/>
      <c r="F344" s="26"/>
      <c r="G344" s="26"/>
    </row>
    <row r="345" spans="2:7">
      <c r="B345" s="29">
        <v>339</v>
      </c>
      <c r="C345" s="26">
        <v>11.3</v>
      </c>
      <c r="D345" s="32">
        <f>Mode2_Data_analysis!D345</f>
        <v>0.151</v>
      </c>
      <c r="E345" s="32">
        <f>Mode2_Data_analysis!M345</f>
        <v>0.15123706300033249</v>
      </c>
      <c r="F345" s="32">
        <f>Mode2_Data_analysis!G345</f>
        <v>0.60028148910000001</v>
      </c>
      <c r="G345" s="32">
        <f>Mode2_Data_analysis!O345</f>
        <v>0.60088278419688979</v>
      </c>
    </row>
    <row r="346" spans="2:7">
      <c r="B346" s="29">
        <v>340</v>
      </c>
      <c r="C346" s="26"/>
      <c r="D346" s="26"/>
      <c r="E346" s="26"/>
      <c r="F346" s="26"/>
      <c r="G346" s="26"/>
    </row>
    <row r="347" spans="2:7">
      <c r="B347" s="29">
        <v>341</v>
      </c>
      <c r="C347" s="26"/>
      <c r="D347" s="26"/>
      <c r="E347" s="26"/>
      <c r="F347" s="26"/>
      <c r="G347" s="26"/>
    </row>
    <row r="348" spans="2:7">
      <c r="B348" s="29">
        <v>342</v>
      </c>
      <c r="C348" s="26">
        <v>11.4</v>
      </c>
      <c r="D348" s="26">
        <f>Mode2_Data_analysis!D348</f>
        <v>0.14699999999999999</v>
      </c>
      <c r="E348" s="26">
        <f>Mode2_Data_analysis!M348</f>
        <v>0.14821196795299219</v>
      </c>
      <c r="F348" s="26">
        <f>Mode2_Data_analysis!G348</f>
        <v>0.60387137189999995</v>
      </c>
      <c r="G348" s="26">
        <f>Mode2_Data_analysis!O348</f>
        <v>0.60392066714016168</v>
      </c>
    </row>
    <row r="349" spans="2:7">
      <c r="B349" s="29">
        <v>343</v>
      </c>
      <c r="C349" s="26"/>
      <c r="D349" s="26"/>
      <c r="E349" s="26"/>
      <c r="F349" s="26"/>
      <c r="G349" s="26"/>
    </row>
    <row r="350" spans="2:7">
      <c r="B350" s="29">
        <v>344</v>
      </c>
      <c r="C350" s="26"/>
      <c r="D350" s="26"/>
      <c r="E350" s="26"/>
      <c r="F350" s="26"/>
      <c r="G350" s="26"/>
    </row>
    <row r="351" spans="2:7">
      <c r="B351" s="29">
        <v>345</v>
      </c>
      <c r="C351" s="32">
        <v>11.5</v>
      </c>
      <c r="D351" s="32">
        <f>Mode2_Data_analysis!D351</f>
        <v>0.14599999999999999</v>
      </c>
      <c r="E351" s="32">
        <f>Mode2_Data_analysis!M351</f>
        <v>0.14791931613943271</v>
      </c>
      <c r="F351" s="32">
        <f>Mode2_Data_analysis!G351</f>
        <v>0.60476493279999999</v>
      </c>
      <c r="G351" s="32">
        <f>Mode2_Data_analysis!O351</f>
        <v>0.60417115445820002</v>
      </c>
    </row>
    <row r="352" spans="2:7">
      <c r="B352" s="29">
        <v>346</v>
      </c>
      <c r="C352" s="26"/>
      <c r="D352" s="26"/>
      <c r="E352" s="26"/>
      <c r="F352" s="26"/>
      <c r="G352" s="26"/>
    </row>
    <row r="353" spans="2:7">
      <c r="B353" s="29">
        <v>347</v>
      </c>
      <c r="C353" s="26"/>
      <c r="D353" s="26"/>
      <c r="E353" s="26"/>
      <c r="F353" s="26"/>
      <c r="G353" s="26"/>
    </row>
    <row r="354" spans="2:7">
      <c r="B354" s="29">
        <v>348</v>
      </c>
      <c r="C354" s="26">
        <v>11.6</v>
      </c>
      <c r="D354" s="26">
        <f>Mode2_Data_analysis!D354</f>
        <v>0.14799999999999999</v>
      </c>
      <c r="E354" s="26">
        <f>Mode2_Data_analysis!M354</f>
        <v>0.15038591471342561</v>
      </c>
      <c r="F354" s="26">
        <f>Mode2_Data_analysis!G354</f>
        <v>0.60252300039999995</v>
      </c>
      <c r="G354" s="26">
        <f>Mode2_Data_analysis!O354</f>
        <v>0.60160978921054242</v>
      </c>
    </row>
    <row r="355" spans="2:7">
      <c r="B355" s="29">
        <v>349</v>
      </c>
      <c r="C355" s="26"/>
      <c r="D355" s="26"/>
      <c r="E355" s="26"/>
      <c r="F355" s="26"/>
      <c r="G355" s="26"/>
    </row>
    <row r="356" spans="2:7">
      <c r="B356" s="29">
        <v>350</v>
      </c>
      <c r="C356" s="26"/>
      <c r="D356" s="26"/>
      <c r="E356" s="26"/>
      <c r="F356" s="26"/>
      <c r="G356" s="26"/>
    </row>
    <row r="357" spans="2:7">
      <c r="B357" s="29">
        <v>351</v>
      </c>
      <c r="C357" s="26">
        <v>11.7</v>
      </c>
      <c r="D357" s="32">
        <f>Mode2_Data_analysis!D357</f>
        <v>0.153</v>
      </c>
      <c r="E357" s="32">
        <f>Mode2_Data_analysis!M357</f>
        <v>0.15537712302850876</v>
      </c>
      <c r="F357" s="32">
        <f>Mode2_Data_analysis!G357</f>
        <v>0.59771291500000001</v>
      </c>
      <c r="G357" s="32">
        <f>Mode2_Data_analysis!O357</f>
        <v>0.59647649425786875</v>
      </c>
    </row>
    <row r="358" spans="2:7">
      <c r="B358" s="29">
        <v>352</v>
      </c>
      <c r="C358" s="26"/>
      <c r="D358" s="26"/>
      <c r="E358" s="26"/>
      <c r="F358" s="26"/>
      <c r="G358" s="26"/>
    </row>
    <row r="359" spans="2:7">
      <c r="B359" s="29">
        <v>353</v>
      </c>
      <c r="C359" s="26"/>
      <c r="D359" s="26"/>
      <c r="E359" s="26"/>
      <c r="F359" s="26"/>
      <c r="G359" s="26"/>
    </row>
    <row r="360" spans="2:7">
      <c r="B360" s="29">
        <v>354</v>
      </c>
      <c r="C360" s="32">
        <v>11.8</v>
      </c>
      <c r="D360" s="26">
        <f>Mode2_Data_analysis!D360</f>
        <v>0.16</v>
      </c>
      <c r="E360" s="26">
        <f>Mode2_Data_analysis!M360</f>
        <v>0.16241910122272277</v>
      </c>
      <c r="F360" s="26">
        <f>Mode2_Data_analysis!G360</f>
        <v>0.59069241750000001</v>
      </c>
      <c r="G360" s="26">
        <f>Mode2_Data_analysis!O360</f>
        <v>0.58925302925111245</v>
      </c>
    </row>
    <row r="361" spans="2:7">
      <c r="B361" s="29">
        <v>355</v>
      </c>
      <c r="C361" s="26"/>
      <c r="D361" s="26"/>
      <c r="E361" s="26"/>
      <c r="F361" s="26"/>
      <c r="G361" s="26"/>
    </row>
    <row r="362" spans="2:7">
      <c r="B362" s="29">
        <v>356</v>
      </c>
      <c r="C362" s="26"/>
      <c r="D362" s="26"/>
      <c r="E362" s="26"/>
      <c r="F362" s="26"/>
      <c r="G362" s="26"/>
    </row>
    <row r="363" spans="2:7">
      <c r="B363" s="29">
        <v>357</v>
      </c>
      <c r="C363" s="26">
        <v>11.9</v>
      </c>
      <c r="D363" s="32">
        <f>Mode2_Data_analysis!D363</f>
        <v>0.16900000000000001</v>
      </c>
      <c r="E363" s="32">
        <f>Mode2_Data_analysis!M363</f>
        <v>0.17084368654590382</v>
      </c>
      <c r="F363" s="32">
        <f>Mode2_Data_analysis!G363</f>
        <v>0.58195157580000001</v>
      </c>
      <c r="G363" s="32">
        <f>Mode2_Data_analysis!O363</f>
        <v>0.58061767286183097</v>
      </c>
    </row>
    <row r="364" spans="2:7">
      <c r="B364" s="29">
        <v>358</v>
      </c>
      <c r="C364" s="26"/>
      <c r="D364" s="26"/>
      <c r="E364" s="26"/>
      <c r="F364" s="26"/>
      <c r="G364" s="26"/>
    </row>
    <row r="365" spans="2:7">
      <c r="B365" s="29">
        <v>359</v>
      </c>
      <c r="C365" s="26"/>
      <c r="D365" s="26"/>
      <c r="E365" s="26"/>
      <c r="F365" s="26"/>
      <c r="G365" s="26"/>
    </row>
    <row r="366" spans="2:7">
      <c r="B366" s="29">
        <v>360</v>
      </c>
      <c r="C366" s="26">
        <v>12</v>
      </c>
      <c r="D366" s="26">
        <f>Mode2_Data_analysis!D366</f>
        <v>0.17799999999999999</v>
      </c>
      <c r="E366" s="26">
        <f>Mode2_Data_analysis!M366</f>
        <v>0.17985165325512442</v>
      </c>
      <c r="F366" s="26">
        <f>Mode2_Data_analysis!G366</f>
        <v>0.57273144070000004</v>
      </c>
      <c r="G366" s="26">
        <f>Mode2_Data_analysis!O366</f>
        <v>0.5713813990338642</v>
      </c>
    </row>
    <row r="367" spans="2:7">
      <c r="B367" s="29">
        <v>361</v>
      </c>
      <c r="C367" s="26"/>
      <c r="D367" s="26"/>
      <c r="E367" s="26"/>
      <c r="F367" s="26"/>
      <c r="G367" s="26"/>
    </row>
    <row r="368" spans="2:7">
      <c r="B368" s="29">
        <v>362</v>
      </c>
      <c r="C368" s="26"/>
      <c r="D368" s="26"/>
      <c r="E368" s="26"/>
      <c r="F368" s="26"/>
      <c r="G368" s="26"/>
    </row>
    <row r="369" spans="2:7">
      <c r="B369" s="29">
        <v>363</v>
      </c>
      <c r="C369" s="32">
        <v>12.1</v>
      </c>
      <c r="D369" s="32">
        <f>Mode2_Data_analysis!D369</f>
        <v>0.188</v>
      </c>
      <c r="E369" s="32">
        <f>Mode2_Data_analysis!M369</f>
        <v>0.18858837440860793</v>
      </c>
      <c r="F369" s="32">
        <f>Mode2_Data_analysis!G369</f>
        <v>0.56330193139999996</v>
      </c>
      <c r="G369" s="32">
        <f>Mode2_Data_analysis!O369</f>
        <v>0.56241156035464002</v>
      </c>
    </row>
    <row r="370" spans="2:7">
      <c r="B370" s="29">
        <v>364</v>
      </c>
      <c r="C370" s="26"/>
      <c r="D370" s="26"/>
      <c r="E370" s="26"/>
      <c r="F370" s="26"/>
      <c r="G370" s="26"/>
    </row>
    <row r="371" spans="2:7">
      <c r="B371" s="29">
        <v>365</v>
      </c>
      <c r="C371" s="26"/>
      <c r="D371" s="26"/>
      <c r="E371" s="26"/>
      <c r="F371" s="26"/>
      <c r="G371" s="26"/>
    </row>
    <row r="372" spans="2:7">
      <c r="B372" s="29">
        <v>366</v>
      </c>
      <c r="C372" s="26">
        <v>12.2</v>
      </c>
      <c r="D372" s="26">
        <f>Mode2_Data_analysis!D372</f>
        <v>0.19600000000000001</v>
      </c>
      <c r="E372" s="26">
        <f>Mode2_Data_analysis!M372</f>
        <v>0.19622473157934667</v>
      </c>
      <c r="F372" s="26">
        <f>Mode2_Data_analysis!G372</f>
        <v>0.55521620650000003</v>
      </c>
      <c r="G372" s="26">
        <f>Mode2_Data_analysis!O372</f>
        <v>0.55455026902483395</v>
      </c>
    </row>
    <row r="373" spans="2:7">
      <c r="B373" s="29">
        <v>367</v>
      </c>
      <c r="C373" s="26"/>
      <c r="D373" s="26"/>
      <c r="E373" s="26"/>
      <c r="F373" s="26"/>
      <c r="G373" s="26"/>
    </row>
    <row r="374" spans="2:7">
      <c r="B374" s="29">
        <v>368</v>
      </c>
      <c r="C374" s="26"/>
      <c r="D374" s="26"/>
      <c r="E374" s="26"/>
      <c r="F374" s="26"/>
      <c r="G374" s="26"/>
    </row>
    <row r="375" spans="2:7">
      <c r="B375" s="29">
        <v>369</v>
      </c>
      <c r="C375" s="26">
        <v>12.3</v>
      </c>
      <c r="D375" s="32">
        <f>Mode2_Data_analysis!D375</f>
        <v>0.20200000000000001</v>
      </c>
      <c r="E375" s="32">
        <f>Mode2_Data_analysis!M375</f>
        <v>0.20203562213290174</v>
      </c>
      <c r="F375" s="32">
        <f>Mode2_Data_analysis!G375</f>
        <v>0.54896956640000005</v>
      </c>
      <c r="G375" s="32">
        <f>Mode2_Data_analysis!O375</f>
        <v>0.54853516531861735</v>
      </c>
    </row>
    <row r="376" spans="2:7">
      <c r="B376" s="29">
        <v>370</v>
      </c>
      <c r="C376" s="26"/>
      <c r="D376" s="26"/>
      <c r="E376" s="26"/>
      <c r="F376" s="26"/>
      <c r="G376" s="26"/>
    </row>
    <row r="377" spans="2:7">
      <c r="B377" s="29">
        <v>371</v>
      </c>
      <c r="C377" s="26"/>
      <c r="D377" s="26"/>
      <c r="E377" s="26"/>
      <c r="F377" s="26"/>
      <c r="G377" s="26"/>
    </row>
    <row r="378" spans="2:7">
      <c r="B378" s="29">
        <v>372</v>
      </c>
      <c r="C378" s="32">
        <v>12.4</v>
      </c>
      <c r="D378" s="26">
        <f>Mode2_Data_analysis!D378</f>
        <v>0.20599999999999999</v>
      </c>
      <c r="E378" s="26">
        <f>Mode2_Data_analysis!M378</f>
        <v>0.20546864017857219</v>
      </c>
      <c r="F378" s="26">
        <f>Mode2_Data_analysis!G378</f>
        <v>0.54484381599999998</v>
      </c>
      <c r="G378" s="26">
        <f>Mode2_Data_analysis!O378</f>
        <v>0.54493003779505633</v>
      </c>
    </row>
    <row r="379" spans="2:7">
      <c r="B379" s="29">
        <v>373</v>
      </c>
      <c r="C379" s="26"/>
      <c r="D379" s="26"/>
      <c r="E379" s="26"/>
      <c r="F379" s="26"/>
      <c r="G379" s="26"/>
    </row>
    <row r="380" spans="2:7">
      <c r="B380" s="29">
        <v>374</v>
      </c>
      <c r="C380" s="26"/>
      <c r="D380" s="26"/>
      <c r="E380" s="26"/>
      <c r="F380" s="26"/>
      <c r="G380" s="26"/>
    </row>
    <row r="381" spans="2:7">
      <c r="B381" s="29">
        <v>375</v>
      </c>
      <c r="C381" s="26">
        <v>12.5</v>
      </c>
      <c r="D381" s="32">
        <f>Mode2_Data_analysis!D381</f>
        <v>0.20799999999999999</v>
      </c>
      <c r="E381" s="32">
        <f>Mode2_Data_analysis!M381</f>
        <v>0.2061964352505585</v>
      </c>
      <c r="F381" s="32">
        <f>Mode2_Data_analysis!G381</f>
        <v>0.54378919739999998</v>
      </c>
      <c r="G381" s="32">
        <f>Mode2_Data_analysis!O381</f>
        <v>0.54407183015664373</v>
      </c>
    </row>
    <row r="382" spans="2:7">
      <c r="B382" s="29">
        <v>376</v>
      </c>
      <c r="C382" s="26"/>
      <c r="D382" s="26"/>
      <c r="E382" s="26"/>
      <c r="F382" s="26"/>
      <c r="G382" s="26"/>
    </row>
    <row r="383" spans="2:7">
      <c r="B383" s="29">
        <v>377</v>
      </c>
      <c r="C383" s="26"/>
      <c r="D383" s="26"/>
      <c r="E383" s="26"/>
      <c r="F383" s="26"/>
      <c r="G383" s="26"/>
    </row>
    <row r="384" spans="2:7">
      <c r="B384" s="29">
        <v>378</v>
      </c>
      <c r="C384" s="26">
        <v>12.6</v>
      </c>
      <c r="D384" s="26">
        <f>Mode2_Data_analysis!D384</f>
        <v>0.20599999999999999</v>
      </c>
      <c r="E384" s="26">
        <f>Mode2_Data_analysis!M384</f>
        <v>0.20414779459436019</v>
      </c>
      <c r="F384" s="26">
        <f>Mode2_Data_analysis!G384</f>
        <v>0.54542329919999999</v>
      </c>
      <c r="G384" s="26">
        <f>Mode2_Data_analysis!O384</f>
        <v>0.54603902424400375</v>
      </c>
    </row>
    <row r="385" spans="2:7">
      <c r="B385" s="29">
        <v>379</v>
      </c>
      <c r="C385" s="26"/>
      <c r="D385" s="26"/>
      <c r="E385" s="26"/>
      <c r="F385" s="26"/>
      <c r="G385" s="26"/>
    </row>
    <row r="386" spans="2:7">
      <c r="B386" s="29">
        <v>380</v>
      </c>
      <c r="C386" s="26"/>
      <c r="D386" s="26"/>
      <c r="E386" s="26"/>
      <c r="F386" s="26"/>
      <c r="G386" s="26"/>
    </row>
    <row r="387" spans="2:7">
      <c r="B387" s="29">
        <v>381</v>
      </c>
      <c r="C387" s="32">
        <v>12.7</v>
      </c>
      <c r="D387" s="32">
        <f>Mode2_Data_analysis!D387</f>
        <v>0.20100000000000001</v>
      </c>
      <c r="E387" s="32">
        <f>Mode2_Data_analysis!M387</f>
        <v>0.19951450502982623</v>
      </c>
      <c r="F387" s="32">
        <f>Mode2_Data_analysis!G387</f>
        <v>0.54989391379999997</v>
      </c>
      <c r="G387" s="32">
        <f>Mode2_Data_analysis!O387</f>
        <v>0.5506443730001308</v>
      </c>
    </row>
    <row r="388" spans="2:7">
      <c r="B388" s="29">
        <v>382</v>
      </c>
      <c r="C388" s="26"/>
      <c r="D388" s="26"/>
      <c r="E388" s="26"/>
      <c r="F388" s="26"/>
      <c r="G388" s="26"/>
    </row>
    <row r="389" spans="2:7">
      <c r="B389" s="29">
        <v>383</v>
      </c>
      <c r="C389" s="26"/>
      <c r="D389" s="26"/>
      <c r="E389" s="26"/>
      <c r="F389" s="26"/>
      <c r="G389" s="26"/>
    </row>
    <row r="390" spans="2:7">
      <c r="B390" s="29">
        <v>384</v>
      </c>
      <c r="C390" s="26">
        <v>12.8</v>
      </c>
      <c r="D390" s="26">
        <f>Mode2_Data_analysis!D390</f>
        <v>0.19500000000000001</v>
      </c>
      <c r="E390" s="26">
        <f>Mode2_Data_analysis!M390</f>
        <v>0.19273333890599767</v>
      </c>
      <c r="F390" s="26">
        <f>Mode2_Data_analysis!G390</f>
        <v>0.55667062020000002</v>
      </c>
      <c r="G390" s="26">
        <f>Mode2_Data_analysis!O390</f>
        <v>0.55745266147300654</v>
      </c>
    </row>
    <row r="391" spans="2:7">
      <c r="B391" s="29">
        <v>385</v>
      </c>
      <c r="C391" s="26"/>
      <c r="D391" s="26"/>
      <c r="E391" s="26"/>
      <c r="F391" s="26"/>
      <c r="G391" s="26"/>
    </row>
    <row r="392" spans="2:7">
      <c r="B392" s="29">
        <v>386</v>
      </c>
      <c r="C392" s="26"/>
      <c r="D392" s="26"/>
      <c r="E392" s="26"/>
      <c r="F392" s="26"/>
      <c r="G392" s="26"/>
    </row>
    <row r="393" spans="2:7">
      <c r="B393" s="29">
        <v>387</v>
      </c>
      <c r="C393" s="26">
        <v>12.9</v>
      </c>
      <c r="D393" s="32">
        <f>Mode2_Data_analysis!D393</f>
        <v>0.186</v>
      </c>
      <c r="E393" s="32">
        <f>Mode2_Data_analysis!M393</f>
        <v>0.18444485951082146</v>
      </c>
      <c r="F393" s="32">
        <f>Mode2_Data_analysis!G393</f>
        <v>0.56526968629999996</v>
      </c>
      <c r="G393" s="32">
        <f>Mode2_Data_analysis!O393</f>
        <v>0.5658218145978936</v>
      </c>
    </row>
    <row r="394" spans="2:7">
      <c r="B394" s="29">
        <v>388</v>
      </c>
      <c r="C394" s="26"/>
      <c r="D394" s="26"/>
      <c r="E394" s="26"/>
      <c r="F394" s="26"/>
      <c r="G394" s="26"/>
    </row>
    <row r="395" spans="2:7">
      <c r="B395" s="29">
        <v>389</v>
      </c>
      <c r="C395" s="26"/>
      <c r="D395" s="26"/>
      <c r="E395" s="26"/>
      <c r="F395" s="26"/>
      <c r="G395" s="26"/>
    </row>
    <row r="396" spans="2:7">
      <c r="B396" s="29">
        <v>390</v>
      </c>
      <c r="C396" s="32">
        <v>13</v>
      </c>
      <c r="D396" s="26">
        <f>Mode2_Data_analysis!D396</f>
        <v>0.17699999999999999</v>
      </c>
      <c r="E396" s="26">
        <f>Mode2_Data_analysis!M396</f>
        <v>0.17543293240272947</v>
      </c>
      <c r="F396" s="26">
        <f>Mode2_Data_analysis!G396</f>
        <v>0.57442334340000001</v>
      </c>
      <c r="G396" s="26">
        <f>Mode2_Data_analysis!O396</f>
        <v>0.57496347013091587</v>
      </c>
    </row>
    <row r="397" spans="2:7">
      <c r="B397" s="29">
        <v>391</v>
      </c>
      <c r="C397" s="26"/>
      <c r="D397" s="26"/>
      <c r="E397" s="26"/>
      <c r="F397" s="26"/>
      <c r="G397" s="26"/>
    </row>
    <row r="398" spans="2:7">
      <c r="B398" s="29">
        <v>392</v>
      </c>
      <c r="C398" s="26"/>
      <c r="D398" s="26"/>
      <c r="E398" s="26"/>
      <c r="F398" s="26"/>
      <c r="G398" s="26"/>
    </row>
    <row r="399" spans="2:7">
      <c r="B399" s="29">
        <v>393</v>
      </c>
      <c r="C399" s="26">
        <v>13.1</v>
      </c>
      <c r="D399" s="32">
        <f>Mode2_Data_analysis!D399</f>
        <v>0.16700000000000001</v>
      </c>
      <c r="E399" s="32">
        <f>Mode2_Data_analysis!M399</f>
        <v>0.16655065350497258</v>
      </c>
      <c r="F399" s="32">
        <f>Mode2_Data_analysis!G399</f>
        <v>0.58374104270000005</v>
      </c>
      <c r="G399" s="32">
        <f>Mode2_Data_analysis!O399</f>
        <v>0.5840173011961669</v>
      </c>
    </row>
    <row r="400" spans="2:7">
      <c r="B400" s="29">
        <v>394</v>
      </c>
      <c r="C400" s="26"/>
      <c r="D400" s="26"/>
      <c r="E400" s="26"/>
      <c r="F400" s="26"/>
      <c r="G400" s="26"/>
    </row>
    <row r="401" spans="2:7">
      <c r="B401" s="29">
        <v>395</v>
      </c>
      <c r="C401" s="26"/>
      <c r="D401" s="26"/>
      <c r="E401" s="26"/>
      <c r="F401" s="26"/>
      <c r="G401" s="26"/>
    </row>
    <row r="402" spans="2:7">
      <c r="B402" s="29">
        <v>396</v>
      </c>
      <c r="C402" s="26">
        <v>13.2</v>
      </c>
      <c r="D402" s="26">
        <f>Mode2_Data_analysis!D402</f>
        <v>0.159</v>
      </c>
      <c r="E402" s="26">
        <f>Mode2_Data_analysis!M402</f>
        <v>0.15863969006998538</v>
      </c>
      <c r="F402" s="26">
        <f>Mode2_Data_analysis!G402</f>
        <v>0.59204554939999998</v>
      </c>
      <c r="G402" s="26">
        <f>Mode2_Data_analysis!O402</f>
        <v>0.5921320783685291</v>
      </c>
    </row>
    <row r="403" spans="2:7">
      <c r="B403" s="29">
        <v>397</v>
      </c>
      <c r="C403" s="26"/>
      <c r="D403" s="26"/>
      <c r="E403" s="26"/>
      <c r="F403" s="26"/>
      <c r="G403" s="26"/>
    </row>
    <row r="404" spans="2:7">
      <c r="B404" s="29">
        <v>398</v>
      </c>
      <c r="C404" s="26"/>
      <c r="D404" s="26"/>
      <c r="E404" s="26"/>
      <c r="F404" s="26"/>
      <c r="G404" s="26"/>
    </row>
    <row r="405" spans="2:7">
      <c r="B405" s="29">
        <v>399</v>
      </c>
      <c r="C405" s="32">
        <v>13.3</v>
      </c>
      <c r="D405" s="32">
        <f>Mode2_Data_analysis!D405</f>
        <v>0.152</v>
      </c>
      <c r="E405" s="32">
        <f>Mode2_Data_analysis!M405</f>
        <v>0.15245065529110863</v>
      </c>
      <c r="F405" s="32">
        <f>Mode2_Data_analysis!G405</f>
        <v>0.5987107089</v>
      </c>
      <c r="G405" s="32">
        <f>Mode2_Data_analysis!O405</f>
        <v>0.59854582804936618</v>
      </c>
    </row>
    <row r="406" spans="2:7">
      <c r="B406" s="29">
        <v>400</v>
      </c>
      <c r="C406" s="26"/>
      <c r="D406" s="26"/>
      <c r="E406" s="26"/>
      <c r="F406" s="26"/>
      <c r="G406" s="26"/>
    </row>
    <row r="407" spans="2:7">
      <c r="B407" s="29">
        <v>401</v>
      </c>
      <c r="C407" s="26"/>
      <c r="D407" s="26"/>
      <c r="E407" s="26"/>
      <c r="F407" s="26"/>
      <c r="G407" s="26"/>
    </row>
    <row r="408" spans="2:7">
      <c r="B408" s="29">
        <v>402</v>
      </c>
      <c r="C408" s="26">
        <v>13.4</v>
      </c>
      <c r="D408" s="26">
        <f>Mode2_Data_analysis!D408</f>
        <v>0.14799999999999999</v>
      </c>
      <c r="E408" s="26">
        <f>Mode2_Data_analysis!M408</f>
        <v>0.14857204228918278</v>
      </c>
      <c r="F408" s="26">
        <f>Mode2_Data_analysis!G408</f>
        <v>0.60285010019999996</v>
      </c>
      <c r="G408" s="26">
        <f>Mode2_Data_analysis!O408</f>
        <v>0.60265753169931124</v>
      </c>
    </row>
    <row r="409" spans="2:7">
      <c r="B409" s="29">
        <v>403</v>
      </c>
      <c r="C409" s="26"/>
      <c r="D409" s="26"/>
      <c r="E409" s="26"/>
      <c r="F409" s="26"/>
      <c r="G409" s="26"/>
    </row>
    <row r="410" spans="2:7">
      <c r="B410" s="29">
        <v>404</v>
      </c>
      <c r="C410" s="26"/>
      <c r="D410" s="26"/>
      <c r="E410" s="26"/>
      <c r="F410" s="26"/>
      <c r="G410" s="26"/>
    </row>
    <row r="411" spans="2:7">
      <c r="B411" s="29">
        <v>405</v>
      </c>
      <c r="C411" s="26">
        <v>13.5</v>
      </c>
      <c r="D411" s="32">
        <f>Mode2_Data_analysis!D411</f>
        <v>0.14699999999999999</v>
      </c>
      <c r="E411" s="32">
        <f>Mode2_Data_analysis!M411</f>
        <v>0.14737443726315086</v>
      </c>
      <c r="F411" s="32">
        <f>Mode2_Data_analysis!G411</f>
        <v>0.60455831589999998</v>
      </c>
      <c r="G411" s="32">
        <f>Mode2_Data_analysis!O411</f>
        <v>0.60408361084389495</v>
      </c>
    </row>
    <row r="412" spans="2:7">
      <c r="B412" s="29">
        <v>406</v>
      </c>
      <c r="C412" s="26"/>
      <c r="D412" s="26"/>
      <c r="E412" s="26"/>
      <c r="F412" s="26"/>
      <c r="G412" s="26"/>
    </row>
    <row r="413" spans="2:7">
      <c r="B413" s="29">
        <v>407</v>
      </c>
      <c r="C413" s="26"/>
      <c r="D413" s="26"/>
      <c r="E413" s="26"/>
      <c r="F413" s="26"/>
      <c r="G413" s="26"/>
    </row>
    <row r="414" spans="2:7">
      <c r="B414" s="29">
        <v>408</v>
      </c>
      <c r="C414" s="32">
        <v>13.6</v>
      </c>
      <c r="D414" s="26">
        <f>Mode2_Data_analysis!D414</f>
        <v>0.14799999999999999</v>
      </c>
      <c r="E414" s="26">
        <f>Mode2_Data_analysis!M414</f>
        <v>0.14897529072729185</v>
      </c>
      <c r="F414" s="26">
        <f>Mode2_Data_analysis!G414</f>
        <v>0.60325648220000005</v>
      </c>
      <c r="G414" s="26">
        <f>Mode2_Data_analysis!O414</f>
        <v>0.60269388001475899</v>
      </c>
    </row>
    <row r="415" spans="2:7">
      <c r="B415" s="29">
        <v>409</v>
      </c>
      <c r="C415" s="26"/>
      <c r="D415" s="26"/>
      <c r="E415" s="26"/>
      <c r="F415" s="26"/>
      <c r="G415" s="26"/>
    </row>
    <row r="416" spans="2:7">
      <c r="B416" s="29">
        <v>410</v>
      </c>
      <c r="C416" s="26"/>
      <c r="D416" s="26"/>
      <c r="E416" s="26"/>
      <c r="F416" s="26"/>
      <c r="G416" s="26"/>
    </row>
    <row r="417" spans="2:7">
      <c r="B417" s="29">
        <v>411</v>
      </c>
      <c r="C417" s="26">
        <v>13.7</v>
      </c>
      <c r="D417" s="32">
        <f>Mode2_Data_analysis!D417</f>
        <v>0.152</v>
      </c>
      <c r="E417" s="32">
        <f>Mode2_Data_analysis!M417</f>
        <v>0.15322758588902649</v>
      </c>
      <c r="F417" s="32">
        <f>Mode2_Data_analysis!G417</f>
        <v>0.59912135470000005</v>
      </c>
      <c r="G417" s="32">
        <f>Mode2_Data_analysis!O417</f>
        <v>0.5986235882074169</v>
      </c>
    </row>
    <row r="418" spans="2:7">
      <c r="B418" s="29">
        <v>412</v>
      </c>
      <c r="C418" s="26"/>
      <c r="D418" s="26"/>
      <c r="E418" s="26"/>
      <c r="F418" s="26"/>
      <c r="G418" s="26"/>
    </row>
    <row r="419" spans="2:7">
      <c r="B419" s="29">
        <v>413</v>
      </c>
      <c r="C419" s="26"/>
      <c r="D419" s="26"/>
      <c r="E419" s="26"/>
      <c r="F419" s="26"/>
      <c r="G419" s="26"/>
    </row>
    <row r="420" spans="2:7">
      <c r="B420" s="29">
        <v>414</v>
      </c>
      <c r="C420" s="26">
        <v>13.8</v>
      </c>
      <c r="D420" s="26">
        <f>Mode2_Data_analysis!D420</f>
        <v>0.158</v>
      </c>
      <c r="E420" s="26">
        <f>Mode2_Data_analysis!M420</f>
        <v>0.15973348741656004</v>
      </c>
      <c r="F420" s="26">
        <f>Mode2_Data_analysis!G420</f>
        <v>0.59279085470000004</v>
      </c>
      <c r="G420" s="26">
        <f>Mode2_Data_analysis!O420</f>
        <v>0.5922604260406642</v>
      </c>
    </row>
    <row r="421" spans="2:7">
      <c r="B421" s="29">
        <v>415</v>
      </c>
      <c r="C421" s="26"/>
      <c r="D421" s="26"/>
      <c r="E421" s="26"/>
      <c r="F421" s="26"/>
      <c r="G421" s="26"/>
    </row>
    <row r="422" spans="2:7">
      <c r="B422" s="29">
        <v>416</v>
      </c>
      <c r="C422" s="26"/>
      <c r="D422" s="26"/>
      <c r="E422" s="26"/>
      <c r="F422" s="26"/>
      <c r="G422" s="26"/>
    </row>
    <row r="423" spans="2:7">
      <c r="B423" s="29">
        <v>417</v>
      </c>
      <c r="C423" s="32">
        <v>13.9</v>
      </c>
      <c r="D423" s="32">
        <f>Mode2_Data_analysis!D423</f>
        <v>0.16700000000000001</v>
      </c>
      <c r="E423" s="32">
        <f>Mode2_Data_analysis!M423</f>
        <v>0.16788169503412884</v>
      </c>
      <c r="F423" s="32">
        <f>Mode2_Data_analysis!G423</f>
        <v>0.58468003469999996</v>
      </c>
      <c r="G423" s="32">
        <f>Mode2_Data_analysis!O423</f>
        <v>0.58420773761905198</v>
      </c>
    </row>
    <row r="424" spans="2:7">
      <c r="B424" s="29">
        <v>418</v>
      </c>
      <c r="C424" s="26"/>
      <c r="D424" s="26"/>
      <c r="E424" s="26"/>
      <c r="F424" s="26"/>
      <c r="G424" s="26"/>
    </row>
    <row r="425" spans="2:7">
      <c r="B425" s="29">
        <v>419</v>
      </c>
      <c r="C425" s="26"/>
      <c r="D425" s="26"/>
      <c r="E425" s="26"/>
      <c r="F425" s="26"/>
      <c r="G425" s="26"/>
    </row>
    <row r="426" spans="2:7">
      <c r="B426" s="29">
        <v>420</v>
      </c>
      <c r="C426" s="26">
        <v>14</v>
      </c>
      <c r="D426" s="26">
        <f>Mode2_Data_analysis!D426</f>
        <v>0.17599999999999999</v>
      </c>
      <c r="E426" s="26">
        <f>Mode2_Data_analysis!M426</f>
        <v>0.1769049872583886</v>
      </c>
      <c r="F426" s="26">
        <f>Mode2_Data_analysis!G426</f>
        <v>0.57554084599999999</v>
      </c>
      <c r="G426" s="26">
        <f>Mode2_Data_analysis!O426</f>
        <v>0.57522742026675089</v>
      </c>
    </row>
    <row r="427" spans="2:7">
      <c r="B427" s="29">
        <v>421</v>
      </c>
      <c r="C427" s="26"/>
      <c r="D427" s="26"/>
      <c r="E427" s="26"/>
      <c r="F427" s="26"/>
      <c r="G427" s="26"/>
    </row>
    <row r="428" spans="2:7">
      <c r="B428" s="29">
        <v>422</v>
      </c>
      <c r="C428" s="26"/>
      <c r="D428" s="26"/>
      <c r="E428" s="26"/>
      <c r="F428" s="26"/>
      <c r="G428" s="26"/>
    </row>
    <row r="429" spans="2:7">
      <c r="B429" s="29">
        <v>423</v>
      </c>
      <c r="C429" s="26">
        <v>14.1</v>
      </c>
      <c r="D429" s="32">
        <f>Mode2_Data_analysis!D429</f>
        <v>0.185</v>
      </c>
      <c r="E429" s="32">
        <f>Mode2_Data_analysis!M429</f>
        <v>0.18595253258930788</v>
      </c>
      <c r="F429" s="32">
        <f>Mode2_Data_analysis!G429</f>
        <v>0.56617002299999997</v>
      </c>
      <c r="G429" s="32">
        <f>Mode2_Data_analysis!O429</f>
        <v>0.56616791010078615</v>
      </c>
    </row>
    <row r="430" spans="2:7">
      <c r="B430" s="29">
        <v>424</v>
      </c>
      <c r="C430" s="26"/>
      <c r="D430" s="26"/>
      <c r="E430" s="26"/>
      <c r="F430" s="26"/>
      <c r="G430" s="26"/>
    </row>
    <row r="431" spans="2:7">
      <c r="B431" s="29">
        <v>425</v>
      </c>
      <c r="C431" s="26"/>
      <c r="D431" s="26"/>
      <c r="E431" s="26"/>
      <c r="F431" s="26"/>
      <c r="G431" s="26"/>
    </row>
    <row r="432" spans="2:7">
      <c r="B432" s="29">
        <v>426</v>
      </c>
      <c r="C432" s="32">
        <v>14.2</v>
      </c>
      <c r="D432" s="26">
        <f>Mode2_Data_analysis!D432</f>
        <v>0.19400000000000001</v>
      </c>
      <c r="E432" s="26">
        <f>Mode2_Data_analysis!M432</f>
        <v>0.19417014881048308</v>
      </c>
      <c r="F432" s="26">
        <f>Mode2_Data_analysis!G432</f>
        <v>0.55776700830000003</v>
      </c>
      <c r="G432" s="26">
        <f>Mode2_Data_analysis!O432</f>
        <v>0.55788405624734461</v>
      </c>
    </row>
    <row r="433" spans="2:7">
      <c r="B433" s="29">
        <v>427</v>
      </c>
      <c r="C433" s="26"/>
      <c r="D433" s="26"/>
      <c r="E433" s="26"/>
      <c r="F433" s="26"/>
      <c r="G433" s="26"/>
    </row>
    <row r="434" spans="2:7">
      <c r="B434" s="29">
        <v>428</v>
      </c>
      <c r="C434" s="26"/>
      <c r="D434" s="26"/>
      <c r="E434" s="26"/>
      <c r="F434" s="26"/>
      <c r="G434" s="26"/>
    </row>
    <row r="435" spans="2:7">
      <c r="B435" s="29">
        <v>429</v>
      </c>
      <c r="C435" s="26">
        <v>14.3</v>
      </c>
      <c r="D435" s="32">
        <f>Mode2_Data_analysis!D435</f>
        <v>0.20100000000000001</v>
      </c>
      <c r="E435" s="32">
        <f>Mode2_Data_analysis!M435</f>
        <v>0.20078093771843292</v>
      </c>
      <c r="F435" s="32">
        <f>Mode2_Data_analysis!G435</f>
        <v>0.55066071589999999</v>
      </c>
      <c r="G435" s="32">
        <f>Mode2_Data_analysis!O435</f>
        <v>0.551156448939493</v>
      </c>
    </row>
    <row r="436" spans="2:7">
      <c r="B436" s="29">
        <v>430</v>
      </c>
      <c r="C436" s="26"/>
      <c r="D436" s="26"/>
      <c r="E436" s="26"/>
      <c r="F436" s="26"/>
      <c r="G436" s="26"/>
    </row>
    <row r="437" spans="2:7">
      <c r="B437" s="29">
        <v>431</v>
      </c>
      <c r="C437" s="26"/>
      <c r="D437" s="26"/>
      <c r="E437" s="26"/>
      <c r="F437" s="26"/>
      <c r="G437" s="26"/>
    </row>
    <row r="438" spans="2:7">
      <c r="B438" s="29">
        <v>432</v>
      </c>
      <c r="C438" s="26">
        <v>14.4</v>
      </c>
      <c r="D438" s="26">
        <f>Mode2_Data_analysis!D438</f>
        <v>0.20499999999999999</v>
      </c>
      <c r="E438" s="26">
        <f>Mode2_Data_analysis!M438</f>
        <v>0.20515868386742211</v>
      </c>
      <c r="F438" s="26">
        <f>Mode2_Data_analysis!G438</f>
        <v>0.54609212669999996</v>
      </c>
      <c r="G438" s="26">
        <f>Mode2_Data_analysis!O438</f>
        <v>0.54661781498174911</v>
      </c>
    </row>
    <row r="439" spans="2:7">
      <c r="B439" s="29">
        <v>433</v>
      </c>
      <c r="C439" s="26"/>
      <c r="D439" s="26"/>
      <c r="E439" s="26"/>
      <c r="F439" s="26"/>
      <c r="G439" s="26"/>
    </row>
    <row r="440" spans="2:7">
      <c r="B440" s="29">
        <v>434</v>
      </c>
      <c r="C440" s="26"/>
      <c r="D440" s="26"/>
      <c r="E440" s="26"/>
      <c r="F440" s="26"/>
      <c r="G440" s="26"/>
    </row>
    <row r="441" spans="2:7">
      <c r="B441" s="29">
        <v>435</v>
      </c>
      <c r="C441" s="32">
        <v>14.5</v>
      </c>
      <c r="D441" s="32">
        <f>Mode2_Data_analysis!D441</f>
        <v>0.20699999999999999</v>
      </c>
      <c r="E441" s="32">
        <f>Mode2_Data_analysis!M441</f>
        <v>0.20688708562535499</v>
      </c>
      <c r="F441" s="32">
        <f>Mode2_Data_analysis!G441</f>
        <v>0.54398760869999996</v>
      </c>
      <c r="G441" s="32">
        <f>Mode2_Data_analysis!O441</f>
        <v>0.54469342375655749</v>
      </c>
    </row>
    <row r="442" spans="2:7">
      <c r="B442" s="29">
        <v>436</v>
      </c>
      <c r="C442" s="26"/>
      <c r="D442" s="26"/>
      <c r="E442" s="26"/>
      <c r="F442" s="26"/>
      <c r="G442" s="26"/>
    </row>
    <row r="443" spans="2:7">
      <c r="B443" s="29">
        <v>437</v>
      </c>
      <c r="C443" s="26"/>
      <c r="D443" s="26"/>
      <c r="E443" s="26"/>
      <c r="F443" s="26"/>
      <c r="G443" s="26"/>
    </row>
    <row r="444" spans="2:7">
      <c r="B444" s="29">
        <v>438</v>
      </c>
      <c r="C444" s="26">
        <v>14.6</v>
      </c>
      <c r="D444" s="26">
        <f>Mode2_Data_analysis!D444</f>
        <v>0.20599999999999999</v>
      </c>
      <c r="E444" s="26">
        <f>Mode2_Data_analysis!M444</f>
        <v>0.20579922101465101</v>
      </c>
      <c r="F444" s="26">
        <f>Mode2_Data_analysis!G444</f>
        <v>0.54505137179999996</v>
      </c>
      <c r="G444" s="26">
        <f>Mode2_Data_analysis!O444</f>
        <v>0.54556112152859704</v>
      </c>
    </row>
    <row r="445" spans="2:7">
      <c r="B445" s="29">
        <v>439</v>
      </c>
      <c r="C445" s="26"/>
      <c r="D445" s="26"/>
      <c r="E445" s="26"/>
      <c r="F445" s="26"/>
      <c r="G445" s="26"/>
    </row>
    <row r="446" spans="2:7">
      <c r="B446" s="29">
        <v>440</v>
      </c>
      <c r="C446" s="26"/>
      <c r="D446" s="26"/>
      <c r="E446" s="26"/>
      <c r="F446" s="26"/>
      <c r="G446" s="26"/>
    </row>
    <row r="447" spans="2:7">
      <c r="B447" s="29">
        <v>441</v>
      </c>
      <c r="C447" s="26">
        <v>14.7</v>
      </c>
      <c r="D447" s="32">
        <f>Mode2_Data_analysis!D447</f>
        <v>0.20300000000000001</v>
      </c>
      <c r="E447" s="32">
        <f>Mode2_Data_analysis!M447</f>
        <v>0.20199351370283483</v>
      </c>
      <c r="F447" s="32">
        <f>Mode2_Data_analysis!G447</f>
        <v>0.54876644119999995</v>
      </c>
      <c r="G447" s="32">
        <f>Mode2_Data_analysis!O447</f>
        <v>0.5491347565436695</v>
      </c>
    </row>
    <row r="448" spans="2:7">
      <c r="B448" s="29">
        <v>442</v>
      </c>
      <c r="C448" s="26"/>
      <c r="D448" s="26"/>
      <c r="E448" s="26"/>
      <c r="F448" s="26"/>
      <c r="G448" s="26"/>
    </row>
    <row r="449" spans="2:7">
      <c r="B449" s="29">
        <v>443</v>
      </c>
      <c r="C449" s="26"/>
      <c r="D449" s="26"/>
      <c r="E449" s="26"/>
      <c r="F449" s="26"/>
      <c r="G449" s="26"/>
    </row>
    <row r="450" spans="2:7">
      <c r="B450" s="29">
        <v>444</v>
      </c>
      <c r="C450" s="32">
        <v>14.8</v>
      </c>
      <c r="D450" s="26">
        <f>Mode2_Data_analysis!D450</f>
        <v>0.19600000000000001</v>
      </c>
      <c r="E450" s="26">
        <f>Mode2_Data_analysis!M450</f>
        <v>0.19582468042966467</v>
      </c>
      <c r="F450" s="26">
        <f>Mode2_Data_analysis!G450</f>
        <v>0.55493450070000006</v>
      </c>
      <c r="G450" s="26">
        <f>Mode2_Data_analysis!O450</f>
        <v>0.55507254757550406</v>
      </c>
    </row>
    <row r="451" spans="2:7">
      <c r="B451" s="29">
        <v>445</v>
      </c>
      <c r="C451" s="26"/>
      <c r="D451" s="26"/>
      <c r="E451" s="26"/>
      <c r="F451" s="26"/>
      <c r="G451" s="26"/>
    </row>
    <row r="452" spans="2:7">
      <c r="B452" s="29">
        <v>446</v>
      </c>
      <c r="C452" s="26"/>
      <c r="D452" s="26"/>
      <c r="E452" s="26"/>
      <c r="F452" s="26"/>
      <c r="G452" s="26"/>
    </row>
    <row r="453" spans="2:7">
      <c r="B453" s="29">
        <v>447</v>
      </c>
      <c r="C453" s="26">
        <v>14.9</v>
      </c>
      <c r="D453" s="32">
        <f>Mode2_Data_analysis!D453</f>
        <v>0.188</v>
      </c>
      <c r="E453" s="32">
        <f>Mode2_Data_analysis!M453</f>
        <v>0.18787050107902045</v>
      </c>
      <c r="F453" s="32">
        <f>Mode2_Data_analysis!G453</f>
        <v>0.56278020689999997</v>
      </c>
      <c r="G453" s="32">
        <f>Mode2_Data_analysis!O453</f>
        <v>0.56280959283929144</v>
      </c>
    </row>
    <row r="454" spans="2:7">
      <c r="B454" s="29">
        <v>448</v>
      </c>
      <c r="C454" s="26"/>
      <c r="D454" s="26"/>
      <c r="E454" s="26"/>
      <c r="F454" s="26"/>
      <c r="G454" s="26"/>
    </row>
    <row r="455" spans="2:7">
      <c r="B455" s="29">
        <v>449</v>
      </c>
      <c r="C455" s="26"/>
      <c r="D455" s="26"/>
      <c r="E455" s="26"/>
      <c r="F455" s="26"/>
      <c r="G455" s="26"/>
    </row>
    <row r="456" spans="2:7">
      <c r="B456" s="29">
        <v>450</v>
      </c>
      <c r="C456" s="26">
        <v>15</v>
      </c>
      <c r="D456" s="26">
        <f>Mode2_Data_analysis!D456</f>
        <v>0.17899999999999999</v>
      </c>
      <c r="E456" s="26">
        <f>Mode2_Data_analysis!M456</f>
        <v>0.17887753386459532</v>
      </c>
      <c r="F456" s="26">
        <f>Mode2_Data_analysis!G456</f>
        <v>0.57182378789999999</v>
      </c>
      <c r="G456" s="26">
        <f>Mode2_Data_analysis!O456</f>
        <v>0.57161143699164496</v>
      </c>
    </row>
    <row r="457" spans="2:7">
      <c r="B457" s="29">
        <v>451</v>
      </c>
      <c r="C457" s="26"/>
      <c r="D457" s="26"/>
      <c r="E457" s="26"/>
      <c r="F457" s="26"/>
      <c r="G457" s="26"/>
    </row>
    <row r="458" spans="2:7">
      <c r="B458" s="29">
        <v>452</v>
      </c>
      <c r="C458" s="26"/>
      <c r="D458" s="26"/>
      <c r="E458" s="26"/>
      <c r="F458" s="26"/>
      <c r="G458" s="26"/>
    </row>
    <row r="459" spans="2:7">
      <c r="B459" s="29">
        <v>453</v>
      </c>
      <c r="C459" s="32">
        <v>15.1</v>
      </c>
      <c r="D459" s="32">
        <f>Mode2_Data_analysis!D459</f>
        <v>0.17</v>
      </c>
      <c r="E459" s="32">
        <f>Mode2_Data_analysis!M459</f>
        <v>0.16969088542211613</v>
      </c>
      <c r="F459" s="32">
        <f>Mode2_Data_analysis!G459</f>
        <v>0.58104221980000004</v>
      </c>
      <c r="G459" s="32">
        <f>Mode2_Data_analysis!O459</f>
        <v>0.58064362643462775</v>
      </c>
    </row>
    <row r="460" spans="2:7">
      <c r="B460" s="29">
        <v>454</v>
      </c>
      <c r="C460" s="26"/>
      <c r="D460" s="26"/>
      <c r="E460" s="26"/>
      <c r="F460" s="26"/>
      <c r="G460" s="26"/>
    </row>
    <row r="461" spans="2:7">
      <c r="B461" s="29">
        <v>455</v>
      </c>
      <c r="C461" s="26"/>
      <c r="D461" s="26"/>
      <c r="E461" s="26"/>
      <c r="F461" s="26"/>
      <c r="G461" s="26"/>
    </row>
    <row r="462" spans="2:7">
      <c r="B462" s="29">
        <v>456</v>
      </c>
      <c r="C462" s="26">
        <v>15.2</v>
      </c>
      <c r="D462" s="26">
        <f>Mode2_Data_analysis!D462</f>
        <v>0.161</v>
      </c>
      <c r="E462" s="26">
        <f>Mode2_Data_analysis!M462</f>
        <v>0.16117465141069151</v>
      </c>
      <c r="F462" s="26">
        <f>Mode2_Data_analysis!G462</f>
        <v>0.5896810254</v>
      </c>
      <c r="G462" s="26">
        <f>Mode2_Data_analysis!O462</f>
        <v>0.58905067492309082</v>
      </c>
    </row>
    <row r="463" spans="2:7">
      <c r="B463" s="29">
        <v>457</v>
      </c>
      <c r="C463" s="26"/>
      <c r="D463" s="26"/>
      <c r="E463" s="26"/>
      <c r="F463" s="26"/>
      <c r="G463" s="26"/>
    </row>
    <row r="464" spans="2:7">
      <c r="B464" s="29">
        <v>458</v>
      </c>
      <c r="C464" s="26"/>
      <c r="D464" s="26"/>
      <c r="E464" s="26"/>
      <c r="F464" s="26"/>
      <c r="G464" s="26"/>
    </row>
    <row r="465" spans="2:7">
      <c r="B465" s="29">
        <v>459</v>
      </c>
      <c r="C465" s="26">
        <v>15.3</v>
      </c>
      <c r="D465" s="32">
        <f>Mode2_Data_analysis!D465</f>
        <v>0.154</v>
      </c>
      <c r="E465" s="32">
        <f>Mode2_Data_analysis!M465</f>
        <v>0.15413052534981753</v>
      </c>
      <c r="F465" s="32">
        <f>Mode2_Data_analysis!G465</f>
        <v>0.59672381080000003</v>
      </c>
      <c r="G465" s="32">
        <f>Mode2_Data_analysis!O465</f>
        <v>0.59603697484621732</v>
      </c>
    </row>
    <row r="466" spans="2:7">
      <c r="B466" s="29">
        <v>460</v>
      </c>
      <c r="C466" s="26"/>
      <c r="D466" s="26"/>
      <c r="E466" s="26"/>
      <c r="F466" s="26"/>
      <c r="G466" s="26"/>
    </row>
    <row r="467" spans="2:7">
      <c r="B467" s="29">
        <v>461</v>
      </c>
      <c r="C467" s="26"/>
      <c r="D467" s="26"/>
      <c r="E467" s="26"/>
      <c r="F467" s="26"/>
      <c r="G467" s="26"/>
    </row>
    <row r="468" spans="2:7">
      <c r="B468" s="29">
        <v>462</v>
      </c>
      <c r="C468" s="32">
        <v>15.4</v>
      </c>
      <c r="D468" s="26">
        <f>Mode2_Data_analysis!D468</f>
        <v>0.14899999999999999</v>
      </c>
      <c r="E468" s="26">
        <f>Mode2_Data_analysis!M468</f>
        <v>0.14922224851039775</v>
      </c>
      <c r="F468" s="26">
        <f>Mode2_Data_analysis!G468</f>
        <v>0.60175397639999995</v>
      </c>
      <c r="G468" s="26">
        <f>Mode2_Data_analysis!O468</f>
        <v>0.60094200811310083</v>
      </c>
    </row>
    <row r="469" spans="2:7">
      <c r="B469" s="29">
        <v>463</v>
      </c>
      <c r="C469" s="26"/>
      <c r="D469" s="26"/>
      <c r="E469" s="26"/>
      <c r="F469" s="26"/>
      <c r="G469" s="26"/>
    </row>
    <row r="470" spans="2:7">
      <c r="B470" s="29">
        <v>464</v>
      </c>
      <c r="C470" s="26"/>
      <c r="D470" s="26"/>
      <c r="E470" s="26"/>
      <c r="F470" s="26"/>
      <c r="G470" s="26"/>
    </row>
    <row r="471" spans="2:7">
      <c r="B471" s="29">
        <v>465</v>
      </c>
      <c r="C471" s="26">
        <v>15.5</v>
      </c>
      <c r="D471" s="32">
        <f>Mode2_Data_analysis!D471</f>
        <v>0.14699999999999999</v>
      </c>
      <c r="E471" s="32">
        <f>Mode2_Data_analysis!M471</f>
        <v>0.14691302508915832</v>
      </c>
      <c r="F471" s="32">
        <f>Mode2_Data_analysis!G471</f>
        <v>0.60412799169999998</v>
      </c>
      <c r="G471" s="32">
        <f>Mode2_Data_analysis!O471</f>
        <v>0.60330275132100442</v>
      </c>
    </row>
    <row r="472" spans="2:7">
      <c r="B472" s="29">
        <v>466</v>
      </c>
      <c r="C472" s="26"/>
      <c r="D472" s="26"/>
      <c r="E472" s="26"/>
      <c r="F472" s="26"/>
      <c r="G472" s="26"/>
    </row>
    <row r="473" spans="2:7">
      <c r="B473" s="29">
        <v>467</v>
      </c>
      <c r="C473" s="26"/>
      <c r="D473" s="26"/>
      <c r="E473" s="26"/>
      <c r="F473" s="26"/>
      <c r="G473" s="26"/>
    </row>
    <row r="474" spans="2:7">
      <c r="B474" s="29">
        <v>468</v>
      </c>
      <c r="C474" s="26">
        <v>15.6</v>
      </c>
      <c r="D474" s="26">
        <f>Mode2_Data_analysis!D474</f>
        <v>0.14699999999999999</v>
      </c>
      <c r="E474" s="26">
        <f>Mode2_Data_analysis!M474</f>
        <v>0.14742180625305243</v>
      </c>
      <c r="F474" s="26">
        <f>Mode2_Data_analysis!G474</f>
        <v>0.60351329099999995</v>
      </c>
      <c r="G474" s="26">
        <f>Mode2_Data_analysis!O474</f>
        <v>0.60289738163365181</v>
      </c>
    </row>
    <row r="475" spans="2:7">
      <c r="B475" s="29">
        <v>469</v>
      </c>
      <c r="C475" s="26"/>
      <c r="D475" s="26"/>
      <c r="E475" s="26"/>
      <c r="F475" s="26"/>
      <c r="G475" s="26"/>
    </row>
    <row r="476" spans="2:7">
      <c r="B476" s="29">
        <v>470</v>
      </c>
      <c r="C476" s="26"/>
      <c r="D476" s="26"/>
      <c r="E476" s="26"/>
      <c r="F476" s="26"/>
      <c r="G476" s="26"/>
    </row>
    <row r="477" spans="2:7">
      <c r="B477" s="29">
        <v>471</v>
      </c>
      <c r="C477" s="32">
        <v>15.7</v>
      </c>
      <c r="D477" s="32">
        <f>Mode2_Data_analysis!D477</f>
        <v>0.15</v>
      </c>
      <c r="E477" s="32">
        <f>Mode2_Data_analysis!M477</f>
        <v>0.15070256898193723</v>
      </c>
      <c r="F477" s="32">
        <f>Mode2_Data_analysis!G477</f>
        <v>0.60034658210000003</v>
      </c>
      <c r="G477" s="32">
        <f>Mode2_Data_analysis!O477</f>
        <v>0.59976615800296951</v>
      </c>
    </row>
    <row r="478" spans="2:7">
      <c r="B478" s="29">
        <v>472</v>
      </c>
      <c r="C478" s="26"/>
      <c r="D478" s="26"/>
      <c r="E478" s="26"/>
      <c r="F478" s="26"/>
      <c r="G478" s="26"/>
    </row>
    <row r="479" spans="2:7">
      <c r="B479" s="29">
        <v>473</v>
      </c>
      <c r="C479" s="26"/>
      <c r="D479" s="26"/>
      <c r="E479" s="26"/>
      <c r="F479" s="26"/>
      <c r="G479" s="26"/>
    </row>
    <row r="480" spans="2:7">
      <c r="B480" s="29">
        <v>474</v>
      </c>
      <c r="C480" s="26">
        <v>15.8</v>
      </c>
      <c r="D480" s="26">
        <f>Mode2_Data_analysis!D480</f>
        <v>0.156</v>
      </c>
      <c r="E480" s="26">
        <f>Mode2_Data_analysis!M480</f>
        <v>0.15644854856532076</v>
      </c>
      <c r="F480" s="26">
        <f>Mode2_Data_analysis!G480</f>
        <v>0.59457206730000001</v>
      </c>
      <c r="G480" s="26">
        <f>Mode2_Data_analysis!O480</f>
        <v>0.59420750995662541</v>
      </c>
    </row>
    <row r="481" spans="2:7">
      <c r="B481" s="29">
        <v>475</v>
      </c>
      <c r="C481" s="26"/>
      <c r="D481" s="26"/>
      <c r="E481" s="26"/>
      <c r="F481" s="26"/>
      <c r="G481" s="26"/>
    </row>
    <row r="482" spans="2:7">
      <c r="B482" s="29">
        <v>476</v>
      </c>
      <c r="C482" s="26"/>
      <c r="D482" s="26"/>
      <c r="E482" s="26"/>
      <c r="F482" s="26"/>
      <c r="G482" s="26"/>
    </row>
    <row r="483" spans="2:7">
      <c r="B483" s="29">
        <v>477</v>
      </c>
      <c r="C483" s="26">
        <v>15.9</v>
      </c>
      <c r="D483" s="32">
        <f>Mode2_Data_analysis!D483</f>
        <v>0.16400000000000001</v>
      </c>
      <c r="E483" s="32">
        <f>Mode2_Data_analysis!M483</f>
        <v>0.16412103147781856</v>
      </c>
      <c r="F483" s="32">
        <f>Mode2_Data_analysis!G483</f>
        <v>0.58699695350000003</v>
      </c>
      <c r="G483" s="32">
        <f>Mode2_Data_analysis!O483</f>
        <v>0.58674970931861159</v>
      </c>
    </row>
    <row r="484" spans="2:7">
      <c r="B484" s="29">
        <v>478</v>
      </c>
      <c r="C484" s="26"/>
      <c r="D484" s="26"/>
      <c r="E484" s="26"/>
      <c r="F484" s="26"/>
      <c r="G484" s="26"/>
    </row>
    <row r="485" spans="2:7">
      <c r="B485" s="29">
        <v>479</v>
      </c>
      <c r="C485" s="26"/>
      <c r="D485" s="26"/>
      <c r="E485" s="26"/>
      <c r="F485" s="26"/>
      <c r="G485" s="26"/>
    </row>
    <row r="486" spans="2:7">
      <c r="B486" s="31">
        <v>480</v>
      </c>
      <c r="C486" s="32">
        <v>16</v>
      </c>
      <c r="D486" s="26">
        <f>Mode2_Data_analysis!D486</f>
        <v>0.17299999999999999</v>
      </c>
      <c r="E486" s="26">
        <f>Mode2_Data_analysis!M486</f>
        <v>0.17299999999999999</v>
      </c>
      <c r="F486" s="26">
        <f>Mode2_Data_analysis!G486</f>
        <v>0.57810080760000004</v>
      </c>
      <c r="G486" s="26">
        <f>Mode2_Data_analysis!O486</f>
        <v>0.57810080760000004</v>
      </c>
    </row>
    <row r="487" spans="2:7">
      <c r="B487" s="29">
        <v>481</v>
      </c>
      <c r="C487" s="26"/>
      <c r="D487" s="26"/>
      <c r="E487" s="26"/>
      <c r="F487" s="26"/>
      <c r="G487" s="26"/>
    </row>
    <row r="488" spans="2:7">
      <c r="B488" s="29">
        <v>482</v>
      </c>
      <c r="C488" s="26"/>
      <c r="D488" s="26"/>
      <c r="E488" s="26"/>
      <c r="F488" s="26"/>
      <c r="G488" s="26"/>
    </row>
    <row r="489" spans="2:7">
      <c r="B489" s="29">
        <v>483</v>
      </c>
      <c r="C489" s="26">
        <v>16.100000000000001</v>
      </c>
      <c r="D489" s="32">
        <f>Mode2_Data_analysis!D489</f>
        <v>0.182</v>
      </c>
      <c r="E489" s="32">
        <f>Mode2_Data_analysis!M489</f>
        <v>0.18225185974684349</v>
      </c>
      <c r="F489" s="32">
        <f>Mode2_Data_analysis!G489</f>
        <v>0.56904520849999995</v>
      </c>
      <c r="G489" s="32">
        <f>Mode2_Data_analysis!O489</f>
        <v>0.56908157545681737</v>
      </c>
    </row>
    <row r="490" spans="2:7">
      <c r="B490" s="29">
        <v>484</v>
      </c>
      <c r="C490" s="26"/>
      <c r="D490" s="26"/>
      <c r="E490" s="26"/>
      <c r="F490" s="26"/>
      <c r="G490" s="26"/>
    </row>
    <row r="491" spans="2:7">
      <c r="B491" s="29">
        <v>485</v>
      </c>
      <c r="C491" s="26"/>
      <c r="D491" s="26"/>
      <c r="E491" s="26"/>
      <c r="F491" s="26"/>
      <c r="G491" s="26"/>
    </row>
    <row r="492" spans="2:7">
      <c r="B492" s="29">
        <v>486</v>
      </c>
      <c r="C492" s="26">
        <v>16.2</v>
      </c>
      <c r="D492" s="26">
        <f>Mode2_Data_analysis!D492</f>
        <v>0.191</v>
      </c>
      <c r="E492" s="26">
        <f>Mode2_Data_analysis!M492</f>
        <v>0.1910078705406561</v>
      </c>
      <c r="F492" s="26">
        <f>Mode2_Data_analysis!G492</f>
        <v>0.56024164600000004</v>
      </c>
      <c r="G492" s="26">
        <f>Mode2_Data_analysis!O492</f>
        <v>0.5605477866009313</v>
      </c>
    </row>
    <row r="493" spans="2:7">
      <c r="B493" s="29">
        <v>487</v>
      </c>
      <c r="C493" s="26"/>
      <c r="D493" s="26"/>
      <c r="E493" s="26"/>
      <c r="F493" s="26"/>
      <c r="G493" s="26"/>
    </row>
    <row r="494" spans="2:7">
      <c r="B494" s="29">
        <v>488</v>
      </c>
      <c r="C494" s="26"/>
      <c r="D494" s="26"/>
      <c r="E494" s="26"/>
      <c r="F494" s="26"/>
      <c r="G494" s="26"/>
    </row>
    <row r="495" spans="2:7">
      <c r="B495" s="29">
        <v>489</v>
      </c>
      <c r="C495" s="32">
        <v>16.3</v>
      </c>
      <c r="D495" s="32">
        <f>Mode2_Data_analysis!D495</f>
        <v>0.19900000000000001</v>
      </c>
      <c r="E495" s="32">
        <f>Mode2_Data_analysis!M495</f>
        <v>0.19844589175555727</v>
      </c>
      <c r="F495" s="32">
        <f>Mode2_Data_analysis!G495</f>
        <v>0.55287059019999996</v>
      </c>
      <c r="G495" s="32">
        <f>Mode2_Data_analysis!O495</f>
        <v>0.55330919519540156</v>
      </c>
    </row>
    <row r="496" spans="2:7">
      <c r="B496" s="29">
        <v>490</v>
      </c>
      <c r="C496" s="26"/>
      <c r="D496" s="26"/>
      <c r="E496" s="26"/>
      <c r="F496" s="26"/>
      <c r="G496" s="26"/>
    </row>
    <row r="497" spans="2:7">
      <c r="B497" s="29">
        <v>491</v>
      </c>
      <c r="C497" s="26"/>
      <c r="D497" s="26"/>
      <c r="E497" s="26"/>
      <c r="F497" s="26"/>
      <c r="G497" s="26"/>
    </row>
    <row r="498" spans="2:7">
      <c r="B498" s="29">
        <v>492</v>
      </c>
      <c r="C498" s="26">
        <v>16.399999999999999</v>
      </c>
      <c r="D498" s="26">
        <f>Mode2_Data_analysis!D498</f>
        <v>0.20399999999999999</v>
      </c>
      <c r="E498" s="26">
        <f>Mode2_Data_analysis!M498</f>
        <v>0.20386774057851861</v>
      </c>
      <c r="F498" s="26">
        <f>Mode2_Data_analysis!G498</f>
        <v>0.54758001349999996</v>
      </c>
      <c r="G498" s="26">
        <f>Mode2_Data_analysis!O498</f>
        <v>0.54805286800439978</v>
      </c>
    </row>
    <row r="499" spans="2:7">
      <c r="B499" s="29">
        <v>493</v>
      </c>
      <c r="C499" s="26"/>
      <c r="D499" s="26"/>
      <c r="E499" s="26"/>
      <c r="F499" s="26"/>
      <c r="G499" s="26"/>
    </row>
    <row r="500" spans="2:7">
      <c r="B500" s="29">
        <v>494</v>
      </c>
      <c r="C500" s="26"/>
      <c r="D500" s="26"/>
      <c r="E500" s="26"/>
      <c r="F500" s="26"/>
      <c r="G500" s="26"/>
    </row>
    <row r="501" spans="2:7">
      <c r="B501" s="29">
        <v>495</v>
      </c>
      <c r="C501" s="26">
        <v>16.5</v>
      </c>
      <c r="D501" s="32">
        <f>Mode2_Data_analysis!D501</f>
        <v>0.20699999999999999</v>
      </c>
      <c r="E501" s="32">
        <f>Mode2_Data_analysis!M501</f>
        <v>0.20676487508140129</v>
      </c>
      <c r="F501" s="32">
        <f>Mode2_Data_analysis!G501</f>
        <v>0.54475275440000004</v>
      </c>
      <c r="G501" s="32">
        <f>Mode2_Data_analysis!O501</f>
        <v>0.54527812092033023</v>
      </c>
    </row>
    <row r="502" spans="2:7">
      <c r="B502" s="29">
        <v>496</v>
      </c>
      <c r="C502" s="26"/>
      <c r="D502" s="26"/>
      <c r="E502" s="26"/>
      <c r="F502" s="26"/>
      <c r="G502" s="26"/>
    </row>
    <row r="503" spans="2:7">
      <c r="B503" s="29">
        <v>497</v>
      </c>
      <c r="C503" s="26"/>
      <c r="D503" s="26"/>
      <c r="E503" s="26"/>
      <c r="F503" s="26"/>
      <c r="G503" s="26"/>
    </row>
    <row r="504" spans="2:7">
      <c r="B504" s="29">
        <v>498</v>
      </c>
      <c r="C504" s="32">
        <v>16.600000000000001</v>
      </c>
      <c r="D504" s="26">
        <f>Mode2_Data_analysis!D504</f>
        <v>0.20699999999999999</v>
      </c>
      <c r="E504" s="26">
        <f>Mode2_Data_analysis!M504</f>
        <v>0.20686621459085411</v>
      </c>
      <c r="F504" s="26">
        <f>Mode2_Data_analysis!G504</f>
        <v>0.54482970500000005</v>
      </c>
      <c r="G504" s="26">
        <f>Mode2_Data_analysis!O504</f>
        <v>0.54524921284535921</v>
      </c>
    </row>
    <row r="505" spans="2:7">
      <c r="B505" s="29">
        <v>499</v>
      </c>
      <c r="C505" s="26"/>
      <c r="D505" s="26"/>
      <c r="E505" s="26"/>
      <c r="F505" s="26"/>
      <c r="G505" s="26"/>
    </row>
    <row r="506" spans="2:7">
      <c r="B506" s="29">
        <v>500</v>
      </c>
      <c r="C506" s="26"/>
      <c r="D506" s="26"/>
      <c r="E506" s="26"/>
      <c r="F506" s="26"/>
      <c r="G506" s="26"/>
    </row>
    <row r="507" spans="2:7">
      <c r="B507" s="29">
        <v>501</v>
      </c>
      <c r="C507" s="26">
        <v>16.7</v>
      </c>
      <c r="D507" s="32">
        <f>Mode2_Data_analysis!D507</f>
        <v>0.20399999999999999</v>
      </c>
      <c r="E507" s="32">
        <f>Mode2_Data_analysis!M507</f>
        <v>0.20416359377542395</v>
      </c>
      <c r="F507" s="32">
        <f>Mode2_Data_analysis!G507</f>
        <v>0.54778408010000001</v>
      </c>
      <c r="G507" s="32">
        <f>Mode2_Data_analysis!O507</f>
        <v>0.54797027184405855</v>
      </c>
    </row>
    <row r="508" spans="2:7">
      <c r="B508" s="29">
        <v>502</v>
      </c>
      <c r="C508" s="26"/>
      <c r="D508" s="26"/>
      <c r="E508" s="26"/>
      <c r="F508" s="26"/>
      <c r="G508" s="26"/>
    </row>
    <row r="509" spans="2:7">
      <c r="B509" s="29">
        <v>503</v>
      </c>
      <c r="C509" s="26"/>
      <c r="D509" s="26"/>
      <c r="E509" s="26"/>
      <c r="F509" s="26"/>
      <c r="G509" s="26"/>
    </row>
    <row r="510" spans="2:7">
      <c r="B510" s="29">
        <v>504</v>
      </c>
      <c r="C510" s="26">
        <v>16.8</v>
      </c>
      <c r="D510" s="26">
        <f>Mode2_Data_analysis!D510</f>
        <v>0.19800000000000001</v>
      </c>
      <c r="E510" s="26">
        <f>Mode2_Data_analysis!M510</f>
        <v>0.19891245531751808</v>
      </c>
      <c r="F510" s="26">
        <f>Mode2_Data_analysis!G510</f>
        <v>0.55300609430000003</v>
      </c>
      <c r="G510" s="26">
        <f>Mode2_Data_analysis!O510</f>
        <v>0.55318482750528442</v>
      </c>
    </row>
    <row r="511" spans="2:7">
      <c r="B511" s="29">
        <v>505</v>
      </c>
      <c r="C511" s="26"/>
      <c r="D511" s="26"/>
      <c r="E511" s="26"/>
      <c r="F511" s="26"/>
      <c r="G511" s="26"/>
    </row>
    <row r="512" spans="2:7">
      <c r="B512" s="29">
        <v>506</v>
      </c>
      <c r="C512" s="26"/>
      <c r="D512" s="26"/>
      <c r="E512" s="26"/>
      <c r="F512" s="26"/>
      <c r="G512" s="26"/>
    </row>
    <row r="513" spans="2:7">
      <c r="B513" s="29">
        <v>507</v>
      </c>
      <c r="C513" s="32">
        <v>16.899999999999999</v>
      </c>
      <c r="D513" s="32">
        <f>Mode2_Data_analysis!D513</f>
        <v>0.191</v>
      </c>
      <c r="E513" s="32">
        <f>Mode2_Data_analysis!M513</f>
        <v>0.19160772014078908</v>
      </c>
      <c r="F513" s="32">
        <f>Mode2_Data_analysis!G513</f>
        <v>0.56039745799999996</v>
      </c>
      <c r="G513" s="32">
        <f>Mode2_Data_analysis!O513</f>
        <v>0.560399997999522</v>
      </c>
    </row>
    <row r="514" spans="2:7">
      <c r="B514" s="29">
        <v>508</v>
      </c>
      <c r="C514" s="26"/>
      <c r="D514" s="26"/>
      <c r="E514" s="26"/>
      <c r="F514" s="26"/>
      <c r="G514" s="26"/>
    </row>
    <row r="515" spans="2:7">
      <c r="B515" s="29">
        <v>509</v>
      </c>
      <c r="C515" s="26"/>
      <c r="D515" s="26"/>
      <c r="E515" s="26"/>
      <c r="F515" s="26"/>
      <c r="G515" s="26"/>
    </row>
    <row r="516" spans="2:7">
      <c r="B516" s="29">
        <v>510</v>
      </c>
      <c r="C516" s="26">
        <v>17</v>
      </c>
      <c r="D516" s="26">
        <f>Mode2_Data_analysis!D516</f>
        <v>0.182</v>
      </c>
      <c r="E516" s="26">
        <f>Mode2_Data_analysis!M516</f>
        <v>0.18293711378431171</v>
      </c>
      <c r="F516" s="26">
        <f>Mode2_Data_analysis!G516</f>
        <v>0.56915948299999997</v>
      </c>
      <c r="G516" s="26">
        <f>Mode2_Data_analysis!O516</f>
        <v>0.56893305004732719</v>
      </c>
    </row>
    <row r="517" spans="2:7">
      <c r="B517" s="29">
        <v>511</v>
      </c>
      <c r="C517" s="26"/>
      <c r="D517" s="26"/>
      <c r="E517" s="26"/>
      <c r="F517" s="26"/>
      <c r="G517" s="26"/>
    </row>
    <row r="518" spans="2:7">
      <c r="B518" s="29">
        <v>512</v>
      </c>
      <c r="C518" s="26"/>
      <c r="D518" s="26"/>
      <c r="E518" s="26"/>
      <c r="F518" s="26"/>
      <c r="G518" s="26"/>
    </row>
    <row r="519" spans="2:7">
      <c r="B519" s="29">
        <v>513</v>
      </c>
      <c r="C519" s="26">
        <v>17.100000000000001</v>
      </c>
      <c r="D519" s="32">
        <f>Mode2_Data_analysis!D519</f>
        <v>0.17299999999999999</v>
      </c>
      <c r="E519" s="32">
        <f>Mode2_Data_analysis!M519</f>
        <v>0.17371635200958133</v>
      </c>
      <c r="F519" s="32">
        <f>Mode2_Data_analysis!G519</f>
        <v>0.57819305440000002</v>
      </c>
      <c r="G519" s="32">
        <f>Mode2_Data_analysis!O519</f>
        <v>0.57797593504799927</v>
      </c>
    </row>
    <row r="520" spans="2:7">
      <c r="B520" s="29">
        <v>514</v>
      </c>
      <c r="C520" s="26"/>
      <c r="D520" s="26"/>
      <c r="E520" s="26"/>
      <c r="F520" s="26"/>
      <c r="G520" s="26"/>
    </row>
    <row r="521" spans="2:7">
      <c r="B521" s="29">
        <v>515</v>
      </c>
      <c r="C521" s="26"/>
      <c r="D521" s="26"/>
      <c r="E521" s="26"/>
      <c r="F521" s="26"/>
      <c r="G521" s="26"/>
    </row>
    <row r="522" spans="2:7">
      <c r="B522" s="29">
        <v>516</v>
      </c>
      <c r="C522" s="32">
        <v>17.2</v>
      </c>
      <c r="D522" s="26">
        <f>Mode2_Data_analysis!D522</f>
        <v>0.16400000000000001</v>
      </c>
      <c r="E522" s="26">
        <f>Mode2_Data_analysis!M522</f>
        <v>0.16481229775889275</v>
      </c>
      <c r="F522" s="26">
        <f>Mode2_Data_analysis!G522</f>
        <v>0.58702357849999998</v>
      </c>
      <c r="G522" s="26">
        <f>Mode2_Data_analysis!O522</f>
        <v>0.58667170476014563</v>
      </c>
    </row>
    <row r="523" spans="2:7">
      <c r="B523" s="29">
        <v>517</v>
      </c>
      <c r="C523" s="26"/>
      <c r="D523" s="26"/>
      <c r="E523" s="26"/>
      <c r="F523" s="26"/>
      <c r="G523" s="26"/>
    </row>
    <row r="524" spans="2:7">
      <c r="B524" s="29">
        <v>518</v>
      </c>
      <c r="C524" s="26"/>
      <c r="D524" s="26"/>
      <c r="E524" s="26"/>
      <c r="F524" s="26"/>
      <c r="G524" s="26"/>
    </row>
    <row r="525" spans="2:7">
      <c r="B525" s="29">
        <v>519</v>
      </c>
      <c r="C525" s="26">
        <v>17.3</v>
      </c>
      <c r="D525" s="32">
        <f>Mode2_Data_analysis!D525</f>
        <v>0.156</v>
      </c>
      <c r="E525" s="32">
        <f>Mode2_Data_analysis!M525</f>
        <v>0.15706133402464167</v>
      </c>
      <c r="F525" s="32">
        <f>Mode2_Data_analysis!G525</f>
        <v>0.59452032330000004</v>
      </c>
      <c r="G525" s="32">
        <f>Mode2_Data_analysis!O525</f>
        <v>0.59419558579534082</v>
      </c>
    </row>
    <row r="526" spans="2:7">
      <c r="B526" s="29">
        <v>520</v>
      </c>
      <c r="C526" s="26"/>
      <c r="D526" s="26"/>
      <c r="E526" s="26"/>
      <c r="F526" s="26"/>
      <c r="G526" s="26"/>
    </row>
    <row r="527" spans="2:7">
      <c r="B527" s="29">
        <v>521</v>
      </c>
      <c r="C527" s="26"/>
      <c r="D527" s="26"/>
      <c r="E527" s="26"/>
      <c r="F527" s="26"/>
      <c r="G527" s="26"/>
    </row>
    <row r="528" spans="2:7">
      <c r="B528" s="29">
        <v>522</v>
      </c>
      <c r="C528" s="26">
        <v>17.399999999999999</v>
      </c>
      <c r="D528" s="26">
        <f>Mode2_Data_analysis!D528</f>
        <v>0.15</v>
      </c>
      <c r="E528" s="26">
        <f>Mode2_Data_analysis!M528</f>
        <v>0.15119064631383458</v>
      </c>
      <c r="F528" s="26">
        <f>Mode2_Data_analysis!G528</f>
        <v>0.59995977590000005</v>
      </c>
      <c r="G528" s="26">
        <f>Mode2_Data_analysis!O528</f>
        <v>0.59983305004411192</v>
      </c>
    </row>
    <row r="529" spans="2:7">
      <c r="B529" s="29">
        <v>523</v>
      </c>
      <c r="C529" s="26"/>
      <c r="D529" s="26"/>
      <c r="E529" s="26"/>
      <c r="F529" s="26"/>
      <c r="G529" s="26"/>
    </row>
    <row r="530" spans="2:7">
      <c r="B530" s="29">
        <v>524</v>
      </c>
      <c r="C530" s="26"/>
      <c r="D530" s="26"/>
      <c r="E530" s="26"/>
      <c r="F530" s="26"/>
      <c r="G530" s="26"/>
    </row>
    <row r="531" spans="2:7">
      <c r="B531" s="29">
        <v>525</v>
      </c>
      <c r="C531" s="32">
        <v>17.5</v>
      </c>
      <c r="D531" s="32">
        <f>Mode2_Data_analysis!D531</f>
        <v>0.14699999999999999</v>
      </c>
      <c r="E531" s="32">
        <f>Mode2_Data_analysis!M531</f>
        <v>0.14774983194496069</v>
      </c>
      <c r="F531" s="32">
        <f>Mode2_Data_analysis!G531</f>
        <v>0.60315828380000003</v>
      </c>
      <c r="G531" s="32">
        <f>Mode2_Data_analysis!O531</f>
        <v>0.60304749986643691</v>
      </c>
    </row>
    <row r="532" spans="2:7">
      <c r="B532" s="29">
        <v>526</v>
      </c>
      <c r="C532" s="26"/>
      <c r="D532" s="26"/>
      <c r="E532" s="26"/>
      <c r="F532" s="26"/>
      <c r="G532" s="26"/>
    </row>
    <row r="533" spans="2:7">
      <c r="B533" s="29">
        <v>527</v>
      </c>
      <c r="C533" s="26"/>
      <c r="D533" s="26"/>
      <c r="E533" s="26"/>
      <c r="F533" s="26"/>
      <c r="G533" s="26"/>
    </row>
    <row r="534" spans="2:7">
      <c r="B534" s="29">
        <v>528</v>
      </c>
      <c r="C534" s="26">
        <v>17.600000000000001</v>
      </c>
      <c r="D534" s="26">
        <f>Mode2_Data_analysis!D534</f>
        <v>0.14699999999999999</v>
      </c>
      <c r="E534" s="26">
        <f>Mode2_Data_analysis!M534</f>
        <v>0.14705927758956874</v>
      </c>
      <c r="F534" s="26">
        <f>Mode2_Data_analysis!G534</f>
        <v>0.60343204890000002</v>
      </c>
      <c r="G534" s="26">
        <f>Mode2_Data_analysis!O534</f>
        <v>0.60353116595908751</v>
      </c>
    </row>
    <row r="535" spans="2:7">
      <c r="B535" s="29">
        <v>529</v>
      </c>
      <c r="C535" s="26"/>
      <c r="D535" s="26"/>
      <c r="E535" s="26"/>
      <c r="F535" s="26"/>
      <c r="G535" s="26"/>
    </row>
    <row r="536" spans="2:7">
      <c r="B536" s="29">
        <v>530</v>
      </c>
      <c r="C536" s="26"/>
      <c r="D536" s="26"/>
      <c r="E536" s="26"/>
      <c r="F536" s="26"/>
      <c r="G536" s="26"/>
    </row>
    <row r="537" spans="2:7">
      <c r="B537" s="29">
        <v>531</v>
      </c>
      <c r="C537" s="26">
        <v>17.7</v>
      </c>
      <c r="D537" s="32">
        <f>Mode2_Data_analysis!D537</f>
        <v>0.15</v>
      </c>
      <c r="E537" s="32">
        <f>Mode2_Data_analysis!M537</f>
        <v>0.14918016343431487</v>
      </c>
      <c r="F537" s="32">
        <f>Mode2_Data_analysis!G537</f>
        <v>0.60090321229999999</v>
      </c>
      <c r="G537" s="32">
        <f>Mode2_Data_analysis!O537</f>
        <v>0.60123439991214567</v>
      </c>
    </row>
    <row r="538" spans="2:7">
      <c r="B538" s="29">
        <v>532</v>
      </c>
      <c r="C538" s="26"/>
      <c r="D538" s="26"/>
      <c r="E538" s="26"/>
      <c r="F538" s="26"/>
      <c r="G538" s="26"/>
    </row>
    <row r="539" spans="2:7">
      <c r="B539" s="29">
        <v>533</v>
      </c>
      <c r="C539" s="26"/>
      <c r="D539" s="26"/>
      <c r="E539" s="26"/>
      <c r="F539" s="26"/>
      <c r="G539" s="26"/>
    </row>
    <row r="540" spans="2:7">
      <c r="B540" s="29">
        <v>534</v>
      </c>
      <c r="C540" s="32">
        <v>17.8</v>
      </c>
      <c r="D540" s="26">
        <f>Mode2_Data_analysis!D540</f>
        <v>0.155</v>
      </c>
      <c r="E540" s="26">
        <f>Mode2_Data_analysis!M540</f>
        <v>0.15390891152613759</v>
      </c>
      <c r="F540" s="26">
        <f>Mode2_Data_analysis!G540</f>
        <v>0.59595111710000004</v>
      </c>
      <c r="G540" s="26">
        <f>Mode2_Data_analysis!O540</f>
        <v>0.59637058309234892</v>
      </c>
    </row>
    <row r="541" spans="2:7">
      <c r="B541" s="29">
        <v>535</v>
      </c>
      <c r="C541" s="26"/>
      <c r="D541" s="26"/>
      <c r="E541" s="26"/>
      <c r="F541" s="26"/>
      <c r="G541" s="26"/>
    </row>
    <row r="542" spans="2:7">
      <c r="B542" s="29">
        <v>536</v>
      </c>
      <c r="C542" s="26"/>
      <c r="D542" s="26"/>
      <c r="E542" s="26"/>
      <c r="F542" s="26"/>
      <c r="G542" s="26"/>
    </row>
    <row r="543" spans="2:7">
      <c r="B543" s="29">
        <v>537</v>
      </c>
      <c r="C543" s="26">
        <v>17.899999999999999</v>
      </c>
      <c r="D543" s="32">
        <f>Mode2_Data_analysis!D543</f>
        <v>0.16200000000000001</v>
      </c>
      <c r="E543" s="32">
        <f>Mode2_Data_analysis!M543</f>
        <v>0.16079658987238138</v>
      </c>
      <c r="F543" s="32">
        <f>Mode2_Data_analysis!G543</f>
        <v>0.5889201154</v>
      </c>
      <c r="G543" s="32">
        <f>Mode2_Data_analysis!O543</f>
        <v>0.58939617610898198</v>
      </c>
    </row>
    <row r="544" spans="2:7">
      <c r="B544" s="29">
        <v>538</v>
      </c>
      <c r="C544" s="26"/>
      <c r="D544" s="26"/>
      <c r="E544" s="26"/>
      <c r="F544" s="26"/>
      <c r="G544" s="26"/>
    </row>
    <row r="545" spans="2:7">
      <c r="B545" s="29">
        <v>539</v>
      </c>
      <c r="C545" s="26"/>
      <c r="D545" s="26"/>
      <c r="E545" s="26"/>
      <c r="F545" s="26"/>
      <c r="G545" s="26"/>
    </row>
    <row r="546" spans="2:7">
      <c r="B546" s="29">
        <v>540</v>
      </c>
      <c r="C546" s="26">
        <v>18</v>
      </c>
      <c r="D546" s="26">
        <f>Mode2_Data_analysis!D546</f>
        <v>0.17100000000000001</v>
      </c>
      <c r="E546" s="26">
        <f>Mode2_Data_analysis!M546</f>
        <v>0.1691914302845387</v>
      </c>
      <c r="F546" s="26">
        <f>Mode2_Data_analysis!G546</f>
        <v>0.5803579364</v>
      </c>
      <c r="G546" s="26">
        <f>Mode2_Data_analysis!O546</f>
        <v>0.58096778133141336</v>
      </c>
    </row>
    <row r="547" spans="2:7">
      <c r="B547" s="29">
        <v>541</v>
      </c>
      <c r="C547" s="26"/>
      <c r="D547" s="26"/>
      <c r="E547" s="26"/>
      <c r="F547" s="26"/>
      <c r="G547" s="26"/>
    </row>
    <row r="548" spans="2:7">
      <c r="B548" s="29">
        <v>542</v>
      </c>
      <c r="C548" s="26"/>
      <c r="D548" s="26"/>
      <c r="E548" s="26"/>
      <c r="F548" s="26"/>
      <c r="G548" s="26"/>
    </row>
    <row r="549" spans="2:7">
      <c r="B549" s="29">
        <v>543</v>
      </c>
      <c r="C549" s="32">
        <v>18.100000000000001</v>
      </c>
      <c r="D549" s="32">
        <f>Mode2_Data_analysis!D549</f>
        <v>0.18</v>
      </c>
      <c r="E549" s="32">
        <f>Mode2_Data_analysis!M549</f>
        <v>0.17830043881757007</v>
      </c>
      <c r="F549" s="32">
        <f>Mode2_Data_analysis!G549</f>
        <v>0.57132908449999997</v>
      </c>
      <c r="G549" s="32">
        <f>Mode2_Data_analysis!O549</f>
        <v>0.57188026299662365</v>
      </c>
    </row>
    <row r="550" spans="2:7">
      <c r="B550" s="29">
        <v>544</v>
      </c>
      <c r="C550" s="26"/>
      <c r="D550" s="26"/>
      <c r="E550" s="26"/>
      <c r="F550" s="26"/>
      <c r="G550" s="26"/>
    </row>
    <row r="551" spans="2:7">
      <c r="B551" s="29">
        <v>545</v>
      </c>
      <c r="C551" s="26"/>
      <c r="D551" s="26"/>
      <c r="E551" s="26"/>
      <c r="F551" s="26"/>
      <c r="G551" s="26"/>
    </row>
    <row r="552" spans="2:7">
      <c r="B552" s="29">
        <v>546</v>
      </c>
      <c r="C552" s="26">
        <v>18.2</v>
      </c>
      <c r="D552" s="26">
        <f>Mode2_Data_analysis!D552</f>
        <v>0.189</v>
      </c>
      <c r="E552" s="26">
        <f>Mode2_Data_analysis!M552</f>
        <v>0.18726427850740776</v>
      </c>
      <c r="F552" s="26">
        <f>Mode2_Data_analysis!G552</f>
        <v>0.56249135149999996</v>
      </c>
      <c r="G552" s="26">
        <f>Mode2_Data_analysis!O552</f>
        <v>0.56299176022321129</v>
      </c>
    </row>
    <row r="553" spans="2:7">
      <c r="B553" s="29">
        <v>547</v>
      </c>
      <c r="C553" s="26"/>
      <c r="D553" s="26"/>
      <c r="E553" s="26"/>
      <c r="F553" s="26"/>
      <c r="G553" s="26"/>
    </row>
    <row r="554" spans="2:7">
      <c r="B554" s="29">
        <v>548</v>
      </c>
      <c r="C554" s="26"/>
      <c r="D554" s="26"/>
      <c r="E554" s="26"/>
      <c r="F554" s="26"/>
      <c r="G554" s="26"/>
    </row>
    <row r="555" spans="2:7">
      <c r="B555" s="29">
        <v>549</v>
      </c>
      <c r="C555" s="26">
        <v>18.3</v>
      </c>
      <c r="D555" s="32">
        <f>Mode2_Data_analysis!D555</f>
        <v>0.19700000000000001</v>
      </c>
      <c r="E555" s="32">
        <f>Mode2_Data_analysis!M555</f>
        <v>0.1952383545978667</v>
      </c>
      <c r="F555" s="32">
        <f>Mode2_Data_analysis!G555</f>
        <v>0.55488342889999998</v>
      </c>
      <c r="G555" s="32">
        <f>Mode2_Data_analysis!O555</f>
        <v>0.55514266855137462</v>
      </c>
    </row>
    <row r="556" spans="2:7">
      <c r="B556" s="29">
        <v>550</v>
      </c>
      <c r="C556" s="26"/>
      <c r="D556" s="26"/>
      <c r="E556" s="26"/>
      <c r="F556" s="26"/>
      <c r="G556" s="26"/>
    </row>
    <row r="557" spans="2:7">
      <c r="B557" s="29">
        <v>551</v>
      </c>
      <c r="C557" s="26"/>
      <c r="D557" s="26"/>
      <c r="E557" s="26"/>
      <c r="F557" s="26"/>
      <c r="G557" s="26"/>
    </row>
    <row r="558" spans="2:7">
      <c r="B558" s="29">
        <v>552</v>
      </c>
      <c r="C558" s="32">
        <v>18.399999999999999</v>
      </c>
      <c r="D558" s="26">
        <f>Mode2_Data_analysis!D558</f>
        <v>0.20300000000000001</v>
      </c>
      <c r="E558" s="26">
        <f>Mode2_Data_analysis!M558</f>
        <v>0.2014724503317819</v>
      </c>
      <c r="F558" s="26">
        <f>Mode2_Data_analysis!G558</f>
        <v>0.54907452619999997</v>
      </c>
      <c r="G558" s="26">
        <f>Mode2_Data_analysis!O558</f>
        <v>0.54907623821252138</v>
      </c>
    </row>
    <row r="559" spans="2:7">
      <c r="B559" s="29">
        <v>553</v>
      </c>
      <c r="C559" s="26"/>
      <c r="D559" s="26"/>
      <c r="E559" s="26"/>
      <c r="F559" s="26"/>
      <c r="G559" s="26"/>
    </row>
    <row r="560" spans="2:7">
      <c r="B560" s="29">
        <v>554</v>
      </c>
      <c r="C560" s="26"/>
      <c r="D560" s="26"/>
      <c r="E560" s="26"/>
      <c r="F560" s="26"/>
      <c r="G560" s="26"/>
    </row>
    <row r="561" spans="2:7">
      <c r="B561" s="29">
        <v>555</v>
      </c>
      <c r="C561" s="26">
        <v>18.5</v>
      </c>
      <c r="D561" s="32">
        <f>Mode2_Data_analysis!D561</f>
        <v>0.20599999999999999</v>
      </c>
      <c r="E561" s="32">
        <f>Mode2_Data_analysis!M561</f>
        <v>0.20538140141854361</v>
      </c>
      <c r="F561" s="32">
        <f>Mode2_Data_analysis!G561</f>
        <v>0.54548231520000001</v>
      </c>
      <c r="G561" s="32">
        <f>Mode2_Data_analysis!O561</f>
        <v>0.54536828796998515</v>
      </c>
    </row>
    <row r="562" spans="2:7">
      <c r="B562" s="29">
        <v>556</v>
      </c>
      <c r="C562" s="26"/>
      <c r="D562" s="26"/>
      <c r="E562" s="26"/>
      <c r="F562" s="26"/>
      <c r="G562" s="26"/>
    </row>
    <row r="563" spans="2:7">
      <c r="B563" s="29">
        <v>557</v>
      </c>
      <c r="C563" s="26"/>
      <c r="D563" s="26"/>
      <c r="E563" s="26"/>
      <c r="F563" s="26"/>
      <c r="G563" s="26"/>
    </row>
    <row r="564" spans="2:7">
      <c r="B564" s="29">
        <v>558</v>
      </c>
      <c r="C564" s="26">
        <v>18.600000000000001</v>
      </c>
      <c r="D564" s="26">
        <f>Mode2_Data_analysis!D564</f>
        <v>0.20699999999999999</v>
      </c>
      <c r="E564" s="26">
        <f>Mode2_Data_analysis!M564</f>
        <v>0.20660014608368354</v>
      </c>
      <c r="F564" s="26">
        <f>Mode2_Data_analysis!G564</f>
        <v>0.54478105180000003</v>
      </c>
      <c r="G564" s="26">
        <f>Mode2_Data_analysis!O564</f>
        <v>0.54437267598122363</v>
      </c>
    </row>
    <row r="565" spans="2:7">
      <c r="B565" s="29">
        <v>559</v>
      </c>
      <c r="C565" s="26"/>
      <c r="D565" s="26"/>
      <c r="E565" s="26"/>
      <c r="F565" s="26"/>
      <c r="G565" s="26"/>
    </row>
    <row r="566" spans="2:7">
      <c r="B566" s="29">
        <v>560</v>
      </c>
      <c r="C566" s="26"/>
      <c r="D566" s="26"/>
      <c r="E566" s="26"/>
      <c r="F566" s="26"/>
      <c r="G566" s="26"/>
    </row>
    <row r="567" spans="2:7">
      <c r="B567" s="29">
        <v>561</v>
      </c>
      <c r="C567" s="32">
        <v>18.7</v>
      </c>
      <c r="D567" s="32">
        <f>Mode2_Data_analysis!D567</f>
        <v>0.20499999999999999</v>
      </c>
      <c r="E567" s="32">
        <f>Mode2_Data_analysis!M567</f>
        <v>0.20501796487647828</v>
      </c>
      <c r="F567" s="32">
        <f>Mode2_Data_analysis!G567</f>
        <v>0.54700192940000003</v>
      </c>
      <c r="G567" s="32">
        <f>Mode2_Data_analysis!O567</f>
        <v>0.54618768447034882</v>
      </c>
    </row>
    <row r="568" spans="2:7">
      <c r="B568" s="29">
        <v>562</v>
      </c>
      <c r="C568" s="26"/>
      <c r="D568" s="26"/>
      <c r="E568" s="26"/>
      <c r="F568" s="26"/>
      <c r="G568" s="26"/>
    </row>
    <row r="569" spans="2:7">
      <c r="B569" s="29">
        <v>563</v>
      </c>
      <c r="C569" s="26"/>
      <c r="D569" s="26"/>
      <c r="E569" s="26"/>
      <c r="F569" s="26"/>
      <c r="G569" s="26"/>
    </row>
    <row r="570" spans="2:7">
      <c r="B570" s="29">
        <v>564</v>
      </c>
      <c r="C570" s="26">
        <v>18.8</v>
      </c>
      <c r="D570" s="26">
        <f>Mode2_Data_analysis!D570</f>
        <v>0.2</v>
      </c>
      <c r="E570" s="26">
        <f>Mode2_Data_analysis!M570</f>
        <v>0.20078869058389703</v>
      </c>
      <c r="F570" s="26">
        <f>Mode2_Data_analysis!G570</f>
        <v>0.55177822769999996</v>
      </c>
      <c r="G570" s="26">
        <f>Mode2_Data_analysis!O570</f>
        <v>0.55064650305466889</v>
      </c>
    </row>
    <row r="571" spans="2:7">
      <c r="B571" s="29">
        <v>565</v>
      </c>
      <c r="C571" s="26"/>
      <c r="D571" s="26"/>
      <c r="E571" s="26"/>
      <c r="F571" s="26"/>
      <c r="G571" s="26"/>
    </row>
    <row r="572" spans="2:7">
      <c r="B572" s="29">
        <v>566</v>
      </c>
      <c r="C572" s="26"/>
      <c r="D572" s="26"/>
      <c r="E572" s="26"/>
      <c r="F572" s="26"/>
      <c r="G572" s="26"/>
    </row>
    <row r="573" spans="2:7">
      <c r="B573" s="29">
        <v>567</v>
      </c>
      <c r="C573" s="26">
        <v>18.899999999999999</v>
      </c>
      <c r="D573" s="32">
        <f>Mode2_Data_analysis!D573</f>
        <v>0.193</v>
      </c>
      <c r="E573" s="32">
        <f>Mode2_Data_analysis!M573</f>
        <v>0.19431593798528471</v>
      </c>
      <c r="F573" s="32">
        <f>Mode2_Data_analysis!G573</f>
        <v>0.55871136349999995</v>
      </c>
      <c r="G573" s="32">
        <f>Mode2_Data_analysis!O573</f>
        <v>0.55733272235021147</v>
      </c>
    </row>
    <row r="574" spans="2:7">
      <c r="B574" s="29">
        <v>568</v>
      </c>
      <c r="C574" s="26"/>
      <c r="D574" s="26"/>
      <c r="E574" s="26"/>
      <c r="F574" s="26"/>
      <c r="G574" s="26"/>
    </row>
    <row r="575" spans="2:7">
      <c r="B575" s="29">
        <v>569</v>
      </c>
      <c r="C575" s="26"/>
      <c r="D575" s="26"/>
      <c r="E575" s="26"/>
      <c r="F575" s="26"/>
      <c r="G575" s="26"/>
    </row>
    <row r="576" spans="2:7">
      <c r="B576" s="29">
        <v>570</v>
      </c>
      <c r="C576" s="32">
        <v>19</v>
      </c>
      <c r="D576" s="26">
        <f>Mode2_Data_analysis!D576</f>
        <v>0.184</v>
      </c>
      <c r="E576" s="26">
        <f>Mode2_Data_analysis!M576</f>
        <v>0.18621476151223251</v>
      </c>
      <c r="F576" s="26">
        <f>Mode2_Data_analysis!G576</f>
        <v>0.56696480029999996</v>
      </c>
      <c r="G576" s="26">
        <f>Mode2_Data_analysis!O576</f>
        <v>0.56561938947229107</v>
      </c>
    </row>
    <row r="577" spans="2:7">
      <c r="B577" s="29">
        <v>571</v>
      </c>
      <c r="C577" s="26"/>
      <c r="D577" s="26"/>
      <c r="E577" s="26"/>
      <c r="F577" s="26"/>
      <c r="G577" s="26"/>
    </row>
    <row r="578" spans="2:7">
      <c r="B578" s="29">
        <v>572</v>
      </c>
      <c r="C578" s="26"/>
      <c r="D578" s="26"/>
      <c r="E578" s="26"/>
      <c r="F578" s="26"/>
      <c r="G578" s="26"/>
    </row>
    <row r="579" spans="2:7">
      <c r="B579" s="29">
        <v>573</v>
      </c>
      <c r="C579" s="26">
        <v>19.100000000000001</v>
      </c>
      <c r="D579" s="32">
        <f>Mode2_Data_analysis!D579</f>
        <v>0.17499999999999999</v>
      </c>
      <c r="E579" s="32">
        <f>Mode2_Data_analysis!M579</f>
        <v>0.17725337352915266</v>
      </c>
      <c r="F579" s="32">
        <f>Mode2_Data_analysis!G579</f>
        <v>0.57590170809999996</v>
      </c>
      <c r="G579" s="32">
        <f>Mode2_Data_analysis!O579</f>
        <v>0.57472795296464352</v>
      </c>
    </row>
    <row r="580" spans="2:7">
      <c r="B580" s="29">
        <v>574</v>
      </c>
      <c r="C580" s="26"/>
      <c r="D580" s="26"/>
      <c r="E580" s="26"/>
      <c r="F580" s="26"/>
      <c r="G580" s="26"/>
    </row>
    <row r="581" spans="2:7">
      <c r="B581" s="29">
        <v>575</v>
      </c>
      <c r="C581" s="26"/>
      <c r="D581" s="26"/>
      <c r="E581" s="26"/>
      <c r="F581" s="26"/>
      <c r="G581" s="26"/>
    </row>
    <row r="582" spans="2:7">
      <c r="B582" s="29">
        <v>576</v>
      </c>
      <c r="C582" s="26">
        <v>19.2</v>
      </c>
      <c r="D582" s="26">
        <f>Mode2_Data_analysis!D582</f>
        <v>0.16600000000000001</v>
      </c>
      <c r="E582" s="26">
        <f>Mode2_Data_analysis!M582</f>
        <v>0.16828043695978639</v>
      </c>
      <c r="F582" s="26">
        <f>Mode2_Data_analysis!G582</f>
        <v>0.58479552319999994</v>
      </c>
      <c r="G582" s="26">
        <f>Mode2_Data_analysis!O582</f>
        <v>0.58380154646515092</v>
      </c>
    </row>
    <row r="583" spans="2:7">
      <c r="B583" s="29">
        <v>577</v>
      </c>
      <c r="C583" s="26"/>
      <c r="D583" s="26"/>
      <c r="E583" s="26"/>
      <c r="F583" s="26"/>
      <c r="G583" s="26"/>
    </row>
    <row r="584" spans="2:7">
      <c r="B584" s="29">
        <v>578</v>
      </c>
      <c r="C584" s="26"/>
      <c r="D584" s="26"/>
      <c r="E584" s="26"/>
      <c r="F584" s="26"/>
      <c r="G584" s="26"/>
    </row>
    <row r="585" spans="2:7">
      <c r="B585" s="29">
        <v>579</v>
      </c>
      <c r="C585" s="32">
        <v>19.3</v>
      </c>
      <c r="D585" s="32">
        <f>Mode2_Data_analysis!D585</f>
        <v>0.158</v>
      </c>
      <c r="E585" s="32">
        <f>Mode2_Data_analysis!M585</f>
        <v>0.16014480586828617</v>
      </c>
      <c r="F585" s="32">
        <f>Mode2_Data_analysis!G585</f>
        <v>0.59271311930000004</v>
      </c>
      <c r="G585" s="32">
        <f>Mode2_Data_analysis!O585</f>
        <v>0.59198570537747475</v>
      </c>
    </row>
    <row r="586" spans="2:7">
      <c r="B586" s="29">
        <v>580</v>
      </c>
      <c r="C586" s="26"/>
      <c r="D586" s="26"/>
      <c r="E586" s="26"/>
      <c r="F586" s="26"/>
      <c r="G586" s="26"/>
    </row>
    <row r="587" spans="2:7">
      <c r="B587" s="29">
        <v>581</v>
      </c>
      <c r="C587" s="26"/>
      <c r="D587" s="26"/>
      <c r="E587" s="26"/>
      <c r="F587" s="26"/>
      <c r="G587" s="26"/>
    </row>
    <row r="588" spans="2:7">
      <c r="B588" s="29">
        <v>582</v>
      </c>
      <c r="C588" s="26">
        <v>19.399999999999999</v>
      </c>
      <c r="D588" s="26">
        <f>Mode2_Data_analysis!D588</f>
        <v>0.152</v>
      </c>
      <c r="E588" s="26">
        <f>Mode2_Data_analysis!M588</f>
        <v>0.15361529810185121</v>
      </c>
      <c r="F588" s="26">
        <f>Mode2_Data_analysis!G588</f>
        <v>0.59881525940000002</v>
      </c>
      <c r="G588" s="26">
        <f>Mode2_Data_analysis!O588</f>
        <v>0.59850890695473746</v>
      </c>
    </row>
    <row r="589" spans="2:7">
      <c r="B589" s="29">
        <v>583</v>
      </c>
      <c r="C589" s="26"/>
      <c r="D589" s="26"/>
      <c r="E589" s="26"/>
      <c r="F589" s="26"/>
      <c r="G589" s="26"/>
    </row>
    <row r="590" spans="2:7">
      <c r="B590" s="29">
        <v>584</v>
      </c>
      <c r="C590" s="26"/>
      <c r="D590" s="26"/>
      <c r="E590" s="26"/>
      <c r="F590" s="26"/>
      <c r="G590" s="26"/>
    </row>
    <row r="591" spans="2:7">
      <c r="B591" s="29">
        <v>585</v>
      </c>
      <c r="C591" s="26">
        <v>19.5</v>
      </c>
      <c r="D591" s="32">
        <f>Mode2_Data_analysis!D591</f>
        <v>0.14799999999999999</v>
      </c>
      <c r="E591" s="32">
        <f>Mode2_Data_analysis!M591</f>
        <v>0.1493080782831005</v>
      </c>
      <c r="F591" s="32">
        <f>Mode2_Data_analysis!G591</f>
        <v>0.60248486189999995</v>
      </c>
      <c r="G591" s="32">
        <f>Mode2_Data_analysis!O591</f>
        <v>0.60275533807596959</v>
      </c>
    </row>
    <row r="592" spans="2:7">
      <c r="B592" s="29">
        <v>586</v>
      </c>
      <c r="C592" s="26"/>
      <c r="D592" s="26"/>
      <c r="E592" s="26"/>
      <c r="F592" s="26"/>
      <c r="G592" s="26"/>
    </row>
    <row r="593" spans="2:7">
      <c r="B593" s="29">
        <v>587</v>
      </c>
      <c r="C593" s="26"/>
      <c r="D593" s="26"/>
      <c r="E593" s="26"/>
      <c r="F593" s="26"/>
      <c r="G593" s="26"/>
    </row>
    <row r="594" spans="2:7">
      <c r="B594" s="29">
        <v>588</v>
      </c>
      <c r="C594" s="32">
        <v>19.600000000000001</v>
      </c>
      <c r="D594" s="26">
        <f>Mode2_Data_analysis!D594</f>
        <v>0.14699999999999999</v>
      </c>
      <c r="E594" s="26">
        <f>Mode2_Data_analysis!M594</f>
        <v>0.14762850800934407</v>
      </c>
      <c r="F594" s="26">
        <f>Mode2_Data_analysis!G594</f>
        <v>0.60344928890000005</v>
      </c>
      <c r="G594" s="26">
        <f>Mode2_Data_analysis!O594</f>
        <v>0.6043230254544335</v>
      </c>
    </row>
    <row r="595" spans="2:7">
      <c r="B595" s="29">
        <v>589</v>
      </c>
      <c r="C595" s="26"/>
      <c r="D595" s="26"/>
      <c r="E595" s="26"/>
      <c r="F595" s="26"/>
      <c r="G595" s="26"/>
    </row>
    <row r="596" spans="2:7">
      <c r="B596" s="29">
        <v>590</v>
      </c>
      <c r="C596" s="26"/>
      <c r="D596" s="26"/>
      <c r="E596" s="26"/>
      <c r="F596" s="26"/>
      <c r="G596" s="26"/>
    </row>
    <row r="597" spans="2:7">
      <c r="B597" s="29">
        <v>591</v>
      </c>
      <c r="C597" s="26">
        <v>19.7</v>
      </c>
      <c r="D597" s="32">
        <f>Mode2_Data_analysis!D597</f>
        <v>0.14899999999999999</v>
      </c>
      <c r="E597" s="32">
        <f>Mode2_Data_analysis!M597</f>
        <v>0.1487329513391813</v>
      </c>
      <c r="F597" s="32">
        <f>Mode2_Data_analysis!G597</f>
        <v>0.60172458770000004</v>
      </c>
      <c r="G597" s="32">
        <f>Mode2_Data_analysis!O597</f>
        <v>0.60306184128946072</v>
      </c>
    </row>
    <row r="598" spans="2:7">
      <c r="B598" s="29">
        <v>592</v>
      </c>
      <c r="C598" s="26"/>
      <c r="D598" s="26"/>
      <c r="E598" s="26"/>
      <c r="F598" s="26"/>
      <c r="G598" s="26"/>
    </row>
    <row r="599" spans="2:7">
      <c r="B599" s="29">
        <v>593</v>
      </c>
      <c r="C599" s="26"/>
      <c r="D599" s="26"/>
      <c r="E599" s="26"/>
      <c r="F599" s="26"/>
      <c r="G599" s="26"/>
    </row>
    <row r="600" spans="2:7">
      <c r="B600" s="29">
        <v>594</v>
      </c>
      <c r="C600" s="26">
        <v>19.8</v>
      </c>
      <c r="D600" s="26">
        <f>Mode2_Data_analysis!D600</f>
        <v>0.153</v>
      </c>
      <c r="E600" s="26">
        <f>Mode2_Data_analysis!M600</f>
        <v>0.15251413689971816</v>
      </c>
      <c r="F600" s="26">
        <f>Mode2_Data_analysis!G600</f>
        <v>0.59738925629999995</v>
      </c>
      <c r="G600" s="26">
        <f>Mode2_Data_analysis!O600</f>
        <v>0.59908779355549335</v>
      </c>
    </row>
    <row r="601" spans="2:7">
      <c r="B601" s="29">
        <v>595</v>
      </c>
      <c r="C601" s="26"/>
      <c r="D601" s="26"/>
      <c r="E601" s="26"/>
      <c r="F601" s="26"/>
      <c r="G601" s="26"/>
    </row>
    <row r="602" spans="2:7">
      <c r="B602" s="29">
        <v>596</v>
      </c>
      <c r="C602" s="26"/>
      <c r="D602" s="26"/>
      <c r="E602" s="26"/>
      <c r="F602" s="26"/>
      <c r="G602" s="26"/>
    </row>
    <row r="603" spans="2:7">
      <c r="B603" s="29">
        <v>597</v>
      </c>
      <c r="C603" s="32">
        <v>19.899999999999999</v>
      </c>
      <c r="D603" s="32">
        <f>Mode2_Data_analysis!D603</f>
        <v>0.16</v>
      </c>
      <c r="E603" s="32">
        <f>Mode2_Data_analysis!M603</f>
        <v>0.15861145149272182</v>
      </c>
      <c r="F603" s="32">
        <f>Mode2_Data_analysis!G603</f>
        <v>0.5907377908</v>
      </c>
      <c r="G603" s="32">
        <f>Mode2_Data_analysis!O603</f>
        <v>0.59277224542514984</v>
      </c>
    </row>
    <row r="604" spans="2:7">
      <c r="B604" s="29">
        <v>598</v>
      </c>
      <c r="C604" s="26"/>
      <c r="D604" s="26"/>
      <c r="E604" s="26"/>
      <c r="F604" s="26"/>
      <c r="G604" s="26"/>
    </row>
    <row r="605" spans="2:7">
      <c r="B605" s="29">
        <v>599</v>
      </c>
      <c r="C605" s="26"/>
      <c r="D605" s="26"/>
      <c r="E605" s="26"/>
      <c r="F605" s="26"/>
      <c r="G605" s="26"/>
    </row>
    <row r="606" spans="2:7">
      <c r="B606" s="29">
        <v>600</v>
      </c>
      <c r="C606" s="26">
        <v>20</v>
      </c>
      <c r="D606" s="26">
        <f>Mode2_Data_analysis!D606</f>
        <v>0.16800000000000001</v>
      </c>
      <c r="E606" s="26">
        <f>Mode2_Data_analysis!M606</f>
        <v>0.16644518422979779</v>
      </c>
      <c r="F606" s="26">
        <f>Mode2_Data_analysis!G606</f>
        <v>0.58260102849999995</v>
      </c>
      <c r="G606" s="26">
        <f>Mode2_Data_analysis!O606</f>
        <v>0.58470707193957083</v>
      </c>
    </row>
    <row r="607" spans="2:7">
      <c r="B607" s="29">
        <v>601</v>
      </c>
      <c r="C607" s="26"/>
      <c r="D607" s="26"/>
      <c r="E607" s="26"/>
      <c r="F607" s="26"/>
      <c r="G607" s="26"/>
    </row>
    <row r="608" spans="2:7">
      <c r="B608" s="29">
        <v>602</v>
      </c>
      <c r="C608" s="26"/>
      <c r="D608" s="26"/>
      <c r="E608" s="26"/>
      <c r="F608" s="26"/>
      <c r="G608" s="26"/>
    </row>
    <row r="609" spans="2:7">
      <c r="B609" s="29">
        <v>603</v>
      </c>
      <c r="C609" s="26">
        <v>20.100000000000001</v>
      </c>
      <c r="D609" s="32">
        <f>Mode2_Data_analysis!D609</f>
        <v>0.17699999999999999</v>
      </c>
      <c r="E609" s="32">
        <f>Mode2_Data_analysis!M609</f>
        <v>0.17527147749159461</v>
      </c>
      <c r="F609" s="32">
        <f>Mode2_Data_analysis!G609</f>
        <v>0.57367104440000005</v>
      </c>
      <c r="G609" s="32">
        <f>Mode2_Data_analysis!O609</f>
        <v>0.57564903102963083</v>
      </c>
    </row>
    <row r="610" spans="2:7">
      <c r="B610" s="29">
        <v>604</v>
      </c>
      <c r="C610" s="26"/>
      <c r="D610" s="26"/>
      <c r="E610" s="26"/>
      <c r="F610" s="26"/>
      <c r="G610" s="26"/>
    </row>
    <row r="611" spans="2:7">
      <c r="B611" s="29">
        <v>605</v>
      </c>
      <c r="C611" s="26"/>
      <c r="D611" s="26"/>
      <c r="E611" s="26"/>
      <c r="F611" s="26"/>
      <c r="G611" s="26"/>
    </row>
    <row r="612" spans="2:7">
      <c r="B612" s="29">
        <v>606</v>
      </c>
      <c r="C612" s="32">
        <v>20.2</v>
      </c>
      <c r="D612" s="26">
        <f>Mode2_Data_analysis!D612</f>
        <v>0.186</v>
      </c>
      <c r="E612" s="26">
        <f>Mode2_Data_analysis!M612</f>
        <v>0.18425278507287166</v>
      </c>
      <c r="F612" s="26">
        <f>Mode2_Data_analysis!G612</f>
        <v>0.56473473600000001</v>
      </c>
      <c r="G612" s="26">
        <f>Mode2_Data_analysis!O612</f>
        <v>0.56644858631841977</v>
      </c>
    </row>
    <row r="613" spans="2:7">
      <c r="B613" s="29">
        <v>607</v>
      </c>
      <c r="C613" s="26"/>
      <c r="D613" s="26"/>
      <c r="E613" s="26"/>
      <c r="F613" s="26"/>
      <c r="G613" s="26"/>
    </row>
    <row r="614" spans="2:7">
      <c r="B614" s="29">
        <v>608</v>
      </c>
      <c r="C614" s="26"/>
      <c r="D614" s="26"/>
      <c r="E614" s="26"/>
      <c r="F614" s="26"/>
      <c r="G614" s="26"/>
    </row>
    <row r="615" spans="2:7">
      <c r="B615" s="29">
        <v>609</v>
      </c>
      <c r="C615" s="26">
        <v>20.3</v>
      </c>
      <c r="D615" s="32">
        <f>Mode2_Data_analysis!D615</f>
        <v>0.19400000000000001</v>
      </c>
      <c r="E615" s="32">
        <f>Mode2_Data_analysis!M615</f>
        <v>0.1925371734392986</v>
      </c>
      <c r="F615" s="32">
        <f>Mode2_Data_analysis!G615</f>
        <v>0.55665230720000003</v>
      </c>
      <c r="G615" s="32">
        <f>Mode2_Data_analysis!O615</f>
        <v>0.55796988585850071</v>
      </c>
    </row>
    <row r="616" spans="2:7">
      <c r="B616" s="29">
        <v>610</v>
      </c>
      <c r="C616" s="26"/>
      <c r="D616" s="26"/>
      <c r="E616" s="26"/>
      <c r="F616" s="26"/>
      <c r="G616" s="26"/>
    </row>
    <row r="617" spans="2:7">
      <c r="B617" s="29">
        <v>611</v>
      </c>
      <c r="C617" s="26"/>
      <c r="D617" s="26"/>
      <c r="E617" s="26"/>
      <c r="F617" s="26"/>
      <c r="G617" s="26"/>
    </row>
    <row r="618" spans="2:7">
      <c r="B618" s="29">
        <v>612</v>
      </c>
      <c r="C618" s="26">
        <v>20.399999999999999</v>
      </c>
      <c r="D618" s="26">
        <f>Mode2_Data_analysis!D618</f>
        <v>0.20100000000000001</v>
      </c>
      <c r="E618" s="26">
        <f>Mode2_Data_analysis!M618</f>
        <v>0.19933896734783793</v>
      </c>
      <c r="F618" s="26">
        <f>Mode2_Data_analysis!G618</f>
        <v>0.55046930620000001</v>
      </c>
      <c r="G618" s="26">
        <f>Mode2_Data_analysis!O618</f>
        <v>0.5510094356846148</v>
      </c>
    </row>
    <row r="619" spans="2:7">
      <c r="B619" s="29">
        <v>613</v>
      </c>
      <c r="C619" s="26"/>
      <c r="D619" s="26"/>
      <c r="E619" s="26"/>
      <c r="F619" s="26"/>
      <c r="G619" s="26"/>
    </row>
    <row r="620" spans="2:7">
      <c r="B620" s="29">
        <v>614</v>
      </c>
      <c r="C620" s="26"/>
      <c r="D620" s="26"/>
      <c r="E620" s="26"/>
      <c r="F620" s="26"/>
      <c r="G620" s="26"/>
    </row>
    <row r="621" spans="2:7">
      <c r="B621" s="29">
        <v>615</v>
      </c>
      <c r="C621" s="32">
        <v>20.5</v>
      </c>
      <c r="D621" s="32">
        <f>Mode2_Data_analysis!D621</f>
        <v>0.20499999999999999</v>
      </c>
      <c r="E621" s="32">
        <f>Mode2_Data_analysis!M621</f>
        <v>0.20401311495209276</v>
      </c>
      <c r="F621" s="32">
        <f>Mode2_Data_analysis!G621</f>
        <v>0.54626455110000005</v>
      </c>
      <c r="G621" s="32">
        <f>Mode2_Data_analysis!O621</f>
        <v>0.54622113100916614</v>
      </c>
    </row>
    <row r="622" spans="2:7">
      <c r="B622" s="29">
        <v>616</v>
      </c>
      <c r="C622" s="26"/>
      <c r="D622" s="26"/>
      <c r="E622" s="26"/>
      <c r="F622" s="26"/>
      <c r="G622" s="26"/>
    </row>
    <row r="623" spans="2:7">
      <c r="B623" s="29">
        <v>617</v>
      </c>
      <c r="C623" s="26"/>
      <c r="D623" s="26"/>
      <c r="E623" s="26"/>
      <c r="F623" s="26"/>
      <c r="G623" s="26"/>
    </row>
    <row r="624" spans="2:7">
      <c r="B624" s="29">
        <v>618</v>
      </c>
      <c r="C624" s="26">
        <v>20.6</v>
      </c>
      <c r="D624" s="26">
        <f>Mode2_Data_analysis!D624</f>
        <v>0.20699999999999999</v>
      </c>
      <c r="E624" s="26">
        <f>Mode2_Data_analysis!M624</f>
        <v>0.20611624178965673</v>
      </c>
      <c r="F624" s="26">
        <f>Mode2_Data_analysis!G624</f>
        <v>0.54476269030000002</v>
      </c>
      <c r="G624" s="26">
        <f>Mode2_Data_analysis!O624</f>
        <v>0.54405470931313293</v>
      </c>
    </row>
    <row r="625" spans="2:7">
      <c r="B625" s="29">
        <v>619</v>
      </c>
      <c r="C625" s="26"/>
      <c r="D625" s="26"/>
      <c r="E625" s="26"/>
      <c r="F625" s="26"/>
      <c r="G625" s="26"/>
    </row>
    <row r="626" spans="2:7">
      <c r="B626" s="29">
        <v>620</v>
      </c>
      <c r="C626" s="26"/>
      <c r="D626" s="26"/>
      <c r="E626" s="26"/>
      <c r="F626" s="26"/>
      <c r="G626" s="26"/>
    </row>
    <row r="627" spans="2:7">
      <c r="B627" s="29">
        <v>621</v>
      </c>
      <c r="C627" s="26">
        <v>20.7</v>
      </c>
      <c r="D627" s="32">
        <f>Mode2_Data_analysis!D627</f>
        <v>0.20499999999999999</v>
      </c>
      <c r="E627" s="32">
        <f>Mode2_Data_analysis!M627</f>
        <v>0.20544862155664984</v>
      </c>
      <c r="F627" s="32">
        <f>Mode2_Data_analysis!G627</f>
        <v>0.54617878509999995</v>
      </c>
      <c r="G627" s="32">
        <f>Mode2_Data_analysis!O627</f>
        <v>0.54471342490225871</v>
      </c>
    </row>
    <row r="628" spans="2:7">
      <c r="B628" s="29">
        <v>622</v>
      </c>
      <c r="C628" s="26"/>
      <c r="D628" s="26"/>
      <c r="E628" s="26"/>
      <c r="F628" s="26"/>
      <c r="G628" s="26"/>
    </row>
    <row r="629" spans="2:7">
      <c r="B629" s="29">
        <v>623</v>
      </c>
      <c r="C629" s="26"/>
      <c r="D629" s="26"/>
      <c r="E629" s="26"/>
      <c r="F629" s="26"/>
      <c r="G629" s="26"/>
    </row>
    <row r="630" spans="2:7">
      <c r="B630" s="29">
        <v>624</v>
      </c>
      <c r="C630" s="32">
        <v>20.8</v>
      </c>
      <c r="D630" s="26">
        <f>Mode2_Data_analysis!D630</f>
        <v>0.20100000000000001</v>
      </c>
      <c r="E630" s="26">
        <f>Mode2_Data_analysis!M630</f>
        <v>0.20207309541182786</v>
      </c>
      <c r="F630" s="26">
        <f>Mode2_Data_analysis!G630</f>
        <v>0.55041202140000001</v>
      </c>
      <c r="G630" s="26">
        <f>Mode2_Data_analysis!O630</f>
        <v>0.5481349329551044</v>
      </c>
    </row>
    <row r="631" spans="2:7">
      <c r="B631" s="29">
        <v>625</v>
      </c>
      <c r="C631" s="26"/>
      <c r="D631" s="26"/>
      <c r="E631" s="26"/>
      <c r="F631" s="26"/>
      <c r="G631" s="26"/>
    </row>
    <row r="632" spans="2:7">
      <c r="B632" s="29">
        <v>626</v>
      </c>
      <c r="C632" s="26"/>
      <c r="D632" s="26"/>
      <c r="E632" s="26"/>
      <c r="F632" s="26"/>
      <c r="G632" s="26"/>
    </row>
    <row r="633" spans="2:7">
      <c r="B633" s="29">
        <v>627</v>
      </c>
      <c r="C633" s="26">
        <v>20.9</v>
      </c>
      <c r="D633" s="32">
        <f>Mode2_Data_analysis!D633</f>
        <v>0.19500000000000001</v>
      </c>
      <c r="E633" s="32">
        <f>Mode2_Data_analysis!M633</f>
        <v>0.19630915031518478</v>
      </c>
      <c r="F633" s="32">
        <f>Mode2_Data_analysis!G633</f>
        <v>0.55656308180000003</v>
      </c>
      <c r="G633" s="32">
        <f>Mode2_Data_analysis!O633</f>
        <v>0.55399718351902338</v>
      </c>
    </row>
    <row r="634" spans="2:7">
      <c r="B634" s="29">
        <v>628</v>
      </c>
      <c r="C634" s="26"/>
      <c r="D634" s="26"/>
      <c r="E634" s="26"/>
      <c r="F634" s="26"/>
      <c r="G634" s="26"/>
    </row>
    <row r="635" spans="2:7">
      <c r="B635" s="29">
        <v>629</v>
      </c>
      <c r="C635" s="26"/>
      <c r="D635" s="26"/>
      <c r="E635" s="26"/>
      <c r="F635" s="26"/>
      <c r="G635" s="26"/>
    </row>
    <row r="636" spans="2:7">
      <c r="B636" s="29">
        <v>630</v>
      </c>
      <c r="C636" s="26">
        <v>21</v>
      </c>
      <c r="D636" s="26">
        <f>Mode2_Data_analysis!D636</f>
        <v>0.187</v>
      </c>
      <c r="E636" s="26">
        <f>Mode2_Data_analysis!M636</f>
        <v>0.1887027147814713</v>
      </c>
      <c r="F636" s="26">
        <f>Mode2_Data_analysis!G636</f>
        <v>0.56468237060000004</v>
      </c>
      <c r="G636" s="26">
        <f>Mode2_Data_analysis!O636</f>
        <v>0.56174876861568535</v>
      </c>
    </row>
    <row r="637" spans="2:7">
      <c r="B637" s="29">
        <v>631</v>
      </c>
      <c r="C637" s="26"/>
      <c r="D637" s="26"/>
      <c r="E637" s="26"/>
      <c r="F637" s="26"/>
      <c r="G637" s="26"/>
    </row>
    <row r="638" spans="2:7">
      <c r="B638" s="29">
        <v>632</v>
      </c>
      <c r="C638" s="26"/>
      <c r="D638" s="26"/>
      <c r="E638" s="26"/>
      <c r="F638" s="26"/>
      <c r="G638" s="26"/>
    </row>
    <row r="639" spans="2:7">
      <c r="B639" s="29">
        <v>633</v>
      </c>
      <c r="C639" s="32">
        <v>21.1</v>
      </c>
      <c r="D639" s="32">
        <f>Mode2_Data_analysis!D639</f>
        <v>0.17799999999999999</v>
      </c>
      <c r="E639" s="32">
        <f>Mode2_Data_analysis!M639</f>
        <v>0.1799745256317242</v>
      </c>
      <c r="F639" s="32">
        <f>Mode2_Data_analysis!G639</f>
        <v>0.57360202090000001</v>
      </c>
      <c r="G639" s="32">
        <f>Mode2_Data_analysis!O639</f>
        <v>0.57066086091021107</v>
      </c>
    </row>
    <row r="640" spans="2:7">
      <c r="B640" s="29">
        <v>634</v>
      </c>
      <c r="C640" s="26"/>
      <c r="D640" s="26"/>
      <c r="E640" s="26"/>
      <c r="F640" s="26"/>
      <c r="G640" s="26"/>
    </row>
    <row r="641" spans="2:7">
      <c r="B641" s="29">
        <v>635</v>
      </c>
      <c r="C641" s="26"/>
      <c r="D641" s="26"/>
      <c r="E641" s="26"/>
      <c r="F641" s="26"/>
      <c r="G641" s="26"/>
    </row>
    <row r="642" spans="2:7">
      <c r="B642" s="29">
        <v>636</v>
      </c>
      <c r="C642" s="26">
        <v>21.2</v>
      </c>
      <c r="D642" s="26">
        <f>Mode2_Data_analysis!D642</f>
        <v>0.16900000000000001</v>
      </c>
      <c r="E642" s="26">
        <f>Mode2_Data_analysis!M642</f>
        <v>0.17095194503974134</v>
      </c>
      <c r="F642" s="26">
        <f>Mode2_Data_analysis!G642</f>
        <v>0.58252485539999999</v>
      </c>
      <c r="G642" s="26">
        <f>Mode2_Data_analysis!O642</f>
        <v>0.57989584762309454</v>
      </c>
    </row>
    <row r="643" spans="2:7">
      <c r="B643" s="29">
        <v>637</v>
      </c>
      <c r="C643" s="26"/>
      <c r="D643" s="26"/>
      <c r="E643" s="26"/>
      <c r="F643" s="26"/>
      <c r="G643" s="26"/>
    </row>
    <row r="644" spans="2:7">
      <c r="B644" s="29">
        <v>638</v>
      </c>
      <c r="C644" s="26"/>
      <c r="D644" s="26"/>
      <c r="E644" s="26"/>
      <c r="F644" s="26"/>
      <c r="G644" s="26"/>
    </row>
    <row r="645" spans="2:7">
      <c r="B645" s="29">
        <v>639</v>
      </c>
      <c r="C645" s="26">
        <v>21.3</v>
      </c>
      <c r="D645" s="32">
        <f>Mode2_Data_analysis!D645</f>
        <v>0.161</v>
      </c>
      <c r="E645" s="32">
        <f>Mode2_Data_analysis!M645</f>
        <v>0.16249067202372885</v>
      </c>
      <c r="F645" s="32">
        <f>Mode2_Data_analysis!G645</f>
        <v>0.59068896739999999</v>
      </c>
      <c r="G645" s="32">
        <f>Mode2_Data_analysis!O645</f>
        <v>0.58858619039864579</v>
      </c>
    </row>
    <row r="646" spans="2:7">
      <c r="B646" s="29">
        <v>640</v>
      </c>
      <c r="C646" s="26"/>
      <c r="D646" s="26"/>
      <c r="E646" s="26"/>
      <c r="F646" s="26"/>
      <c r="G646" s="26"/>
    </row>
    <row r="647" spans="2:7">
      <c r="B647" s="29">
        <v>641</v>
      </c>
      <c r="C647" s="26"/>
      <c r="D647" s="26"/>
      <c r="E647" s="26"/>
      <c r="F647" s="26"/>
      <c r="G647" s="26"/>
    </row>
    <row r="648" spans="2:7">
      <c r="B648" s="29">
        <v>642</v>
      </c>
      <c r="C648" s="32">
        <v>21.4</v>
      </c>
      <c r="D648" s="26">
        <f>Mode2_Data_analysis!D648</f>
        <v>0.154</v>
      </c>
      <c r="E648" s="26">
        <f>Mode2_Data_analysis!M648</f>
        <v>0.15539374867092381</v>
      </c>
      <c r="F648" s="26">
        <f>Mode2_Data_analysis!G648</f>
        <v>0.59734466649999995</v>
      </c>
      <c r="G648" s="26">
        <f>Mode2_Data_analysis!O648</f>
        <v>0.59591607899502397</v>
      </c>
    </row>
    <row r="649" spans="2:7">
      <c r="B649" s="29">
        <v>643</v>
      </c>
      <c r="C649" s="26"/>
      <c r="D649" s="26"/>
      <c r="E649" s="26"/>
      <c r="F649" s="26"/>
      <c r="G649" s="26"/>
    </row>
    <row r="650" spans="2:7">
      <c r="B650" s="29">
        <v>644</v>
      </c>
      <c r="C650" s="26"/>
      <c r="D650" s="26"/>
      <c r="E650" s="26"/>
      <c r="F650" s="26"/>
      <c r="G650" s="26"/>
    </row>
    <row r="651" spans="2:7">
      <c r="B651" s="29">
        <v>645</v>
      </c>
      <c r="C651" s="26">
        <v>21.5</v>
      </c>
      <c r="D651" s="32">
        <f>Mode2_Data_analysis!D651</f>
        <v>0.14899999999999999</v>
      </c>
      <c r="E651" s="32">
        <f>Mode2_Data_analysis!M651</f>
        <v>0.15033551843027079</v>
      </c>
      <c r="F651" s="32">
        <f>Mode2_Data_analysis!G651</f>
        <v>0.6016635897</v>
      </c>
      <c r="G651" s="32">
        <f>Mode2_Data_analysis!O651</f>
        <v>0.60119818467769581</v>
      </c>
    </row>
    <row r="652" spans="2:7">
      <c r="B652" s="29">
        <v>646</v>
      </c>
      <c r="C652" s="26"/>
      <c r="D652" s="26"/>
      <c r="E652" s="26"/>
      <c r="F652" s="26"/>
      <c r="G652" s="26"/>
    </row>
    <row r="653" spans="2:7">
      <c r="B653" s="29">
        <v>647</v>
      </c>
      <c r="C653" s="26"/>
      <c r="D653" s="26"/>
      <c r="E653" s="26"/>
      <c r="F653" s="26"/>
      <c r="G653" s="26"/>
    </row>
    <row r="654" spans="2:7">
      <c r="B654" s="29">
        <v>648</v>
      </c>
      <c r="C654" s="26">
        <v>21.6</v>
      </c>
      <c r="D654" s="26">
        <f>Mode2_Data_analysis!D654</f>
        <v>0.14799999999999999</v>
      </c>
      <c r="E654" s="26">
        <f>Mode2_Data_analysis!M654</f>
        <v>0.14779772740852565</v>
      </c>
      <c r="F654" s="26">
        <f>Mode2_Data_analysis!G654</f>
        <v>0.60342003460000004</v>
      </c>
      <c r="G654" s="26">
        <f>Mode2_Data_analysis!O654</f>
        <v>0.60393828271216576</v>
      </c>
    </row>
    <row r="655" spans="2:7">
      <c r="B655" s="29">
        <v>649</v>
      </c>
      <c r="C655" s="26"/>
      <c r="D655" s="26"/>
      <c r="E655" s="26"/>
      <c r="F655" s="26"/>
      <c r="G655" s="26"/>
    </row>
    <row r="656" spans="2:7">
      <c r="B656" s="29">
        <v>650</v>
      </c>
      <c r="C656" s="26"/>
      <c r="D656" s="26"/>
      <c r="E656" s="26"/>
      <c r="F656" s="26"/>
      <c r="G656" s="26"/>
    </row>
    <row r="657" spans="2:7">
      <c r="B657" s="29">
        <v>651</v>
      </c>
      <c r="C657" s="32">
        <v>21.7</v>
      </c>
      <c r="D657" s="32">
        <f>Mode2_Data_analysis!D657</f>
        <v>0.14899999999999999</v>
      </c>
      <c r="E657" s="32">
        <f>Mode2_Data_analysis!M657</f>
        <v>0.14802381372369416</v>
      </c>
      <c r="F657" s="32">
        <f>Mode2_Data_analysis!G657</f>
        <v>0.6025624665</v>
      </c>
      <c r="G657" s="32">
        <f>Mode2_Data_analysis!O657</f>
        <v>0.60388165855869025</v>
      </c>
    </row>
    <row r="658" spans="2:7">
      <c r="B658" s="29">
        <v>652</v>
      </c>
      <c r="C658" s="26"/>
      <c r="D658" s="26"/>
      <c r="E658" s="26"/>
      <c r="F658" s="26"/>
      <c r="G658" s="26"/>
    </row>
    <row r="659" spans="2:7">
      <c r="B659" s="29">
        <v>653</v>
      </c>
      <c r="C659" s="26"/>
      <c r="D659" s="26"/>
      <c r="E659" s="26"/>
      <c r="F659" s="26"/>
      <c r="G659" s="26"/>
    </row>
    <row r="660" spans="2:7">
      <c r="B660" s="29">
        <v>654</v>
      </c>
      <c r="C660" s="26">
        <v>21.8</v>
      </c>
      <c r="D660" s="26">
        <f>Mode2_Data_analysis!D660</f>
        <v>0.152</v>
      </c>
      <c r="E660" s="26">
        <f>Mode2_Data_analysis!M660</f>
        <v>0.15099571274734705</v>
      </c>
      <c r="F660" s="26">
        <f>Mode2_Data_analysis!G660</f>
        <v>0.59885896549999995</v>
      </c>
      <c r="G660" s="26">
        <f>Mode2_Data_analysis!O660</f>
        <v>0.60103693116817047</v>
      </c>
    </row>
    <row r="661" spans="2:7">
      <c r="B661" s="29">
        <v>655</v>
      </c>
      <c r="C661" s="26"/>
      <c r="D661" s="26"/>
      <c r="E661" s="26"/>
      <c r="F661" s="26"/>
      <c r="G661" s="26"/>
    </row>
    <row r="662" spans="2:7">
      <c r="B662" s="29">
        <v>656</v>
      </c>
      <c r="C662" s="26"/>
      <c r="D662" s="26"/>
      <c r="E662" s="26"/>
      <c r="F662" s="26"/>
      <c r="G662" s="26"/>
    </row>
    <row r="663" spans="2:7">
      <c r="B663" s="29">
        <v>657</v>
      </c>
      <c r="C663" s="26">
        <v>21.9</v>
      </c>
      <c r="D663" s="32">
        <f>Mode2_Data_analysis!D663</f>
        <v>0.158</v>
      </c>
      <c r="E663" s="32">
        <f>Mode2_Data_analysis!M663</f>
        <v>0.15643537961419771</v>
      </c>
      <c r="F663" s="32">
        <f>Mode2_Data_analysis!G663</f>
        <v>0.59291772990000002</v>
      </c>
      <c r="G663" s="32">
        <f>Mode2_Data_analysis!O663</f>
        <v>0.59567505696664924</v>
      </c>
    </row>
    <row r="664" spans="2:7">
      <c r="B664" s="29">
        <v>658</v>
      </c>
      <c r="C664" s="26"/>
      <c r="D664" s="26"/>
      <c r="E664" s="26"/>
      <c r="F664" s="26"/>
      <c r="G664" s="26"/>
    </row>
    <row r="665" spans="2:7">
      <c r="B665" s="29">
        <v>659</v>
      </c>
      <c r="C665" s="26"/>
      <c r="D665" s="26"/>
      <c r="E665" s="26"/>
      <c r="F665" s="26"/>
      <c r="G665" s="26"/>
    </row>
    <row r="666" spans="2:7">
      <c r="B666" s="29">
        <v>660</v>
      </c>
      <c r="C666" s="32">
        <v>22</v>
      </c>
      <c r="D666" s="26">
        <f>Mode2_Data_analysis!D666</f>
        <v>0.16600000000000001</v>
      </c>
      <c r="E666" s="26">
        <f>Mode2_Data_analysis!M666</f>
        <v>0.16383089547049554</v>
      </c>
      <c r="F666" s="26">
        <f>Mode2_Data_analysis!G666</f>
        <v>0.58506099170000003</v>
      </c>
      <c r="G666" s="26">
        <f>Mode2_Data_analysis!O666</f>
        <v>0.58830361871052417</v>
      </c>
    </row>
    <row r="667" spans="2:7">
      <c r="B667" s="29">
        <v>661</v>
      </c>
      <c r="C667" s="26"/>
      <c r="D667" s="26"/>
      <c r="E667" s="26"/>
      <c r="F667" s="26"/>
      <c r="G667" s="26"/>
    </row>
    <row r="668" spans="2:7">
      <c r="B668" s="29">
        <v>662</v>
      </c>
      <c r="C668" s="26"/>
      <c r="D668" s="26"/>
      <c r="E668" s="26"/>
      <c r="F668" s="26"/>
      <c r="G668" s="26"/>
    </row>
    <row r="669" spans="2:7">
      <c r="B669" s="29">
        <v>663</v>
      </c>
      <c r="C669" s="26">
        <v>22.1</v>
      </c>
      <c r="D669" s="32">
        <f>Mode2_Data_analysis!D669</f>
        <v>0.17499999999999999</v>
      </c>
      <c r="E669" s="32">
        <f>Mode2_Data_analysis!M669</f>
        <v>0.17248470106195787</v>
      </c>
      <c r="F669" s="32">
        <f>Mode2_Data_analysis!G669</f>
        <v>0.57645049879999999</v>
      </c>
      <c r="G669" s="32">
        <f>Mode2_Data_analysis!O669</f>
        <v>0.579618833589014</v>
      </c>
    </row>
    <row r="670" spans="2:7">
      <c r="B670" s="29">
        <v>664</v>
      </c>
      <c r="C670" s="26"/>
      <c r="D670" s="26"/>
      <c r="E670" s="26"/>
      <c r="F670" s="26"/>
      <c r="G670" s="26"/>
    </row>
    <row r="671" spans="2:7">
      <c r="B671" s="29">
        <v>665</v>
      </c>
      <c r="C671" s="26"/>
      <c r="D671" s="26"/>
      <c r="E671" s="26"/>
      <c r="F671" s="26"/>
      <c r="G671" s="26"/>
    </row>
    <row r="672" spans="2:7">
      <c r="B672" s="29">
        <v>666</v>
      </c>
      <c r="C672" s="26">
        <v>22.2</v>
      </c>
      <c r="D672" s="26">
        <f>Mode2_Data_analysis!D672</f>
        <v>0.184</v>
      </c>
      <c r="E672" s="26">
        <f>Mode2_Data_analysis!M672</f>
        <v>0.18157940981242188</v>
      </c>
      <c r="F672" s="26">
        <f>Mode2_Data_analysis!G672</f>
        <v>0.56753785140000002</v>
      </c>
      <c r="G672" s="26">
        <f>Mode2_Data_analysis!O672</f>
        <v>0.57043981495107765</v>
      </c>
    </row>
    <row r="673" spans="2:7">
      <c r="B673" s="29">
        <v>667</v>
      </c>
      <c r="C673" s="26"/>
      <c r="D673" s="26"/>
      <c r="E673" s="26"/>
      <c r="F673" s="26"/>
      <c r="G673" s="26"/>
    </row>
    <row r="674" spans="2:7">
      <c r="B674" s="29">
        <v>668</v>
      </c>
      <c r="C674" s="26"/>
      <c r="D674" s="26"/>
      <c r="E674" s="26"/>
      <c r="F674" s="26"/>
      <c r="G674" s="26"/>
    </row>
    <row r="675" spans="2:7">
      <c r="B675" s="29">
        <v>669</v>
      </c>
      <c r="C675" s="32">
        <v>22.3</v>
      </c>
      <c r="D675" s="32">
        <f>Mode2_Data_analysis!D675</f>
        <v>0.192</v>
      </c>
      <c r="E675" s="32">
        <f>Mode2_Data_analysis!M675</f>
        <v>0.19025499008247707</v>
      </c>
      <c r="F675" s="32">
        <f>Mode2_Data_analysis!G675</f>
        <v>0.55912717079999996</v>
      </c>
      <c r="G675" s="32">
        <f>Mode2_Data_analysis!O675</f>
        <v>0.56163129379792731</v>
      </c>
    </row>
    <row r="676" spans="2:7">
      <c r="B676" s="29">
        <v>670</v>
      </c>
      <c r="C676" s="26"/>
      <c r="D676" s="26"/>
      <c r="E676" s="26"/>
      <c r="F676" s="26"/>
      <c r="G676" s="26"/>
    </row>
    <row r="677" spans="2:7">
      <c r="B677" s="29">
        <v>671</v>
      </c>
      <c r="C677" s="26"/>
      <c r="D677" s="26"/>
      <c r="E677" s="26"/>
      <c r="F677" s="26"/>
      <c r="G677" s="26"/>
    </row>
    <row r="678" spans="2:7">
      <c r="B678" s="29">
        <v>672</v>
      </c>
      <c r="C678" s="26">
        <v>22.4</v>
      </c>
      <c r="D678" s="26">
        <f>Mode2_Data_analysis!D678</f>
        <v>0.19900000000000001</v>
      </c>
      <c r="E678" s="26">
        <f>Mode2_Data_analysis!M678</f>
        <v>0.19769002991396534</v>
      </c>
      <c r="F678" s="26">
        <f>Mode2_Data_analysis!G678</f>
        <v>0.55215183400000001</v>
      </c>
      <c r="G678" s="26">
        <f>Mode2_Data_analysis!O678</f>
        <v>0.55402209210007702</v>
      </c>
    </row>
    <row r="679" spans="2:7">
      <c r="B679" s="29">
        <v>673</v>
      </c>
      <c r="C679" s="26"/>
      <c r="D679" s="26"/>
      <c r="E679" s="26"/>
      <c r="F679" s="26"/>
      <c r="G679" s="26"/>
    </row>
    <row r="680" spans="2:7">
      <c r="B680" s="29">
        <v>674</v>
      </c>
      <c r="C680" s="26"/>
      <c r="D680" s="26"/>
      <c r="E680" s="26"/>
      <c r="F680" s="26"/>
      <c r="G680" s="26"/>
    </row>
    <row r="681" spans="2:7">
      <c r="B681" s="29">
        <v>675</v>
      </c>
      <c r="C681" s="26">
        <v>22.5</v>
      </c>
      <c r="D681" s="32">
        <f>Mode2_Data_analysis!D681</f>
        <v>0.20399999999999999</v>
      </c>
      <c r="E681" s="32">
        <f>Mode2_Data_analysis!M681</f>
        <v>0.20317940903992254</v>
      </c>
      <c r="F681" s="32">
        <f>Mode2_Data_analysis!G681</f>
        <v>0.54751519849999997</v>
      </c>
      <c r="G681" s="32">
        <f>Mode2_Data_analysis!O681</f>
        <v>0.54832703775958136</v>
      </c>
    </row>
    <row r="682" spans="2:7">
      <c r="B682" s="29">
        <v>676</v>
      </c>
      <c r="C682" s="26"/>
      <c r="D682" s="26"/>
      <c r="E682" s="26"/>
      <c r="F682" s="26"/>
      <c r="G682" s="26"/>
    </row>
    <row r="683" spans="2:7">
      <c r="B683" s="29">
        <v>677</v>
      </c>
      <c r="C683" s="26"/>
      <c r="D683" s="26"/>
      <c r="E683" s="26"/>
      <c r="F683" s="26"/>
      <c r="G683" s="26"/>
    </row>
    <row r="684" spans="2:7">
      <c r="B684" s="29">
        <v>678</v>
      </c>
      <c r="C684" s="32">
        <v>22.6</v>
      </c>
      <c r="D684" s="26">
        <f>Mode2_Data_analysis!D684</f>
        <v>0.20599999999999999</v>
      </c>
      <c r="E684" s="26">
        <f>Mode2_Data_analysis!M684</f>
        <v>0.20620103911968193</v>
      </c>
      <c r="F684" s="26">
        <f>Mode2_Data_analysis!G684</f>
        <v>0.5452709013</v>
      </c>
      <c r="G684" s="26">
        <f>Mode2_Data_analysis!O684</f>
        <v>0.54507968327956424</v>
      </c>
    </row>
    <row r="685" spans="2:7">
      <c r="B685" s="29">
        <v>679</v>
      </c>
      <c r="C685" s="26"/>
      <c r="D685" s="26"/>
      <c r="E685" s="26"/>
      <c r="F685" s="26"/>
      <c r="G685" s="26"/>
    </row>
    <row r="686" spans="2:7">
      <c r="B686" s="29">
        <v>680</v>
      </c>
      <c r="C686" s="26"/>
      <c r="D686" s="26"/>
      <c r="E686" s="26"/>
      <c r="F686" s="26"/>
      <c r="G686" s="26"/>
    </row>
    <row r="687" spans="2:7">
      <c r="B687" s="29">
        <v>681</v>
      </c>
      <c r="C687" s="26">
        <v>22.7</v>
      </c>
      <c r="D687" s="32">
        <f>Mode2_Data_analysis!D687</f>
        <v>0.20499999999999999</v>
      </c>
      <c r="E687" s="32">
        <f>Mode2_Data_analysis!M687</f>
        <v>0.20646536247795033</v>
      </c>
      <c r="F687" s="32">
        <f>Mode2_Data_analysis!G687</f>
        <v>0.5459642401</v>
      </c>
      <c r="G687" s="32">
        <f>Mode2_Data_analysis!O687</f>
        <v>0.54458216802242698</v>
      </c>
    </row>
    <row r="688" spans="2:7">
      <c r="B688" s="29">
        <v>682</v>
      </c>
      <c r="C688" s="26"/>
      <c r="D688" s="26"/>
      <c r="E688" s="26"/>
      <c r="F688" s="26"/>
      <c r="G688" s="26"/>
    </row>
    <row r="689" spans="2:7">
      <c r="B689" s="29">
        <v>683</v>
      </c>
      <c r="C689" s="26"/>
      <c r="D689" s="26"/>
      <c r="E689" s="26"/>
      <c r="F689" s="26"/>
      <c r="G689" s="26"/>
    </row>
    <row r="690" spans="2:7">
      <c r="B690" s="29">
        <v>684</v>
      </c>
      <c r="C690" s="26">
        <v>22.8</v>
      </c>
      <c r="D690" s="26">
        <f>Mode2_Data_analysis!D690</f>
        <v>0.20200000000000001</v>
      </c>
      <c r="E690" s="26">
        <f>Mode2_Data_analysis!M690</f>
        <v>0.20394292507046644</v>
      </c>
      <c r="F690" s="26">
        <f>Mode2_Data_analysis!G690</f>
        <v>0.54916114029999996</v>
      </c>
      <c r="G690" s="26">
        <f>Mode2_Data_analysis!O690</f>
        <v>0.54687694395159359</v>
      </c>
    </row>
    <row r="691" spans="2:7">
      <c r="B691" s="29">
        <v>685</v>
      </c>
      <c r="C691" s="26"/>
      <c r="D691" s="26"/>
      <c r="E691" s="26"/>
      <c r="F691" s="26"/>
      <c r="G691" s="26"/>
    </row>
    <row r="692" spans="2:7">
      <c r="B692" s="29">
        <v>686</v>
      </c>
      <c r="C692" s="26"/>
      <c r="D692" s="26"/>
      <c r="E692" s="26"/>
      <c r="F692" s="26"/>
      <c r="G692" s="26"/>
    </row>
    <row r="693" spans="2:7">
      <c r="B693" s="29">
        <v>687</v>
      </c>
      <c r="C693" s="32">
        <v>22.9</v>
      </c>
      <c r="D693" s="32">
        <f>Mode2_Data_analysis!D693</f>
        <v>0.19600000000000001</v>
      </c>
      <c r="E693" s="32">
        <f>Mode2_Data_analysis!M693</f>
        <v>0.19886740765562319</v>
      </c>
      <c r="F693" s="32">
        <f>Mode2_Data_analysis!G693</f>
        <v>0.55488413290000005</v>
      </c>
      <c r="G693" s="32">
        <f>Mode2_Data_analysis!O693</f>
        <v>0.55174301996687125</v>
      </c>
    </row>
    <row r="694" spans="2:7">
      <c r="B694" s="29">
        <v>688</v>
      </c>
      <c r="C694" s="26"/>
      <c r="D694" s="26"/>
      <c r="E694" s="26"/>
      <c r="F694" s="26"/>
      <c r="G694" s="26"/>
    </row>
    <row r="695" spans="2:7">
      <c r="B695" s="29">
        <v>689</v>
      </c>
      <c r="C695" s="26"/>
      <c r="D695" s="26"/>
      <c r="E695" s="26"/>
      <c r="F695" s="26"/>
      <c r="G695" s="26"/>
    </row>
    <row r="696" spans="2:7">
      <c r="B696" s="29">
        <v>690</v>
      </c>
      <c r="C696" s="26">
        <v>23</v>
      </c>
      <c r="D696" s="26">
        <f>Mode2_Data_analysis!D696</f>
        <v>0.189</v>
      </c>
      <c r="E696" s="26">
        <f>Mode2_Data_analysis!M696</f>
        <v>0.19171381507617602</v>
      </c>
      <c r="F696" s="26">
        <f>Mode2_Data_analysis!G696</f>
        <v>0.56239544330000002</v>
      </c>
      <c r="G696" s="26">
        <f>Mode2_Data_analysis!O696</f>
        <v>0.55871706531192922</v>
      </c>
    </row>
    <row r="697" spans="2:7">
      <c r="B697" s="29">
        <v>691</v>
      </c>
      <c r="C697" s="26"/>
      <c r="D697" s="26"/>
      <c r="E697" s="26"/>
      <c r="F697" s="26"/>
      <c r="G697" s="26"/>
    </row>
    <row r="698" spans="2:7">
      <c r="B698" s="29">
        <v>692</v>
      </c>
      <c r="C698" s="26"/>
      <c r="D698" s="26"/>
      <c r="E698" s="26"/>
      <c r="F698" s="26"/>
      <c r="G698" s="26"/>
    </row>
    <row r="699" spans="2:7">
      <c r="B699" s="29">
        <v>693</v>
      </c>
      <c r="C699" s="26">
        <v>23.1</v>
      </c>
      <c r="D699" s="32">
        <f>Mode2_Data_analysis!D699</f>
        <v>0.18</v>
      </c>
      <c r="E699" s="32">
        <f>Mode2_Data_analysis!M699</f>
        <v>0.18315386858471</v>
      </c>
      <c r="F699" s="32">
        <f>Mode2_Data_analysis!G699</f>
        <v>0.57085043170000005</v>
      </c>
      <c r="G699" s="32">
        <f>Mode2_Data_analysis!O699</f>
        <v>0.56713736654513058</v>
      </c>
    </row>
    <row r="700" spans="2:7">
      <c r="B700" s="29">
        <v>694</v>
      </c>
      <c r="C700" s="26"/>
      <c r="D700" s="26"/>
      <c r="E700" s="26"/>
      <c r="F700" s="26"/>
      <c r="G700" s="26"/>
    </row>
    <row r="701" spans="2:7">
      <c r="B701" s="29">
        <v>695</v>
      </c>
      <c r="C701" s="26"/>
      <c r="D701" s="26"/>
      <c r="E701" s="26"/>
      <c r="F701" s="26"/>
      <c r="G701" s="26"/>
    </row>
    <row r="702" spans="2:7">
      <c r="B702" s="29">
        <v>696</v>
      </c>
      <c r="C702" s="32">
        <v>23.2</v>
      </c>
      <c r="D702" s="26">
        <f>Mode2_Data_analysis!D702</f>
        <v>0.17100000000000001</v>
      </c>
      <c r="E702" s="26">
        <f>Mode2_Data_analysis!M702</f>
        <v>0.17399279892716937</v>
      </c>
      <c r="F702" s="26">
        <f>Mode2_Data_analysis!G702</f>
        <v>0.57980703330000005</v>
      </c>
      <c r="G702" s="26">
        <f>Mode2_Data_analysis!O702</f>
        <v>0.57620647662908708</v>
      </c>
    </row>
    <row r="703" spans="2:7">
      <c r="B703" s="29">
        <v>697</v>
      </c>
      <c r="C703" s="26"/>
      <c r="D703" s="26"/>
      <c r="E703" s="26"/>
      <c r="F703" s="26"/>
      <c r="G703" s="26"/>
    </row>
    <row r="704" spans="2:7">
      <c r="B704" s="29">
        <v>698</v>
      </c>
      <c r="C704" s="26"/>
      <c r="D704" s="26"/>
      <c r="E704" s="26"/>
      <c r="F704" s="26"/>
      <c r="G704" s="26"/>
    </row>
    <row r="705" spans="2:7">
      <c r="B705" s="29">
        <v>699</v>
      </c>
      <c r="C705" s="26">
        <v>23.3</v>
      </c>
      <c r="D705" s="32">
        <f>Mode2_Data_analysis!D705</f>
        <v>0.16300000000000001</v>
      </c>
      <c r="E705" s="32">
        <f>Mode2_Data_analysis!M705</f>
        <v>0.16509349517967215</v>
      </c>
      <c r="F705" s="32">
        <f>Mode2_Data_analysis!G705</f>
        <v>0.58830572849999996</v>
      </c>
      <c r="G705" s="32">
        <f>Mode2_Data_analysis!O705</f>
        <v>0.58506663223651456</v>
      </c>
    </row>
    <row r="706" spans="2:7">
      <c r="B706" s="29">
        <v>700</v>
      </c>
      <c r="C706" s="26"/>
      <c r="D706" s="26"/>
      <c r="E706" s="26"/>
      <c r="F706" s="26"/>
      <c r="G706" s="26"/>
    </row>
    <row r="707" spans="2:7">
      <c r="B707" s="29">
        <v>701</v>
      </c>
      <c r="C707" s="26"/>
      <c r="D707" s="26"/>
      <c r="E707" s="26"/>
      <c r="F707" s="26"/>
      <c r="G707" s="26"/>
    </row>
    <row r="708" spans="2:7">
      <c r="B708" s="29">
        <v>702</v>
      </c>
      <c r="C708" s="26">
        <v>23.4</v>
      </c>
      <c r="D708" s="26">
        <f>Mode2_Data_analysis!D708</f>
        <v>0.156</v>
      </c>
      <c r="E708" s="26">
        <f>Mode2_Data_analysis!M708</f>
        <v>0.15729516015435235</v>
      </c>
      <c r="F708" s="26">
        <f>Mode2_Data_analysis!G708</f>
        <v>0.59521916600000002</v>
      </c>
      <c r="G708" s="26">
        <f>Mode2_Data_analysis!O708</f>
        <v>0.59288081263948733</v>
      </c>
    </row>
    <row r="709" spans="2:7">
      <c r="B709" s="29">
        <v>703</v>
      </c>
      <c r="C709" s="26"/>
      <c r="D709" s="26"/>
      <c r="E709" s="26"/>
      <c r="F709" s="26"/>
      <c r="G709" s="26"/>
    </row>
    <row r="710" spans="2:7">
      <c r="B710" s="29">
        <v>704</v>
      </c>
      <c r="C710" s="26"/>
      <c r="D710" s="26"/>
      <c r="E710" s="26"/>
      <c r="F710" s="26"/>
      <c r="G710" s="26"/>
    </row>
    <row r="711" spans="2:7">
      <c r="B711" s="29">
        <v>705</v>
      </c>
      <c r="C711" s="32">
        <v>23.5</v>
      </c>
      <c r="D711" s="32">
        <f>Mode2_Data_analysis!D711</f>
        <v>0.151</v>
      </c>
      <c r="E711" s="32">
        <f>Mode2_Data_analysis!M711</f>
        <v>0.15133414454922708</v>
      </c>
      <c r="F711" s="32">
        <f>Mode2_Data_analysis!G711</f>
        <v>0.60033364</v>
      </c>
      <c r="G711" s="32">
        <f>Mode2_Data_analysis!O711</f>
        <v>0.59891178393204292</v>
      </c>
    </row>
    <row r="712" spans="2:7">
      <c r="B712" s="29">
        <v>706</v>
      </c>
      <c r="C712" s="26"/>
      <c r="D712" s="26"/>
      <c r="E712" s="26"/>
      <c r="F712" s="26"/>
      <c r="G712" s="26"/>
    </row>
    <row r="713" spans="2:7">
      <c r="B713" s="29">
        <v>707</v>
      </c>
      <c r="C713" s="26"/>
      <c r="D713" s="26"/>
      <c r="E713" s="26"/>
      <c r="F713" s="26"/>
      <c r="G713" s="26"/>
    </row>
    <row r="714" spans="2:7">
      <c r="B714" s="29">
        <v>708</v>
      </c>
      <c r="C714" s="26">
        <v>23.6</v>
      </c>
      <c r="D714" s="26">
        <f>Mode2_Data_analysis!D714</f>
        <v>0.14799999999999999</v>
      </c>
      <c r="E714" s="26">
        <f>Mode2_Data_analysis!M714</f>
        <v>0.14777442954716144</v>
      </c>
      <c r="F714" s="26">
        <f>Mode2_Data_analysis!G714</f>
        <v>0.60277779870000003</v>
      </c>
      <c r="G714" s="26">
        <f>Mode2_Data_analysis!O714</f>
        <v>0.60259166566048128</v>
      </c>
    </row>
    <row r="715" spans="2:7">
      <c r="B715" s="29">
        <v>709</v>
      </c>
      <c r="C715" s="26"/>
      <c r="D715" s="26"/>
      <c r="E715" s="26"/>
      <c r="F715" s="26"/>
      <c r="G715" s="26"/>
    </row>
    <row r="716" spans="2:7">
      <c r="B716" s="29">
        <v>710</v>
      </c>
      <c r="C716" s="26"/>
      <c r="D716" s="26"/>
      <c r="E716" s="26"/>
      <c r="F716" s="26"/>
      <c r="G716" s="26"/>
    </row>
    <row r="717" spans="2:7">
      <c r="B717" s="29">
        <v>711</v>
      </c>
      <c r="C717" s="26">
        <v>23.7</v>
      </c>
      <c r="D717" s="32">
        <f>Mode2_Data_analysis!D717</f>
        <v>0.14799999999999999</v>
      </c>
      <c r="E717" s="32">
        <f>Mode2_Data_analysis!M717</f>
        <v>0.14695432020320487</v>
      </c>
      <c r="F717" s="32">
        <f>Mode2_Data_analysis!G717</f>
        <v>0.60264792389999999</v>
      </c>
      <c r="G717" s="32">
        <f>Mode2_Data_analysis!O717</f>
        <v>0.60357545477808605</v>
      </c>
    </row>
    <row r="718" spans="2:7">
      <c r="B718" s="29">
        <v>712</v>
      </c>
      <c r="C718" s="26"/>
      <c r="D718" s="26"/>
      <c r="E718" s="26"/>
      <c r="F718" s="26"/>
      <c r="G718" s="26"/>
    </row>
    <row r="719" spans="2:7">
      <c r="B719" s="29">
        <v>713</v>
      </c>
      <c r="C719" s="26"/>
      <c r="D719" s="26"/>
      <c r="E719" s="26"/>
      <c r="F719" s="26"/>
      <c r="G719" s="26"/>
    </row>
    <row r="720" spans="2:7">
      <c r="B720" s="29">
        <v>714</v>
      </c>
      <c r="C720" s="32">
        <v>23.8</v>
      </c>
      <c r="D720" s="26">
        <f>Mode2_Data_analysis!D720</f>
        <v>0.151</v>
      </c>
      <c r="E720" s="26">
        <f>Mode2_Data_analysis!M720</f>
        <v>0.14895438515550613</v>
      </c>
      <c r="F720" s="26">
        <f>Mode2_Data_analysis!G720</f>
        <v>0.59974668050000002</v>
      </c>
      <c r="G720" s="26">
        <f>Mode2_Data_analysis!O720</f>
        <v>0.60177345927459791</v>
      </c>
    </row>
    <row r="721" spans="2:7">
      <c r="B721" s="29">
        <v>715</v>
      </c>
      <c r="C721" s="26"/>
      <c r="D721" s="26"/>
      <c r="E721" s="26"/>
      <c r="F721" s="26"/>
      <c r="G721" s="26"/>
    </row>
    <row r="722" spans="2:7">
      <c r="B722" s="29">
        <v>716</v>
      </c>
      <c r="C722" s="26"/>
      <c r="D722" s="26"/>
      <c r="E722" s="26"/>
      <c r="F722" s="26"/>
      <c r="G722" s="26"/>
    </row>
    <row r="723" spans="2:7">
      <c r="B723" s="29">
        <v>717</v>
      </c>
      <c r="C723" s="26">
        <v>23.9</v>
      </c>
      <c r="D723" s="32">
        <f>Mode2_Data_analysis!D723</f>
        <v>0.157</v>
      </c>
      <c r="E723" s="32">
        <f>Mode2_Data_analysis!M723</f>
        <v>0.15358967587871486</v>
      </c>
      <c r="F723" s="32">
        <f>Mode2_Data_analysis!G723</f>
        <v>0.59450557559999995</v>
      </c>
      <c r="G723" s="32">
        <f>Mode2_Data_analysis!O723</f>
        <v>0.59735958745185702</v>
      </c>
    </row>
    <row r="724" spans="2:7">
      <c r="B724" s="29">
        <v>718</v>
      </c>
      <c r="C724" s="26"/>
      <c r="D724" s="26"/>
      <c r="E724" s="26"/>
      <c r="F724" s="26"/>
      <c r="G724" s="26"/>
    </row>
    <row r="725" spans="2:7">
      <c r="B725" s="29">
        <v>719</v>
      </c>
      <c r="C725" s="26"/>
      <c r="D725" s="26"/>
      <c r="E725" s="26"/>
      <c r="F725" s="26"/>
      <c r="G725" s="26"/>
    </row>
    <row r="726" spans="2:7">
      <c r="B726" s="29">
        <v>720</v>
      </c>
      <c r="C726" s="26">
        <v>24</v>
      </c>
      <c r="D726" s="26">
        <f>Mode2_Data_analysis!D726</f>
        <v>0.16400000000000001</v>
      </c>
      <c r="E726" s="26">
        <f>Mode2_Data_analysis!M726</f>
        <v>0.16042696969053388</v>
      </c>
      <c r="F726" s="26">
        <f>Mode2_Data_analysis!G726</f>
        <v>0.5872834281</v>
      </c>
      <c r="G726" s="26">
        <f>Mode2_Data_analysis!O726</f>
        <v>0.59075472028996856</v>
      </c>
    </row>
    <row r="727" spans="2:7">
      <c r="B727" s="29">
        <v>721</v>
      </c>
      <c r="C727" s="26"/>
      <c r="D727" s="26"/>
      <c r="E727" s="26"/>
      <c r="F727" s="26"/>
      <c r="G727" s="26"/>
    </row>
    <row r="728" spans="2:7">
      <c r="B728" s="29">
        <v>722</v>
      </c>
      <c r="C728" s="26"/>
      <c r="D728" s="26"/>
      <c r="E728" s="26"/>
      <c r="F728" s="26"/>
      <c r="G728" s="26"/>
    </row>
    <row r="729" spans="2:7">
      <c r="B729" s="29">
        <v>723</v>
      </c>
      <c r="C729" s="32">
        <v>24.1</v>
      </c>
      <c r="D729" s="32">
        <f>Mode2_Data_analysis!D729</f>
        <v>0.17299999999999999</v>
      </c>
      <c r="E729" s="32">
        <f>Mode2_Data_analysis!M729</f>
        <v>0.16882542092393729</v>
      </c>
      <c r="F729" s="32">
        <f>Mode2_Data_analysis!G729</f>
        <v>0.57884216160000002</v>
      </c>
      <c r="G729" s="32">
        <f>Mode2_Data_analysis!O729</f>
        <v>0.58258674819112399</v>
      </c>
    </row>
    <row r="730" spans="2:7">
      <c r="B730" s="29">
        <v>724</v>
      </c>
      <c r="C730" s="26"/>
      <c r="D730" s="26"/>
      <c r="E730" s="26"/>
      <c r="F730" s="26"/>
      <c r="G730" s="26"/>
    </row>
    <row r="731" spans="2:7">
      <c r="B731" s="29">
        <v>725</v>
      </c>
      <c r="C731" s="26"/>
      <c r="D731" s="26"/>
      <c r="E731" s="26"/>
      <c r="F731" s="26"/>
      <c r="G731" s="26"/>
    </row>
    <row r="732" spans="2:7">
      <c r="B732" s="29">
        <v>726</v>
      </c>
      <c r="C732" s="26">
        <v>24.2</v>
      </c>
      <c r="D732" s="26">
        <f>Mode2_Data_analysis!D732</f>
        <v>0.182</v>
      </c>
      <c r="E732" s="26">
        <f>Mode2_Data_analysis!M732</f>
        <v>0.17799679670359519</v>
      </c>
      <c r="F732" s="26">
        <f>Mode2_Data_analysis!G732</f>
        <v>0.56991020049999996</v>
      </c>
      <c r="G732" s="26">
        <f>Mode2_Data_analysis!O732</f>
        <v>0.5736310573186777</v>
      </c>
    </row>
    <row r="733" spans="2:7">
      <c r="B733" s="29">
        <v>727</v>
      </c>
      <c r="C733" s="26"/>
      <c r="D733" s="26"/>
      <c r="E733" s="26"/>
      <c r="F733" s="26"/>
      <c r="G733" s="26"/>
    </row>
    <row r="734" spans="2:7">
      <c r="B734" s="29">
        <v>728</v>
      </c>
      <c r="C734" s="26"/>
      <c r="D734" s="26"/>
      <c r="E734" s="26"/>
      <c r="F734" s="26"/>
      <c r="G734" s="26"/>
    </row>
    <row r="735" spans="2:7">
      <c r="B735" s="29">
        <v>729</v>
      </c>
      <c r="C735" s="26">
        <v>24.3</v>
      </c>
      <c r="D735" s="32">
        <f>Mode2_Data_analysis!D735</f>
        <v>0.19</v>
      </c>
      <c r="E735" s="32">
        <f>Mode2_Data_analysis!M735</f>
        <v>0.18707962593634875</v>
      </c>
      <c r="F735" s="32">
        <f>Mode2_Data_analysis!G735</f>
        <v>0.56146260810000004</v>
      </c>
      <c r="G735" s="32">
        <f>Mode2_Data_analysis!O735</f>
        <v>0.56473709667152994</v>
      </c>
    </row>
    <row r="736" spans="2:7">
      <c r="B736" s="29">
        <v>730</v>
      </c>
      <c r="C736" s="26"/>
      <c r="D736" s="26"/>
      <c r="E736" s="26"/>
      <c r="F736" s="26"/>
      <c r="G736" s="26"/>
    </row>
    <row r="737" spans="2:7">
      <c r="B737" s="29">
        <v>731</v>
      </c>
      <c r="C737" s="26"/>
      <c r="D737" s="26"/>
      <c r="E737" s="26"/>
      <c r="F737" s="26"/>
      <c r="G737" s="26"/>
    </row>
    <row r="738" spans="2:7">
      <c r="B738" s="29">
        <v>732</v>
      </c>
      <c r="C738" s="32">
        <v>24.4</v>
      </c>
      <c r="D738" s="26">
        <f>Mode2_Data_analysis!D738</f>
        <v>0.19700000000000001</v>
      </c>
      <c r="E738" s="26">
        <f>Mode2_Data_analysis!M738</f>
        <v>0.19522027681232507</v>
      </c>
      <c r="F738" s="26">
        <f>Mode2_Data_analysis!G738</f>
        <v>0.55424470839999995</v>
      </c>
      <c r="G738" s="26">
        <f>Mode2_Data_analysis!O738</f>
        <v>0.55674797068437432</v>
      </c>
    </row>
    <row r="739" spans="2:7">
      <c r="B739" s="29">
        <v>733</v>
      </c>
      <c r="C739" s="26"/>
      <c r="D739" s="26"/>
      <c r="E739" s="26"/>
      <c r="F739" s="26"/>
      <c r="G739" s="26"/>
    </row>
    <row r="740" spans="2:7">
      <c r="B740" s="29">
        <v>734</v>
      </c>
      <c r="C740" s="26"/>
      <c r="D740" s="26"/>
      <c r="E740" s="26"/>
      <c r="F740" s="26"/>
      <c r="G740" s="26"/>
    </row>
    <row r="741" spans="2:7">
      <c r="B741" s="29">
        <v>735</v>
      </c>
      <c r="C741" s="26">
        <v>24.5</v>
      </c>
      <c r="D741" s="32">
        <f>Mode2_Data_analysis!D741</f>
        <v>0.20300000000000001</v>
      </c>
      <c r="E741" s="32">
        <f>Mode2_Data_analysis!M741</f>
        <v>0.20165332327885716</v>
      </c>
      <c r="F741" s="32">
        <f>Mode2_Data_analysis!G741</f>
        <v>0.54896099450000002</v>
      </c>
      <c r="G741" s="32">
        <f>Mode2_Data_analysis!O741</f>
        <v>0.55042065954076491</v>
      </c>
    </row>
    <row r="742" spans="2:7">
      <c r="B742" s="29">
        <v>736</v>
      </c>
      <c r="C742" s="26"/>
      <c r="D742" s="26"/>
      <c r="E742" s="26"/>
      <c r="F742" s="26"/>
      <c r="G742" s="26"/>
    </row>
    <row r="743" spans="2:7">
      <c r="B743" s="29">
        <v>737</v>
      </c>
      <c r="C743" s="26"/>
      <c r="D743" s="26"/>
      <c r="E743" s="26"/>
      <c r="F743" s="26"/>
      <c r="G743" s="26"/>
    </row>
    <row r="744" spans="2:7">
      <c r="B744" s="29">
        <v>738</v>
      </c>
      <c r="C744" s="26">
        <v>24.6</v>
      </c>
      <c r="D744" s="26">
        <f>Mode2_Data_analysis!D744</f>
        <v>0.20599999999999999</v>
      </c>
      <c r="E744" s="26">
        <f>Mode2_Data_analysis!M744</f>
        <v>0.20577362644966282</v>
      </c>
      <c r="F744" s="26">
        <f>Mode2_Data_analysis!G744</f>
        <v>0.54596990690000002</v>
      </c>
      <c r="G744" s="26">
        <f>Mode2_Data_analysis!O744</f>
        <v>0.5463544085295361</v>
      </c>
    </row>
    <row r="745" spans="2:7">
      <c r="B745" s="29">
        <v>739</v>
      </c>
      <c r="C745" s="26"/>
      <c r="D745" s="26"/>
      <c r="E745" s="26"/>
      <c r="F745" s="26"/>
      <c r="G745" s="26"/>
    </row>
    <row r="746" spans="2:7">
      <c r="B746" s="29">
        <v>740</v>
      </c>
      <c r="C746" s="26"/>
      <c r="D746" s="26"/>
      <c r="E746" s="26"/>
      <c r="F746" s="26"/>
      <c r="G746" s="26"/>
    </row>
    <row r="747" spans="2:7">
      <c r="B747" s="29">
        <v>741</v>
      </c>
      <c r="C747" s="32">
        <v>24.7</v>
      </c>
      <c r="D747" s="32">
        <f>Mode2_Data_analysis!D747</f>
        <v>0.20599999999999999</v>
      </c>
      <c r="E747" s="32">
        <f>Mode2_Data_analysis!M747</f>
        <v>0.20719333665431691</v>
      </c>
      <c r="F747" s="32">
        <f>Mode2_Data_analysis!G747</f>
        <v>0.54567259219999997</v>
      </c>
      <c r="G747" s="32">
        <f>Mode2_Data_analysis!O747</f>
        <v>0.5449340544994663</v>
      </c>
    </row>
    <row r="748" spans="2:7">
      <c r="B748" s="29">
        <v>742</v>
      </c>
      <c r="C748" s="26"/>
      <c r="D748" s="26"/>
      <c r="E748" s="26"/>
      <c r="F748" s="26"/>
      <c r="G748" s="26"/>
    </row>
    <row r="749" spans="2:7">
      <c r="B749" s="29">
        <v>743</v>
      </c>
      <c r="C749" s="26"/>
      <c r="D749" s="26"/>
      <c r="E749" s="26"/>
      <c r="F749" s="26"/>
      <c r="G749" s="26"/>
    </row>
    <row r="750" spans="2:7">
      <c r="B750" s="29">
        <v>744</v>
      </c>
      <c r="C750" s="26">
        <v>24.8</v>
      </c>
      <c r="D750" s="26">
        <f>Mode2_Data_analysis!D750</f>
        <v>0.20300000000000001</v>
      </c>
      <c r="E750" s="26">
        <f>Mode2_Data_analysis!M750</f>
        <v>0.20577844234693315</v>
      </c>
      <c r="F750" s="26">
        <f>Mode2_Data_analysis!G750</f>
        <v>0.54831568760000005</v>
      </c>
      <c r="G750" s="26">
        <f>Mode2_Data_analysis!O750</f>
        <v>0.5462936448827258</v>
      </c>
    </row>
    <row r="751" spans="2:7">
      <c r="B751" s="29">
        <v>745</v>
      </c>
      <c r="C751" s="26"/>
      <c r="D751" s="26"/>
      <c r="E751" s="26"/>
      <c r="F751" s="26"/>
      <c r="G751" s="26"/>
    </row>
    <row r="752" spans="2:7">
      <c r="B752" s="29">
        <v>746</v>
      </c>
      <c r="C752" s="26"/>
      <c r="D752" s="26"/>
      <c r="E752" s="26"/>
      <c r="F752" s="26"/>
      <c r="G752" s="26"/>
    </row>
    <row r="753" spans="2:7">
      <c r="B753" s="29">
        <v>747</v>
      </c>
      <c r="C753" s="26">
        <v>24.9</v>
      </c>
      <c r="D753" s="32">
        <f>Mode2_Data_analysis!D753</f>
        <v>0.19800000000000001</v>
      </c>
      <c r="E753" s="32">
        <f>Mode2_Data_analysis!M753</f>
        <v>0.20166141945647431</v>
      </c>
      <c r="F753" s="32">
        <f>Mode2_Data_analysis!G753</f>
        <v>0.55323930430000001</v>
      </c>
      <c r="G753" s="32">
        <f>Mode2_Data_analysis!O753</f>
        <v>0.55030378634429544</v>
      </c>
    </row>
    <row r="754" spans="2:7">
      <c r="B754" s="29">
        <v>748</v>
      </c>
      <c r="C754" s="26"/>
      <c r="D754" s="26"/>
      <c r="E754" s="26"/>
      <c r="F754" s="26"/>
      <c r="G754" s="26"/>
    </row>
    <row r="755" spans="2:7">
      <c r="B755" s="29">
        <v>749</v>
      </c>
      <c r="C755" s="26"/>
      <c r="D755" s="26"/>
      <c r="E755" s="26"/>
      <c r="F755" s="26"/>
      <c r="G755" s="26"/>
    </row>
    <row r="756" spans="2:7">
      <c r="B756" s="29">
        <v>750</v>
      </c>
      <c r="C756" s="32">
        <v>25</v>
      </c>
      <c r="D756" s="26">
        <f>Mode2_Data_analysis!D756</f>
        <v>0.191</v>
      </c>
      <c r="E756" s="26">
        <f>Mode2_Data_analysis!M756</f>
        <v>0.19522878723326989</v>
      </c>
      <c r="F756" s="26">
        <f>Mode2_Data_analysis!G756</f>
        <v>0.56022465170000002</v>
      </c>
      <c r="G756" s="26">
        <f>Mode2_Data_analysis!O756</f>
        <v>0.55658391711427047</v>
      </c>
    </row>
    <row r="757" spans="2:7">
      <c r="B757" s="29">
        <v>751</v>
      </c>
      <c r="C757" s="26"/>
      <c r="D757" s="26"/>
      <c r="E757" s="26"/>
      <c r="F757" s="26"/>
      <c r="G757" s="26"/>
    </row>
    <row r="758" spans="2:7">
      <c r="B758" s="29">
        <v>752</v>
      </c>
      <c r="C758" s="26"/>
      <c r="D758" s="26"/>
      <c r="E758" s="26"/>
      <c r="F758" s="26"/>
      <c r="G758" s="26"/>
    </row>
    <row r="759" spans="2:7">
      <c r="B759" s="29">
        <v>753</v>
      </c>
      <c r="C759" s="26">
        <v>25.1</v>
      </c>
      <c r="D759" s="32">
        <f>Mode2_Data_analysis!D759</f>
        <v>0.182</v>
      </c>
      <c r="E759" s="32">
        <f>Mode2_Data_analysis!M759</f>
        <v>0.18708474181097229</v>
      </c>
      <c r="F759" s="32">
        <f>Mode2_Data_analysis!G759</f>
        <v>0.56848937489999996</v>
      </c>
      <c r="G759" s="32">
        <f>Mode2_Data_analysis!O759</f>
        <v>0.56453834136098546</v>
      </c>
    </row>
    <row r="760" spans="2:7">
      <c r="B760" s="29">
        <v>754</v>
      </c>
      <c r="C760" s="26"/>
      <c r="D760" s="26"/>
      <c r="E760" s="26"/>
      <c r="F760" s="26"/>
      <c r="G760" s="26"/>
    </row>
    <row r="761" spans="2:7">
      <c r="B761" s="29">
        <v>755</v>
      </c>
      <c r="C761" s="26"/>
      <c r="D761" s="26"/>
      <c r="E761" s="26"/>
      <c r="F761" s="26"/>
      <c r="G761" s="26"/>
    </row>
    <row r="762" spans="2:7">
      <c r="B762" s="29">
        <v>756</v>
      </c>
      <c r="C762" s="26">
        <v>25.2</v>
      </c>
      <c r="D762" s="26">
        <f>Mode2_Data_analysis!D762</f>
        <v>0.17299999999999999</v>
      </c>
      <c r="E762" s="26">
        <f>Mode2_Data_analysis!M762</f>
        <v>0.17799429350756008</v>
      </c>
      <c r="F762" s="26">
        <f>Mode2_Data_analysis!G762</f>
        <v>0.57734646690000002</v>
      </c>
      <c r="G762" s="26">
        <f>Mode2_Data_analysis!O762</f>
        <v>0.57341261809036959</v>
      </c>
    </row>
    <row r="763" spans="2:7">
      <c r="B763" s="29">
        <v>757</v>
      </c>
      <c r="C763" s="26"/>
      <c r="D763" s="26"/>
      <c r="E763" s="26"/>
      <c r="F763" s="26"/>
      <c r="G763" s="26"/>
    </row>
    <row r="764" spans="2:7">
      <c r="B764" s="29">
        <v>758</v>
      </c>
      <c r="C764" s="26"/>
      <c r="D764" s="26"/>
      <c r="E764" s="26"/>
      <c r="F764" s="26"/>
      <c r="G764" s="26"/>
    </row>
    <row r="765" spans="2:7">
      <c r="B765" s="29">
        <v>759</v>
      </c>
      <c r="C765" s="32">
        <v>25.3</v>
      </c>
      <c r="D765" s="32">
        <f>Mode2_Data_analysis!D765</f>
        <v>0.16500000000000001</v>
      </c>
      <c r="E765" s="32">
        <f>Mode2_Data_analysis!M765</f>
        <v>0.16881126568637553</v>
      </c>
      <c r="F765" s="32">
        <f>Mode2_Data_analysis!G765</f>
        <v>0.58577896480000002</v>
      </c>
      <c r="G765" s="32">
        <f>Mode2_Data_analysis!O765</f>
        <v>0.58236497315973601</v>
      </c>
    </row>
    <row r="766" spans="2:7">
      <c r="B766" s="29">
        <v>760</v>
      </c>
      <c r="C766" s="26"/>
      <c r="D766" s="26"/>
      <c r="E766" s="26"/>
      <c r="F766" s="26"/>
      <c r="G766" s="26"/>
    </row>
    <row r="767" spans="2:7">
      <c r="B767" s="29">
        <v>761</v>
      </c>
      <c r="C767" s="26"/>
      <c r="D767" s="26"/>
      <c r="E767" s="26"/>
      <c r="F767" s="26"/>
      <c r="G767" s="26"/>
    </row>
    <row r="768" spans="2:7">
      <c r="B768" s="29">
        <v>762</v>
      </c>
      <c r="C768" s="26">
        <v>25.4</v>
      </c>
      <c r="D768" s="26">
        <f>Mode2_Data_analysis!D768</f>
        <v>0.157</v>
      </c>
      <c r="E768" s="26">
        <f>Mode2_Data_analysis!M768</f>
        <v>0.1603979396088413</v>
      </c>
      <c r="F768" s="26">
        <f>Mode2_Data_analysis!G768</f>
        <v>0.59307085950000005</v>
      </c>
      <c r="G768" s="26">
        <f>Mode2_Data_analysis!O768</f>
        <v>0.59054598281169957</v>
      </c>
    </row>
    <row r="769" spans="2:7">
      <c r="B769" s="29">
        <v>763</v>
      </c>
      <c r="C769" s="26"/>
      <c r="D769" s="26"/>
      <c r="E769" s="26"/>
      <c r="F769" s="26"/>
      <c r="G769" s="26"/>
    </row>
    <row r="770" spans="2:7">
      <c r="B770" s="29">
        <v>764</v>
      </c>
      <c r="C770" s="26"/>
      <c r="D770" s="26"/>
      <c r="E770" s="26"/>
      <c r="F770" s="26"/>
      <c r="G770" s="26"/>
    </row>
    <row r="771" spans="2:7">
      <c r="B771" s="29">
        <v>765</v>
      </c>
      <c r="C771" s="26">
        <v>25.5</v>
      </c>
      <c r="D771" s="32">
        <f>Mode2_Data_analysis!D771</f>
        <v>0.152</v>
      </c>
      <c r="E771" s="32">
        <f>Mode2_Data_analysis!M771</f>
        <v>0.15354391660823494</v>
      </c>
      <c r="F771" s="32">
        <f>Mode2_Data_analysis!G771</f>
        <v>0.59886331500000001</v>
      </c>
      <c r="G771" s="32">
        <f>Mode2_Data_analysis!O771</f>
        <v>0.59717899483400472</v>
      </c>
    </row>
    <row r="772" spans="2:7">
      <c r="B772" s="29">
        <v>766</v>
      </c>
      <c r="C772" s="26"/>
      <c r="D772" s="26"/>
      <c r="E772" s="26"/>
      <c r="F772" s="26"/>
      <c r="G772" s="26"/>
    </row>
    <row r="773" spans="2:7">
      <c r="B773" s="29">
        <v>767</v>
      </c>
      <c r="C773" s="26"/>
      <c r="D773" s="26"/>
      <c r="E773" s="26"/>
      <c r="F773" s="26"/>
      <c r="G773" s="26"/>
    </row>
    <row r="774" spans="2:7">
      <c r="B774" s="29">
        <v>768</v>
      </c>
      <c r="C774" s="32">
        <v>25.6</v>
      </c>
      <c r="D774" s="26">
        <f>Mode2_Data_analysis!D774</f>
        <v>0.14899999999999999</v>
      </c>
      <c r="E774" s="26">
        <f>Mode2_Data_analysis!M774</f>
        <v>0.14889184191638052</v>
      </c>
      <c r="F774" s="26">
        <f>Mode2_Data_analysis!G774</f>
        <v>0.60192763579999997</v>
      </c>
      <c r="G774" s="26">
        <f>Mode2_Data_analysis!O774</f>
        <v>0.60163368295978292</v>
      </c>
    </row>
    <row r="775" spans="2:7">
      <c r="B775" s="29">
        <v>769</v>
      </c>
      <c r="C775" s="26"/>
      <c r="D775" s="26"/>
      <c r="E775" s="26"/>
      <c r="F775" s="26"/>
      <c r="G775" s="26"/>
    </row>
    <row r="776" spans="2:7">
      <c r="B776" s="29">
        <v>770</v>
      </c>
      <c r="C776" s="26"/>
      <c r="D776" s="26"/>
      <c r="E776" s="26"/>
      <c r="F776" s="26"/>
      <c r="G776" s="26"/>
    </row>
    <row r="777" spans="2:7">
      <c r="B777" s="29">
        <v>771</v>
      </c>
      <c r="C777" s="26">
        <v>25.7</v>
      </c>
      <c r="D777" s="32">
        <f>Mode2_Data_analysis!D777</f>
        <v>0.14799999999999999</v>
      </c>
      <c r="E777" s="32">
        <f>Mode2_Data_analysis!M777</f>
        <v>0.14687698674048769</v>
      </c>
      <c r="F777" s="32">
        <f>Mode2_Data_analysis!G777</f>
        <v>0.60255961209999997</v>
      </c>
      <c r="G777" s="32">
        <f>Mode2_Data_analysis!O777</f>
        <v>0.60348577814202875</v>
      </c>
    </row>
    <row r="778" spans="2:7">
      <c r="B778" s="29">
        <v>772</v>
      </c>
      <c r="C778" s="26"/>
      <c r="D778" s="26"/>
      <c r="E778" s="26"/>
      <c r="F778" s="26"/>
      <c r="G778" s="26"/>
    </row>
    <row r="779" spans="2:7">
      <c r="B779" s="29">
        <v>773</v>
      </c>
      <c r="C779" s="26"/>
      <c r="D779" s="26"/>
      <c r="E779" s="26"/>
      <c r="F779" s="26"/>
      <c r="G779" s="26"/>
    </row>
    <row r="780" spans="2:7">
      <c r="B780" s="29">
        <v>774</v>
      </c>
      <c r="C780" s="26">
        <v>25.8</v>
      </c>
      <c r="D780" s="26">
        <f>Mode2_Data_analysis!D780</f>
        <v>0.15</v>
      </c>
      <c r="E780" s="26">
        <f>Mode2_Data_analysis!M780</f>
        <v>0.14768637785750582</v>
      </c>
      <c r="F780" s="26">
        <f>Mode2_Data_analysis!G780</f>
        <v>0.60042720199999999</v>
      </c>
      <c r="G780" s="26">
        <f>Mode2_Data_analysis!O780</f>
        <v>0.60255732570814413</v>
      </c>
    </row>
    <row r="781" spans="2:7">
      <c r="B781" s="29">
        <v>775</v>
      </c>
      <c r="C781" s="26"/>
      <c r="D781" s="26"/>
      <c r="E781" s="26"/>
      <c r="F781" s="26"/>
      <c r="G781" s="26"/>
    </row>
    <row r="782" spans="2:7">
      <c r="B782" s="29">
        <v>776</v>
      </c>
      <c r="C782" s="26"/>
      <c r="D782" s="26"/>
      <c r="E782" s="26"/>
      <c r="F782" s="26"/>
      <c r="G782" s="26"/>
    </row>
    <row r="783" spans="2:7">
      <c r="B783" s="29">
        <v>777</v>
      </c>
      <c r="C783" s="32">
        <v>25.9</v>
      </c>
      <c r="D783" s="32">
        <f>Mode2_Data_analysis!D783</f>
        <v>0.155</v>
      </c>
      <c r="E783" s="32">
        <f>Mode2_Data_analysis!M783</f>
        <v>0.15124132042250329</v>
      </c>
      <c r="F783" s="32">
        <f>Mode2_Data_analysis!G783</f>
        <v>0.59590401230000001</v>
      </c>
      <c r="G783" s="32">
        <f>Mode2_Data_analysis!O783</f>
        <v>0.59893365688013689</v>
      </c>
    </row>
    <row r="784" spans="2:7">
      <c r="B784" s="29">
        <v>778</v>
      </c>
      <c r="C784" s="26"/>
      <c r="D784" s="26"/>
      <c r="E784" s="26"/>
      <c r="F784" s="26"/>
      <c r="G784" s="26"/>
    </row>
    <row r="785" spans="2:7">
      <c r="B785" s="29">
        <v>779</v>
      </c>
      <c r="C785" s="26"/>
      <c r="D785" s="26"/>
      <c r="E785" s="26"/>
      <c r="F785" s="26"/>
      <c r="G785" s="26"/>
    </row>
    <row r="786" spans="2:7">
      <c r="B786" s="29">
        <v>780</v>
      </c>
      <c r="C786" s="26">
        <v>26</v>
      </c>
      <c r="D786" s="26">
        <f>Mode2_Data_analysis!D786</f>
        <v>0.16200000000000001</v>
      </c>
      <c r="E786" s="26">
        <f>Mode2_Data_analysis!M786</f>
        <v>0.15720495380181182</v>
      </c>
      <c r="F786" s="26">
        <f>Mode2_Data_analysis!G786</f>
        <v>0.58921024219999996</v>
      </c>
      <c r="G786" s="26">
        <f>Mode2_Data_analysis!O786</f>
        <v>0.59295546303543334</v>
      </c>
    </row>
    <row r="787" spans="2:7">
      <c r="B787" s="29">
        <v>781</v>
      </c>
      <c r="C787" s="26"/>
      <c r="D787" s="26"/>
      <c r="E787" s="26"/>
      <c r="F787" s="26"/>
      <c r="G787" s="26"/>
    </row>
    <row r="788" spans="2:7">
      <c r="B788" s="29">
        <v>782</v>
      </c>
      <c r="C788" s="26"/>
      <c r="D788" s="26"/>
      <c r="E788" s="26"/>
      <c r="F788" s="26"/>
      <c r="G788" s="26"/>
    </row>
    <row r="789" spans="2:7">
      <c r="B789" s="29">
        <v>783</v>
      </c>
      <c r="C789" s="26">
        <v>26.1</v>
      </c>
      <c r="D789" s="32">
        <f>Mode2_Data_analysis!D789</f>
        <v>0.17</v>
      </c>
      <c r="E789" s="32">
        <f>Mode2_Data_analysis!M789</f>
        <v>0.16501412012727945</v>
      </c>
      <c r="F789" s="32">
        <f>Mode2_Data_analysis!G789</f>
        <v>0.58106765979999997</v>
      </c>
      <c r="G789" s="32">
        <f>Mode2_Data_analysis!O789</f>
        <v>0.58518671363020835</v>
      </c>
    </row>
    <row r="790" spans="2:7">
      <c r="B790" s="29">
        <v>784</v>
      </c>
      <c r="C790" s="26"/>
      <c r="D790" s="26"/>
      <c r="E790" s="26"/>
      <c r="F790" s="26"/>
      <c r="G790" s="26"/>
    </row>
    <row r="791" spans="2:7">
      <c r="B791" s="29">
        <v>785</v>
      </c>
      <c r="C791" s="26"/>
      <c r="D791" s="26"/>
      <c r="E791" s="26"/>
      <c r="F791" s="26"/>
      <c r="G791" s="26"/>
    </row>
    <row r="792" spans="2:7">
      <c r="B792" s="29">
        <v>786</v>
      </c>
      <c r="C792" s="32">
        <v>26.2</v>
      </c>
      <c r="D792" s="26">
        <f>Mode2_Data_analysis!D792</f>
        <v>0.17899999999999999</v>
      </c>
      <c r="E792" s="26">
        <f>Mode2_Data_analysis!M792</f>
        <v>0.17393253353772126</v>
      </c>
      <c r="F792" s="26">
        <f>Mode2_Data_analysis!G792</f>
        <v>0.57229033949999997</v>
      </c>
      <c r="G792" s="26">
        <f>Mode2_Data_analysis!O792</f>
        <v>0.57636144172070525</v>
      </c>
    </row>
    <row r="793" spans="2:7">
      <c r="B793" s="29">
        <v>787</v>
      </c>
      <c r="C793" s="26"/>
      <c r="D793" s="26"/>
      <c r="E793" s="26"/>
      <c r="F793" s="26"/>
      <c r="G793" s="26"/>
    </row>
    <row r="794" spans="2:7">
      <c r="B794" s="29">
        <v>788</v>
      </c>
      <c r="C794" s="26"/>
      <c r="D794" s="26"/>
      <c r="E794" s="26"/>
      <c r="F794" s="26"/>
      <c r="G794" s="26"/>
    </row>
    <row r="795" spans="2:7">
      <c r="B795" s="29">
        <v>789</v>
      </c>
      <c r="C795" s="26">
        <v>26.3</v>
      </c>
      <c r="D795" s="32">
        <f>Mode2_Data_analysis!D795</f>
        <v>0.185</v>
      </c>
      <c r="E795" s="32">
        <f>Mode2_Data_analysis!M795</f>
        <v>0.18312023086367551</v>
      </c>
      <c r="F795" s="32">
        <f>Mode2_Data_analysis!G795</f>
        <v>0.56646289400000005</v>
      </c>
      <c r="G795" s="32">
        <f>Mode2_Data_analysis!O795</f>
        <v>0.567314418847921</v>
      </c>
    </row>
    <row r="796" spans="2:7">
      <c r="B796" s="29">
        <v>790</v>
      </c>
      <c r="C796" s="26"/>
      <c r="D796" s="26"/>
      <c r="E796" s="26"/>
      <c r="F796" s="26"/>
      <c r="G796" s="26"/>
    </row>
    <row r="797" spans="2:7">
      <c r="B797" s="29">
        <v>791</v>
      </c>
      <c r="C797" s="26"/>
      <c r="D797" s="26"/>
      <c r="E797" s="26"/>
      <c r="F797" s="26"/>
      <c r="G797" s="26"/>
    </row>
    <row r="798" spans="2:7">
      <c r="B798" s="29">
        <v>792</v>
      </c>
      <c r="C798" s="26">
        <v>26.4</v>
      </c>
      <c r="D798" s="26">
        <f>Mode2_Data_analysis!D798</f>
        <v>0.193</v>
      </c>
      <c r="E798" s="26">
        <f>Mode2_Data_analysis!M798</f>
        <v>0.19171275109079436</v>
      </c>
      <c r="F798" s="26">
        <f>Mode2_Data_analysis!G798</f>
        <v>0.55864288799999995</v>
      </c>
      <c r="G798" s="26">
        <f>Mode2_Data_analysis!O798</f>
        <v>0.55890226495119399</v>
      </c>
    </row>
    <row r="799" spans="2:7">
      <c r="B799" s="29">
        <v>793</v>
      </c>
      <c r="C799" s="26"/>
      <c r="D799" s="26"/>
      <c r="E799" s="26"/>
      <c r="F799" s="26"/>
      <c r="G799" s="26"/>
    </row>
    <row r="800" spans="2:7">
      <c r="B800" s="29">
        <v>794</v>
      </c>
      <c r="C800" s="26"/>
      <c r="D800" s="26"/>
      <c r="E800" s="26"/>
      <c r="F800" s="26"/>
      <c r="G800" s="26"/>
    </row>
    <row r="801" spans="2:7">
      <c r="B801" s="29">
        <v>795</v>
      </c>
      <c r="C801" s="32">
        <v>26.5</v>
      </c>
      <c r="D801" s="32">
        <f>Mode2_Data_analysis!D801</f>
        <v>0.19900000000000001</v>
      </c>
      <c r="E801" s="32">
        <f>Mode2_Data_analysis!M801</f>
        <v>0.19890257585332105</v>
      </c>
      <c r="F801" s="32">
        <f>Mode2_Data_analysis!G801</f>
        <v>0.55208850389999997</v>
      </c>
      <c r="G801" s="32">
        <f>Mode2_Data_analysis!O801</f>
        <v>0.55192244492961484</v>
      </c>
    </row>
    <row r="802" spans="2:7">
      <c r="B802" s="29">
        <v>796</v>
      </c>
      <c r="C802" s="26"/>
      <c r="D802" s="26"/>
      <c r="E802" s="26"/>
      <c r="F802" s="26"/>
      <c r="G802" s="26"/>
    </row>
    <row r="803" spans="2:7">
      <c r="B803" s="29">
        <v>797</v>
      </c>
      <c r="C803" s="26"/>
      <c r="D803" s="26"/>
      <c r="E803" s="26"/>
      <c r="F803" s="26"/>
      <c r="G803" s="26"/>
    </row>
    <row r="804" spans="2:7">
      <c r="B804" s="29">
        <v>798</v>
      </c>
      <c r="C804" s="26">
        <v>26.6</v>
      </c>
      <c r="D804" s="26">
        <f>Mode2_Data_analysis!D804</f>
        <v>0.20399999999999999</v>
      </c>
      <c r="E804" s="26">
        <f>Mode2_Data_analysis!M804</f>
        <v>0.20401515265570877</v>
      </c>
      <c r="F804" s="26">
        <f>Mode2_Data_analysis!G804</f>
        <v>0.54773588890000002</v>
      </c>
      <c r="G804" s="26">
        <f>Mode2_Data_analysis!O804</f>
        <v>0.54703780579213357</v>
      </c>
    </row>
    <row r="805" spans="2:7">
      <c r="B805" s="29">
        <v>799</v>
      </c>
      <c r="C805" s="26"/>
      <c r="D805" s="26"/>
      <c r="E805" s="26"/>
      <c r="F805" s="26"/>
      <c r="G805" s="26"/>
    </row>
    <row r="806" spans="2:7">
      <c r="B806" s="29">
        <v>800</v>
      </c>
      <c r="C806" s="26"/>
      <c r="D806" s="26"/>
      <c r="E806" s="26"/>
      <c r="F806" s="26"/>
      <c r="G806" s="26"/>
    </row>
    <row r="807" spans="2:7">
      <c r="B807" s="29">
        <v>801</v>
      </c>
      <c r="C807" s="26">
        <v>26.7</v>
      </c>
      <c r="D807" s="32">
        <f>Mode2_Data_analysis!D807</f>
        <v>0.20599999999999999</v>
      </c>
      <c r="E807" s="32">
        <f>Mode2_Data_analysis!M807</f>
        <v>0.20657233621156615</v>
      </c>
      <c r="F807" s="32">
        <f>Mode2_Data_analysis!G807</f>
        <v>0.54586498910000003</v>
      </c>
      <c r="G807" s="32">
        <f>Mode2_Data_analysis!O807</f>
        <v>0.54471378777253454</v>
      </c>
    </row>
    <row r="808" spans="2:7">
      <c r="B808" s="29">
        <v>802</v>
      </c>
      <c r="C808" s="26"/>
      <c r="D808" s="26"/>
      <c r="E808" s="26"/>
      <c r="F808" s="26"/>
      <c r="G808" s="26"/>
    </row>
    <row r="809" spans="2:7">
      <c r="B809" s="29">
        <v>803</v>
      </c>
      <c r="C809" s="26"/>
      <c r="D809" s="26"/>
      <c r="E809" s="26"/>
      <c r="F809" s="26"/>
      <c r="G809" s="26"/>
    </row>
    <row r="810" spans="2:7">
      <c r="B810" s="29">
        <v>804</v>
      </c>
      <c r="C810" s="32">
        <v>26.8</v>
      </c>
      <c r="D810" s="26">
        <f>Mode2_Data_analysis!D810</f>
        <v>0.20499999999999999</v>
      </c>
      <c r="E810" s="26">
        <f>Mode2_Data_analysis!M810</f>
        <v>0.20633727260723481</v>
      </c>
      <c r="F810" s="26">
        <f>Mode2_Data_analysis!G810</f>
        <v>0.54683979199999999</v>
      </c>
      <c r="G810" s="26">
        <f>Mode2_Data_analysis!O810</f>
        <v>0.54517424833474293</v>
      </c>
    </row>
    <row r="811" spans="2:7">
      <c r="B811" s="29">
        <v>805</v>
      </c>
      <c r="C811" s="26"/>
      <c r="D811" s="26"/>
      <c r="E811" s="26"/>
      <c r="F811" s="26"/>
      <c r="G811" s="26"/>
    </row>
    <row r="812" spans="2:7">
      <c r="B812" s="29">
        <v>806</v>
      </c>
      <c r="C812" s="26"/>
      <c r="D812" s="26"/>
      <c r="E812" s="26"/>
      <c r="F812" s="26"/>
      <c r="G812" s="26"/>
    </row>
    <row r="813" spans="2:7">
      <c r="B813" s="29">
        <v>807</v>
      </c>
      <c r="C813" s="26">
        <v>26.9</v>
      </c>
      <c r="D813" s="32">
        <f>Mode2_Data_analysis!D813</f>
        <v>0.20100000000000001</v>
      </c>
      <c r="E813" s="32">
        <f>Mode2_Data_analysis!M813</f>
        <v>0.20333650358971544</v>
      </c>
      <c r="F813" s="32">
        <f>Mode2_Data_analysis!G813</f>
        <v>0.55050035180000001</v>
      </c>
      <c r="G813" s="32">
        <f>Mode2_Data_analysis!O813</f>
        <v>0.54838008229601143</v>
      </c>
    </row>
    <row r="814" spans="2:7">
      <c r="B814" s="29">
        <v>808</v>
      </c>
      <c r="C814" s="26"/>
      <c r="D814" s="26"/>
      <c r="E814" s="26"/>
      <c r="F814" s="26"/>
      <c r="G814" s="26"/>
    </row>
    <row r="815" spans="2:7">
      <c r="B815" s="29">
        <v>809</v>
      </c>
      <c r="C815" s="26"/>
      <c r="D815" s="26"/>
      <c r="E815" s="26"/>
      <c r="F815" s="26"/>
      <c r="G815" s="26"/>
    </row>
    <row r="816" spans="2:7">
      <c r="B816" s="29">
        <v>810</v>
      </c>
      <c r="C816" s="26">
        <v>27</v>
      </c>
      <c r="D816" s="26">
        <f>Mode2_Data_analysis!D816</f>
        <v>0.19500000000000001</v>
      </c>
      <c r="E816" s="26">
        <f>Mode2_Data_analysis!M816</f>
        <v>0.19785721866717776</v>
      </c>
      <c r="F816" s="26">
        <f>Mode2_Data_analysis!G816</f>
        <v>0.55632494769999996</v>
      </c>
      <c r="G816" s="26">
        <f>Mode2_Data_analysis!O816</f>
        <v>0.55403267000169043</v>
      </c>
    </row>
    <row r="817" spans="2:7">
      <c r="B817" s="29">
        <v>811</v>
      </c>
      <c r="C817" s="26"/>
      <c r="D817" s="26"/>
      <c r="E817" s="26"/>
      <c r="F817" s="26"/>
      <c r="G817" s="26"/>
    </row>
    <row r="818" spans="2:7">
      <c r="B818" s="29">
        <v>812</v>
      </c>
      <c r="C818" s="26"/>
      <c r="D818" s="26"/>
      <c r="E818" s="26"/>
      <c r="F818" s="26"/>
      <c r="G818" s="26"/>
    </row>
    <row r="819" spans="2:7">
      <c r="B819" s="29">
        <v>813</v>
      </c>
      <c r="C819" s="32">
        <v>27.1</v>
      </c>
      <c r="D819" s="32">
        <f>Mode2_Data_analysis!D819</f>
        <v>0.188</v>
      </c>
      <c r="E819" s="32">
        <f>Mode2_Data_analysis!M819</f>
        <v>0.1904199279133848</v>
      </c>
      <c r="F819" s="32">
        <f>Mode2_Data_analysis!G819</f>
        <v>0.56379089829999995</v>
      </c>
      <c r="G819" s="32">
        <f>Mode2_Data_analysis!O819</f>
        <v>0.5616018416274986</v>
      </c>
    </row>
    <row r="820" spans="2:7">
      <c r="B820" s="29">
        <v>814</v>
      </c>
      <c r="C820" s="26"/>
      <c r="D820" s="26"/>
      <c r="E820" s="26"/>
      <c r="F820" s="26"/>
      <c r="G820" s="26"/>
    </row>
    <row r="821" spans="2:7">
      <c r="B821" s="29">
        <v>815</v>
      </c>
      <c r="C821" s="26"/>
      <c r="D821" s="26"/>
      <c r="E821" s="26"/>
      <c r="F821" s="26"/>
      <c r="G821" s="26"/>
    </row>
    <row r="822" spans="2:7">
      <c r="B822" s="29">
        <v>816</v>
      </c>
      <c r="C822" s="26">
        <v>27.2</v>
      </c>
      <c r="D822" s="26">
        <f>Mode2_Data_analysis!D822</f>
        <v>0.17899999999999999</v>
      </c>
      <c r="E822" s="26">
        <f>Mode2_Data_analysis!M822</f>
        <v>0.1817291470594293</v>
      </c>
      <c r="F822" s="26">
        <f>Mode2_Data_analysis!G822</f>
        <v>0.57219617919999999</v>
      </c>
      <c r="G822" s="26">
        <f>Mode2_Data_analysis!O822</f>
        <v>0.57037573051410795</v>
      </c>
    </row>
    <row r="823" spans="2:7">
      <c r="B823" s="29">
        <v>817</v>
      </c>
      <c r="C823" s="26"/>
      <c r="D823" s="26"/>
      <c r="E823" s="26"/>
      <c r="F823" s="26"/>
      <c r="G823" s="26"/>
    </row>
    <row r="824" spans="2:7">
      <c r="B824" s="29">
        <v>818</v>
      </c>
      <c r="C824" s="26"/>
      <c r="D824" s="26"/>
      <c r="E824" s="26"/>
      <c r="F824" s="26"/>
      <c r="G824" s="26"/>
    </row>
    <row r="825" spans="2:7">
      <c r="B825" s="29">
        <v>819</v>
      </c>
      <c r="C825" s="26">
        <v>27.3</v>
      </c>
      <c r="D825" s="32">
        <f>Mode2_Data_analysis!D825</f>
        <v>0.17</v>
      </c>
      <c r="E825" s="32">
        <f>Mode2_Data_analysis!M825</f>
        <v>0.17260675985590615</v>
      </c>
      <c r="F825" s="32">
        <f>Mode2_Data_analysis!G825</f>
        <v>0.5810232595</v>
      </c>
      <c r="G825" s="32">
        <f>Mode2_Data_analysis!O825</f>
        <v>0.57952782053949281</v>
      </c>
    </row>
    <row r="826" spans="2:7">
      <c r="B826" s="29">
        <v>820</v>
      </c>
      <c r="C826" s="26"/>
      <c r="D826" s="26"/>
      <c r="E826" s="26"/>
      <c r="F826" s="26"/>
      <c r="G826" s="26"/>
    </row>
    <row r="827" spans="2:7">
      <c r="B827" s="29">
        <v>821</v>
      </c>
      <c r="C827" s="26"/>
      <c r="D827" s="26"/>
      <c r="E827" s="26"/>
      <c r="F827" s="26"/>
      <c r="G827" s="26"/>
    </row>
    <row r="828" spans="2:7">
      <c r="B828" s="29">
        <v>822</v>
      </c>
      <c r="C828" s="32">
        <v>27.4</v>
      </c>
      <c r="D828" s="26">
        <f>Mode2_Data_analysis!D828</f>
        <v>0.16200000000000001</v>
      </c>
      <c r="E828" s="26">
        <f>Mode2_Data_analysis!M828</f>
        <v>0.16391435520483075</v>
      </c>
      <c r="F828" s="26">
        <f>Mode2_Data_analysis!G828</f>
        <v>0.58911368070000003</v>
      </c>
      <c r="G828" s="26">
        <f>Mode2_Data_analysis!O828</f>
        <v>0.58819486719147585</v>
      </c>
    </row>
    <row r="829" spans="2:7">
      <c r="B829" s="29">
        <v>823</v>
      </c>
      <c r="C829" s="26"/>
      <c r="D829" s="26"/>
      <c r="E829" s="26"/>
      <c r="F829" s="26"/>
      <c r="G829" s="26"/>
    </row>
    <row r="830" spans="2:7">
      <c r="B830" s="29">
        <v>824</v>
      </c>
      <c r="C830" s="26"/>
      <c r="D830" s="26"/>
      <c r="E830" s="26"/>
      <c r="F830" s="26"/>
      <c r="G830" s="26"/>
    </row>
    <row r="831" spans="2:7">
      <c r="B831" s="29">
        <v>825</v>
      </c>
      <c r="C831" s="26">
        <v>27.5</v>
      </c>
      <c r="D831" s="32">
        <f>Mode2_Data_analysis!D831</f>
        <v>0.155</v>
      </c>
      <c r="E831" s="32">
        <f>Mode2_Data_analysis!M831</f>
        <v>0.15647187424708883</v>
      </c>
      <c r="F831" s="32">
        <f>Mode2_Data_analysis!G831</f>
        <v>0.59573486939999998</v>
      </c>
      <c r="G831" s="32">
        <f>Mode2_Data_analysis!O831</f>
        <v>0.59555834276258779</v>
      </c>
    </row>
    <row r="832" spans="2:7">
      <c r="B832" s="29">
        <v>826</v>
      </c>
      <c r="C832" s="26"/>
      <c r="D832" s="26"/>
      <c r="E832" s="26"/>
      <c r="F832" s="26"/>
      <c r="G832" s="26"/>
    </row>
    <row r="833" spans="2:7">
      <c r="B833" s="29">
        <v>827</v>
      </c>
      <c r="C833" s="26"/>
      <c r="D833" s="26"/>
      <c r="E833" s="26"/>
      <c r="F833" s="26"/>
      <c r="G833" s="26"/>
    </row>
    <row r="834" spans="2:7">
      <c r="B834" s="29">
        <v>828</v>
      </c>
      <c r="C834" s="26">
        <v>27.6</v>
      </c>
      <c r="D834" s="26">
        <f>Mode2_Data_analysis!D834</f>
        <v>0.15</v>
      </c>
      <c r="E834" s="26">
        <f>Mode2_Data_analysis!M834</f>
        <v>0.15098024766934667</v>
      </c>
      <c r="F834" s="26">
        <f>Mode2_Data_analysis!G834</f>
        <v>0.60034182599999997</v>
      </c>
      <c r="G834" s="26">
        <f>Mode2_Data_analysis!O834</f>
        <v>0.60092172025957469</v>
      </c>
    </row>
    <row r="835" spans="2:7">
      <c r="B835" s="29">
        <v>829</v>
      </c>
      <c r="C835" s="26"/>
      <c r="D835" s="26"/>
      <c r="E835" s="26"/>
      <c r="F835" s="26"/>
      <c r="G835" s="26"/>
    </row>
    <row r="836" spans="2:7">
      <c r="B836" s="29">
        <v>830</v>
      </c>
      <c r="C836" s="26"/>
      <c r="D836" s="26"/>
      <c r="E836" s="26"/>
      <c r="F836" s="26"/>
      <c r="G836" s="26"/>
    </row>
    <row r="837" spans="2:7">
      <c r="B837" s="29">
        <v>831</v>
      </c>
      <c r="C837" s="32">
        <v>27.7</v>
      </c>
      <c r="D837" s="32">
        <f>Mode2_Data_analysis!D837</f>
        <v>0.14799999999999999</v>
      </c>
      <c r="E837" s="32">
        <f>Mode2_Data_analysis!M837</f>
        <v>0.14795532357267485</v>
      </c>
      <c r="F837" s="32">
        <f>Mode2_Data_analysis!G837</f>
        <v>0.60246632470000006</v>
      </c>
      <c r="G837" s="32">
        <f>Mode2_Data_analysis!O837</f>
        <v>0.60377630007662875</v>
      </c>
    </row>
    <row r="838" spans="2:7">
      <c r="B838" s="29">
        <v>832</v>
      </c>
      <c r="C838" s="26"/>
      <c r="D838" s="26"/>
      <c r="E838" s="26"/>
      <c r="F838" s="26"/>
      <c r="G838" s="26"/>
    </row>
    <row r="839" spans="2:7">
      <c r="B839" s="29">
        <v>833</v>
      </c>
      <c r="C839" s="26"/>
      <c r="D839" s="26"/>
      <c r="E839" s="26"/>
      <c r="F839" s="26"/>
      <c r="G839" s="26"/>
    </row>
    <row r="840" spans="2:7">
      <c r="B840" s="29">
        <v>834</v>
      </c>
      <c r="C840" s="26">
        <v>27.8</v>
      </c>
      <c r="D840" s="26">
        <f>Mode2_Data_analysis!D840</f>
        <v>0.14899999999999999</v>
      </c>
      <c r="E840" s="26">
        <f>Mode2_Data_analysis!M840</f>
        <v>0.14767931736678705</v>
      </c>
      <c r="F840" s="26">
        <f>Mode2_Data_analysis!G840</f>
        <v>0.60187084140000002</v>
      </c>
      <c r="G840" s="26">
        <f>Mode2_Data_analysis!O840</f>
        <v>0.60384936165007108</v>
      </c>
    </row>
    <row r="841" spans="2:7">
      <c r="B841" s="29">
        <v>835</v>
      </c>
      <c r="C841" s="26"/>
      <c r="D841" s="26"/>
      <c r="E841" s="26"/>
      <c r="F841" s="26"/>
      <c r="G841" s="26"/>
    </row>
    <row r="842" spans="2:7">
      <c r="B842" s="29">
        <v>836</v>
      </c>
      <c r="C842" s="26"/>
      <c r="D842" s="26"/>
      <c r="E842" s="26"/>
      <c r="F842" s="26"/>
      <c r="G842" s="26"/>
    </row>
    <row r="843" spans="2:7">
      <c r="B843" s="29">
        <v>837</v>
      </c>
      <c r="C843" s="26">
        <v>27.9</v>
      </c>
      <c r="D843" s="32">
        <f>Mode2_Data_analysis!D843</f>
        <v>0.152</v>
      </c>
      <c r="E843" s="32">
        <f>Mode2_Data_analysis!M843</f>
        <v>0.15017435838413098</v>
      </c>
      <c r="F843" s="32">
        <f>Mode2_Data_analysis!G843</f>
        <v>0.59878433620000004</v>
      </c>
      <c r="G843" s="32">
        <f>Mode2_Data_analysis!O843</f>
        <v>0.60113008760957576</v>
      </c>
    </row>
    <row r="844" spans="2:7">
      <c r="B844" s="29">
        <v>838</v>
      </c>
      <c r="C844" s="26"/>
      <c r="D844" s="26"/>
      <c r="E844" s="26"/>
      <c r="F844" s="26"/>
      <c r="G844" s="26"/>
    </row>
    <row r="845" spans="2:7">
      <c r="B845" s="29">
        <v>839</v>
      </c>
      <c r="C845" s="26"/>
      <c r="D845" s="26"/>
      <c r="E845" s="26"/>
      <c r="F845" s="26"/>
      <c r="G845" s="26"/>
    </row>
    <row r="846" spans="2:7">
      <c r="B846" s="29">
        <v>840</v>
      </c>
      <c r="C846" s="32">
        <v>28</v>
      </c>
      <c r="D846" s="26">
        <f>Mode2_Data_analysis!D846</f>
        <v>0.157</v>
      </c>
      <c r="E846" s="26">
        <f>Mode2_Data_analysis!M846</f>
        <v>0.15520061978583008</v>
      </c>
      <c r="F846" s="26">
        <f>Mode2_Data_analysis!G846</f>
        <v>0.59309549429999997</v>
      </c>
      <c r="G846" s="26">
        <f>Mode2_Data_analysis!O846</f>
        <v>0.59587080335302889</v>
      </c>
    </row>
    <row r="847" spans="2:7">
      <c r="B847" s="29">
        <v>841</v>
      </c>
      <c r="C847" s="26"/>
      <c r="D847" s="26"/>
      <c r="E847" s="26"/>
      <c r="F847" s="26"/>
      <c r="G847" s="26"/>
    </row>
    <row r="848" spans="2:7">
      <c r="B848" s="29">
        <v>842</v>
      </c>
      <c r="C848" s="26"/>
      <c r="D848" s="26"/>
      <c r="E848" s="26"/>
      <c r="F848" s="26"/>
      <c r="G848" s="26"/>
    </row>
    <row r="849" spans="2:7">
      <c r="B849" s="29">
        <v>843</v>
      </c>
      <c r="C849" s="26">
        <v>28.1</v>
      </c>
      <c r="D849" s="32">
        <f>Mode2_Data_analysis!D849</f>
        <v>0.16500000000000001</v>
      </c>
      <c r="E849" s="32">
        <f>Mode2_Data_analysis!M849</f>
        <v>0.16227919608456354</v>
      </c>
      <c r="F849" s="32">
        <f>Mode2_Data_analysis!G849</f>
        <v>0.58597786039999999</v>
      </c>
      <c r="G849" s="32">
        <f>Mode2_Data_analysis!O849</f>
        <v>0.58856340286454334</v>
      </c>
    </row>
    <row r="850" spans="2:7">
      <c r="B850" s="29">
        <v>844</v>
      </c>
      <c r="C850" s="26"/>
      <c r="D850" s="26"/>
      <c r="E850" s="26"/>
      <c r="F850" s="26"/>
      <c r="G850" s="26"/>
    </row>
    <row r="851" spans="2:7">
      <c r="B851" s="29">
        <v>845</v>
      </c>
      <c r="C851" s="26"/>
      <c r="D851" s="26"/>
      <c r="E851" s="26"/>
      <c r="F851" s="26"/>
      <c r="G851" s="26"/>
    </row>
    <row r="852" spans="2:7">
      <c r="B852" s="29">
        <v>846</v>
      </c>
      <c r="C852" s="26">
        <v>28.2</v>
      </c>
      <c r="D852" s="26">
        <f>Mode2_Data_analysis!D852</f>
        <v>0.17299999999999999</v>
      </c>
      <c r="E852" s="26">
        <f>Mode2_Data_analysis!M852</f>
        <v>0.17073755553186404</v>
      </c>
      <c r="F852" s="26">
        <f>Mode2_Data_analysis!G852</f>
        <v>0.57749494739999996</v>
      </c>
      <c r="G852" s="26">
        <f>Mode2_Data_analysis!O852</f>
        <v>0.57989317235933857</v>
      </c>
    </row>
    <row r="853" spans="2:7">
      <c r="B853" s="29">
        <v>847</v>
      </c>
      <c r="C853" s="26"/>
      <c r="D853" s="26"/>
      <c r="E853" s="26"/>
      <c r="F853" s="26"/>
      <c r="G853" s="26"/>
    </row>
    <row r="854" spans="2:7">
      <c r="B854" s="29">
        <v>848</v>
      </c>
      <c r="C854" s="26"/>
      <c r="D854" s="26"/>
      <c r="E854" s="26"/>
      <c r="F854" s="26"/>
      <c r="G854" s="26"/>
    </row>
    <row r="855" spans="2:7">
      <c r="B855" s="29">
        <v>849</v>
      </c>
      <c r="C855" s="32">
        <v>28.3</v>
      </c>
      <c r="D855" s="32">
        <f>Mode2_Data_analysis!D855</f>
        <v>0.182</v>
      </c>
      <c r="E855" s="32">
        <f>Mode2_Data_analysis!M855</f>
        <v>0.17977326336490107</v>
      </c>
      <c r="F855" s="32">
        <f>Mode2_Data_analysis!G855</f>
        <v>0.56894985249999996</v>
      </c>
      <c r="G855" s="32">
        <f>Mode2_Data_analysis!O855</f>
        <v>0.57067435611376971</v>
      </c>
    </row>
    <row r="856" spans="2:7">
      <c r="B856" s="29">
        <v>850</v>
      </c>
      <c r="C856" s="26"/>
      <c r="D856" s="26"/>
      <c r="E856" s="26"/>
      <c r="F856" s="26"/>
      <c r="G856" s="26"/>
    </row>
    <row r="857" spans="2:7">
      <c r="B857" s="29">
        <v>851</v>
      </c>
      <c r="C857" s="26"/>
      <c r="D857" s="26"/>
      <c r="E857" s="26"/>
      <c r="F857" s="26"/>
      <c r="G857" s="26"/>
    </row>
    <row r="858" spans="2:7">
      <c r="B858" s="29">
        <v>852</v>
      </c>
      <c r="C858" s="26">
        <v>28.4</v>
      </c>
      <c r="D858" s="26">
        <f>Mode2_Data_analysis!D858</f>
        <v>0.19</v>
      </c>
      <c r="E858" s="26">
        <f>Mode2_Data_analysis!M858</f>
        <v>0.18852994766792314</v>
      </c>
      <c r="F858" s="26">
        <f>Mode2_Data_analysis!G858</f>
        <v>0.56064693470000004</v>
      </c>
      <c r="G858" s="26">
        <f>Mode2_Data_analysis!O858</f>
        <v>0.56177353235159355</v>
      </c>
    </row>
    <row r="859" spans="2:7">
      <c r="B859" s="29">
        <v>853</v>
      </c>
      <c r="C859" s="26"/>
      <c r="D859" s="26"/>
      <c r="E859" s="26"/>
      <c r="F859" s="26"/>
      <c r="G859" s="26"/>
    </row>
    <row r="860" spans="2:7">
      <c r="B860" s="29">
        <v>854</v>
      </c>
      <c r="C860" s="26"/>
      <c r="D860" s="26"/>
      <c r="E860" s="26"/>
      <c r="F860" s="26"/>
      <c r="G860" s="26"/>
    </row>
    <row r="861" spans="2:7">
      <c r="B861" s="29">
        <v>855</v>
      </c>
      <c r="C861" s="26">
        <v>28.5</v>
      </c>
      <c r="D861" s="32">
        <f>Mode2_Data_analysis!D861</f>
        <v>0.19700000000000001</v>
      </c>
      <c r="E861" s="32">
        <f>Mode2_Data_analysis!M861</f>
        <v>0.19617832510419739</v>
      </c>
      <c r="F861" s="32">
        <f>Mode2_Data_analysis!G861</f>
        <v>0.55367418899999998</v>
      </c>
      <c r="G861" s="32">
        <f>Mode2_Data_analysis!O861</f>
        <v>0.55402801862105422</v>
      </c>
    </row>
    <row r="862" spans="2:7">
      <c r="B862" s="29">
        <v>856</v>
      </c>
      <c r="C862" s="26"/>
      <c r="D862" s="26"/>
      <c r="E862" s="26"/>
      <c r="F862" s="26"/>
      <c r="G862" s="26"/>
    </row>
    <row r="863" spans="2:7">
      <c r="B863" s="29">
        <v>857</v>
      </c>
      <c r="C863" s="26"/>
      <c r="D863" s="26"/>
      <c r="E863" s="26"/>
      <c r="F863" s="26"/>
      <c r="G863" s="26"/>
    </row>
    <row r="864" spans="2:7">
      <c r="B864" s="29">
        <v>858</v>
      </c>
      <c r="C864" s="32">
        <v>28.6</v>
      </c>
      <c r="D864" s="26">
        <f>Mode2_Data_analysis!D864</f>
        <v>0.20300000000000001</v>
      </c>
      <c r="E864" s="26">
        <f>Mode2_Data_analysis!M864</f>
        <v>0.20199462792596826</v>
      </c>
      <c r="F864" s="26">
        <f>Mode2_Data_analysis!G864</f>
        <v>0.54898132570000002</v>
      </c>
      <c r="G864" s="26">
        <f>Mode2_Data_analysis!O864</f>
        <v>0.54816699696477267</v>
      </c>
    </row>
    <row r="865" spans="2:7">
      <c r="B865" s="29">
        <v>859</v>
      </c>
      <c r="C865" s="26"/>
      <c r="D865" s="26"/>
      <c r="E865" s="26"/>
      <c r="F865" s="26"/>
      <c r="G865" s="26"/>
    </row>
    <row r="866" spans="2:7">
      <c r="B866" s="29">
        <v>860</v>
      </c>
      <c r="C866" s="26"/>
      <c r="D866" s="26"/>
      <c r="E866" s="26"/>
      <c r="F866" s="26"/>
      <c r="G866" s="26"/>
    </row>
    <row r="867" spans="2:7">
      <c r="B867" s="29">
        <v>861</v>
      </c>
      <c r="C867" s="26">
        <v>28.7</v>
      </c>
      <c r="D867" s="32">
        <f>Mode2_Data_analysis!D867</f>
        <v>0.20499999999999999</v>
      </c>
      <c r="E867" s="32">
        <f>Mode2_Data_analysis!M867</f>
        <v>0.20542902128934062</v>
      </c>
      <c r="F867" s="32">
        <f>Mode2_Data_analysis!G867</f>
        <v>0.54631166610000004</v>
      </c>
      <c r="G867" s="32">
        <f>Mode2_Data_analysis!O867</f>
        <v>0.54474279481664745</v>
      </c>
    </row>
    <row r="868" spans="2:7">
      <c r="B868" s="29">
        <v>862</v>
      </c>
      <c r="C868" s="26"/>
      <c r="D868" s="26"/>
      <c r="E868" s="26"/>
      <c r="F868" s="26"/>
      <c r="G868" s="26"/>
    </row>
    <row r="869" spans="2:7">
      <c r="B869" s="29">
        <v>863</v>
      </c>
      <c r="C869" s="26"/>
      <c r="D869" s="26"/>
      <c r="E869" s="26"/>
      <c r="F869" s="26"/>
      <c r="G869" s="26"/>
    </row>
    <row r="870" spans="2:7">
      <c r="B870" s="29">
        <v>864</v>
      </c>
      <c r="C870" s="26">
        <v>28.8</v>
      </c>
      <c r="D870" s="26">
        <f>Mode2_Data_analysis!D870</f>
        <v>0.20499999999999999</v>
      </c>
      <c r="E870" s="26">
        <f>Mode2_Data_analysis!M870</f>
        <v>0.20615754748608722</v>
      </c>
      <c r="F870" s="26">
        <f>Mode2_Data_analysis!G870</f>
        <v>0.54653981350000003</v>
      </c>
      <c r="G870" s="26">
        <f>Mode2_Data_analysis!O870</f>
        <v>0.54407880183518964</v>
      </c>
    </row>
    <row r="871" spans="2:7">
      <c r="B871" s="29">
        <v>865</v>
      </c>
      <c r="C871" s="26"/>
      <c r="D871" s="26"/>
      <c r="E871" s="26"/>
      <c r="F871" s="26"/>
      <c r="G871" s="26"/>
    </row>
    <row r="872" spans="2:7">
      <c r="B872" s="29">
        <v>866</v>
      </c>
      <c r="C872" s="26"/>
      <c r="D872" s="26"/>
      <c r="E872" s="26"/>
      <c r="F872" s="26"/>
      <c r="G872" s="26"/>
    </row>
    <row r="873" spans="2:7">
      <c r="B873" s="29">
        <v>867</v>
      </c>
      <c r="C873" s="32">
        <v>28.9</v>
      </c>
      <c r="D873" s="32">
        <f>Mode2_Data_analysis!D873</f>
        <v>0.20200000000000001</v>
      </c>
      <c r="E873" s="32">
        <f>Mode2_Data_analysis!M873</f>
        <v>0.20411269166031448</v>
      </c>
      <c r="F873" s="32">
        <f>Mode2_Data_analysis!G873</f>
        <v>0.54964277979999998</v>
      </c>
      <c r="G873" s="32">
        <f>Mode2_Data_analysis!O873</f>
        <v>0.5462389358494677</v>
      </c>
    </row>
    <row r="874" spans="2:7">
      <c r="B874" s="29">
        <v>868</v>
      </c>
      <c r="C874" s="26"/>
      <c r="D874" s="26"/>
      <c r="E874" s="26"/>
      <c r="F874" s="26"/>
      <c r="G874" s="26"/>
    </row>
    <row r="875" spans="2:7">
      <c r="B875" s="29">
        <v>869</v>
      </c>
      <c r="C875" s="26"/>
      <c r="D875" s="26"/>
      <c r="E875" s="26"/>
      <c r="F875" s="26"/>
      <c r="G875" s="26"/>
    </row>
    <row r="876" spans="2:7">
      <c r="B876" s="29">
        <v>870</v>
      </c>
      <c r="C876" s="26">
        <v>29</v>
      </c>
      <c r="D876" s="26">
        <f>Mode2_Data_analysis!D876</f>
        <v>0.19700000000000001</v>
      </c>
      <c r="E876" s="26">
        <f>Mode2_Data_analysis!M876</f>
        <v>0.1994896846818473</v>
      </c>
      <c r="F876" s="26">
        <f>Mode2_Data_analysis!G876</f>
        <v>0.55476901170000004</v>
      </c>
      <c r="G876" s="26">
        <f>Mode2_Data_analysis!O876</f>
        <v>0.55102154048095475</v>
      </c>
    </row>
    <row r="877" spans="2:7">
      <c r="B877" s="29">
        <v>871</v>
      </c>
      <c r="C877" s="26"/>
      <c r="D877" s="26"/>
      <c r="E877" s="26"/>
      <c r="F877" s="26"/>
      <c r="G877" s="26"/>
    </row>
    <row r="878" spans="2:7">
      <c r="B878" s="29">
        <v>872</v>
      </c>
      <c r="C878" s="26"/>
      <c r="D878" s="26"/>
      <c r="E878" s="26"/>
      <c r="F878" s="26"/>
      <c r="G878" s="26"/>
    </row>
    <row r="879" spans="2:7">
      <c r="B879" s="29">
        <v>873</v>
      </c>
      <c r="C879" s="26">
        <v>29.1</v>
      </c>
      <c r="D879" s="32">
        <f>Mode2_Data_analysis!D879</f>
        <v>0.19</v>
      </c>
      <c r="E879" s="32">
        <f>Mode2_Data_analysis!M879</f>
        <v>0.19272795215484143</v>
      </c>
      <c r="F879" s="32">
        <f>Mode2_Data_analysis!G879</f>
        <v>0.5617387438</v>
      </c>
      <c r="G879" s="32">
        <f>Mode2_Data_analysis!O879</f>
        <v>0.55797829428733492</v>
      </c>
    </row>
    <row r="880" spans="2:7">
      <c r="B880" s="29">
        <v>874</v>
      </c>
      <c r="C880" s="26"/>
      <c r="D880" s="26"/>
      <c r="E880" s="26"/>
      <c r="F880" s="26"/>
      <c r="G880" s="26"/>
    </row>
    <row r="881" spans="2:7">
      <c r="B881" s="29">
        <v>875</v>
      </c>
      <c r="C881" s="26"/>
      <c r="D881" s="26"/>
      <c r="E881" s="26"/>
      <c r="F881" s="26"/>
      <c r="G881" s="26"/>
    </row>
    <row r="882" spans="2:7">
      <c r="B882" s="29">
        <v>876</v>
      </c>
      <c r="C882" s="32">
        <v>29.2</v>
      </c>
      <c r="D882" s="26">
        <f>Mode2_Data_analysis!D882</f>
        <v>0.182</v>
      </c>
      <c r="E882" s="26">
        <f>Mode2_Data_analysis!M882</f>
        <v>0.1844694674142984</v>
      </c>
      <c r="F882" s="26">
        <f>Mode2_Data_analysis!G882</f>
        <v>0.57002671599999999</v>
      </c>
      <c r="G882" s="26">
        <f>Mode2_Data_analysis!O882</f>
        <v>0.56645635361248214</v>
      </c>
    </row>
    <row r="883" spans="2:7">
      <c r="B883" s="29">
        <v>877</v>
      </c>
      <c r="C883" s="26"/>
      <c r="D883" s="26"/>
      <c r="E883" s="26"/>
      <c r="F883" s="26"/>
      <c r="G883" s="26"/>
    </row>
    <row r="884" spans="2:7">
      <c r="B884" s="29">
        <v>878</v>
      </c>
      <c r="C884" s="26"/>
      <c r="D884" s="26"/>
      <c r="E884" s="26"/>
      <c r="F884" s="26"/>
      <c r="G884" s="26"/>
    </row>
    <row r="885" spans="2:7">
      <c r="B885" s="29">
        <v>879</v>
      </c>
      <c r="C885" s="26">
        <v>29.3</v>
      </c>
      <c r="D885" s="32">
        <f>Mode2_Data_analysis!D885</f>
        <v>0.17299999999999999</v>
      </c>
      <c r="E885" s="32">
        <f>Mode2_Data_analysis!M885</f>
        <v>0.17549794893696155</v>
      </c>
      <c r="F885" s="32">
        <f>Mode2_Data_analysis!G885</f>
        <v>0.57879612930000002</v>
      </c>
      <c r="G885" s="32">
        <f>Mode2_Data_analysis!O885</f>
        <v>0.57565976107806704</v>
      </c>
    </row>
    <row r="886" spans="2:7">
      <c r="B886" s="29">
        <v>880</v>
      </c>
      <c r="C886" s="26"/>
      <c r="D886" s="26"/>
      <c r="E886" s="26"/>
      <c r="F886" s="26"/>
      <c r="G886" s="26"/>
    </row>
    <row r="887" spans="2:7">
      <c r="B887" s="29">
        <v>881</v>
      </c>
      <c r="C887" s="26"/>
      <c r="D887" s="26"/>
      <c r="E887" s="26"/>
      <c r="F887" s="26"/>
      <c r="G887" s="26"/>
    </row>
    <row r="888" spans="2:7">
      <c r="B888" s="29">
        <v>882</v>
      </c>
      <c r="C888" s="26">
        <v>29.4</v>
      </c>
      <c r="D888" s="26">
        <f>Mode2_Data_analysis!D888</f>
        <v>0.16400000000000001</v>
      </c>
      <c r="E888" s="26">
        <f>Mode2_Data_analysis!M888</f>
        <v>0.16666465271634584</v>
      </c>
      <c r="F888" s="26">
        <f>Mode2_Data_analysis!G888</f>
        <v>0.58699929529999995</v>
      </c>
      <c r="G888" s="26">
        <f>Mode2_Data_analysis!O888</f>
        <v>0.58472433539454749</v>
      </c>
    </row>
    <row r="889" spans="2:7">
      <c r="B889" s="29">
        <v>883</v>
      </c>
      <c r="C889" s="26"/>
      <c r="D889" s="26"/>
      <c r="E889" s="26"/>
      <c r="F889" s="26"/>
      <c r="G889" s="26"/>
    </row>
    <row r="890" spans="2:7">
      <c r="B890" s="29">
        <v>884</v>
      </c>
      <c r="C890" s="26"/>
      <c r="D890" s="26"/>
      <c r="E890" s="26"/>
      <c r="F890" s="26"/>
      <c r="G890" s="26"/>
    </row>
    <row r="891" spans="2:7">
      <c r="B891" s="29">
        <v>885</v>
      </c>
      <c r="C891" s="32">
        <v>29.5</v>
      </c>
      <c r="D891" s="32">
        <f>Mode2_Data_analysis!D891</f>
        <v>0.157</v>
      </c>
      <c r="E891" s="32">
        <f>Mode2_Data_analysis!M891</f>
        <v>0.15880777685768152</v>
      </c>
      <c r="F891" s="32">
        <f>Mode2_Data_analysis!G891</f>
        <v>0.59414419399999996</v>
      </c>
      <c r="G891" s="32">
        <f>Mode2_Data_analysis!O891</f>
        <v>0.59279898721129076</v>
      </c>
    </row>
    <row r="892" spans="2:7">
      <c r="B892" s="29">
        <v>886</v>
      </c>
      <c r="C892" s="26"/>
      <c r="D892" s="26"/>
      <c r="E892" s="26"/>
      <c r="F892" s="26"/>
      <c r="G892" s="26"/>
    </row>
    <row r="893" spans="2:7">
      <c r="B893" s="29">
        <v>887</v>
      </c>
      <c r="C893" s="26"/>
      <c r="D893" s="26"/>
      <c r="E893" s="26"/>
      <c r="F893" s="26"/>
      <c r="G893" s="26"/>
    </row>
    <row r="894" spans="2:7">
      <c r="B894" s="29">
        <v>888</v>
      </c>
      <c r="C894" s="26">
        <v>29.6</v>
      </c>
      <c r="D894" s="26">
        <f>Mode2_Data_analysis!D894</f>
        <v>0.152</v>
      </c>
      <c r="E894" s="26">
        <f>Mode2_Data_analysis!M894</f>
        <v>0.15267309929737399</v>
      </c>
      <c r="F894" s="26">
        <f>Mode2_Data_analysis!G894</f>
        <v>0.59950584259999995</v>
      </c>
      <c r="G894" s="26">
        <f>Mode2_Data_analysis!O894</f>
        <v>0.5991257999442261</v>
      </c>
    </row>
    <row r="895" spans="2:7">
      <c r="B895" s="29">
        <v>889</v>
      </c>
      <c r="C895" s="26"/>
      <c r="D895" s="26"/>
      <c r="E895" s="26"/>
      <c r="F895" s="26"/>
      <c r="G895" s="26"/>
    </row>
    <row r="896" spans="2:7">
      <c r="B896" s="29">
        <v>890</v>
      </c>
      <c r="C896" s="26"/>
      <c r="D896" s="26"/>
      <c r="E896" s="26"/>
      <c r="F896" s="26"/>
      <c r="G896" s="26"/>
    </row>
    <row r="897" spans="2:7">
      <c r="B897" s="29">
        <v>891</v>
      </c>
      <c r="C897" s="26">
        <v>29.7</v>
      </c>
      <c r="D897" s="32">
        <f>Mode2_Data_analysis!D897</f>
        <v>0.14899999999999999</v>
      </c>
      <c r="E897" s="32">
        <f>Mode2_Data_analysis!M897</f>
        <v>0.14884335312664584</v>
      </c>
      <c r="F897" s="32">
        <f>Mode2_Data_analysis!G897</f>
        <v>0.60207482209999996</v>
      </c>
      <c r="G897" s="32">
        <f>Mode2_Data_analysis!O897</f>
        <v>0.60311133105015502</v>
      </c>
    </row>
    <row r="898" spans="2:7">
      <c r="B898" s="29">
        <v>892</v>
      </c>
      <c r="C898" s="26"/>
      <c r="D898" s="26"/>
      <c r="E898" s="26"/>
      <c r="F898" s="26"/>
      <c r="G898" s="26"/>
    </row>
    <row r="899" spans="2:7">
      <c r="B899" s="29">
        <v>893</v>
      </c>
      <c r="C899" s="26"/>
      <c r="D899" s="26"/>
      <c r="E899" s="26"/>
      <c r="F899" s="26"/>
      <c r="G899" s="26"/>
    </row>
    <row r="900" spans="2:7">
      <c r="B900" s="29">
        <v>894</v>
      </c>
      <c r="C900" s="32">
        <v>29.8</v>
      </c>
      <c r="D900" s="26">
        <f>Mode2_Data_analysis!D900</f>
        <v>0.14899999999999999</v>
      </c>
      <c r="E900" s="26">
        <f>Mode2_Data_analysis!M900</f>
        <v>0.14768301849117882</v>
      </c>
      <c r="F900" s="26">
        <f>Mode2_Data_analysis!G900</f>
        <v>0.60238143340000005</v>
      </c>
      <c r="G900" s="26">
        <f>Mode2_Data_analysis!O900</f>
        <v>0.6043824170629013</v>
      </c>
    </row>
    <row r="901" spans="2:7">
      <c r="B901" s="29">
        <v>895</v>
      </c>
      <c r="C901" s="26"/>
      <c r="D901" s="26"/>
      <c r="E901" s="26"/>
      <c r="F901" s="26"/>
      <c r="G901" s="26"/>
    </row>
    <row r="902" spans="2:7">
      <c r="B902" s="29">
        <v>896</v>
      </c>
      <c r="C902" s="26"/>
      <c r="D902" s="26"/>
      <c r="E902" s="26"/>
      <c r="F902" s="26"/>
      <c r="G902" s="26"/>
    </row>
    <row r="903" spans="2:7">
      <c r="B903" s="29">
        <v>897</v>
      </c>
      <c r="C903" s="26">
        <v>29.9</v>
      </c>
      <c r="D903" s="32">
        <f>Mode2_Data_analysis!D903</f>
        <v>0.151</v>
      </c>
      <c r="E903" s="32">
        <f>Mode2_Data_analysis!M903</f>
        <v>0.14930375340838131</v>
      </c>
      <c r="F903" s="32">
        <f>Mode2_Data_analysis!G903</f>
        <v>0.59978768709999997</v>
      </c>
      <c r="G903" s="32">
        <f>Mode2_Data_analysis!O903</f>
        <v>0.60282122677698258</v>
      </c>
    </row>
    <row r="904" spans="2:7">
      <c r="B904" s="29">
        <v>898</v>
      </c>
      <c r="C904" s="26"/>
      <c r="D904" s="26"/>
      <c r="E904" s="26"/>
      <c r="F904" s="26"/>
      <c r="G904" s="26"/>
    </row>
    <row r="905" spans="2:7">
      <c r="B905" s="29">
        <v>899</v>
      </c>
      <c r="C905" s="26"/>
      <c r="D905" s="26"/>
      <c r="E905" s="26"/>
      <c r="F905" s="26"/>
      <c r="G905" s="26"/>
    </row>
    <row r="906" spans="2:7">
      <c r="B906" s="29">
        <v>900</v>
      </c>
      <c r="C906" s="26">
        <v>30</v>
      </c>
      <c r="D906" s="26">
        <f>Mode2_Data_analysis!D906</f>
        <v>0.156</v>
      </c>
      <c r="E906" s="26">
        <f>Mode2_Data_analysis!M906</f>
        <v>0.15355373566096142</v>
      </c>
      <c r="F906" s="26">
        <f>Mode2_Data_analysis!G906</f>
        <v>0.59505996189999999</v>
      </c>
      <c r="G906" s="26">
        <f>Mode2_Data_analysis!O906</f>
        <v>0.59857626344231762</v>
      </c>
    </row>
    <row r="907" spans="2:7">
      <c r="B907" s="29">
        <v>901</v>
      </c>
      <c r="C907" s="26"/>
      <c r="D907" s="26"/>
      <c r="E907" s="26"/>
      <c r="F907" s="26"/>
      <c r="G907" s="26"/>
    </row>
    <row r="908" spans="2:7">
      <c r="B908" s="29">
        <v>902</v>
      </c>
      <c r="C908" s="26"/>
      <c r="D908" s="26"/>
      <c r="E908" s="26"/>
      <c r="F908" s="26"/>
      <c r="G908" s="26"/>
    </row>
    <row r="909" spans="2:7">
      <c r="B909" s="29">
        <v>903</v>
      </c>
      <c r="C909" s="32">
        <v>30.1</v>
      </c>
      <c r="D909" s="32">
        <f>Mode2_Data_analysis!D909</f>
        <v>0.16300000000000001</v>
      </c>
      <c r="E909" s="32">
        <f>Mode2_Data_analysis!M909</f>
        <v>0.16003192837912578</v>
      </c>
      <c r="F909" s="32">
        <f>Mode2_Data_analysis!G909</f>
        <v>0.58830547060000005</v>
      </c>
      <c r="G909" s="32">
        <f>Mode2_Data_analysis!O909</f>
        <v>0.59204828417846134</v>
      </c>
    </row>
    <row r="910" spans="2:7">
      <c r="B910" s="29">
        <v>904</v>
      </c>
      <c r="C910" s="26"/>
      <c r="D910" s="26"/>
      <c r="E910" s="26"/>
      <c r="F910" s="26"/>
      <c r="G910" s="26"/>
    </row>
    <row r="911" spans="2:7">
      <c r="B911" s="29">
        <v>905</v>
      </c>
      <c r="C911" s="26"/>
      <c r="D911" s="26"/>
      <c r="E911" s="26"/>
      <c r="F911" s="26"/>
      <c r="G911" s="26"/>
    </row>
    <row r="912" spans="2:7">
      <c r="B912" s="29">
        <v>906</v>
      </c>
      <c r="C912" s="26">
        <v>30.2</v>
      </c>
      <c r="D912" s="26">
        <f>Mode2_Data_analysis!D912</f>
        <v>0.17100000000000001</v>
      </c>
      <c r="E912" s="26">
        <f>Mode2_Data_analysis!M912</f>
        <v>0.16812592643151736</v>
      </c>
      <c r="F912" s="26">
        <f>Mode2_Data_analysis!G912</f>
        <v>0.58009306949999995</v>
      </c>
      <c r="G912" s="26">
        <f>Mode2_Data_analysis!O912</f>
        <v>0.58385246917670819</v>
      </c>
    </row>
    <row r="913" spans="2:7">
      <c r="B913" s="29">
        <v>907</v>
      </c>
      <c r="C913" s="26"/>
      <c r="D913" s="26"/>
      <c r="E913" s="26"/>
      <c r="F913" s="26"/>
      <c r="G913" s="26"/>
    </row>
    <row r="914" spans="2:7">
      <c r="B914" s="29">
        <v>908</v>
      </c>
      <c r="C914" s="26"/>
      <c r="D914" s="26"/>
      <c r="E914" s="26"/>
      <c r="F914" s="26"/>
      <c r="G914" s="26"/>
    </row>
    <row r="915" spans="2:7">
      <c r="B915" s="29">
        <v>909</v>
      </c>
      <c r="C915" s="26">
        <v>30.3</v>
      </c>
      <c r="D915" s="32">
        <f>Mode2_Data_analysis!D915</f>
        <v>0.18</v>
      </c>
      <c r="E915" s="32">
        <f>Mode2_Data_analysis!M915</f>
        <v>0.17706981180104886</v>
      </c>
      <c r="F915" s="32">
        <f>Mode2_Data_analysis!G915</f>
        <v>0.57135620549999999</v>
      </c>
      <c r="G915" s="32">
        <f>Mode2_Data_analysis!O915</f>
        <v>0.57476041164476588</v>
      </c>
    </row>
    <row r="916" spans="2:7">
      <c r="B916" s="29">
        <v>910</v>
      </c>
      <c r="C916" s="26"/>
      <c r="D916" s="26"/>
      <c r="E916" s="26"/>
      <c r="F916" s="26"/>
      <c r="G916" s="26"/>
    </row>
    <row r="917" spans="2:7">
      <c r="B917" s="29">
        <v>911</v>
      </c>
      <c r="C917" s="26"/>
      <c r="D917" s="26"/>
      <c r="E917" s="26"/>
      <c r="F917" s="26"/>
      <c r="G917" s="26"/>
    </row>
    <row r="918" spans="2:7">
      <c r="B918" s="29">
        <v>912</v>
      </c>
      <c r="C918" s="32">
        <v>30.4</v>
      </c>
      <c r="D918" s="26">
        <f>Mode2_Data_analysis!D918</f>
        <v>0.188</v>
      </c>
      <c r="E918" s="26">
        <f>Mode2_Data_analysis!M918</f>
        <v>0.18601655428700423</v>
      </c>
      <c r="F918" s="26">
        <f>Mode2_Data_analysis!G918</f>
        <v>0.56306348139999995</v>
      </c>
      <c r="G918" s="26">
        <f>Mode2_Data_analysis!O918</f>
        <v>0.56562740077432982</v>
      </c>
    </row>
    <row r="919" spans="2:7">
      <c r="B919" s="29">
        <v>913</v>
      </c>
      <c r="C919" s="26"/>
      <c r="D919" s="26"/>
      <c r="E919" s="26"/>
      <c r="F919" s="26"/>
      <c r="G919" s="26"/>
    </row>
    <row r="920" spans="2:7">
      <c r="B920" s="29">
        <v>914</v>
      </c>
      <c r="C920" s="26"/>
      <c r="D920" s="26"/>
      <c r="E920" s="26"/>
      <c r="F920" s="26"/>
      <c r="G920" s="26"/>
    </row>
    <row r="921" spans="2:7">
      <c r="B921" s="29">
        <v>915</v>
      </c>
      <c r="C921" s="26">
        <v>30.5</v>
      </c>
      <c r="D921" s="32">
        <f>Mode2_Data_analysis!D921</f>
        <v>0.19600000000000001</v>
      </c>
      <c r="E921" s="32">
        <f>Mode2_Data_analysis!M921</f>
        <v>0.19411811789310818</v>
      </c>
      <c r="F921" s="32">
        <f>Mode2_Data_analysis!G921</f>
        <v>0.55575132179999998</v>
      </c>
      <c r="G921" s="32">
        <f>Mode2_Data_analysis!O921</f>
        <v>0.5573118550038435</v>
      </c>
    </row>
    <row r="922" spans="2:7">
      <c r="B922" s="29">
        <v>916</v>
      </c>
      <c r="C922" s="26"/>
      <c r="D922" s="26"/>
      <c r="E922" s="26"/>
      <c r="F922" s="26"/>
      <c r="G922" s="26"/>
    </row>
    <row r="923" spans="2:7">
      <c r="B923" s="29">
        <v>917</v>
      </c>
      <c r="C923" s="26"/>
      <c r="D923" s="26"/>
      <c r="E923" s="26"/>
      <c r="F923" s="26"/>
      <c r="G923" s="26"/>
    </row>
    <row r="924" spans="2:7">
      <c r="B924" s="29">
        <v>918</v>
      </c>
      <c r="C924" s="26">
        <v>30.6</v>
      </c>
      <c r="D924" s="26">
        <f>Mode2_Data_analysis!D924</f>
        <v>0.20100000000000001</v>
      </c>
      <c r="E924" s="26">
        <f>Mode2_Data_analysis!M924</f>
        <v>0.20060570317853582</v>
      </c>
      <c r="F924" s="26">
        <f>Mode2_Data_analysis!G924</f>
        <v>0.55036503640000001</v>
      </c>
      <c r="G924" s="26">
        <f>Mode2_Data_analysis!O924</f>
        <v>0.55059450095894569</v>
      </c>
    </row>
    <row r="925" spans="2:7">
      <c r="B925" s="29">
        <v>919</v>
      </c>
      <c r="C925" s="26"/>
      <c r="D925" s="26"/>
      <c r="E925" s="26"/>
      <c r="F925" s="26"/>
      <c r="G925" s="26"/>
    </row>
    <row r="926" spans="2:7">
      <c r="B926" s="29">
        <v>920</v>
      </c>
      <c r="C926" s="26"/>
      <c r="D926" s="26"/>
      <c r="E926" s="26"/>
      <c r="F926" s="26"/>
      <c r="G926" s="26"/>
    </row>
    <row r="927" spans="2:7">
      <c r="B927" s="29">
        <v>921</v>
      </c>
      <c r="C927" s="32">
        <v>30.7</v>
      </c>
      <c r="D927" s="32">
        <f>Mode2_Data_analysis!D927</f>
        <v>0.20399999999999999</v>
      </c>
      <c r="E927" s="32">
        <f>Mode2_Data_analysis!M927</f>
        <v>0.2048625407289737</v>
      </c>
      <c r="F927" s="32">
        <f>Mode2_Data_analysis!G927</f>
        <v>0.54697433579999999</v>
      </c>
      <c r="G927" s="32">
        <f>Mode2_Data_analysis!O927</f>
        <v>0.54610491517021886</v>
      </c>
    </row>
    <row r="928" spans="2:7">
      <c r="B928" s="29">
        <v>922</v>
      </c>
      <c r="C928" s="26"/>
      <c r="D928" s="26"/>
      <c r="E928" s="26"/>
      <c r="F928" s="26"/>
      <c r="G928" s="26"/>
    </row>
    <row r="929" spans="2:7">
      <c r="B929" s="29">
        <v>923</v>
      </c>
      <c r="C929" s="26"/>
      <c r="D929" s="26"/>
      <c r="E929" s="26"/>
      <c r="F929" s="26"/>
      <c r="G929" s="26"/>
    </row>
    <row r="930" spans="2:7">
      <c r="B930" s="29">
        <v>924</v>
      </c>
      <c r="C930" s="26">
        <v>30.8</v>
      </c>
      <c r="D930" s="26">
        <f>Mode2_Data_analysis!D930</f>
        <v>0.20499999999999999</v>
      </c>
      <c r="E930" s="26">
        <f>Mode2_Data_analysis!M930</f>
        <v>0.20648235230235013</v>
      </c>
      <c r="F930" s="26">
        <f>Mode2_Data_analysis!G930</f>
        <v>0.54660891060000005</v>
      </c>
      <c r="G930" s="26">
        <f>Mode2_Data_analysis!O930</f>
        <v>0.54426234906963222</v>
      </c>
    </row>
    <row r="931" spans="2:7">
      <c r="B931" s="29">
        <v>925</v>
      </c>
      <c r="C931" s="26"/>
      <c r="D931" s="26"/>
      <c r="E931" s="26"/>
      <c r="F931" s="26"/>
      <c r="G931" s="26"/>
    </row>
    <row r="932" spans="2:7">
      <c r="B932" s="29">
        <v>926</v>
      </c>
      <c r="C932" s="26"/>
      <c r="D932" s="26"/>
      <c r="E932" s="26"/>
      <c r="F932" s="26"/>
      <c r="G932" s="26"/>
    </row>
    <row r="933" spans="2:7">
      <c r="B933" s="29">
        <v>927</v>
      </c>
      <c r="C933" s="26">
        <v>30.9</v>
      </c>
      <c r="D933" s="32">
        <f>Mode2_Data_analysis!D933</f>
        <v>0.20300000000000001</v>
      </c>
      <c r="E933" s="32">
        <f>Mode2_Data_analysis!M933</f>
        <v>0.20530794801021129</v>
      </c>
      <c r="F933" s="32">
        <f>Mode2_Data_analysis!G933</f>
        <v>0.54857987450000001</v>
      </c>
      <c r="G933" s="32">
        <f>Mode2_Data_analysis!O933</f>
        <v>0.54523640869453605</v>
      </c>
    </row>
    <row r="934" spans="2:7">
      <c r="B934" s="29">
        <v>928</v>
      </c>
      <c r="C934" s="26"/>
      <c r="D934" s="26"/>
      <c r="E934" s="26"/>
      <c r="F934" s="26"/>
      <c r="G934" s="26"/>
    </row>
    <row r="935" spans="2:7">
      <c r="B935" s="29">
        <v>929</v>
      </c>
      <c r="C935" s="26"/>
      <c r="D935" s="26"/>
      <c r="E935" s="26"/>
      <c r="F935" s="26"/>
      <c r="G935" s="26"/>
    </row>
    <row r="936" spans="2:7">
      <c r="B936" s="29">
        <v>930</v>
      </c>
      <c r="C936" s="32">
        <v>31</v>
      </c>
      <c r="D936" s="26">
        <f>Mode2_Data_analysis!D936</f>
        <v>0.19800000000000001</v>
      </c>
      <c r="E936" s="26">
        <f>Mode2_Data_analysis!M936</f>
        <v>0.2014463025737443</v>
      </c>
      <c r="F936" s="26">
        <f>Mode2_Data_analysis!G936</f>
        <v>0.55297739270000001</v>
      </c>
      <c r="G936" s="26">
        <f>Mode2_Data_analysis!O936</f>
        <v>0.54893128636600386</v>
      </c>
    </row>
    <row r="937" spans="2:7">
      <c r="B937" s="29">
        <v>931</v>
      </c>
      <c r="C937" s="26"/>
      <c r="D937" s="26"/>
      <c r="E937" s="26"/>
      <c r="F937" s="26"/>
      <c r="G937" s="26"/>
    </row>
    <row r="938" spans="2:7">
      <c r="B938" s="29">
        <v>932</v>
      </c>
      <c r="C938" s="26"/>
      <c r="D938" s="26"/>
      <c r="E938" s="26"/>
      <c r="F938" s="26"/>
      <c r="G938" s="26"/>
    </row>
    <row r="939" spans="2:7">
      <c r="B939" s="29">
        <v>933</v>
      </c>
      <c r="C939" s="26">
        <v>31.1</v>
      </c>
      <c r="D939" s="32">
        <f>Mode2_Data_analysis!D939</f>
        <v>0.192</v>
      </c>
      <c r="E939" s="32">
        <f>Mode2_Data_analysis!M939</f>
        <v>0.19525867431192045</v>
      </c>
      <c r="F939" s="32">
        <f>Mode2_Data_analysis!G939</f>
        <v>0.55954840400000005</v>
      </c>
      <c r="G939" s="32">
        <f>Mode2_Data_analysis!O939</f>
        <v>0.55499501925919992</v>
      </c>
    </row>
    <row r="940" spans="2:7">
      <c r="B940" s="29">
        <v>934</v>
      </c>
      <c r="C940" s="26"/>
      <c r="D940" s="26"/>
      <c r="E940" s="26"/>
      <c r="F940" s="26"/>
      <c r="G940" s="26"/>
    </row>
    <row r="941" spans="2:7">
      <c r="B941" s="29">
        <v>935</v>
      </c>
      <c r="C941" s="26"/>
      <c r="D941" s="26"/>
      <c r="E941" s="26"/>
      <c r="F941" s="26"/>
      <c r="G941" s="26"/>
    </row>
    <row r="942" spans="2:7">
      <c r="B942" s="29">
        <v>936</v>
      </c>
      <c r="C942" s="26">
        <v>31.2</v>
      </c>
      <c r="D942" s="26">
        <f>Mode2_Data_analysis!D942</f>
        <v>0.184</v>
      </c>
      <c r="E942" s="26">
        <f>Mode2_Data_analysis!M942</f>
        <v>0.18732668745204323</v>
      </c>
      <c r="F942" s="26">
        <f>Mode2_Data_analysis!G942</f>
        <v>0.56762795980000003</v>
      </c>
      <c r="G942" s="26">
        <f>Mode2_Data_analysis!O942</f>
        <v>0.56285288896985286</v>
      </c>
    </row>
    <row r="943" spans="2:7">
      <c r="B943" s="29">
        <v>937</v>
      </c>
      <c r="C943" s="26"/>
      <c r="D943" s="26"/>
      <c r="E943" s="26"/>
      <c r="F943" s="26"/>
      <c r="G943" s="26"/>
    </row>
    <row r="944" spans="2:7">
      <c r="B944" s="29">
        <v>938</v>
      </c>
      <c r="C944" s="26"/>
      <c r="D944" s="26"/>
      <c r="E944" s="26"/>
      <c r="F944" s="26"/>
      <c r="G944" s="26"/>
    </row>
    <row r="945" spans="2:7">
      <c r="B945" s="29">
        <v>939</v>
      </c>
      <c r="C945" s="32">
        <v>31.3</v>
      </c>
      <c r="D945" s="32">
        <f>Mode2_Data_analysis!D945</f>
        <v>0.17499999999999999</v>
      </c>
      <c r="E945" s="32">
        <f>Mode2_Data_analysis!M945</f>
        <v>0.1783975690664206</v>
      </c>
      <c r="F945" s="32">
        <f>Mode2_Data_analysis!G945</f>
        <v>0.57631430409999995</v>
      </c>
      <c r="G945" s="32">
        <f>Mode2_Data_analysis!O945</f>
        <v>0.57176179965284935</v>
      </c>
    </row>
    <row r="946" spans="2:7">
      <c r="B946" s="29">
        <v>940</v>
      </c>
      <c r="C946" s="26"/>
      <c r="D946" s="26"/>
      <c r="E946" s="26"/>
      <c r="F946" s="26"/>
      <c r="G946" s="26"/>
    </row>
    <row r="947" spans="2:7">
      <c r="B947" s="29">
        <v>941</v>
      </c>
      <c r="C947" s="26"/>
      <c r="D947" s="26"/>
      <c r="E947" s="26"/>
      <c r="F947" s="26"/>
      <c r="G947" s="26"/>
    </row>
    <row r="948" spans="2:7">
      <c r="B948" s="29">
        <v>942</v>
      </c>
      <c r="C948" s="26">
        <v>31.4</v>
      </c>
      <c r="D948" s="26">
        <f>Mode2_Data_analysis!D948</f>
        <v>0.16700000000000001</v>
      </c>
      <c r="E948" s="26">
        <f>Mode2_Data_analysis!M948</f>
        <v>0.16931370199971513</v>
      </c>
      <c r="F948" s="26">
        <f>Mode2_Data_analysis!G948</f>
        <v>0.58469976229999998</v>
      </c>
      <c r="G948" s="26">
        <f>Mode2_Data_analysis!O948</f>
        <v>0.58088049482377557</v>
      </c>
    </row>
    <row r="949" spans="2:7">
      <c r="B949" s="29">
        <v>943</v>
      </c>
      <c r="C949" s="26"/>
      <c r="D949" s="26"/>
      <c r="E949" s="26"/>
      <c r="F949" s="26"/>
      <c r="G949" s="26"/>
    </row>
    <row r="950" spans="2:7">
      <c r="B950" s="29">
        <v>944</v>
      </c>
      <c r="C950" s="26"/>
      <c r="D950" s="26"/>
      <c r="E950" s="26"/>
      <c r="F950" s="26"/>
      <c r="G950" s="26"/>
    </row>
    <row r="951" spans="2:7">
      <c r="B951" s="29">
        <v>945</v>
      </c>
      <c r="C951" s="26">
        <v>31.5</v>
      </c>
      <c r="D951" s="32">
        <f>Mode2_Data_analysis!D951</f>
        <v>0.159</v>
      </c>
      <c r="E951" s="32">
        <f>Mode2_Data_analysis!M951</f>
        <v>0.16093313847240126</v>
      </c>
      <c r="F951" s="32">
        <f>Mode2_Data_analysis!G951</f>
        <v>0.59210191030000003</v>
      </c>
      <c r="G951" s="32">
        <f>Mode2_Data_analysis!O951</f>
        <v>0.58934898097309252</v>
      </c>
    </row>
    <row r="952" spans="2:7">
      <c r="B952" s="29">
        <v>946</v>
      </c>
      <c r="C952" s="26"/>
      <c r="D952" s="26"/>
      <c r="E952" s="26"/>
      <c r="F952" s="26"/>
      <c r="G952" s="26"/>
    </row>
    <row r="953" spans="2:7">
      <c r="B953" s="29">
        <v>947</v>
      </c>
      <c r="C953" s="26"/>
      <c r="D953" s="26"/>
      <c r="E953" s="26"/>
      <c r="F953" s="26"/>
      <c r="G953" s="26"/>
    </row>
    <row r="954" spans="2:7">
      <c r="B954" s="29">
        <v>948</v>
      </c>
      <c r="C954" s="32">
        <v>31.6</v>
      </c>
      <c r="D954" s="26">
        <f>Mode2_Data_analysis!D954</f>
        <v>0.153</v>
      </c>
      <c r="E954" s="26">
        <f>Mode2_Data_analysis!M954</f>
        <v>0.15404857545717554</v>
      </c>
      <c r="F954" s="26">
        <f>Mode2_Data_analysis!G954</f>
        <v>0.59793617310000002</v>
      </c>
      <c r="G954" s="26">
        <f>Mode2_Data_analysis!O954</f>
        <v>0.59636966039553529</v>
      </c>
    </row>
    <row r="955" spans="2:7">
      <c r="B955" s="29">
        <v>949</v>
      </c>
      <c r="C955" s="26"/>
      <c r="D955" s="26"/>
      <c r="E955" s="26"/>
      <c r="F955" s="26"/>
      <c r="G955" s="26"/>
    </row>
    <row r="956" spans="2:7">
      <c r="B956" s="29">
        <v>950</v>
      </c>
      <c r="C956" s="26"/>
      <c r="D956" s="26"/>
      <c r="E956" s="26"/>
      <c r="F956" s="26"/>
      <c r="G956" s="26"/>
    </row>
    <row r="957" spans="2:7">
      <c r="B957" s="29">
        <v>951</v>
      </c>
      <c r="C957" s="26">
        <v>31.7</v>
      </c>
      <c r="D957" s="32">
        <f>Mode2_Data_analysis!D957</f>
        <v>0.15</v>
      </c>
      <c r="E957" s="32">
        <f>Mode2_Data_analysis!M957</f>
        <v>0.14931244141442365</v>
      </c>
      <c r="F957" s="32">
        <f>Mode2_Data_analysis!G957</f>
        <v>0.60130966090000004</v>
      </c>
      <c r="G957" s="32">
        <f>Mode2_Data_analysis!O957</f>
        <v>0.60128251761733453</v>
      </c>
    </row>
    <row r="958" spans="2:7">
      <c r="B958" s="29">
        <v>952</v>
      </c>
      <c r="C958" s="26"/>
      <c r="D958" s="26"/>
      <c r="E958" s="26"/>
      <c r="F958" s="26"/>
      <c r="G958" s="26"/>
    </row>
    <row r="959" spans="2:7">
      <c r="B959" s="29">
        <v>953</v>
      </c>
      <c r="C959" s="26"/>
      <c r="D959" s="26"/>
      <c r="E959" s="26"/>
      <c r="F959" s="26"/>
      <c r="G959" s="26"/>
    </row>
    <row r="960" spans="2:7">
      <c r="B960" s="29">
        <v>954</v>
      </c>
      <c r="C960" s="26">
        <v>31.8</v>
      </c>
      <c r="D960" s="26">
        <f>Mode2_Data_analysis!D960</f>
        <v>0.14899999999999999</v>
      </c>
      <c r="E960" s="26">
        <f>Mode2_Data_analysis!M960</f>
        <v>0.14717517034071412</v>
      </c>
      <c r="F960" s="26">
        <f>Mode2_Data_analysis!G960</f>
        <v>0.60242051320000001</v>
      </c>
      <c r="G960" s="26">
        <f>Mode2_Data_analysis!O960</f>
        <v>0.60362726824142898</v>
      </c>
    </row>
    <row r="961" spans="2:7">
      <c r="B961" s="29">
        <v>955</v>
      </c>
      <c r="C961" s="26"/>
      <c r="D961" s="26"/>
      <c r="E961" s="26"/>
      <c r="F961" s="26"/>
      <c r="G961" s="26"/>
    </row>
    <row r="962" spans="2:7">
      <c r="B962" s="29">
        <v>956</v>
      </c>
      <c r="C962" s="26"/>
      <c r="D962" s="26"/>
      <c r="E962" s="26"/>
      <c r="F962" s="26"/>
      <c r="G962" s="26"/>
    </row>
    <row r="963" spans="2:7">
      <c r="B963" s="29">
        <v>957</v>
      </c>
      <c r="C963" s="32">
        <v>31.9</v>
      </c>
      <c r="D963" s="32">
        <f>Mode2_Data_analysis!D963</f>
        <v>0.151</v>
      </c>
      <c r="E963" s="32">
        <f>Mode2_Data_analysis!M963</f>
        <v>0.14784249729522303</v>
      </c>
      <c r="F963" s="32">
        <f>Mode2_Data_analysis!G963</f>
        <v>0.60061405140000002</v>
      </c>
      <c r="G963" s="32">
        <f>Mode2_Data_analysis!O963</f>
        <v>0.60318661247403149</v>
      </c>
    </row>
    <row r="964" spans="2:7">
      <c r="B964" s="29">
        <v>958</v>
      </c>
      <c r="C964" s="26"/>
      <c r="D964" s="26"/>
      <c r="E964" s="26"/>
      <c r="F964" s="26"/>
      <c r="G964" s="26"/>
    </row>
    <row r="965" spans="2:7">
      <c r="B965" s="29">
        <v>959</v>
      </c>
      <c r="C965" s="26"/>
      <c r="D965" s="26"/>
      <c r="E965" s="26"/>
      <c r="F965" s="26"/>
      <c r="G965" s="26"/>
    </row>
    <row r="966" spans="2:7">
      <c r="B966" s="29">
        <v>960</v>
      </c>
      <c r="C966" s="26">
        <v>32</v>
      </c>
      <c r="D966" s="26">
        <f>Mode2_Data_analysis!D966</f>
        <v>0.155</v>
      </c>
      <c r="E966" s="26">
        <f>Mode2_Data_analysis!M966</f>
        <v>0.15125581666779822</v>
      </c>
      <c r="F966" s="26">
        <f>Mode2_Data_analysis!G966</f>
        <v>0.59652824540000005</v>
      </c>
      <c r="G966" s="26">
        <f>Mode2_Data_analysis!O966</f>
        <v>0.60000652146508837</v>
      </c>
    </row>
    <row r="967" spans="2:7">
      <c r="B967" s="29">
        <v>961</v>
      </c>
      <c r="C967" s="26"/>
      <c r="D967" s="26"/>
      <c r="E967" s="26"/>
      <c r="F967" s="26"/>
      <c r="G967" s="26"/>
    </row>
    <row r="968" spans="2:7">
      <c r="B968" s="29">
        <v>962</v>
      </c>
      <c r="C968" s="26"/>
      <c r="D968" s="26"/>
      <c r="E968" s="26"/>
      <c r="F968" s="26"/>
      <c r="G968" s="26"/>
    </row>
    <row r="969" spans="2:7">
      <c r="B969" s="29">
        <v>963</v>
      </c>
      <c r="C969" s="26">
        <v>32.1</v>
      </c>
      <c r="D969" s="32">
        <f>Mode2_Data_analysis!D969</f>
        <v>0.161</v>
      </c>
      <c r="E969" s="32">
        <f>Mode2_Data_analysis!M969</f>
        <v>0.15709746952584727</v>
      </c>
      <c r="F969" s="32">
        <f>Mode2_Data_analysis!G969</f>
        <v>0.59010763899999996</v>
      </c>
      <c r="G969" s="32">
        <f>Mode2_Data_analysis!O969</f>
        <v>0.59439165419551376</v>
      </c>
    </row>
    <row r="970" spans="2:7">
      <c r="B970" s="29">
        <v>964</v>
      </c>
      <c r="C970" s="26"/>
      <c r="D970" s="26"/>
      <c r="E970" s="26"/>
      <c r="F970" s="26"/>
      <c r="G970" s="26"/>
    </row>
    <row r="971" spans="2:7">
      <c r="B971" s="29">
        <v>965</v>
      </c>
      <c r="C971" s="26"/>
      <c r="D971" s="26"/>
      <c r="E971" s="26"/>
      <c r="F971" s="26"/>
      <c r="G971" s="26"/>
    </row>
    <row r="972" spans="2:7">
      <c r="B972" s="29">
        <v>966</v>
      </c>
      <c r="C972" s="32">
        <v>32.200000000000003</v>
      </c>
      <c r="D972" s="26">
        <f>Mode2_Data_analysis!D972</f>
        <v>0.16900000000000001</v>
      </c>
      <c r="E972" s="26">
        <f>Mode2_Data_analysis!M972</f>
        <v>0.16482047460251667</v>
      </c>
      <c r="F972" s="26">
        <f>Mode2_Data_analysis!G972</f>
        <v>0.58242374100000005</v>
      </c>
      <c r="G972" s="26">
        <f>Mode2_Data_analysis!O972</f>
        <v>0.58687635109532021</v>
      </c>
    </row>
    <row r="973" spans="2:7">
      <c r="B973" s="29">
        <v>967</v>
      </c>
      <c r="C973" s="26"/>
      <c r="D973" s="26"/>
      <c r="E973" s="26"/>
      <c r="F973" s="26"/>
      <c r="G973" s="26"/>
    </row>
    <row r="974" spans="2:7">
      <c r="B974" s="29">
        <v>968</v>
      </c>
      <c r="C974" s="26"/>
      <c r="D974" s="26"/>
      <c r="E974" s="26"/>
      <c r="F974" s="26"/>
      <c r="G974" s="26"/>
    </row>
    <row r="975" spans="2:7">
      <c r="B975" s="29">
        <v>969</v>
      </c>
      <c r="C975" s="26">
        <v>32.299999999999997</v>
      </c>
      <c r="D975" s="32">
        <f>Mode2_Data_analysis!D975</f>
        <v>0.17799999999999999</v>
      </c>
      <c r="E975" s="32">
        <f>Mode2_Data_analysis!M975</f>
        <v>0.1736999107733678</v>
      </c>
      <c r="F975" s="32">
        <f>Mode2_Data_analysis!G975</f>
        <v>0.57376446989999996</v>
      </c>
      <c r="G975" s="32">
        <f>Mode2_Data_analysis!O975</f>
        <v>0.57817395615649292</v>
      </c>
    </row>
    <row r="976" spans="2:7">
      <c r="B976" s="29">
        <v>970</v>
      </c>
      <c r="C976" s="26"/>
      <c r="D976" s="26"/>
      <c r="E976" s="26"/>
      <c r="F976" s="26"/>
      <c r="G976" s="26"/>
    </row>
    <row r="977" spans="2:7">
      <c r="B977" s="29">
        <v>971</v>
      </c>
      <c r="C977" s="26"/>
      <c r="D977" s="26"/>
      <c r="E977" s="26"/>
      <c r="F977" s="26"/>
      <c r="G977" s="26"/>
    </row>
    <row r="978" spans="2:7">
      <c r="B978" s="29">
        <v>972</v>
      </c>
      <c r="C978" s="26">
        <v>32.4</v>
      </c>
      <c r="D978" s="26">
        <f>Mode2_Data_analysis!D978</f>
        <v>0.186</v>
      </c>
      <c r="E978" s="26">
        <f>Mode2_Data_analysis!M978</f>
        <v>0.18290111490992914</v>
      </c>
      <c r="F978" s="26">
        <f>Mode2_Data_analysis!G978</f>
        <v>0.56539430540000002</v>
      </c>
      <c r="G978" s="26">
        <f>Mode2_Data_analysis!O978</f>
        <v>0.56910926437900722</v>
      </c>
    </row>
    <row r="979" spans="2:7">
      <c r="B979" s="29">
        <v>973</v>
      </c>
      <c r="C979" s="26"/>
      <c r="D979" s="26"/>
      <c r="E979" s="26"/>
      <c r="F979" s="26"/>
      <c r="G979" s="26"/>
    </row>
    <row r="980" spans="2:7">
      <c r="B980" s="29">
        <v>974</v>
      </c>
      <c r="C980" s="26"/>
      <c r="D980" s="26"/>
      <c r="E980" s="26"/>
      <c r="F980" s="26"/>
      <c r="G980" s="26"/>
    </row>
    <row r="981" spans="2:7">
      <c r="B981" s="29">
        <v>975</v>
      </c>
      <c r="C981" s="32">
        <v>32.5</v>
      </c>
      <c r="D981" s="32">
        <f>Mode2_Data_analysis!D981</f>
        <v>0.19400000000000001</v>
      </c>
      <c r="E981" s="32">
        <f>Mode2_Data_analysis!M981</f>
        <v>0.19155827073637077</v>
      </c>
      <c r="F981" s="32">
        <f>Mode2_Data_analysis!G981</f>
        <v>0.55786944729999999</v>
      </c>
      <c r="G981" s="32">
        <f>Mode2_Data_analysis!O981</f>
        <v>0.56054048295528724</v>
      </c>
    </row>
    <row r="982" spans="2:7">
      <c r="B982" s="29">
        <v>976</v>
      </c>
      <c r="C982" s="26"/>
      <c r="D982" s="26"/>
      <c r="E982" s="26"/>
      <c r="F982" s="26"/>
      <c r="G982" s="26"/>
    </row>
    <row r="983" spans="2:7">
      <c r="B983" s="29">
        <v>977</v>
      </c>
      <c r="C983" s="26"/>
      <c r="D983" s="26"/>
      <c r="E983" s="26"/>
      <c r="F983" s="26"/>
      <c r="G983" s="26"/>
    </row>
    <row r="984" spans="2:7">
      <c r="B984" s="29">
        <v>978</v>
      </c>
      <c r="C984" s="26">
        <v>32.6</v>
      </c>
      <c r="D984" s="26">
        <f>Mode2_Data_analysis!D984</f>
        <v>0.2</v>
      </c>
      <c r="E984" s="26">
        <f>Mode2_Data_analysis!M984</f>
        <v>0.19885598172184032</v>
      </c>
      <c r="F984" s="26">
        <f>Mode2_Data_analysis!G984</f>
        <v>0.55184803670000004</v>
      </c>
      <c r="G984" s="26">
        <f>Mode2_Data_analysis!O984</f>
        <v>0.55327808250174249</v>
      </c>
    </row>
    <row r="985" spans="2:7">
      <c r="B985" s="29">
        <v>979</v>
      </c>
      <c r="C985" s="26"/>
      <c r="D985" s="26"/>
      <c r="E985" s="26"/>
      <c r="F985" s="26"/>
      <c r="G985" s="26"/>
    </row>
    <row r="986" spans="2:7">
      <c r="B986" s="29">
        <v>980</v>
      </c>
      <c r="C986" s="26"/>
      <c r="D986" s="26"/>
      <c r="E986" s="26"/>
      <c r="F986" s="26"/>
      <c r="G986" s="26"/>
    </row>
    <row r="987" spans="2:7">
      <c r="B987" s="29">
        <v>981</v>
      </c>
      <c r="C987" s="26">
        <v>32.700000000000003</v>
      </c>
      <c r="D987" s="32">
        <f>Mode2_Data_analysis!D987</f>
        <v>0.20399999999999999</v>
      </c>
      <c r="E987" s="32">
        <f>Mode2_Data_analysis!M987</f>
        <v>0.20410613696021171</v>
      </c>
      <c r="F987" s="32">
        <f>Mode2_Data_analysis!G987</f>
        <v>0.54813172649999997</v>
      </c>
      <c r="G987" s="32">
        <f>Mode2_Data_analysis!O987</f>
        <v>0.54800820574532194</v>
      </c>
    </row>
    <row r="988" spans="2:7">
      <c r="B988" s="29">
        <v>982</v>
      </c>
      <c r="C988" s="26"/>
      <c r="D988" s="26"/>
      <c r="E988" s="26"/>
      <c r="F988" s="26"/>
      <c r="G988" s="26"/>
    </row>
    <row r="989" spans="2:7">
      <c r="B989" s="29">
        <v>983</v>
      </c>
      <c r="C989" s="26"/>
      <c r="D989" s="26"/>
      <c r="E989" s="26"/>
      <c r="F989" s="26"/>
      <c r="G989" s="26"/>
    </row>
    <row r="990" spans="2:7">
      <c r="B990" s="29">
        <v>984</v>
      </c>
      <c r="C990" s="32">
        <v>32.799999999999997</v>
      </c>
      <c r="D990" s="26">
        <f>Mode2_Data_analysis!D990</f>
        <v>0.20499999999999999</v>
      </c>
      <c r="E990" s="26">
        <f>Mode2_Data_analysis!M990</f>
        <v>0.20681282036970777</v>
      </c>
      <c r="F990" s="26">
        <f>Mode2_Data_analysis!G990</f>
        <v>0.54669693720000001</v>
      </c>
      <c r="G990" s="26">
        <f>Mode2_Data_analysis!O990</f>
        <v>0.54522786802853473</v>
      </c>
    </row>
    <row r="991" spans="2:7">
      <c r="B991" s="29">
        <v>985</v>
      </c>
      <c r="C991" s="26"/>
      <c r="D991" s="26"/>
      <c r="E991" s="26"/>
      <c r="F991" s="26"/>
      <c r="G991" s="26"/>
    </row>
    <row r="992" spans="2:7">
      <c r="B992" s="29">
        <v>986</v>
      </c>
      <c r="C992" s="26"/>
      <c r="D992" s="26"/>
      <c r="E992" s="26"/>
      <c r="F992" s="26"/>
      <c r="G992" s="26"/>
    </row>
    <row r="993" spans="2:7">
      <c r="B993" s="29">
        <v>987</v>
      </c>
      <c r="C993" s="26">
        <v>32.9</v>
      </c>
      <c r="D993" s="32">
        <f>Mode2_Data_analysis!D993</f>
        <v>0.20399999999999999</v>
      </c>
      <c r="E993" s="32">
        <f>Mode2_Data_analysis!M993</f>
        <v>0.20671913888847301</v>
      </c>
      <c r="F993" s="32">
        <f>Mode2_Data_analysis!G993</f>
        <v>0.54810156460000004</v>
      </c>
      <c r="G993" s="32">
        <f>Mode2_Data_analysis!O993</f>
        <v>0.54519806784201319</v>
      </c>
    </row>
    <row r="994" spans="2:7">
      <c r="B994" s="29">
        <v>988</v>
      </c>
      <c r="C994" s="26"/>
      <c r="D994" s="26"/>
      <c r="E994" s="26"/>
      <c r="F994" s="26"/>
      <c r="G994" s="26"/>
    </row>
    <row r="995" spans="2:7">
      <c r="B995" s="29">
        <v>989</v>
      </c>
      <c r="C995" s="26"/>
      <c r="D995" s="26"/>
      <c r="E995" s="26"/>
      <c r="F995" s="26"/>
      <c r="G995" s="26"/>
    </row>
    <row r="996" spans="2:7">
      <c r="B996" s="29">
        <v>990</v>
      </c>
      <c r="C996" s="26">
        <v>33</v>
      </c>
      <c r="D996" s="26">
        <f>Mode2_Data_analysis!D996</f>
        <v>0.19900000000000001</v>
      </c>
      <c r="E996" s="26">
        <f>Mode2_Data_analysis!M996</f>
        <v>0.20383154861090408</v>
      </c>
      <c r="F996" s="26">
        <f>Mode2_Data_analysis!G996</f>
        <v>0.55192248030000002</v>
      </c>
      <c r="G996" s="26">
        <f>Mode2_Data_analysis!O996</f>
        <v>0.54791923185505609</v>
      </c>
    </row>
    <row r="997" spans="2:7">
      <c r="B997" s="29">
        <v>991</v>
      </c>
      <c r="C997" s="26"/>
      <c r="D997" s="26"/>
      <c r="E997" s="26"/>
      <c r="F997" s="26"/>
      <c r="G997" s="26"/>
    </row>
    <row r="998" spans="2:7">
      <c r="B998" s="29">
        <v>992</v>
      </c>
      <c r="C998" s="26"/>
      <c r="D998" s="26"/>
      <c r="E998" s="26"/>
      <c r="F998" s="26"/>
      <c r="G998" s="26"/>
    </row>
    <row r="999" spans="2:7">
      <c r="B999" s="29">
        <v>993</v>
      </c>
      <c r="C999" s="32">
        <v>33.1</v>
      </c>
      <c r="D999" s="32">
        <f>Mode2_Data_analysis!D999</f>
        <v>0.193</v>
      </c>
      <c r="E999" s="32">
        <f>Mode2_Data_analysis!M999</f>
        <v>0.19841937842480836</v>
      </c>
      <c r="F999" s="32">
        <f>Mode2_Data_analysis!G999</f>
        <v>0.55791502039999996</v>
      </c>
      <c r="G999" s="32">
        <f>Mode2_Data_analysis!O999</f>
        <v>0.55313130763904428</v>
      </c>
    </row>
    <row r="1000" spans="2:7">
      <c r="B1000" s="29">
        <v>994</v>
      </c>
      <c r="C1000" s="26"/>
      <c r="D1000" s="26"/>
      <c r="E1000" s="26"/>
      <c r="F1000" s="26"/>
      <c r="G1000" s="26"/>
    </row>
    <row r="1001" spans="2:7">
      <c r="B1001" s="29">
        <v>995</v>
      </c>
      <c r="C1001" s="26"/>
      <c r="D1001" s="26"/>
      <c r="E1001" s="26"/>
      <c r="F1001" s="26"/>
      <c r="G1001" s="26"/>
    </row>
    <row r="1002" spans="2:7">
      <c r="B1002" s="29">
        <v>996</v>
      </c>
      <c r="C1002" s="26">
        <v>33.200000000000003</v>
      </c>
      <c r="D1002" s="26">
        <f>Mode2_Data_analysis!D1002</f>
        <v>0.186</v>
      </c>
      <c r="E1002" s="26">
        <f>Mode2_Data_analysis!M1002</f>
        <v>0.19098958869781116</v>
      </c>
      <c r="F1002" s="26">
        <f>Mode2_Data_analysis!G1002</f>
        <v>0.56540540100000003</v>
      </c>
      <c r="G1002" s="26">
        <f>Mode2_Data_analysis!O1002</f>
        <v>0.56033848791904639</v>
      </c>
    </row>
    <row r="1003" spans="2:7">
      <c r="B1003" s="29">
        <v>997</v>
      </c>
      <c r="C1003" s="26"/>
      <c r="D1003" s="26"/>
      <c r="E1003" s="26"/>
      <c r="F1003" s="26"/>
      <c r="G1003" s="26"/>
    </row>
    <row r="1004" spans="2:7">
      <c r="B1004" s="29">
        <v>998</v>
      </c>
      <c r="C1004" s="26"/>
      <c r="D1004" s="26"/>
      <c r="E1004" s="26"/>
      <c r="F1004" s="26"/>
      <c r="G1004" s="26"/>
    </row>
    <row r="1005" spans="2:7">
      <c r="B1005" s="29">
        <v>999</v>
      </c>
      <c r="C1005" s="26">
        <v>33.299999999999997</v>
      </c>
      <c r="D1005" s="32">
        <f>Mode2_Data_analysis!D1005</f>
        <v>0.17699999999999999</v>
      </c>
      <c r="E1005" s="32">
        <f>Mode2_Data_analysis!M1005</f>
        <v>0.18223913741898548</v>
      </c>
      <c r="F1005" s="32">
        <f>Mode2_Data_analysis!G1005</f>
        <v>0.57369734230000002</v>
      </c>
      <c r="G1005" s="32">
        <f>Mode2_Data_analysis!O1005</f>
        <v>0.56885622276823766</v>
      </c>
    </row>
    <row r="1006" spans="2:7">
      <c r="B1006" s="29">
        <v>1000</v>
      </c>
      <c r="C1006" s="26"/>
      <c r="D1006" s="26"/>
      <c r="E1006" s="26"/>
      <c r="F1006" s="26"/>
      <c r="G1006" s="26"/>
    </row>
    <row r="1007" spans="2:7">
      <c r="B1007" s="29">
        <v>1000</v>
      </c>
      <c r="C1007" s="26"/>
      <c r="D1007" s="26"/>
      <c r="E1007" s="26"/>
      <c r="F1007" s="26"/>
      <c r="G1007" s="26"/>
    </row>
    <row r="1008" spans="2:7">
      <c r="B1008" s="29">
        <v>1000</v>
      </c>
      <c r="C1008" s="32">
        <v>33.4</v>
      </c>
      <c r="D1008" s="26">
        <f>Mode2_Data_analysis!D1008</f>
        <v>0.16900000000000001</v>
      </c>
      <c r="E1008" s="26">
        <f>Mode2_Data_analysis!M1008</f>
        <v>0.17298943769697869</v>
      </c>
      <c r="F1008" s="26">
        <f>Mode2_Data_analysis!G1008</f>
        <v>0.58234749549999998</v>
      </c>
      <c r="G1008" s="26">
        <f>Mode2_Data_analysis!O1008</f>
        <v>0.57787607049488066</v>
      </c>
    </row>
    <row r="1009" spans="2:7">
      <c r="B1009" s="29">
        <v>1000</v>
      </c>
      <c r="C1009" s="26"/>
      <c r="D1009" s="26"/>
      <c r="E1009" s="26"/>
      <c r="F1009" s="26"/>
      <c r="G1009" s="26"/>
    </row>
    <row r="1010" spans="2:7">
      <c r="B1010" s="29">
        <v>1000</v>
      </c>
      <c r="C1010" s="26"/>
      <c r="D1010" s="26"/>
      <c r="E1010" s="26"/>
      <c r="F1010" s="26"/>
      <c r="G1010" s="26"/>
    </row>
    <row r="1011" spans="2:7">
      <c r="B1011" s="29">
        <v>1010</v>
      </c>
      <c r="C1011" s="26">
        <v>33.5</v>
      </c>
      <c r="D1011" s="32">
        <f>Mode2_Data_analysis!D1011</f>
        <v>0.161</v>
      </c>
      <c r="E1011" s="32">
        <f>Mode2_Data_analysis!M1011</f>
        <v>0.16410907946853656</v>
      </c>
      <c r="F1011" s="32">
        <f>Mode2_Data_analysis!G1011</f>
        <v>0.58990147719999997</v>
      </c>
      <c r="G1011" s="32">
        <f>Mode2_Data_analysis!O1011</f>
        <v>0.58654225291799689</v>
      </c>
    </row>
    <row r="1012" spans="2:7">
      <c r="B1012" s="29">
        <v>1010</v>
      </c>
      <c r="C1012" s="26"/>
      <c r="D1012" s="26"/>
      <c r="E1012" s="26"/>
      <c r="F1012" s="26"/>
      <c r="G1012" s="26"/>
    </row>
    <row r="1013" spans="2:7">
      <c r="B1013" s="29">
        <v>1010</v>
      </c>
      <c r="C1013" s="26"/>
      <c r="D1013" s="26"/>
      <c r="E1013" s="26"/>
      <c r="F1013" s="26"/>
      <c r="G1013" s="26"/>
    </row>
    <row r="1014" spans="2:7">
      <c r="B1014" s="29">
        <v>1010</v>
      </c>
      <c r="C1014" s="26">
        <v>33.6</v>
      </c>
      <c r="D1014" s="26">
        <f>Mode2_Data_analysis!D1014</f>
        <v>0.155</v>
      </c>
      <c r="E1014" s="26">
        <f>Mode2_Data_analysis!M1014</f>
        <v>0.15643209534504868</v>
      </c>
      <c r="F1014" s="26">
        <f>Mode2_Data_analysis!G1014</f>
        <v>0.59613109119999996</v>
      </c>
      <c r="G1014" s="26">
        <f>Mode2_Data_analysis!O1014</f>
        <v>0.59403267540439308</v>
      </c>
    </row>
    <row r="1015" spans="2:7">
      <c r="B1015" s="29">
        <v>1010</v>
      </c>
      <c r="C1015" s="26"/>
      <c r="D1015" s="26"/>
      <c r="E1015" s="26"/>
      <c r="F1015" s="26"/>
      <c r="G1015" s="26"/>
    </row>
    <row r="1016" spans="2:7">
      <c r="B1016" s="29">
        <v>1010</v>
      </c>
      <c r="C1016" s="26"/>
      <c r="D1016" s="26"/>
      <c r="E1016" s="26"/>
      <c r="F1016" s="26"/>
      <c r="G1016" s="26"/>
    </row>
    <row r="1017" spans="2:7">
      <c r="B1017" s="29">
        <v>1010</v>
      </c>
      <c r="C1017" s="32">
        <v>33.700000000000003</v>
      </c>
      <c r="D1017" s="32">
        <f>Mode2_Data_analysis!D1017</f>
        <v>0.15</v>
      </c>
      <c r="E1017" s="32">
        <f>Mode2_Data_analysis!M1017</f>
        <v>0.15067947126248774</v>
      </c>
      <c r="F1017" s="32">
        <f>Mode2_Data_analysis!G1017</f>
        <v>0.60018692910000004</v>
      </c>
      <c r="G1017" s="32">
        <f>Mode2_Data_analysis!O1017</f>
        <v>0.59963675080591716</v>
      </c>
    </row>
    <row r="1018" spans="2:7">
      <c r="B1018" s="29">
        <v>1010</v>
      </c>
      <c r="C1018" s="26"/>
      <c r="D1018" s="26"/>
      <c r="E1018" s="26"/>
      <c r="F1018" s="26"/>
      <c r="G1018" s="26"/>
    </row>
    <row r="1019" spans="2:7">
      <c r="B1019" s="29">
        <v>1010</v>
      </c>
      <c r="C1019" s="26"/>
      <c r="D1019" s="26"/>
      <c r="E1019" s="26"/>
      <c r="F1019" s="26"/>
      <c r="G1019" s="26"/>
    </row>
    <row r="1020" spans="2:7">
      <c r="B1020" s="29">
        <v>1010</v>
      </c>
      <c r="C1020" s="26">
        <v>33.799999999999997</v>
      </c>
      <c r="D1020" s="26">
        <f>Mode2_Data_analysis!D1020</f>
        <v>0.14899999999999999</v>
      </c>
      <c r="E1020" s="26">
        <f>Mode2_Data_analysis!M1020</f>
        <v>0.14739129728098976</v>
      </c>
      <c r="F1020" s="26">
        <f>Mode2_Data_analysis!G1020</f>
        <v>0.60184465350000005</v>
      </c>
      <c r="G1020" s="26">
        <f>Mode2_Data_analysis!O1020</f>
        <v>0.60282266904024218</v>
      </c>
    </row>
    <row r="1021" spans="2:7">
      <c r="B1021" s="29">
        <v>1020</v>
      </c>
      <c r="C1021" s="26"/>
      <c r="D1021" s="26"/>
      <c r="E1021" s="26"/>
      <c r="F1021" s="26"/>
      <c r="G1021" s="26"/>
    </row>
    <row r="1022" spans="2:7">
      <c r="B1022" s="29">
        <v>1020</v>
      </c>
      <c r="C1022" s="26"/>
      <c r="D1022" s="26"/>
      <c r="E1022" s="26"/>
      <c r="F1022" s="26"/>
      <c r="G1022" s="26"/>
    </row>
    <row r="1023" spans="2:7">
      <c r="B1023" s="29">
        <v>1020</v>
      </c>
      <c r="C1023" s="26">
        <v>33.9</v>
      </c>
      <c r="D1023" s="32">
        <f>Mode2_Data_analysis!D1023</f>
        <v>0.15</v>
      </c>
      <c r="E1023" s="32">
        <f>Mode2_Data_analysis!M1023</f>
        <v>0.14687595126937517</v>
      </c>
      <c r="F1023" s="32">
        <f>Mode2_Data_analysis!G1023</f>
        <v>0.60096179380000003</v>
      </c>
      <c r="G1023" s="32">
        <f>Mode2_Data_analysis!O1023</f>
        <v>0.60328775188738681</v>
      </c>
    </row>
    <row r="1024" spans="2:7">
      <c r="B1024" s="29">
        <v>1020</v>
      </c>
      <c r="C1024" s="26"/>
      <c r="D1024" s="26"/>
      <c r="E1024" s="26"/>
      <c r="F1024" s="26"/>
      <c r="G1024" s="26"/>
    </row>
    <row r="1025" spans="2:7">
      <c r="B1025" s="29">
        <v>1020</v>
      </c>
      <c r="C1025" s="26"/>
      <c r="D1025" s="26"/>
      <c r="E1025" s="26"/>
      <c r="F1025" s="26"/>
      <c r="G1025" s="26"/>
    </row>
    <row r="1026" spans="2:7">
      <c r="B1026" s="29">
        <v>1020</v>
      </c>
      <c r="C1026" s="32">
        <v>34</v>
      </c>
      <c r="D1026" s="26">
        <f>Mode2_Data_analysis!D1026</f>
        <v>0.154</v>
      </c>
      <c r="E1026" s="26">
        <f>Mode2_Data_analysis!M1026</f>
        <v>0.14918110284602487</v>
      </c>
      <c r="F1026" s="26">
        <f>Mode2_Data_analysis!G1026</f>
        <v>0.59745301959999997</v>
      </c>
      <c r="G1026" s="26">
        <f>Mode2_Data_analysis!O1026</f>
        <v>0.60098713135523518</v>
      </c>
    </row>
    <row r="1027" spans="2:7">
      <c r="B1027" s="29">
        <v>1020</v>
      </c>
      <c r="C1027" s="26"/>
      <c r="D1027" s="26"/>
      <c r="E1027" s="26"/>
      <c r="F1027" s="26"/>
      <c r="G1027" s="26"/>
    </row>
    <row r="1028" spans="2:7">
      <c r="B1028" s="29">
        <v>1020</v>
      </c>
      <c r="C1028" s="26"/>
      <c r="D1028" s="26"/>
      <c r="E1028" s="26"/>
      <c r="F1028" s="26"/>
      <c r="G1028" s="26"/>
    </row>
    <row r="1029" spans="2:7">
      <c r="B1029" s="29">
        <v>1020</v>
      </c>
      <c r="C1029" s="26">
        <v>34.1</v>
      </c>
      <c r="D1029" s="32">
        <f>Mode2_Data_analysis!D1029</f>
        <v>0.159</v>
      </c>
      <c r="E1029" s="32">
        <f>Mode2_Data_analysis!M1029</f>
        <v>0.15408926822545346</v>
      </c>
      <c r="F1029" s="32">
        <f>Mode2_Data_analysis!G1029</f>
        <v>0.5917122964</v>
      </c>
      <c r="G1029" s="32">
        <f>Mode2_Data_analysis!O1029</f>
        <v>0.59613803867268556</v>
      </c>
    </row>
    <row r="1030" spans="2:7">
      <c r="B1030" s="29">
        <v>1020</v>
      </c>
      <c r="C1030" s="26"/>
      <c r="D1030" s="26"/>
      <c r="E1030" s="26"/>
      <c r="F1030" s="26"/>
      <c r="G1030" s="26"/>
    </row>
    <row r="1031" spans="2:7">
      <c r="B1031" s="29">
        <v>1030</v>
      </c>
      <c r="C1031" s="26"/>
      <c r="D1031" s="26"/>
      <c r="E1031" s="26"/>
      <c r="F1031" s="26"/>
      <c r="G1031" s="26"/>
    </row>
    <row r="1032" spans="2:7">
      <c r="B1032" s="29">
        <v>1030</v>
      </c>
      <c r="C1032" s="26">
        <v>34.200000000000003</v>
      </c>
      <c r="D1032" s="26">
        <f>Mode2_Data_analysis!D1032</f>
        <v>0.16700000000000001</v>
      </c>
      <c r="E1032" s="26">
        <f>Mode2_Data_analysis!M1032</f>
        <v>0.16113833250817344</v>
      </c>
      <c r="F1032" s="26">
        <f>Mode2_Data_analysis!G1032</f>
        <v>0.58444805509999997</v>
      </c>
      <c r="G1032" s="26">
        <f>Mode2_Data_analysis!O1032</f>
        <v>0.58919929607707699</v>
      </c>
    </row>
    <row r="1033" spans="2:7">
      <c r="B1033" s="29">
        <v>1030</v>
      </c>
      <c r="C1033" s="26"/>
      <c r="D1033" s="26"/>
      <c r="E1033" s="26"/>
      <c r="F1033" s="26"/>
      <c r="G1033" s="26"/>
    </row>
    <row r="1034" spans="2:7">
      <c r="B1034" s="29">
        <v>1030</v>
      </c>
      <c r="C1034" s="26"/>
      <c r="D1034" s="26"/>
      <c r="E1034" s="26"/>
      <c r="F1034" s="26"/>
      <c r="G1034" s="26"/>
    </row>
    <row r="1035" spans="2:7">
      <c r="B1035" s="29">
        <v>1030</v>
      </c>
      <c r="C1035" s="32">
        <v>34.299999999999997</v>
      </c>
      <c r="D1035" s="32">
        <f>Mode2_Data_analysis!D1035</f>
        <v>0.17499999999999999</v>
      </c>
      <c r="E1035" s="32">
        <f>Mode2_Data_analysis!M1035</f>
        <v>0.16966510269303275</v>
      </c>
      <c r="F1035" s="32">
        <f>Mode2_Data_analysis!G1035</f>
        <v>0.57604076019999995</v>
      </c>
      <c r="G1035" s="32">
        <f>Mode2_Data_analysis!O1035</f>
        <v>0.58082794733205378</v>
      </c>
    </row>
    <row r="1036" spans="2:7">
      <c r="B1036" s="29">
        <v>1030</v>
      </c>
      <c r="C1036" s="26"/>
      <c r="D1036" s="26"/>
      <c r="E1036" s="26"/>
      <c r="F1036" s="26"/>
      <c r="G1036" s="26"/>
    </row>
    <row r="1037" spans="2:7">
      <c r="B1037" s="29">
        <v>1030</v>
      </c>
      <c r="C1037" s="26"/>
      <c r="D1037" s="26"/>
      <c r="E1037" s="26"/>
      <c r="F1037" s="26"/>
      <c r="G1037" s="26"/>
    </row>
    <row r="1038" spans="2:7">
      <c r="B1038" s="29">
        <v>1030</v>
      </c>
      <c r="C1038" s="26">
        <v>34.4</v>
      </c>
      <c r="D1038" s="26">
        <f>Mode2_Data_analysis!D1038</f>
        <v>0.184</v>
      </c>
      <c r="E1038" s="26">
        <f>Mode2_Data_analysis!M1038</f>
        <v>0.17886778421472119</v>
      </c>
      <c r="F1038" s="26">
        <f>Mode2_Data_analysis!G1038</f>
        <v>0.56767633449999999</v>
      </c>
      <c r="G1038" s="26">
        <f>Mode2_Data_analysis!O1038</f>
        <v>0.57181712394335615</v>
      </c>
    </row>
    <row r="1039" spans="2:7">
      <c r="B1039" s="29">
        <v>1030</v>
      </c>
      <c r="C1039" s="26"/>
      <c r="D1039" s="26"/>
      <c r="E1039" s="26"/>
      <c r="F1039" s="26"/>
      <c r="G1039" s="26"/>
    </row>
    <row r="1040" spans="2:7">
      <c r="B1040" s="29">
        <v>1030</v>
      </c>
      <c r="C1040" s="26"/>
      <c r="D1040" s="26"/>
      <c r="E1040" s="26"/>
      <c r="F1040" s="26"/>
      <c r="G1040" s="26"/>
    </row>
    <row r="1041" spans="2:7">
      <c r="B1041" s="29">
        <v>1040</v>
      </c>
      <c r="C1041" s="26">
        <v>34.5</v>
      </c>
      <c r="D1041" s="32">
        <f>Mode2_Data_analysis!D1041</f>
        <v>0.192</v>
      </c>
      <c r="E1041" s="32">
        <f>Mode2_Data_analysis!M1041</f>
        <v>0.18788149079206981</v>
      </c>
      <c r="F1041" s="32">
        <f>Mode2_Data_analysis!G1041</f>
        <v>0.5599407166</v>
      </c>
      <c r="G1041" s="32">
        <f>Mode2_Data_analysis!O1041</f>
        <v>0.56302101818213168</v>
      </c>
    </row>
    <row r="1042" spans="2:7">
      <c r="B1042" s="29">
        <v>1040</v>
      </c>
      <c r="C1042" s="26"/>
      <c r="D1042" s="26"/>
      <c r="E1042" s="26"/>
      <c r="F1042" s="26"/>
      <c r="G1042" s="26"/>
    </row>
    <row r="1043" spans="2:7">
      <c r="B1043" s="29">
        <v>1040</v>
      </c>
      <c r="C1043" s="26"/>
      <c r="D1043" s="26"/>
      <c r="E1043" s="26"/>
      <c r="F1043" s="26"/>
      <c r="G1043" s="26"/>
    </row>
    <row r="1044" spans="2:7">
      <c r="B1044" s="29">
        <v>1040</v>
      </c>
      <c r="C1044" s="32">
        <v>34.6</v>
      </c>
      <c r="D1044" s="26">
        <f>Mode2_Data_analysis!D1044</f>
        <v>0.19800000000000001</v>
      </c>
      <c r="E1044" s="26">
        <f>Mode2_Data_analysis!M1044</f>
        <v>0.19585966993346499</v>
      </c>
      <c r="F1044" s="26">
        <f>Mode2_Data_analysis!G1044</f>
        <v>0.55355812800000004</v>
      </c>
      <c r="G1044" s="26">
        <f>Mode2_Data_analysis!O1044</f>
        <v>0.55527405365459337</v>
      </c>
    </row>
    <row r="1045" spans="2:7">
      <c r="B1045" s="29">
        <v>1040</v>
      </c>
      <c r="C1045" s="26"/>
      <c r="D1045" s="26"/>
      <c r="E1045" s="26"/>
      <c r="F1045" s="26"/>
      <c r="G1045" s="26"/>
    </row>
    <row r="1046" spans="2:7">
      <c r="B1046" s="29">
        <v>1040</v>
      </c>
      <c r="C1046" s="26"/>
      <c r="D1046" s="26"/>
      <c r="E1046" s="26"/>
      <c r="F1046" s="26"/>
      <c r="G1046" s="26"/>
    </row>
    <row r="1047" spans="2:7">
      <c r="B1047" s="29">
        <v>1040</v>
      </c>
      <c r="C1047" s="26">
        <v>34.700000000000003</v>
      </c>
      <c r="D1047" s="32">
        <f>Mode2_Data_analysis!D1047</f>
        <v>0.20300000000000001</v>
      </c>
      <c r="E1047" s="32">
        <f>Mode2_Data_analysis!M1047</f>
        <v>0.20205377028479737</v>
      </c>
      <c r="F1047" s="32">
        <f>Mode2_Data_analysis!G1047</f>
        <v>0.54917997009999997</v>
      </c>
      <c r="G1047" s="32">
        <f>Mode2_Data_analysis!O1047</f>
        <v>0.54931189400788138</v>
      </c>
    </row>
    <row r="1048" spans="2:7">
      <c r="B1048" s="29">
        <v>1040</v>
      </c>
      <c r="C1048" s="26"/>
      <c r="D1048" s="26"/>
      <c r="E1048" s="26"/>
      <c r="F1048" s="26"/>
      <c r="G1048" s="26"/>
    </row>
    <row r="1049" spans="2:7">
      <c r="B1049" s="29">
        <v>1040</v>
      </c>
      <c r="C1049" s="26"/>
      <c r="D1049" s="26"/>
      <c r="E1049" s="26"/>
      <c r="F1049" s="26"/>
      <c r="G1049" s="26"/>
    </row>
    <row r="1050" spans="2:7">
      <c r="B1050" s="29">
        <v>1040</v>
      </c>
      <c r="C1050" s="26">
        <v>34.799999999999997</v>
      </c>
      <c r="D1050" s="26">
        <f>Mode2_Data_analysis!D1050</f>
        <v>0.20499999999999999</v>
      </c>
      <c r="E1050" s="26">
        <f>Mode2_Data_analysis!M1050</f>
        <v>0.20588364449418722</v>
      </c>
      <c r="F1050" s="26">
        <f>Mode2_Data_analysis!G1050</f>
        <v>0.54721045020000003</v>
      </c>
      <c r="G1050" s="26">
        <f>Mode2_Data_analysis!O1050</f>
        <v>0.54570175841522139</v>
      </c>
    </row>
    <row r="1051" spans="2:7">
      <c r="B1051" s="29">
        <v>1050</v>
      </c>
      <c r="C1051" s="26"/>
      <c r="D1051" s="26"/>
      <c r="E1051" s="26"/>
      <c r="F1051" s="26"/>
      <c r="G1051" s="26"/>
    </row>
    <row r="1052" spans="2:7">
      <c r="B1052" s="29">
        <v>1050</v>
      </c>
      <c r="C1052" s="26"/>
      <c r="D1052" s="26"/>
      <c r="E1052" s="26"/>
      <c r="F1052" s="26"/>
      <c r="G1052" s="26"/>
    </row>
    <row r="1053" spans="2:7">
      <c r="B1053" s="29">
        <v>1050</v>
      </c>
      <c r="C1053" s="32">
        <v>34.9</v>
      </c>
      <c r="D1053" s="32">
        <f>Mode2_Data_analysis!D1053</f>
        <v>0.20399999999999999</v>
      </c>
      <c r="E1053" s="32">
        <f>Mode2_Data_analysis!M1053</f>
        <v>0.20699205651167749</v>
      </c>
      <c r="F1053" s="32">
        <f>Mode2_Data_analysis!G1053</f>
        <v>0.54776469380000004</v>
      </c>
      <c r="G1053" s="32">
        <f>Mode2_Data_analysis!O1053</f>
        <v>0.5447886348819726</v>
      </c>
    </row>
    <row r="1054" spans="2:7">
      <c r="B1054" s="29">
        <v>1050</v>
      </c>
      <c r="C1054" s="26"/>
      <c r="D1054" s="26"/>
      <c r="E1054" s="26"/>
      <c r="F1054" s="26"/>
      <c r="G1054" s="26"/>
    </row>
    <row r="1055" spans="2:7">
      <c r="B1055" s="29">
        <v>1050</v>
      </c>
      <c r="C1055" s="26"/>
      <c r="D1055" s="26"/>
      <c r="E1055" s="26"/>
      <c r="F1055" s="26"/>
      <c r="G1055" s="26"/>
    </row>
    <row r="1056" spans="2:7">
      <c r="B1056" s="29">
        <v>1050</v>
      </c>
      <c r="C1056" s="26">
        <v>35</v>
      </c>
      <c r="D1056" s="26">
        <f>Mode2_Data_analysis!D1056</f>
        <v>0.20100000000000001</v>
      </c>
      <c r="E1056" s="26">
        <f>Mode2_Data_analysis!M1056</f>
        <v>0.20527816258585679</v>
      </c>
      <c r="F1056" s="26">
        <f>Mode2_Data_analysis!G1056</f>
        <v>0.55105931880000003</v>
      </c>
      <c r="G1056" s="26">
        <f>Mode2_Data_analysis!O1056</f>
        <v>0.54666248194464839</v>
      </c>
    </row>
    <row r="1057" spans="2:7">
      <c r="B1057" s="29">
        <v>1050</v>
      </c>
      <c r="C1057" s="26"/>
      <c r="D1057" s="26"/>
      <c r="E1057" s="26"/>
      <c r="F1057" s="26"/>
      <c r="G1057" s="26"/>
    </row>
    <row r="1058" spans="2:7">
      <c r="B1058" s="29">
        <v>1050</v>
      </c>
      <c r="C1058" s="26"/>
      <c r="D1058" s="26"/>
      <c r="E1058" s="26"/>
      <c r="F1058" s="26"/>
      <c r="G1058" s="26"/>
    </row>
    <row r="1059" spans="2:7">
      <c r="B1059" s="29">
        <v>1050</v>
      </c>
      <c r="C1059" s="26">
        <v>35.1</v>
      </c>
      <c r="D1059" s="32">
        <f>Mode2_Data_analysis!D1059</f>
        <v>0.19500000000000001</v>
      </c>
      <c r="E1059" s="32">
        <f>Mode2_Data_analysis!M1059</f>
        <v>0.20090681905088567</v>
      </c>
      <c r="F1059" s="32">
        <f>Mode2_Data_analysis!G1059</f>
        <v>0.55643186410000001</v>
      </c>
      <c r="G1059" s="32">
        <f>Mode2_Data_analysis!O1059</f>
        <v>0.55114952761656022</v>
      </c>
    </row>
    <row r="1060" spans="2:7">
      <c r="B1060" s="29">
        <v>1050</v>
      </c>
      <c r="C1060" s="26"/>
      <c r="D1060" s="26"/>
      <c r="E1060" s="26"/>
      <c r="F1060" s="26"/>
      <c r="G1060" s="26"/>
    </row>
    <row r="1061" spans="2:7">
      <c r="B1061" s="29">
        <v>1060</v>
      </c>
      <c r="C1061" s="26"/>
      <c r="D1061" s="26"/>
      <c r="E1061" s="26"/>
      <c r="F1061" s="26"/>
      <c r="G1061" s="26"/>
    </row>
    <row r="1062" spans="2:7">
      <c r="B1062" s="29">
        <v>1060</v>
      </c>
      <c r="C1062" s="32">
        <v>35.200000000000003</v>
      </c>
      <c r="D1062" s="26">
        <f>Mode2_Data_analysis!D1062</f>
        <v>0.188</v>
      </c>
      <c r="E1062" s="26">
        <f>Mode2_Data_analysis!M1062</f>
        <v>0.19429285011382758</v>
      </c>
      <c r="F1062" s="26">
        <f>Mode2_Data_analysis!G1062</f>
        <v>0.56346778529999997</v>
      </c>
      <c r="G1062" s="26">
        <f>Mode2_Data_analysis!O1062</f>
        <v>0.55782849855141536</v>
      </c>
    </row>
    <row r="1063" spans="2:7">
      <c r="B1063" s="29">
        <v>1060</v>
      </c>
      <c r="C1063" s="26"/>
      <c r="D1063" s="26"/>
      <c r="E1063" s="26"/>
      <c r="F1063" s="26"/>
      <c r="G1063" s="26"/>
    </row>
    <row r="1064" spans="2:7">
      <c r="B1064" s="29">
        <v>1060</v>
      </c>
      <c r="C1064" s="26"/>
      <c r="D1064" s="26"/>
      <c r="E1064" s="26"/>
      <c r="F1064" s="26"/>
      <c r="G1064" s="26"/>
    </row>
    <row r="1065" spans="2:7">
      <c r="B1065" s="29">
        <v>1060</v>
      </c>
      <c r="C1065" s="26">
        <v>35.299999999999997</v>
      </c>
      <c r="D1065" s="32">
        <f>Mode2_Data_analysis!D1065</f>
        <v>0.18</v>
      </c>
      <c r="E1065" s="32">
        <f>Mode2_Data_analysis!M1065</f>
        <v>0.18606177012699701</v>
      </c>
      <c r="F1065" s="32">
        <f>Mode2_Data_analysis!G1065</f>
        <v>0.5715902906</v>
      </c>
      <c r="G1065" s="32">
        <f>Mode2_Data_analysis!O1065</f>
        <v>0.56607025724053373</v>
      </c>
    </row>
    <row r="1066" spans="2:7">
      <c r="B1066" s="29">
        <v>1060</v>
      </c>
      <c r="C1066" s="26"/>
      <c r="D1066" s="26"/>
      <c r="E1066" s="26"/>
      <c r="F1066" s="26"/>
      <c r="G1066" s="26"/>
    </row>
    <row r="1067" spans="2:7">
      <c r="B1067" s="29">
        <v>1060</v>
      </c>
      <c r="C1067" s="26"/>
      <c r="D1067" s="26"/>
      <c r="E1067" s="26"/>
      <c r="F1067" s="26"/>
      <c r="G1067" s="26"/>
    </row>
    <row r="1068" spans="2:7">
      <c r="B1068" s="29">
        <v>1060</v>
      </c>
      <c r="C1068" s="26">
        <v>35.4</v>
      </c>
      <c r="D1068" s="26">
        <f>Mode2_Data_analysis!D1068</f>
        <v>0.17100000000000001</v>
      </c>
      <c r="E1068" s="26">
        <f>Mode2_Data_analysis!M1068</f>
        <v>0.17699067451291281</v>
      </c>
      <c r="F1068" s="26">
        <f>Mode2_Data_analysis!G1068</f>
        <v>0.58016202130000005</v>
      </c>
      <c r="G1068" s="26">
        <f>Mode2_Data_analysis!O1068</f>
        <v>0.57509711303956501</v>
      </c>
    </row>
    <row r="1069" spans="2:7">
      <c r="B1069" s="29">
        <v>1060</v>
      </c>
      <c r="C1069" s="26"/>
      <c r="D1069" s="26"/>
      <c r="E1069" s="26"/>
      <c r="F1069" s="26"/>
      <c r="G1069" s="26"/>
    </row>
    <row r="1070" spans="2:7">
      <c r="B1070" s="29">
        <v>1060</v>
      </c>
      <c r="C1070" s="26"/>
      <c r="D1070" s="26"/>
      <c r="E1070" s="26"/>
      <c r="F1070" s="26"/>
      <c r="G1070" s="26"/>
    </row>
    <row r="1071" spans="2:7">
      <c r="B1071" s="29">
        <v>1070</v>
      </c>
      <c r="C1071" s="32">
        <v>35.5</v>
      </c>
      <c r="D1071" s="32">
        <f>Mode2_Data_analysis!D1071</f>
        <v>0.16300000000000001</v>
      </c>
      <c r="E1071" s="32">
        <f>Mode2_Data_analysis!M1071</f>
        <v>0.16793488224410685</v>
      </c>
      <c r="F1071" s="32">
        <f>Mode2_Data_analysis!G1071</f>
        <v>0.58782658430000001</v>
      </c>
      <c r="G1071" s="32">
        <f>Mode2_Data_analysis!O1071</f>
        <v>0.58405621286584164</v>
      </c>
    </row>
    <row r="1072" spans="2:7">
      <c r="B1072" s="29">
        <v>1070</v>
      </c>
      <c r="C1072" s="26"/>
      <c r="D1072" s="26"/>
      <c r="E1072" s="26"/>
      <c r="F1072" s="26"/>
      <c r="G1072" s="26"/>
    </row>
    <row r="1073" spans="2:7">
      <c r="B1073" s="29">
        <v>1070</v>
      </c>
      <c r="C1073" s="26"/>
      <c r="D1073" s="26"/>
      <c r="E1073" s="26"/>
      <c r="F1073" s="26"/>
      <c r="G1073" s="26"/>
    </row>
    <row r="1074" spans="2:7">
      <c r="B1074" s="29">
        <v>1070</v>
      </c>
      <c r="C1074" s="26">
        <v>35.6</v>
      </c>
      <c r="D1074" s="26">
        <f>Mode2_Data_analysis!D1074</f>
        <v>0.156</v>
      </c>
      <c r="E1074" s="26">
        <f>Mode2_Data_analysis!M1074</f>
        <v>0.15974725435587209</v>
      </c>
      <c r="F1074" s="26">
        <f>Mode2_Data_analysis!G1074</f>
        <v>0.59439814869999996</v>
      </c>
      <c r="G1074" s="26">
        <f>Mode2_Data_analysis!O1074</f>
        <v>0.59210008523901569</v>
      </c>
    </row>
    <row r="1075" spans="2:7">
      <c r="B1075" s="29">
        <v>1070</v>
      </c>
      <c r="C1075" s="26"/>
      <c r="D1075" s="26"/>
      <c r="E1075" s="26"/>
      <c r="F1075" s="26"/>
      <c r="G1075" s="26"/>
    </row>
    <row r="1076" spans="2:7">
      <c r="B1076" s="29">
        <v>1070</v>
      </c>
      <c r="C1076" s="26"/>
      <c r="D1076" s="26"/>
      <c r="E1076" s="26"/>
      <c r="F1076" s="26"/>
      <c r="G1076" s="26"/>
    </row>
    <row r="1077" spans="2:7">
      <c r="B1077" s="29">
        <v>1070</v>
      </c>
      <c r="C1077" s="26">
        <v>35.700000000000003</v>
      </c>
      <c r="D1077" s="32">
        <f>Mode2_Data_analysis!D1077</f>
        <v>0.152</v>
      </c>
      <c r="E1077" s="32">
        <f>Mode2_Data_analysis!M1077</f>
        <v>0.15319780094450836</v>
      </c>
      <c r="F1077" s="32">
        <f>Mode2_Data_analysis!G1077</f>
        <v>0.59899318609999996</v>
      </c>
      <c r="G1077" s="32">
        <f>Mode2_Data_analysis!O1077</f>
        <v>0.59846673287357965</v>
      </c>
    </row>
    <row r="1078" spans="2:7">
      <c r="B1078" s="29">
        <v>1070</v>
      </c>
      <c r="C1078" s="26"/>
      <c r="D1078" s="26"/>
      <c r="E1078" s="26"/>
      <c r="F1078" s="26"/>
      <c r="G1078" s="26"/>
    </row>
    <row r="1079" spans="2:7">
      <c r="B1079" s="29">
        <v>1070</v>
      </c>
      <c r="C1079" s="26"/>
      <c r="D1079" s="26"/>
      <c r="E1079" s="26"/>
      <c r="F1079" s="26"/>
      <c r="G1079" s="26"/>
    </row>
    <row r="1080" spans="2:7">
      <c r="B1080" s="29">
        <v>1070</v>
      </c>
      <c r="C1080" s="32">
        <v>35.799999999999997</v>
      </c>
      <c r="D1080" s="26">
        <f>Mode2_Data_analysis!D1080</f>
        <v>0.14899999999999999</v>
      </c>
      <c r="E1080" s="26">
        <f>Mode2_Data_analysis!M1080</f>
        <v>0.14890115872604898</v>
      </c>
      <c r="F1080" s="26">
        <f>Mode2_Data_analysis!G1080</f>
        <v>0.60118389289999996</v>
      </c>
      <c r="G1080" s="26">
        <f>Mode2_Data_analysis!O1080</f>
        <v>0.60255170849284567</v>
      </c>
    </row>
    <row r="1081" spans="2:7">
      <c r="B1081" s="29">
        <v>1080</v>
      </c>
      <c r="C1081" s="26"/>
      <c r="D1081" s="26"/>
      <c r="E1081" s="26"/>
      <c r="F1081" s="26"/>
      <c r="G1081" s="26"/>
    </row>
    <row r="1082" spans="2:7">
      <c r="B1082" s="29">
        <v>1080</v>
      </c>
      <c r="C1082" s="26"/>
      <c r="D1082" s="26"/>
      <c r="E1082" s="26"/>
      <c r="F1082" s="26"/>
      <c r="G1082" s="26"/>
    </row>
    <row r="1083" spans="2:7">
      <c r="B1083" s="29">
        <v>1080</v>
      </c>
      <c r="C1083" s="26">
        <v>35.9</v>
      </c>
      <c r="D1083" s="32">
        <f>Mode2_Data_analysis!D1083</f>
        <v>0.15</v>
      </c>
      <c r="E1083" s="32">
        <f>Mode2_Data_analysis!M1083</f>
        <v>0.1472587755436042</v>
      </c>
      <c r="F1083" s="32">
        <f>Mode2_Data_analysis!G1083</f>
        <v>0.60099143580000003</v>
      </c>
      <c r="G1083" s="32">
        <f>Mode2_Data_analysis!O1083</f>
        <v>0.60396536237087284</v>
      </c>
    </row>
    <row r="1084" spans="2:7">
      <c r="B1084" s="29">
        <v>1080</v>
      </c>
      <c r="C1084" s="26"/>
      <c r="D1084" s="26"/>
      <c r="E1084" s="26"/>
      <c r="F1084" s="26"/>
      <c r="G1084" s="26"/>
    </row>
    <row r="1085" spans="2:7">
      <c r="B1085" s="29">
        <v>1080</v>
      </c>
      <c r="C1085" s="26"/>
      <c r="D1085" s="26"/>
      <c r="E1085" s="26"/>
      <c r="F1085" s="26"/>
      <c r="G1085" s="26"/>
    </row>
    <row r="1086" spans="2:7">
      <c r="B1086" s="29">
        <v>1080</v>
      </c>
      <c r="C1086" s="26">
        <v>36</v>
      </c>
      <c r="D1086" s="26">
        <f>Mode2_Data_analysis!D1086</f>
        <v>0.152</v>
      </c>
      <c r="E1086" s="26">
        <f>Mode2_Data_analysis!M1086</f>
        <v>0.14842124775431287</v>
      </c>
      <c r="F1086" s="26">
        <f>Mode2_Data_analysis!G1086</f>
        <v>0.59817069730000005</v>
      </c>
      <c r="G1086" s="26">
        <f>Mode2_Data_analysis!O1086</f>
        <v>0.60256984732844598</v>
      </c>
    </row>
    <row r="1087" spans="2:7">
      <c r="B1087" s="29">
        <v>1080</v>
      </c>
      <c r="C1087" s="26"/>
      <c r="D1087" s="26"/>
      <c r="E1087" s="26"/>
      <c r="F1087" s="26"/>
      <c r="G1087" s="26"/>
    </row>
    <row r="1088" spans="2:7">
      <c r="B1088" s="29">
        <v>1080</v>
      </c>
      <c r="C1088" s="26"/>
      <c r="D1088" s="26"/>
      <c r="E1088" s="26"/>
      <c r="F1088" s="26"/>
      <c r="G1088" s="26"/>
    </row>
    <row r="1089" spans="2:7">
      <c r="B1089" s="29">
        <v>1080</v>
      </c>
      <c r="C1089" s="32">
        <v>36.1</v>
      </c>
      <c r="D1089" s="32">
        <f>Mode2_Data_analysis!D1089</f>
        <v>0.158</v>
      </c>
      <c r="E1089" s="32">
        <f>Mode2_Data_analysis!M1089</f>
        <v>0.15227435256817101</v>
      </c>
      <c r="F1089" s="32">
        <f>Mode2_Data_analysis!G1089</f>
        <v>0.59299519030000003</v>
      </c>
      <c r="G1089" s="32">
        <f>Mode2_Data_analysis!O1089</f>
        <v>0.59849237576585501</v>
      </c>
    </row>
    <row r="1090" spans="2:7">
      <c r="B1090" s="29">
        <v>1080</v>
      </c>
      <c r="C1090" s="26"/>
      <c r="D1090" s="26"/>
      <c r="E1090" s="26"/>
      <c r="F1090" s="26"/>
      <c r="G1090" s="26"/>
    </row>
    <row r="1091" spans="2:7">
      <c r="B1091" s="29">
        <v>1090</v>
      </c>
      <c r="C1091" s="26"/>
      <c r="D1091" s="26"/>
      <c r="E1091" s="26"/>
      <c r="F1091" s="26"/>
      <c r="G1091" s="26"/>
    </row>
    <row r="1092" spans="2:7">
      <c r="B1092" s="29">
        <v>1090</v>
      </c>
      <c r="C1092" s="26">
        <v>36.200000000000003</v>
      </c>
      <c r="D1092" s="26">
        <f>Mode2_Data_analysis!D1092</f>
        <v>0.16500000000000001</v>
      </c>
      <c r="E1092" s="26">
        <f>Mode2_Data_analysis!M1092</f>
        <v>0.15845007994270208</v>
      </c>
      <c r="F1092" s="26">
        <f>Mode2_Data_analysis!G1092</f>
        <v>0.58621793970000002</v>
      </c>
      <c r="G1092" s="26">
        <f>Mode2_Data_analysis!O1092</f>
        <v>0.59211346373833695</v>
      </c>
    </row>
    <row r="1093" spans="2:7">
      <c r="B1093" s="29">
        <v>1090</v>
      </c>
      <c r="C1093" s="26"/>
      <c r="D1093" s="26"/>
      <c r="E1093" s="26"/>
      <c r="F1093" s="26"/>
      <c r="G1093" s="26"/>
    </row>
    <row r="1094" spans="2:7">
      <c r="B1094" s="29">
        <v>1090</v>
      </c>
      <c r="C1094" s="26"/>
      <c r="D1094" s="26"/>
      <c r="E1094" s="26"/>
      <c r="F1094" s="26"/>
      <c r="G1094" s="26"/>
    </row>
    <row r="1095" spans="2:7">
      <c r="B1095" s="29">
        <v>1090</v>
      </c>
      <c r="C1095" s="26">
        <v>36.299999999999997</v>
      </c>
      <c r="D1095" s="32">
        <f>Mode2_Data_analysis!D1095</f>
        <v>0.17299999999999999</v>
      </c>
      <c r="E1095" s="32">
        <f>Mode2_Data_analysis!M1095</f>
        <v>0.16636160879965911</v>
      </c>
      <c r="F1095" s="32">
        <f>Mode2_Data_analysis!G1095</f>
        <v>0.57809317370000002</v>
      </c>
      <c r="G1095" s="32">
        <f>Mode2_Data_analysis!O1095</f>
        <v>0.58403125766480224</v>
      </c>
    </row>
    <row r="1096" spans="2:7">
      <c r="B1096" s="29">
        <v>1090</v>
      </c>
      <c r="C1096" s="26"/>
      <c r="D1096" s="26"/>
      <c r="E1096" s="26"/>
      <c r="F1096" s="26"/>
      <c r="G1096" s="26"/>
    </row>
    <row r="1097" spans="2:7">
      <c r="B1097" s="29">
        <v>1090</v>
      </c>
      <c r="C1097" s="26"/>
      <c r="D1097" s="26"/>
      <c r="E1097" s="26"/>
      <c r="F1097" s="26"/>
      <c r="G1097" s="26"/>
    </row>
    <row r="1098" spans="2:7">
      <c r="B1098" s="29">
        <v>1090</v>
      </c>
      <c r="C1098" s="32">
        <v>36.4</v>
      </c>
      <c r="D1098" s="26">
        <f>Mode2_Data_analysis!D1098</f>
        <v>0.18099999999999999</v>
      </c>
      <c r="E1098" s="26">
        <f>Mode2_Data_analysis!M1098</f>
        <v>0.17525891287005796</v>
      </c>
      <c r="F1098" s="26">
        <f>Mode2_Data_analysis!G1098</f>
        <v>0.56982203220000005</v>
      </c>
      <c r="G1098" s="26">
        <f>Mode2_Data_analysis!O1098</f>
        <v>0.5750052972178944</v>
      </c>
    </row>
    <row r="1099" spans="2:7">
      <c r="B1099" s="29">
        <v>1090</v>
      </c>
      <c r="C1099" s="26"/>
      <c r="D1099" s="26"/>
      <c r="E1099" s="26"/>
      <c r="F1099" s="26"/>
      <c r="G1099" s="26"/>
    </row>
    <row r="1100" spans="2:7">
      <c r="B1100" s="29">
        <v>1090</v>
      </c>
      <c r="C1100" s="26"/>
      <c r="D1100" s="26"/>
      <c r="E1100" s="26"/>
      <c r="F1100" s="26"/>
      <c r="G1100" s="26"/>
    </row>
    <row r="1101" spans="2:7">
      <c r="B1101" s="29">
        <v>1100</v>
      </c>
      <c r="C1101" s="26">
        <v>36.5</v>
      </c>
      <c r="D1101" s="32">
        <f>Mode2_Data_analysis!D1101</f>
        <v>0.19</v>
      </c>
      <c r="E1101" s="32">
        <f>Mode2_Data_analysis!M1101</f>
        <v>0.18429973562151356</v>
      </c>
      <c r="F1101" s="32">
        <f>Mode2_Data_analysis!G1101</f>
        <v>0.56173213990000004</v>
      </c>
      <c r="G1101" s="32">
        <f>Mode2_Data_analysis!O1101</f>
        <v>0.56588501012758208</v>
      </c>
    </row>
    <row r="1102" spans="2:7">
      <c r="B1102" s="29">
        <v>1100</v>
      </c>
      <c r="C1102" s="26"/>
      <c r="D1102" s="26"/>
      <c r="E1102" s="26"/>
      <c r="F1102" s="26"/>
      <c r="G1102" s="26"/>
    </row>
    <row r="1103" spans="2:7">
      <c r="B1103" s="29">
        <v>1100</v>
      </c>
      <c r="C1103" s="26"/>
      <c r="D1103" s="26"/>
      <c r="E1103" s="26"/>
      <c r="F1103" s="26"/>
      <c r="G1103" s="26"/>
    </row>
    <row r="1104" spans="2:7">
      <c r="B1104" s="29">
        <v>1100</v>
      </c>
      <c r="C1104" s="26">
        <v>36.6</v>
      </c>
      <c r="D1104" s="26">
        <f>Mode2_Data_analysis!D1104</f>
        <v>0.19600000000000001</v>
      </c>
      <c r="E1104" s="26">
        <f>Mode2_Data_analysis!M1104</f>
        <v>0.19262922506518368</v>
      </c>
      <c r="F1104" s="26">
        <f>Mode2_Data_analysis!G1104</f>
        <v>0.55507236780000002</v>
      </c>
      <c r="G1104" s="26">
        <f>Mode2_Data_analysis!O1104</f>
        <v>0.55752967765772865</v>
      </c>
    </row>
    <row r="1105" spans="2:7">
      <c r="B1105" s="29">
        <v>1100</v>
      </c>
      <c r="C1105" s="26"/>
      <c r="D1105" s="26"/>
      <c r="E1105" s="26"/>
      <c r="F1105" s="26"/>
      <c r="G1105" s="26"/>
    </row>
    <row r="1106" spans="2:7">
      <c r="B1106" s="29">
        <v>1100</v>
      </c>
      <c r="C1106" s="26"/>
      <c r="D1106" s="26"/>
      <c r="E1106" s="26"/>
      <c r="F1106" s="26"/>
      <c r="G1106" s="26"/>
    </row>
    <row r="1107" spans="2:7">
      <c r="B1107" s="29">
        <v>1100</v>
      </c>
      <c r="C1107" s="32">
        <v>36.700000000000003</v>
      </c>
      <c r="D1107" s="32">
        <f>Mode2_Data_analysis!D1107</f>
        <v>0.20200000000000001</v>
      </c>
      <c r="E1107" s="32">
        <f>Mode2_Data_analysis!M1107</f>
        <v>0.19946070440099142</v>
      </c>
      <c r="F1107" s="32">
        <f>Mode2_Data_analysis!G1107</f>
        <v>0.55028804279999999</v>
      </c>
      <c r="G1107" s="32">
        <f>Mode2_Data_analysis!O1107</f>
        <v>0.55072741707682715</v>
      </c>
    </row>
    <row r="1108" spans="2:7">
      <c r="B1108" s="29">
        <v>1100</v>
      </c>
      <c r="C1108" s="26"/>
      <c r="D1108" s="26"/>
      <c r="E1108" s="26"/>
      <c r="F1108" s="26"/>
      <c r="G1108" s="26"/>
    </row>
    <row r="1109" spans="2:7">
      <c r="B1109" s="29">
        <v>1100</v>
      </c>
      <c r="C1109" s="26"/>
      <c r="D1109" s="26"/>
      <c r="E1109" s="26"/>
      <c r="F1109" s="26"/>
      <c r="G1109" s="26"/>
    </row>
    <row r="1110" spans="2:7">
      <c r="B1110" s="29">
        <v>1100</v>
      </c>
      <c r="C1110" s="26">
        <v>36.799999999999997</v>
      </c>
      <c r="D1110" s="26">
        <f>Mode2_Data_analysis!D1110</f>
        <v>0.20399999999999999</v>
      </c>
      <c r="E1110" s="26">
        <f>Mode2_Data_analysis!M1110</f>
        <v>0.20414995020707011</v>
      </c>
      <c r="F1110" s="26">
        <f>Mode2_Data_analysis!G1110</f>
        <v>0.547563511</v>
      </c>
      <c r="G1110" s="26">
        <f>Mode2_Data_analysis!O1110</f>
        <v>0.54612082317806498</v>
      </c>
    </row>
    <row r="1111" spans="2:7">
      <c r="B1111" s="29">
        <v>1110</v>
      </c>
      <c r="C1111" s="26"/>
      <c r="D1111" s="26"/>
      <c r="E1111" s="26"/>
      <c r="F1111" s="26"/>
      <c r="G1111" s="26"/>
    </row>
    <row r="1112" spans="2:7">
      <c r="B1112" s="29">
        <v>1110</v>
      </c>
      <c r="C1112" s="26"/>
      <c r="D1112" s="26"/>
      <c r="E1112" s="26"/>
      <c r="F1112" s="26"/>
      <c r="G1112" s="26"/>
    </row>
    <row r="1113" spans="2:7">
      <c r="B1113" s="29">
        <v>1110</v>
      </c>
      <c r="C1113" s="26">
        <v>36.9</v>
      </c>
      <c r="D1113" s="32">
        <f>Mode2_Data_analysis!D1113</f>
        <v>0.20399999999999999</v>
      </c>
      <c r="E1113" s="32">
        <f>Mode2_Data_analysis!M1113</f>
        <v>0.20625596588775388</v>
      </c>
      <c r="F1113" s="32">
        <f>Mode2_Data_analysis!G1113</f>
        <v>0.54750037419999997</v>
      </c>
      <c r="G1113" s="32">
        <f>Mode2_Data_analysis!O1113</f>
        <v>0.54414628560971745</v>
      </c>
    </row>
    <row r="1114" spans="2:7">
      <c r="B1114" s="29">
        <v>1110</v>
      </c>
      <c r="C1114" s="26"/>
      <c r="D1114" s="26"/>
      <c r="E1114" s="26"/>
      <c r="F1114" s="26"/>
      <c r="G1114" s="26"/>
    </row>
    <row r="1115" spans="2:7">
      <c r="B1115" s="29">
        <v>1110</v>
      </c>
      <c r="C1115" s="26"/>
      <c r="D1115" s="26"/>
      <c r="E1115" s="26"/>
      <c r="F1115" s="26"/>
      <c r="G1115" s="26"/>
    </row>
    <row r="1116" spans="2:7">
      <c r="B1116" s="29">
        <v>1110</v>
      </c>
      <c r="C1116" s="32">
        <v>37</v>
      </c>
      <c r="D1116" s="26">
        <f>Mode2_Data_analysis!D1116</f>
        <v>0.20200000000000001</v>
      </c>
      <c r="E1116" s="26">
        <f>Mode2_Data_analysis!M1116</f>
        <v>0.20558251604269281</v>
      </c>
      <c r="F1116" s="26">
        <f>Mode2_Data_analysis!G1116</f>
        <v>0.55015291659999999</v>
      </c>
      <c r="G1116" s="26">
        <f>Mode2_Data_analysis!O1116</f>
        <v>0.54499271129338323</v>
      </c>
    </row>
    <row r="1117" spans="2:7">
      <c r="B1117" s="29">
        <v>1110</v>
      </c>
      <c r="C1117" s="26"/>
      <c r="D1117" s="26"/>
      <c r="E1117" s="26"/>
      <c r="F1117" s="26"/>
      <c r="G1117" s="26"/>
    </row>
    <row r="1118" spans="2:7">
      <c r="B1118" s="29">
        <v>1110</v>
      </c>
      <c r="C1118" s="26"/>
      <c r="D1118" s="26"/>
      <c r="E1118" s="26"/>
      <c r="F1118" s="26"/>
      <c r="G1118" s="26"/>
    </row>
    <row r="1119" spans="2:7">
      <c r="B1119" s="29">
        <v>1110</v>
      </c>
      <c r="C1119" s="26">
        <v>37.1</v>
      </c>
      <c r="D1119" s="32">
        <f>Mode2_Data_analysis!D1119</f>
        <v>0.19700000000000001</v>
      </c>
      <c r="E1119" s="32">
        <f>Mode2_Data_analysis!M1119</f>
        <v>0.20219650650461812</v>
      </c>
      <c r="F1119" s="32">
        <f>Mode2_Data_analysis!G1119</f>
        <v>0.55487698249999995</v>
      </c>
      <c r="G1119" s="32">
        <f>Mode2_Data_analysis!O1119</f>
        <v>0.54858355286942462</v>
      </c>
    </row>
    <row r="1120" spans="2:7">
      <c r="B1120" s="29">
        <v>1110</v>
      </c>
      <c r="C1120" s="26"/>
      <c r="D1120" s="26"/>
      <c r="E1120" s="26"/>
      <c r="F1120" s="26"/>
      <c r="G1120" s="26"/>
    </row>
    <row r="1121" spans="2:7">
      <c r="B1121" s="29">
        <v>1120</v>
      </c>
      <c r="C1121" s="26"/>
      <c r="D1121" s="26"/>
      <c r="E1121" s="26"/>
      <c r="F1121" s="26"/>
      <c r="G1121" s="26"/>
    </row>
    <row r="1122" spans="2:7">
      <c r="B1122" s="29">
        <v>1120</v>
      </c>
      <c r="C1122" s="26">
        <v>37.200000000000003</v>
      </c>
      <c r="D1122" s="26">
        <f>Mode2_Data_analysis!D1122</f>
        <v>0.19</v>
      </c>
      <c r="E1122" s="26">
        <f>Mode2_Data_analysis!M1122</f>
        <v>0.19642148314207958</v>
      </c>
      <c r="F1122" s="26">
        <f>Mode2_Data_analysis!G1122</f>
        <v>0.56161860379999995</v>
      </c>
      <c r="G1122" s="26">
        <f>Mode2_Data_analysis!O1122</f>
        <v>0.55458384730478316</v>
      </c>
    </row>
    <row r="1123" spans="2:7">
      <c r="B1123" s="29">
        <v>1120</v>
      </c>
      <c r="C1123" s="26"/>
      <c r="D1123" s="26"/>
      <c r="E1123" s="26"/>
      <c r="F1123" s="26"/>
      <c r="G1123" s="26"/>
    </row>
    <row r="1124" spans="2:7">
      <c r="B1124" s="29">
        <v>1120</v>
      </c>
      <c r="C1124" s="26"/>
      <c r="D1124" s="26"/>
      <c r="E1124" s="26"/>
      <c r="F1124" s="26"/>
      <c r="G1124" s="26"/>
    </row>
    <row r="1125" spans="2:7">
      <c r="B1125" s="29">
        <v>1120</v>
      </c>
      <c r="C1125" s="32">
        <v>37.299999999999997</v>
      </c>
      <c r="D1125" s="32">
        <f>Mode2_Data_analysis!D1125</f>
        <v>0.182</v>
      </c>
      <c r="E1125" s="32">
        <f>Mode2_Data_analysis!M1125</f>
        <v>0.18880687342584912</v>
      </c>
      <c r="F1125" s="32">
        <f>Mode2_Data_analysis!G1125</f>
        <v>0.56943414120000002</v>
      </c>
      <c r="G1125" s="32">
        <f>Mode2_Data_analysis!O1125</f>
        <v>0.56243161070966696</v>
      </c>
    </row>
    <row r="1126" spans="2:7">
      <c r="B1126" s="29">
        <v>1120</v>
      </c>
      <c r="C1126" s="26"/>
      <c r="D1126" s="26"/>
      <c r="E1126" s="26"/>
      <c r="F1126" s="26"/>
      <c r="G1126" s="26"/>
    </row>
    <row r="1127" spans="2:7">
      <c r="B1127" s="29">
        <v>1120</v>
      </c>
      <c r="C1127" s="26"/>
      <c r="D1127" s="26"/>
      <c r="E1127" s="26"/>
      <c r="F1127" s="26"/>
      <c r="G1127" s="26"/>
    </row>
    <row r="1128" spans="2:7">
      <c r="B1128" s="29">
        <v>1120</v>
      </c>
      <c r="C1128" s="26">
        <v>37.4</v>
      </c>
      <c r="D1128" s="26">
        <f>Mode2_Data_analysis!D1128</f>
        <v>0.17399999999999999</v>
      </c>
      <c r="E1128" s="26">
        <f>Mode2_Data_analysis!M1128</f>
        <v>0.18007588618521819</v>
      </c>
      <c r="F1128" s="26">
        <f>Mode2_Data_analysis!G1128</f>
        <v>0.57791770659999997</v>
      </c>
      <c r="G1128" s="26">
        <f>Mode2_Data_analysis!O1128</f>
        <v>0.57139063846542681</v>
      </c>
    </row>
    <row r="1129" spans="2:7">
      <c r="B1129" s="29">
        <v>1120</v>
      </c>
      <c r="C1129" s="26"/>
      <c r="D1129" s="26"/>
      <c r="E1129" s="26"/>
      <c r="F1129" s="26"/>
      <c r="G1129" s="26"/>
    </row>
    <row r="1130" spans="2:7">
      <c r="B1130" s="29">
        <v>1120</v>
      </c>
      <c r="C1130" s="26"/>
      <c r="D1130" s="26"/>
      <c r="E1130" s="26"/>
      <c r="F1130" s="26"/>
      <c r="G1130" s="26"/>
    </row>
    <row r="1131" spans="2:7">
      <c r="B1131" s="29">
        <v>1130</v>
      </c>
      <c r="C1131" s="26">
        <v>37.5</v>
      </c>
      <c r="D1131" s="32">
        <f>Mode2_Data_analysis!D1131</f>
        <v>0.16500000000000001</v>
      </c>
      <c r="E1131" s="32">
        <f>Mode2_Data_analysis!M1131</f>
        <v>0.17105700055055775</v>
      </c>
      <c r="F1131" s="32">
        <f>Mode2_Data_analysis!G1131</f>
        <v>0.58584709560000003</v>
      </c>
      <c r="G1131" s="32">
        <f>Mode2_Data_analysis!O1131</f>
        <v>0.58061974065630029</v>
      </c>
    </row>
    <row r="1132" spans="2:7">
      <c r="B1132" s="29">
        <v>1130</v>
      </c>
      <c r="C1132" s="26"/>
      <c r="D1132" s="26"/>
      <c r="E1132" s="26"/>
      <c r="F1132" s="26"/>
      <c r="G1132" s="26"/>
    </row>
    <row r="1133" spans="2:7">
      <c r="B1133" s="29">
        <v>1130</v>
      </c>
      <c r="C1133" s="26"/>
      <c r="D1133" s="26"/>
      <c r="E1133" s="26"/>
      <c r="F1133" s="26"/>
      <c r="G1133" s="26"/>
    </row>
    <row r="1134" spans="2:7">
      <c r="B1134" s="29">
        <v>1130</v>
      </c>
      <c r="C1134" s="32">
        <v>37.6</v>
      </c>
      <c r="D1134" s="26">
        <f>Mode2_Data_analysis!D1134</f>
        <v>0.158</v>
      </c>
      <c r="E1134" s="26">
        <f>Mode2_Data_analysis!M1134</f>
        <v>0.16260552448355478</v>
      </c>
      <c r="F1134" s="26">
        <f>Mode2_Data_analysis!G1134</f>
        <v>0.59282323410000004</v>
      </c>
      <c r="G1134" s="26">
        <f>Mode2_Data_analysis!O1134</f>
        <v>0.58925189202760009</v>
      </c>
    </row>
    <row r="1135" spans="2:7">
      <c r="B1135" s="29">
        <v>1130</v>
      </c>
      <c r="C1135" s="26"/>
      <c r="D1135" s="26"/>
      <c r="E1135" s="26"/>
      <c r="F1135" s="26"/>
      <c r="G1135" s="26"/>
    </row>
    <row r="1136" spans="2:7">
      <c r="B1136" s="29">
        <v>1130</v>
      </c>
      <c r="C1136" s="26"/>
      <c r="D1136" s="26"/>
      <c r="E1136" s="26"/>
      <c r="F1136" s="26"/>
      <c r="G1136" s="26"/>
    </row>
    <row r="1137" spans="2:7">
      <c r="B1137" s="29">
        <v>1130</v>
      </c>
      <c r="C1137" s="26">
        <v>37.700000000000003</v>
      </c>
      <c r="D1137" s="32">
        <f>Mode2_Data_analysis!D1137</f>
        <v>0.153</v>
      </c>
      <c r="E1137" s="32">
        <f>Mode2_Data_analysis!M1137</f>
        <v>0.15552264026988361</v>
      </c>
      <c r="F1137" s="32">
        <f>Mode2_Data_analysis!G1137</f>
        <v>0.59807008910000004</v>
      </c>
      <c r="G1137" s="32">
        <f>Mode2_Data_analysis!O1137</f>
        <v>0.59647583960504147</v>
      </c>
    </row>
    <row r="1138" spans="2:7">
      <c r="B1138" s="29">
        <v>1130</v>
      </c>
      <c r="C1138" s="26"/>
      <c r="D1138" s="26"/>
      <c r="E1138" s="26"/>
      <c r="F1138" s="26"/>
      <c r="G1138" s="26"/>
    </row>
    <row r="1139" spans="2:7">
      <c r="B1139" s="29">
        <v>1130</v>
      </c>
      <c r="C1139" s="26"/>
      <c r="D1139" s="26"/>
      <c r="E1139" s="26"/>
      <c r="F1139" s="26"/>
      <c r="G1139" s="26"/>
    </row>
    <row r="1140" spans="2:7">
      <c r="B1140" s="29">
        <v>1130</v>
      </c>
      <c r="C1140" s="26">
        <v>37.799999999999997</v>
      </c>
      <c r="D1140" s="26">
        <f>Mode2_Data_analysis!D1140</f>
        <v>0.15</v>
      </c>
      <c r="E1140" s="26">
        <f>Mode2_Data_analysis!M1140</f>
        <v>0.15047959047163459</v>
      </c>
      <c r="F1140" s="26">
        <f>Mode2_Data_analysis!G1140</f>
        <v>0.60085903200000002</v>
      </c>
      <c r="G1140" s="26">
        <f>Mode2_Data_analysis!O1140</f>
        <v>0.60161247807397689</v>
      </c>
    </row>
    <row r="1141" spans="2:7">
      <c r="B1141" s="29">
        <v>1140</v>
      </c>
      <c r="C1141" s="26"/>
      <c r="D1141" s="26"/>
      <c r="E1141" s="26"/>
      <c r="F1141" s="26"/>
      <c r="G1141" s="26"/>
    </row>
    <row r="1142" spans="2:7">
      <c r="B1142" s="29">
        <v>1140</v>
      </c>
      <c r="C1142" s="26"/>
      <c r="D1142" s="26"/>
      <c r="E1142" s="26"/>
      <c r="F1142" s="26"/>
      <c r="G1142" s="26"/>
    </row>
    <row r="1143" spans="2:7">
      <c r="B1143" s="29">
        <v>1140</v>
      </c>
      <c r="C1143" s="32">
        <v>37.9</v>
      </c>
      <c r="D1143" s="32">
        <f>Mode2_Data_analysis!D1143</f>
        <v>0.15</v>
      </c>
      <c r="E1143" s="32">
        <f>Mode2_Data_analysis!M1143</f>
        <v>0.14795417088196552</v>
      </c>
      <c r="F1143" s="32">
        <f>Mode2_Data_analysis!G1143</f>
        <v>0.60119246270000004</v>
      </c>
      <c r="G1143" s="32">
        <f>Mode2_Data_analysis!O1143</f>
        <v>0.60417879508792038</v>
      </c>
    </row>
    <row r="1144" spans="2:7">
      <c r="B1144" s="29">
        <v>1140</v>
      </c>
      <c r="C1144" s="26"/>
      <c r="D1144" s="26"/>
      <c r="E1144" s="26"/>
      <c r="F1144" s="26"/>
      <c r="G1144" s="26"/>
    </row>
    <row r="1145" spans="2:7">
      <c r="B1145" s="29">
        <v>1140</v>
      </c>
      <c r="C1145" s="26"/>
      <c r="D1145" s="26"/>
      <c r="E1145" s="26"/>
      <c r="F1145" s="26"/>
      <c r="G1145" s="26"/>
    </row>
    <row r="1146" spans="2:7">
      <c r="B1146" s="29">
        <v>1140</v>
      </c>
      <c r="C1146" s="26">
        <v>38</v>
      </c>
      <c r="D1146" s="26">
        <f>Mode2_Data_analysis!D1146</f>
        <v>0.152</v>
      </c>
      <c r="E1146" s="26">
        <f>Mode2_Data_analysis!M1146</f>
        <v>0.1481855330521033</v>
      </c>
      <c r="F1146" s="26">
        <f>Mode2_Data_analysis!G1146</f>
        <v>0.59909012409999995</v>
      </c>
      <c r="G1146" s="26">
        <f>Mode2_Data_analysis!O1146</f>
        <v>0.60393335950781524</v>
      </c>
    </row>
    <row r="1147" spans="2:7">
      <c r="B1147" s="29">
        <v>1140</v>
      </c>
      <c r="C1147" s="26"/>
      <c r="D1147" s="26"/>
      <c r="E1147" s="26"/>
      <c r="F1147" s="26"/>
      <c r="G1147" s="26"/>
    </row>
    <row r="1148" spans="2:7">
      <c r="B1148" s="29">
        <v>1140</v>
      </c>
      <c r="C1148" s="26"/>
      <c r="D1148" s="26"/>
      <c r="E1148" s="26"/>
      <c r="F1148" s="26"/>
      <c r="G1148" s="26"/>
    </row>
    <row r="1149" spans="2:7">
      <c r="B1149" s="29">
        <v>1140</v>
      </c>
      <c r="C1149" s="26">
        <v>38.1</v>
      </c>
      <c r="D1149" s="32">
        <f>Mode2_Data_analysis!D1149</f>
        <v>0.156</v>
      </c>
      <c r="E1149" s="32">
        <f>Mode2_Data_analysis!M1149</f>
        <v>0.15115156796489185</v>
      </c>
      <c r="F1149" s="32">
        <f>Mode2_Data_analysis!G1149</f>
        <v>0.59456296880000004</v>
      </c>
      <c r="G1149" s="32">
        <f>Mode2_Data_analysis!O1149</f>
        <v>0.60089906479078292</v>
      </c>
    </row>
    <row r="1150" spans="2:7">
      <c r="B1150" s="29">
        <v>1140</v>
      </c>
      <c r="C1150" s="26"/>
      <c r="D1150" s="26"/>
      <c r="E1150" s="26"/>
      <c r="F1150" s="26"/>
      <c r="G1150" s="26"/>
    </row>
    <row r="1151" spans="2:7">
      <c r="B1151" s="29">
        <v>1150</v>
      </c>
      <c r="C1151" s="26"/>
      <c r="D1151" s="26"/>
      <c r="E1151" s="26"/>
      <c r="F1151" s="26"/>
      <c r="G1151" s="26"/>
    </row>
    <row r="1152" spans="2:7">
      <c r="B1152" s="29">
        <v>1150</v>
      </c>
      <c r="C1152" s="32">
        <v>38.200000000000003</v>
      </c>
      <c r="D1152" s="26">
        <f>Mode2_Data_analysis!D1152</f>
        <v>0.16300000000000001</v>
      </c>
      <c r="E1152" s="26">
        <f>Mode2_Data_analysis!M1152</f>
        <v>0.15657100794820955</v>
      </c>
      <c r="F1152" s="26">
        <f>Mode2_Data_analysis!G1152</f>
        <v>0.5882993608</v>
      </c>
      <c r="G1152" s="26">
        <f>Mode2_Data_analysis!O1152</f>
        <v>0.59536098335268595</v>
      </c>
    </row>
    <row r="1153" spans="2:7">
      <c r="B1153" s="29">
        <v>1150</v>
      </c>
      <c r="C1153" s="26"/>
      <c r="D1153" s="26"/>
      <c r="E1153" s="26"/>
      <c r="F1153" s="26"/>
      <c r="G1153" s="26"/>
    </row>
    <row r="1154" spans="2:7">
      <c r="B1154" s="29">
        <v>1150</v>
      </c>
      <c r="C1154" s="26"/>
      <c r="D1154" s="26"/>
      <c r="E1154" s="26"/>
      <c r="F1154" s="26"/>
      <c r="G1154" s="26"/>
    </row>
    <row r="1155" spans="2:7">
      <c r="B1155" s="29">
        <v>1150</v>
      </c>
      <c r="C1155" s="26">
        <v>38.299999999999997</v>
      </c>
      <c r="D1155" s="32">
        <f>Mode2_Data_analysis!D1155</f>
        <v>0.17100000000000001</v>
      </c>
      <c r="E1155" s="32">
        <f>Mode2_Data_analysis!M1155</f>
        <v>0.16393004759464105</v>
      </c>
      <c r="F1155" s="32">
        <f>Mode2_Data_analysis!G1155</f>
        <v>0.58034668919999999</v>
      </c>
      <c r="G1155" s="32">
        <f>Mode2_Data_analysis!O1155</f>
        <v>0.58783953357525853</v>
      </c>
    </row>
    <row r="1156" spans="2:7">
      <c r="B1156" s="29">
        <v>1150</v>
      </c>
      <c r="C1156" s="26"/>
      <c r="D1156" s="26"/>
      <c r="E1156" s="26"/>
      <c r="F1156" s="26"/>
      <c r="G1156" s="26"/>
    </row>
    <row r="1157" spans="2:7">
      <c r="B1157" s="29">
        <v>1150</v>
      </c>
      <c r="C1157" s="26"/>
      <c r="D1157" s="26"/>
      <c r="E1157" s="26"/>
      <c r="F1157" s="26"/>
      <c r="G1157" s="26"/>
    </row>
    <row r="1158" spans="2:7">
      <c r="B1158" s="29">
        <v>1150</v>
      </c>
      <c r="C1158" s="26">
        <v>38.4</v>
      </c>
      <c r="D1158" s="26">
        <f>Mode2_Data_analysis!D1158</f>
        <v>0.17899999999999999</v>
      </c>
      <c r="E1158" s="26">
        <f>Mode2_Data_analysis!M1158</f>
        <v>0.1725309669785926</v>
      </c>
      <c r="F1158" s="26">
        <f>Mode2_Data_analysis!G1158</f>
        <v>0.57209735640000003</v>
      </c>
      <c r="G1158" s="26">
        <f>Mode2_Data_analysis!O1158</f>
        <v>0.57904148798739741</v>
      </c>
    </row>
    <row r="1159" spans="2:7">
      <c r="B1159" s="29">
        <v>1150</v>
      </c>
      <c r="C1159" s="26"/>
      <c r="D1159" s="26"/>
      <c r="E1159" s="26"/>
      <c r="F1159" s="26"/>
      <c r="G1159" s="26"/>
    </row>
    <row r="1160" spans="2:7">
      <c r="B1160" s="29">
        <v>1150</v>
      </c>
      <c r="C1160" s="26"/>
      <c r="D1160" s="26"/>
      <c r="E1160" s="26"/>
      <c r="F1160" s="26"/>
      <c r="G1160" s="26"/>
    </row>
    <row r="1161" spans="2:7">
      <c r="B1161" s="29">
        <v>1160</v>
      </c>
      <c r="C1161" s="32">
        <v>38.5</v>
      </c>
      <c r="D1161" s="32">
        <f>Mode2_Data_analysis!D1161</f>
        <v>0.187</v>
      </c>
      <c r="E1161" s="32">
        <f>Mode2_Data_analysis!M1161</f>
        <v>0.18155816075436329</v>
      </c>
      <c r="F1161" s="32">
        <f>Mode2_Data_analysis!G1161</f>
        <v>0.56393230390000004</v>
      </c>
      <c r="G1161" s="32">
        <f>Mode2_Data_analysis!O1161</f>
        <v>0.56979343958264095</v>
      </c>
    </row>
    <row r="1162" spans="2:7">
      <c r="B1162" s="29">
        <v>1160</v>
      </c>
      <c r="C1162" s="26"/>
      <c r="D1162" s="26"/>
      <c r="E1162" s="26"/>
      <c r="F1162" s="26"/>
      <c r="G1162" s="26"/>
    </row>
    <row r="1163" spans="2:7">
      <c r="B1163" s="29">
        <v>1160</v>
      </c>
      <c r="C1163" s="26"/>
      <c r="D1163" s="26"/>
      <c r="E1163" s="26"/>
      <c r="F1163" s="26"/>
      <c r="G1163" s="26"/>
    </row>
    <row r="1164" spans="2:7">
      <c r="B1164" s="29">
        <v>1160</v>
      </c>
      <c r="C1164" s="26">
        <v>38.6</v>
      </c>
      <c r="D1164" s="26">
        <f>Mode2_Data_analysis!D1164</f>
        <v>0.19500000000000001</v>
      </c>
      <c r="E1164" s="26">
        <f>Mode2_Data_analysis!M1164</f>
        <v>0.19015533124003225</v>
      </c>
      <c r="F1164" s="26">
        <f>Mode2_Data_analysis!G1164</f>
        <v>0.5568657024</v>
      </c>
      <c r="G1164" s="26">
        <f>Mode2_Data_analysis!O1164</f>
        <v>0.56096399629308691</v>
      </c>
    </row>
    <row r="1165" spans="2:7">
      <c r="B1165" s="29">
        <v>1160</v>
      </c>
      <c r="C1165" s="26"/>
      <c r="D1165" s="26"/>
      <c r="E1165" s="26"/>
      <c r="F1165" s="26"/>
      <c r="G1165" s="26"/>
    </row>
    <row r="1166" spans="2:7">
      <c r="B1166" s="29">
        <v>1160</v>
      </c>
      <c r="C1166" s="26"/>
      <c r="D1166" s="26"/>
      <c r="E1166" s="26"/>
      <c r="F1166" s="26"/>
      <c r="G1166" s="26"/>
    </row>
    <row r="1167" spans="2:7">
      <c r="B1167" s="29">
        <v>1160</v>
      </c>
      <c r="C1167" s="26">
        <v>38.700000000000003</v>
      </c>
      <c r="D1167" s="32">
        <f>Mode2_Data_analysis!D1167</f>
        <v>0.2</v>
      </c>
      <c r="E1167" s="32">
        <f>Mode2_Data_analysis!M1167</f>
        <v>0.19750654779697807</v>
      </c>
      <c r="F1167" s="32">
        <f>Mode2_Data_analysis!G1167</f>
        <v>0.55136734359999995</v>
      </c>
      <c r="G1167" s="32">
        <f>Mode2_Data_analysis!O1167</f>
        <v>0.55338203544694275</v>
      </c>
    </row>
    <row r="1168" spans="2:7">
      <c r="B1168" s="29">
        <v>1160</v>
      </c>
      <c r="C1168" s="26"/>
      <c r="D1168" s="26"/>
      <c r="E1168" s="26"/>
      <c r="F1168" s="26"/>
      <c r="G1168" s="26"/>
    </row>
    <row r="1169" spans="2:7">
      <c r="B1169" s="29">
        <v>1160</v>
      </c>
      <c r="C1169" s="26"/>
      <c r="D1169" s="26"/>
      <c r="E1169" s="26"/>
      <c r="F1169" s="26"/>
      <c r="G1169" s="26"/>
    </row>
    <row r="1170" spans="2:7">
      <c r="B1170" s="29">
        <v>1160</v>
      </c>
      <c r="C1170" s="32">
        <v>38.799999999999997</v>
      </c>
      <c r="D1170" s="26">
        <f>Mode2_Data_analysis!D1170</f>
        <v>0.20399999999999999</v>
      </c>
      <c r="E1170" s="26">
        <f>Mode2_Data_analysis!M1170</f>
        <v>0.20291350847072556</v>
      </c>
      <c r="F1170" s="26">
        <f>Mode2_Data_analysis!G1170</f>
        <v>0.54819685169999999</v>
      </c>
      <c r="G1170" s="26">
        <f>Mode2_Data_analysis!O1170</f>
        <v>0.54775872049015439</v>
      </c>
    </row>
    <row r="1171" spans="2:7">
      <c r="B1171" s="29">
        <v>1170</v>
      </c>
      <c r="C1171" s="26"/>
      <c r="D1171" s="26"/>
      <c r="E1171" s="26"/>
      <c r="F1171" s="26"/>
      <c r="G1171" s="26"/>
    </row>
    <row r="1172" spans="2:7">
      <c r="B1172" s="29">
        <v>1170</v>
      </c>
      <c r="C1172" s="26"/>
      <c r="D1172" s="26"/>
      <c r="E1172" s="26"/>
      <c r="F1172" s="26"/>
      <c r="G1172" s="26"/>
    </row>
    <row r="1173" spans="2:7">
      <c r="B1173" s="29">
        <v>1170</v>
      </c>
      <c r="C1173" s="26">
        <v>38.9</v>
      </c>
      <c r="D1173" s="32">
        <f>Mode2_Data_analysis!D1173</f>
        <v>0.20399999999999999</v>
      </c>
      <c r="E1173" s="32">
        <f>Mode2_Data_analysis!M1173</f>
        <v>0.20586169762224713</v>
      </c>
      <c r="F1173" s="32">
        <f>Mode2_Data_analysis!G1173</f>
        <v>0.54739744109999999</v>
      </c>
      <c r="G1173" s="32">
        <f>Mode2_Data_analysis!O1173</f>
        <v>0.54462062646645049</v>
      </c>
    </row>
    <row r="1174" spans="2:7">
      <c r="B1174" s="29">
        <v>1170</v>
      </c>
      <c r="C1174" s="26"/>
      <c r="D1174" s="26"/>
      <c r="E1174" s="26"/>
      <c r="F1174" s="26"/>
      <c r="G1174" s="26"/>
    </row>
    <row r="1175" spans="2:7">
      <c r="B1175" s="29">
        <v>1170</v>
      </c>
      <c r="C1175" s="26"/>
      <c r="D1175" s="26"/>
      <c r="E1175" s="26"/>
      <c r="F1175" s="26"/>
      <c r="G1175" s="26"/>
    </row>
    <row r="1176" spans="2:7">
      <c r="B1176" s="29">
        <v>1170</v>
      </c>
      <c r="C1176" s="26">
        <v>39</v>
      </c>
      <c r="D1176" s="26">
        <f>Mode2_Data_analysis!D1176</f>
        <v>0.20200000000000001</v>
      </c>
      <c r="E1176" s="26">
        <f>Mode2_Data_analysis!M1176</f>
        <v>0.20606918142065192</v>
      </c>
      <c r="F1176" s="26">
        <f>Mode2_Data_analysis!G1176</f>
        <v>0.54914958690000004</v>
      </c>
      <c r="G1176" s="26">
        <f>Mode2_Data_analysis!O1176</f>
        <v>0.54426027234363827</v>
      </c>
    </row>
    <row r="1177" spans="2:7">
      <c r="B1177" s="29">
        <v>1170</v>
      </c>
      <c r="C1177" s="26"/>
      <c r="D1177" s="26"/>
      <c r="E1177" s="26"/>
      <c r="F1177" s="26"/>
      <c r="G1177" s="26"/>
    </row>
    <row r="1178" spans="2:7">
      <c r="B1178" s="29">
        <v>1170</v>
      </c>
      <c r="C1178" s="26"/>
      <c r="D1178" s="26"/>
      <c r="E1178" s="26"/>
      <c r="F1178" s="26"/>
      <c r="G1178" s="26"/>
    </row>
    <row r="1179" spans="2:7">
      <c r="B1179" s="29">
        <v>1170</v>
      </c>
      <c r="C1179" s="32">
        <v>39.1</v>
      </c>
      <c r="D1179" s="32">
        <f>Mode2_Data_analysis!D1179</f>
        <v>0.19800000000000001</v>
      </c>
      <c r="E1179" s="32">
        <f>Mode2_Data_analysis!M1179</f>
        <v>0.20351342265457889</v>
      </c>
      <c r="F1179" s="32">
        <f>Mode2_Data_analysis!G1179</f>
        <v>0.55344581469999998</v>
      </c>
      <c r="G1179" s="32">
        <f>Mode2_Data_analysis!O1179</f>
        <v>0.54670871619563299</v>
      </c>
    </row>
    <row r="1180" spans="2:7">
      <c r="B1180" s="29">
        <v>1170</v>
      </c>
      <c r="C1180" s="26"/>
      <c r="D1180" s="26"/>
      <c r="E1180" s="26"/>
      <c r="F1180" s="26"/>
      <c r="G1180" s="26"/>
    </row>
    <row r="1181" spans="2:7">
      <c r="B1181" s="29">
        <v>1180</v>
      </c>
      <c r="C1181" s="26"/>
      <c r="D1181" s="26"/>
      <c r="E1181" s="26"/>
      <c r="F1181" s="26"/>
      <c r="G1181" s="26"/>
    </row>
    <row r="1182" spans="2:7">
      <c r="B1182" s="29">
        <v>1180</v>
      </c>
      <c r="C1182" s="26">
        <v>39.200000000000003</v>
      </c>
      <c r="D1182" s="26">
        <f>Mode2_Data_analysis!D1182</f>
        <v>0.192</v>
      </c>
      <c r="E1182" s="26">
        <f>Mode2_Data_analysis!M1182</f>
        <v>0.19843357255028812</v>
      </c>
      <c r="F1182" s="26">
        <f>Mode2_Data_analysis!G1182</f>
        <v>0.55952050789999996</v>
      </c>
      <c r="G1182" s="26">
        <f>Mode2_Data_analysis!O1182</f>
        <v>0.55173278843869711</v>
      </c>
    </row>
    <row r="1183" spans="2:7">
      <c r="B1183" s="29">
        <v>1180</v>
      </c>
      <c r="C1183" s="26"/>
      <c r="D1183" s="26"/>
      <c r="E1183" s="26"/>
      <c r="F1183" s="26"/>
      <c r="G1183" s="26"/>
    </row>
    <row r="1184" spans="2:7">
      <c r="B1184" s="29">
        <v>1180</v>
      </c>
      <c r="C1184" s="26"/>
      <c r="D1184" s="26"/>
      <c r="E1184" s="26"/>
      <c r="F1184" s="26"/>
      <c r="G1184" s="26"/>
    </row>
    <row r="1185" spans="2:7">
      <c r="B1185" s="29">
        <v>1180</v>
      </c>
      <c r="C1185" s="26">
        <v>39.299999999999997</v>
      </c>
      <c r="D1185" s="32">
        <f>Mode2_Data_analysis!D1185</f>
        <v>0.184</v>
      </c>
      <c r="E1185" s="32">
        <f>Mode2_Data_analysis!M1185</f>
        <v>0.19130801410629492</v>
      </c>
      <c r="F1185" s="32">
        <f>Mode2_Data_analysis!G1185</f>
        <v>0.56710366999999995</v>
      </c>
      <c r="G1185" s="32">
        <f>Mode2_Data_analysis!O1185</f>
        <v>0.5588572150851121</v>
      </c>
    </row>
    <row r="1186" spans="2:7">
      <c r="B1186" s="29">
        <v>1180</v>
      </c>
      <c r="C1186" s="26"/>
      <c r="D1186" s="26"/>
      <c r="E1186" s="26"/>
      <c r="F1186" s="26"/>
      <c r="G1186" s="26"/>
    </row>
    <row r="1187" spans="2:7">
      <c r="B1187" s="29">
        <v>1180</v>
      </c>
      <c r="C1187" s="26"/>
      <c r="D1187" s="26"/>
      <c r="E1187" s="26"/>
      <c r="F1187" s="26"/>
      <c r="G1187" s="26"/>
    </row>
    <row r="1188" spans="2:7">
      <c r="B1188" s="29">
        <v>1180</v>
      </c>
      <c r="C1188" s="32">
        <v>39.4</v>
      </c>
      <c r="D1188" s="26">
        <f>Mode2_Data_analysis!D1188</f>
        <v>0.17599999999999999</v>
      </c>
      <c r="E1188" s="26">
        <f>Mode2_Data_analysis!M1188</f>
        <v>0.18280927007061581</v>
      </c>
      <c r="F1188" s="26">
        <f>Mode2_Data_analysis!G1188</f>
        <v>0.57555038270000003</v>
      </c>
      <c r="G1188" s="26">
        <f>Mode2_Data_analysis!O1188</f>
        <v>0.56740953647230097</v>
      </c>
    </row>
    <row r="1189" spans="2:7">
      <c r="B1189" s="29">
        <v>1180</v>
      </c>
      <c r="C1189" s="26"/>
      <c r="D1189" s="26"/>
      <c r="E1189" s="26"/>
      <c r="F1189" s="26"/>
      <c r="G1189" s="26"/>
    </row>
    <row r="1190" spans="2:7">
      <c r="B1190" s="29">
        <v>1180</v>
      </c>
      <c r="C1190" s="26"/>
      <c r="D1190" s="26"/>
      <c r="E1190" s="26"/>
      <c r="F1190" s="26"/>
      <c r="G1190" s="26"/>
    </row>
    <row r="1191" spans="2:7">
      <c r="B1191" s="29">
        <v>1190</v>
      </c>
      <c r="C1191" s="26">
        <v>39.5</v>
      </c>
      <c r="D1191" s="32">
        <f>Mode2_Data_analysis!D1191</f>
        <v>0.16800000000000001</v>
      </c>
      <c r="E1191" s="32">
        <f>Mode2_Data_analysis!M1191</f>
        <v>0.17374052821497149</v>
      </c>
      <c r="F1191" s="32">
        <f>Mode2_Data_analysis!G1191</f>
        <v>0.58369639039999999</v>
      </c>
      <c r="G1191" s="32">
        <f>Mode2_Data_analysis!O1191</f>
        <v>0.57658357847229613</v>
      </c>
    </row>
    <row r="1192" spans="2:7">
      <c r="B1192" s="29">
        <v>1190</v>
      </c>
      <c r="C1192" s="26"/>
      <c r="D1192" s="26"/>
      <c r="E1192" s="26"/>
      <c r="F1192" s="26"/>
      <c r="G1192" s="26"/>
    </row>
    <row r="1193" spans="2:7">
      <c r="B1193" s="29">
        <v>1190</v>
      </c>
      <c r="C1193" s="26"/>
      <c r="D1193" s="26"/>
      <c r="E1193" s="26"/>
      <c r="F1193" s="26"/>
      <c r="G1193" s="26"/>
    </row>
    <row r="1194" spans="2:7">
      <c r="B1194" s="29">
        <v>1190</v>
      </c>
      <c r="C1194" s="26">
        <v>39.6</v>
      </c>
      <c r="D1194" s="26">
        <f>Mode2_Data_analysis!D1194</f>
        <v>0.16</v>
      </c>
      <c r="E1194" s="26">
        <f>Mode2_Data_analysis!M1194</f>
        <v>0.164959774889164</v>
      </c>
      <c r="F1194" s="26">
        <f>Mode2_Data_analysis!G1194</f>
        <v>0.5908700939</v>
      </c>
      <c r="G1194" s="26">
        <f>Mode2_Data_analysis!O1194</f>
        <v>0.58551548539433329</v>
      </c>
    </row>
    <row r="1195" spans="2:7">
      <c r="B1195" s="29">
        <v>1190</v>
      </c>
      <c r="C1195" s="26"/>
      <c r="D1195" s="26"/>
      <c r="E1195" s="26"/>
      <c r="F1195" s="26"/>
      <c r="G1195" s="26"/>
    </row>
    <row r="1196" spans="2:7">
      <c r="B1196" s="29">
        <v>1190</v>
      </c>
      <c r="C1196" s="26"/>
      <c r="D1196" s="26"/>
      <c r="E1196" s="26"/>
      <c r="F1196" s="26"/>
      <c r="G1196" s="26"/>
    </row>
    <row r="1197" spans="2:7">
      <c r="B1197" s="29">
        <v>1190</v>
      </c>
      <c r="C1197" s="32">
        <v>39.700000000000003</v>
      </c>
      <c r="D1197" s="32">
        <f>Mode2_Data_analysis!D1197</f>
        <v>0.154</v>
      </c>
      <c r="E1197" s="32">
        <f>Mode2_Data_analysis!M1197</f>
        <v>0.15729870071356655</v>
      </c>
      <c r="F1197" s="32">
        <f>Mode2_Data_analysis!G1197</f>
        <v>0.59667668009999997</v>
      </c>
      <c r="G1197" s="32">
        <f>Mode2_Data_analysis!O1197</f>
        <v>0.59336514144446117</v>
      </c>
    </row>
    <row r="1198" spans="2:7">
      <c r="B1198" s="29">
        <v>1190</v>
      </c>
      <c r="C1198" s="26"/>
      <c r="D1198" s="26"/>
      <c r="E1198" s="26"/>
      <c r="F1198" s="26"/>
      <c r="G1198" s="26"/>
    </row>
    <row r="1199" spans="2:7">
      <c r="B1199" s="29">
        <v>1190</v>
      </c>
      <c r="C1199" s="26"/>
      <c r="D1199" s="26"/>
      <c r="E1199" s="26"/>
      <c r="F1199" s="26"/>
      <c r="G1199" s="26"/>
    </row>
    <row r="1200" spans="2:7">
      <c r="B1200" s="29">
        <v>1190</v>
      </c>
      <c r="C1200" s="26">
        <v>39.799999999999997</v>
      </c>
      <c r="D1200" s="26">
        <f>Mode2_Data_analysis!D1200</f>
        <v>0.151</v>
      </c>
      <c r="E1200" s="26">
        <f>Mode2_Data_analysis!M1200</f>
        <v>0.15148403880361083</v>
      </c>
      <c r="F1200" s="26">
        <f>Mode2_Data_analysis!G1200</f>
        <v>0.60028087890000004</v>
      </c>
      <c r="G1200" s="26">
        <f>Mode2_Data_analysis!O1200</f>
        <v>0.59939530211310166</v>
      </c>
    </row>
    <row r="1201" spans="2:7">
      <c r="B1201" s="29">
        <v>1200</v>
      </c>
      <c r="C1201" s="26"/>
      <c r="D1201" s="26"/>
      <c r="E1201" s="26"/>
      <c r="F1201" s="26"/>
      <c r="G1201" s="26"/>
    </row>
    <row r="1202" spans="2:7">
      <c r="B1202" s="29">
        <v>1200</v>
      </c>
      <c r="C1202" s="26"/>
      <c r="D1202" s="26"/>
      <c r="E1202" s="26"/>
      <c r="F1202" s="26"/>
      <c r="G1202" s="26"/>
    </row>
    <row r="1203" spans="2:7">
      <c r="B1203" s="29">
        <v>1200</v>
      </c>
      <c r="C1203" s="26">
        <v>39.9</v>
      </c>
      <c r="D1203" s="32">
        <f>Mode2_Data_analysis!D1203</f>
        <v>0.15</v>
      </c>
      <c r="E1203" s="32">
        <f>Mode2_Data_analysis!M1203</f>
        <v>0.14806876907875982</v>
      </c>
      <c r="F1203" s="32">
        <f>Mode2_Data_analysis!G1203</f>
        <v>0.60120642209999997</v>
      </c>
      <c r="G1203" s="32">
        <f>Mode2_Data_analysis!O1203</f>
        <v>0.60304097576229443</v>
      </c>
    </row>
    <row r="1204" spans="2:7">
      <c r="B1204" s="29">
        <v>1200</v>
      </c>
      <c r="C1204" s="26"/>
      <c r="D1204" s="26"/>
      <c r="E1204" s="26"/>
      <c r="F1204" s="26"/>
      <c r="G1204" s="26"/>
    </row>
    <row r="1205" spans="2:7">
      <c r="B1205" s="29">
        <v>1200</v>
      </c>
      <c r="C1205" s="26"/>
      <c r="D1205" s="26"/>
      <c r="E1205" s="26"/>
      <c r="F1205" s="26"/>
      <c r="G1205" s="26"/>
    </row>
    <row r="1206" spans="2:7">
      <c r="B1206" s="29">
        <v>1200</v>
      </c>
      <c r="C1206" s="32">
        <v>40</v>
      </c>
      <c r="D1206" s="26">
        <f>Mode2_Data_analysis!D1206</f>
        <v>0.151</v>
      </c>
      <c r="E1206" s="26">
        <f>Mode2_Data_analysis!M1206</f>
        <v>0.14737969324670785</v>
      </c>
      <c r="F1206" s="26">
        <f>Mode2_Data_analysis!G1206</f>
        <v>0.59982798609999999</v>
      </c>
      <c r="G1206" s="26">
        <f>Mode2_Data_analysis!O1206</f>
        <v>0.60396251816452373</v>
      </c>
    </row>
    <row r="1207" spans="2:7">
      <c r="B1207" s="29">
        <v>1200</v>
      </c>
      <c r="C1207" s="26"/>
      <c r="D1207" s="26"/>
      <c r="E1207" s="26"/>
      <c r="F1207" s="26"/>
      <c r="G1207" s="26"/>
    </row>
    <row r="1208" spans="2:7">
      <c r="B1208" s="29">
        <v>1200</v>
      </c>
      <c r="C1208" s="26"/>
      <c r="D1208" s="26"/>
      <c r="E1208" s="26"/>
      <c r="F1208" s="26"/>
      <c r="G1208" s="26"/>
    </row>
    <row r="1209" spans="2:7">
      <c r="B1209" s="29">
        <v>1200</v>
      </c>
      <c r="C1209" s="26">
        <v>40.1</v>
      </c>
      <c r="D1209" s="32">
        <f>Mode2_Data_analysis!D1209</f>
        <v>0.155</v>
      </c>
      <c r="E1209" s="32">
        <f>Mode2_Data_analysis!M1209</f>
        <v>0.14948634152604973</v>
      </c>
      <c r="F1209" s="32">
        <f>Mode2_Data_analysis!G1209</f>
        <v>0.59596501339999997</v>
      </c>
      <c r="G1209" s="32">
        <f>Mode2_Data_analysis!O1209</f>
        <v>0.60207744161123944</v>
      </c>
    </row>
    <row r="1210" spans="2:7">
      <c r="B1210" s="29">
        <v>1200</v>
      </c>
      <c r="C1210" s="26"/>
      <c r="D1210" s="26"/>
      <c r="E1210" s="26"/>
      <c r="F1210" s="26"/>
      <c r="G1210" s="26"/>
    </row>
    <row r="1211" spans="2:7">
      <c r="B1211" s="29">
        <v>1210</v>
      </c>
      <c r="C1211" s="26"/>
      <c r="D1211" s="26"/>
      <c r="E1211" s="26"/>
      <c r="F1211" s="26"/>
      <c r="G1211" s="26"/>
    </row>
    <row r="1212" spans="2:7">
      <c r="B1212" s="29">
        <v>1210</v>
      </c>
      <c r="C1212" s="26">
        <v>40.200000000000003</v>
      </c>
      <c r="D1212" s="26">
        <f>Mode2_Data_analysis!D1212</f>
        <v>0.161</v>
      </c>
      <c r="E1212" s="26">
        <f>Mode2_Data_analysis!M1212</f>
        <v>0.15419415967299149</v>
      </c>
      <c r="F1212" s="26">
        <f>Mode2_Data_analysis!G1212</f>
        <v>0.59007869499999999</v>
      </c>
      <c r="G1212" s="26">
        <f>Mode2_Data_analysis!O1212</f>
        <v>0.59756795012567443</v>
      </c>
    </row>
    <row r="1213" spans="2:7">
      <c r="B1213" s="29">
        <v>1210</v>
      </c>
      <c r="C1213" s="26"/>
      <c r="D1213" s="26"/>
      <c r="E1213" s="26"/>
      <c r="F1213" s="26"/>
      <c r="G1213" s="26"/>
    </row>
    <row r="1214" spans="2:7">
      <c r="B1214" s="29">
        <v>1210</v>
      </c>
      <c r="C1214" s="26"/>
      <c r="D1214" s="26"/>
      <c r="E1214" s="26"/>
      <c r="F1214" s="26"/>
      <c r="G1214" s="26"/>
    </row>
    <row r="1215" spans="2:7">
      <c r="B1215" s="29">
        <v>1210</v>
      </c>
      <c r="C1215" s="32">
        <v>40.299999999999997</v>
      </c>
      <c r="D1215" s="32">
        <f>Mode2_Data_analysis!D1215</f>
        <v>0.16900000000000001</v>
      </c>
      <c r="E1215" s="32">
        <f>Mode2_Data_analysis!M1215</f>
        <v>0.16106263330913836</v>
      </c>
      <c r="F1215" s="32">
        <f>Mode2_Data_analysis!G1215</f>
        <v>0.58262339949999997</v>
      </c>
      <c r="G1215" s="32">
        <f>Mode2_Data_analysis!O1215</f>
        <v>0.59086350352590244</v>
      </c>
    </row>
    <row r="1216" spans="2:7">
      <c r="B1216" s="29">
        <v>1210</v>
      </c>
      <c r="C1216" s="26"/>
      <c r="D1216" s="26"/>
      <c r="E1216" s="26"/>
      <c r="F1216" s="26"/>
      <c r="G1216" s="26"/>
    </row>
    <row r="1217" spans="2:7">
      <c r="B1217" s="29">
        <v>1210</v>
      </c>
      <c r="C1217" s="26"/>
      <c r="D1217" s="26"/>
      <c r="E1217" s="26"/>
      <c r="F1217" s="26"/>
      <c r="G1217" s="26"/>
    </row>
    <row r="1218" spans="2:7">
      <c r="B1218" s="29">
        <v>1210</v>
      </c>
      <c r="C1218" s="26">
        <v>40.4</v>
      </c>
      <c r="D1218" s="26">
        <f>Mode2_Data_analysis!D1218</f>
        <v>0.17699999999999999</v>
      </c>
      <c r="E1218" s="26">
        <f>Mode2_Data_analysis!M1218</f>
        <v>0.16944665219043842</v>
      </c>
      <c r="F1218" s="26">
        <f>Mode2_Data_analysis!G1218</f>
        <v>0.57440623700000004</v>
      </c>
      <c r="G1218" s="26">
        <f>Mode2_Data_analysis!O1218</f>
        <v>0.58260006932773456</v>
      </c>
    </row>
    <row r="1219" spans="2:7">
      <c r="B1219" s="29">
        <v>1210</v>
      </c>
      <c r="C1219" s="26"/>
      <c r="D1219" s="26"/>
      <c r="E1219" s="26"/>
      <c r="F1219" s="26"/>
      <c r="G1219" s="26"/>
    </row>
    <row r="1220" spans="2:7">
      <c r="B1220" s="29">
        <v>1210</v>
      </c>
      <c r="C1220" s="26"/>
      <c r="D1220" s="26"/>
      <c r="E1220" s="26"/>
      <c r="F1220" s="26"/>
      <c r="G1220" s="26"/>
    </row>
    <row r="1221" spans="2:7">
      <c r="B1221" s="29">
        <v>1220</v>
      </c>
      <c r="C1221" s="26">
        <v>40.5</v>
      </c>
      <c r="D1221" s="32">
        <f>Mode2_Data_analysis!D1221</f>
        <v>0.185</v>
      </c>
      <c r="E1221" s="32">
        <f>Mode2_Data_analysis!M1221</f>
        <v>0.17855722216400788</v>
      </c>
      <c r="F1221" s="32">
        <f>Mode2_Data_analysis!G1221</f>
        <v>0.5662858073</v>
      </c>
      <c r="G1221" s="32">
        <f>Mode2_Data_analysis!O1221</f>
        <v>0.57355992039583115</v>
      </c>
    </row>
    <row r="1222" spans="2:7">
      <c r="B1222" s="29">
        <v>1220</v>
      </c>
      <c r="C1222" s="26"/>
      <c r="D1222" s="26"/>
      <c r="E1222" s="26"/>
      <c r="F1222" s="26"/>
      <c r="G1222" s="26"/>
    </row>
    <row r="1223" spans="2:7">
      <c r="B1223" s="29">
        <v>1220</v>
      </c>
      <c r="C1223" s="26"/>
      <c r="D1223" s="26"/>
      <c r="E1223" s="26"/>
      <c r="F1223" s="26"/>
      <c r="G1223" s="26"/>
    </row>
    <row r="1224" spans="2:7">
      <c r="B1224" s="29">
        <v>1220</v>
      </c>
      <c r="C1224" s="32">
        <v>40.6</v>
      </c>
      <c r="D1224" s="26">
        <f>Mode2_Data_analysis!D1224</f>
        <v>0.193</v>
      </c>
      <c r="E1224" s="26">
        <f>Mode2_Data_analysis!M1224</f>
        <v>0.18753580437222436</v>
      </c>
      <c r="F1224" s="26">
        <f>Mode2_Data_analysis!G1224</f>
        <v>0.55884039799999996</v>
      </c>
      <c r="G1224" s="26">
        <f>Mode2_Data_analysis!O1224</f>
        <v>0.56459767037852826</v>
      </c>
    </row>
    <row r="1225" spans="2:7">
      <c r="B1225" s="29">
        <v>1220</v>
      </c>
      <c r="C1225" s="26"/>
      <c r="D1225" s="26"/>
      <c r="E1225" s="26"/>
      <c r="F1225" s="26"/>
      <c r="G1225" s="26"/>
    </row>
    <row r="1226" spans="2:7">
      <c r="B1226" s="29">
        <v>1220</v>
      </c>
      <c r="C1226" s="26"/>
      <c r="D1226" s="26"/>
      <c r="E1226" s="26"/>
      <c r="F1226" s="26"/>
      <c r="G1226" s="26"/>
    </row>
    <row r="1227" spans="2:7">
      <c r="B1227" s="29">
        <v>1220</v>
      </c>
      <c r="C1227" s="26">
        <v>40.700000000000003</v>
      </c>
      <c r="D1227" s="32">
        <f>Mode2_Data_analysis!D1227</f>
        <v>0.19900000000000001</v>
      </c>
      <c r="E1227" s="32">
        <f>Mode2_Data_analysis!M1227</f>
        <v>0.19553527245008895</v>
      </c>
      <c r="F1227" s="32">
        <f>Mode2_Data_analysis!G1227</f>
        <v>0.5528479664</v>
      </c>
      <c r="G1227" s="32">
        <f>Mode2_Data_analysis!O1227</f>
        <v>0.55655953529832047</v>
      </c>
    </row>
    <row r="1228" spans="2:7">
      <c r="B1228" s="29">
        <v>1220</v>
      </c>
      <c r="C1228" s="26"/>
      <c r="D1228" s="26"/>
      <c r="E1228" s="26"/>
      <c r="F1228" s="26"/>
      <c r="G1228" s="26"/>
    </row>
    <row r="1229" spans="2:7">
      <c r="B1229" s="29">
        <v>1220</v>
      </c>
      <c r="C1229" s="26"/>
      <c r="D1229" s="26"/>
      <c r="E1229" s="26"/>
      <c r="F1229" s="26"/>
      <c r="G1229" s="26"/>
    </row>
    <row r="1230" spans="2:7">
      <c r="B1230" s="29">
        <v>1220</v>
      </c>
      <c r="C1230" s="26">
        <v>40.799999999999997</v>
      </c>
      <c r="D1230" s="26">
        <f>Mode2_Data_analysis!D1230</f>
        <v>0.20200000000000001</v>
      </c>
      <c r="E1230" s="26">
        <f>Mode2_Data_analysis!M1230</f>
        <v>0.20179985081219903</v>
      </c>
      <c r="F1230" s="26">
        <f>Mode2_Data_analysis!G1230</f>
        <v>0.54905239880000001</v>
      </c>
      <c r="G1230" s="26">
        <f>Mode2_Data_analysis!O1230</f>
        <v>0.55020344600660853</v>
      </c>
    </row>
    <row r="1231" spans="2:7">
      <c r="B1231" s="29">
        <v>1230</v>
      </c>
      <c r="C1231" s="26"/>
      <c r="D1231" s="26"/>
      <c r="E1231" s="26"/>
      <c r="F1231" s="26"/>
      <c r="G1231" s="26"/>
    </row>
    <row r="1232" spans="2:7">
      <c r="B1232" s="29">
        <v>1230</v>
      </c>
      <c r="C1232" s="26"/>
      <c r="D1232" s="26"/>
      <c r="E1232" s="26"/>
      <c r="F1232" s="26"/>
      <c r="G1232" s="26"/>
    </row>
    <row r="1233" spans="2:7">
      <c r="B1233" s="29">
        <v>1230</v>
      </c>
      <c r="C1233" s="32">
        <v>40.9</v>
      </c>
      <c r="D1233" s="32">
        <f>Mode2_Data_analysis!D1233</f>
        <v>0.20399999999999999</v>
      </c>
      <c r="E1233" s="32">
        <f>Mode2_Data_analysis!M1233</f>
        <v>0.20573649004823935</v>
      </c>
      <c r="F1233" s="32">
        <f>Mode2_Data_analysis!G1233</f>
        <v>0.54753728140000002</v>
      </c>
      <c r="G1233" s="32">
        <f>Mode2_Data_analysis!O1233</f>
        <v>0.54612755265550572</v>
      </c>
    </row>
    <row r="1234" spans="2:7">
      <c r="B1234" s="29">
        <v>1230</v>
      </c>
      <c r="C1234" s="26"/>
      <c r="D1234" s="26"/>
      <c r="E1234" s="26"/>
      <c r="F1234" s="26"/>
      <c r="G1234" s="26"/>
    </row>
    <row r="1235" spans="2:7">
      <c r="B1235" s="29">
        <v>1230</v>
      </c>
      <c r="C1235" s="26"/>
      <c r="D1235" s="26"/>
      <c r="E1235" s="26"/>
      <c r="F1235" s="26"/>
      <c r="G1235" s="26"/>
    </row>
    <row r="1236" spans="2:7">
      <c r="B1236" s="29">
        <v>1230</v>
      </c>
      <c r="C1236" s="26">
        <v>41</v>
      </c>
      <c r="D1236" s="26">
        <f>Mode2_Data_analysis!D1236</f>
        <v>0.20300000000000001</v>
      </c>
      <c r="E1236" s="26">
        <f>Mode2_Data_analysis!M1236</f>
        <v>0.2069709403511559</v>
      </c>
      <c r="F1236" s="26">
        <f>Mode2_Data_analysis!G1236</f>
        <v>0.54882361759999998</v>
      </c>
      <c r="G1236" s="26">
        <f>Mode2_Data_analysis!O1236</f>
        <v>0.54471386695863078</v>
      </c>
    </row>
    <row r="1237" spans="2:7">
      <c r="B1237" s="29">
        <v>1230</v>
      </c>
      <c r="C1237" s="26"/>
      <c r="D1237" s="26"/>
      <c r="E1237" s="26"/>
      <c r="F1237" s="26"/>
      <c r="G1237" s="26"/>
    </row>
    <row r="1238" spans="2:7">
      <c r="B1238" s="29">
        <v>1230</v>
      </c>
      <c r="C1238" s="26"/>
      <c r="D1238" s="26"/>
      <c r="E1238" s="26"/>
      <c r="F1238" s="26"/>
      <c r="G1238" s="26"/>
    </row>
    <row r="1239" spans="2:7">
      <c r="B1239" s="29">
        <v>1230</v>
      </c>
      <c r="C1239" s="26">
        <v>41.1</v>
      </c>
      <c r="D1239" s="32">
        <f>Mode2_Data_analysis!D1239</f>
        <v>0.19900000000000001</v>
      </c>
      <c r="E1239" s="32">
        <f>Mode2_Data_analysis!M1239</f>
        <v>0.20538322500338163</v>
      </c>
      <c r="F1239" s="32">
        <f>Mode2_Data_analysis!G1239</f>
        <v>0.55209499819999996</v>
      </c>
      <c r="G1239" s="32">
        <f>Mode2_Data_analysis!O1239</f>
        <v>0.54609235606277706</v>
      </c>
    </row>
    <row r="1240" spans="2:7">
      <c r="B1240" s="29">
        <v>1230</v>
      </c>
      <c r="C1240" s="26"/>
      <c r="D1240" s="26"/>
      <c r="E1240" s="26"/>
      <c r="F1240" s="26"/>
      <c r="G1240" s="26"/>
    </row>
    <row r="1241" spans="2:7">
      <c r="B1241" s="29">
        <v>1240</v>
      </c>
      <c r="C1241" s="26"/>
      <c r="D1241" s="26"/>
      <c r="E1241" s="26"/>
      <c r="F1241" s="26"/>
      <c r="G1241" s="26"/>
    </row>
    <row r="1242" spans="2:7">
      <c r="B1242" s="29">
        <v>1240</v>
      </c>
      <c r="C1242" s="32">
        <v>41.2</v>
      </c>
      <c r="D1242" s="26">
        <f>Mode2_Data_analysis!D1242</f>
        <v>0.193</v>
      </c>
      <c r="E1242" s="26">
        <f>Mode2_Data_analysis!M1242</f>
        <v>0.20111915740228753</v>
      </c>
      <c r="F1242" s="26">
        <f>Mode2_Data_analysis!G1242</f>
        <v>0.55794246079999998</v>
      </c>
      <c r="G1242" s="26">
        <f>Mode2_Data_analysis!O1242</f>
        <v>0.55012886866438848</v>
      </c>
    </row>
    <row r="1243" spans="2:7">
      <c r="B1243" s="29">
        <v>1240</v>
      </c>
      <c r="C1243" s="26"/>
      <c r="D1243" s="26"/>
      <c r="E1243" s="26"/>
      <c r="F1243" s="26"/>
      <c r="G1243" s="26"/>
    </row>
    <row r="1244" spans="2:7">
      <c r="B1244" s="29">
        <v>1240</v>
      </c>
      <c r="C1244" s="26"/>
      <c r="D1244" s="26"/>
      <c r="E1244" s="26"/>
      <c r="F1244" s="26"/>
      <c r="G1244" s="26"/>
    </row>
    <row r="1245" spans="2:7">
      <c r="B1245" s="29">
        <v>1240</v>
      </c>
      <c r="C1245" s="26">
        <v>41.3</v>
      </c>
      <c r="D1245" s="32">
        <f>Mode2_Data_analysis!D1245</f>
        <v>0.186</v>
      </c>
      <c r="E1245" s="32">
        <f>Mode2_Data_analysis!M1245</f>
        <v>0.19457680383230527</v>
      </c>
      <c r="F1245" s="32">
        <f>Mode2_Data_analysis!G1245</f>
        <v>0.56518899769999997</v>
      </c>
      <c r="G1245" s="32">
        <f>Mode2_Data_analysis!O1245</f>
        <v>0.55643802220219307</v>
      </c>
    </row>
    <row r="1246" spans="2:7">
      <c r="B1246" s="29">
        <v>1240</v>
      </c>
      <c r="C1246" s="26"/>
      <c r="D1246" s="26"/>
      <c r="E1246" s="26"/>
      <c r="F1246" s="26"/>
      <c r="G1246" s="26"/>
    </row>
    <row r="1247" spans="2:7">
      <c r="B1247" s="29">
        <v>1240</v>
      </c>
      <c r="C1247" s="26"/>
      <c r="D1247" s="26"/>
      <c r="E1247" s="26"/>
      <c r="F1247" s="26"/>
      <c r="G1247" s="26"/>
    </row>
    <row r="1248" spans="2:7">
      <c r="B1248" s="29">
        <v>1240</v>
      </c>
      <c r="C1248" s="26">
        <v>41.4</v>
      </c>
      <c r="D1248" s="26">
        <f>Mode2_Data_analysis!D1248</f>
        <v>0.17799999999999999</v>
      </c>
      <c r="E1248" s="26">
        <f>Mode2_Data_analysis!M1248</f>
        <v>0.18636915713213503</v>
      </c>
      <c r="F1248" s="26">
        <f>Mode2_Data_analysis!G1248</f>
        <v>0.57309034859999997</v>
      </c>
      <c r="G1248" s="26">
        <f>Mode2_Data_analysis!O1248</f>
        <v>0.56441982220999753</v>
      </c>
    </row>
    <row r="1249" spans="2:7">
      <c r="B1249" s="29">
        <v>1240</v>
      </c>
      <c r="C1249" s="26"/>
      <c r="D1249" s="26"/>
      <c r="E1249" s="26"/>
      <c r="F1249" s="26"/>
      <c r="G1249" s="26"/>
    </row>
    <row r="1250" spans="2:7">
      <c r="B1250" s="29">
        <v>1240</v>
      </c>
      <c r="C1250" s="26"/>
      <c r="D1250" s="26"/>
      <c r="E1250" s="26"/>
      <c r="F1250" s="26"/>
      <c r="G1250" s="26"/>
    </row>
    <row r="1251" spans="2:7">
      <c r="B1251" s="29">
        <v>1250</v>
      </c>
      <c r="C1251" s="32">
        <v>41.5</v>
      </c>
      <c r="D1251" s="32">
        <f>Mode2_Data_analysis!D1251</f>
        <v>0.17</v>
      </c>
      <c r="E1251" s="32">
        <f>Mode2_Data_analysis!M1251</f>
        <v>0.17726653063573131</v>
      </c>
      <c r="F1251" s="32">
        <f>Mode2_Data_analysis!G1251</f>
        <v>0.5813053185</v>
      </c>
      <c r="G1251" s="32">
        <f>Mode2_Data_analysis!O1251</f>
        <v>0.57331654385741371</v>
      </c>
    </row>
    <row r="1252" spans="2:7">
      <c r="B1252" s="29">
        <v>1250</v>
      </c>
      <c r="C1252" s="26"/>
      <c r="D1252" s="26"/>
      <c r="E1252" s="26"/>
      <c r="F1252" s="26"/>
      <c r="G1252" s="26"/>
    </row>
    <row r="1253" spans="2:7">
      <c r="B1253" s="29">
        <v>1250</v>
      </c>
      <c r="C1253" s="26"/>
      <c r="D1253" s="26"/>
      <c r="E1253" s="26"/>
      <c r="F1253" s="26"/>
      <c r="G1253" s="26"/>
    </row>
    <row r="1254" spans="2:7">
      <c r="B1254" s="29">
        <v>1250</v>
      </c>
      <c r="C1254" s="26">
        <v>41.6</v>
      </c>
      <c r="D1254" s="26">
        <f>Mode2_Data_analysis!D1254</f>
        <v>0.16200000000000001</v>
      </c>
      <c r="E1254" s="26">
        <f>Mode2_Data_analysis!M1254</f>
        <v>0.16812409552536559</v>
      </c>
      <c r="F1254" s="26">
        <f>Mode2_Data_analysis!G1254</f>
        <v>0.58886609739999995</v>
      </c>
      <c r="G1254" s="26">
        <f>Mode2_Data_analysis!O1254</f>
        <v>0.58228449292425744</v>
      </c>
    </row>
    <row r="1255" spans="2:7">
      <c r="B1255" s="29">
        <v>1250</v>
      </c>
      <c r="C1255" s="26"/>
      <c r="D1255" s="26"/>
      <c r="E1255" s="26"/>
      <c r="F1255" s="26"/>
      <c r="G1255" s="26"/>
    </row>
    <row r="1256" spans="2:7">
      <c r="B1256" s="29">
        <v>1250</v>
      </c>
      <c r="C1256" s="26"/>
      <c r="D1256" s="26"/>
      <c r="E1256" s="26"/>
      <c r="F1256" s="26"/>
      <c r="G1256" s="26"/>
    </row>
    <row r="1257" spans="2:7">
      <c r="B1257" s="29">
        <v>1250</v>
      </c>
      <c r="C1257" s="26">
        <v>41.7</v>
      </c>
      <c r="D1257" s="32">
        <f>Mode2_Data_analysis!D1257</f>
        <v>0.156</v>
      </c>
      <c r="E1257" s="32">
        <f>Mode2_Data_analysis!M1257</f>
        <v>0.15980138741302069</v>
      </c>
      <c r="F1257" s="32">
        <f>Mode2_Data_analysis!G1257</f>
        <v>0.59504063640000004</v>
      </c>
      <c r="G1257" s="32">
        <f>Mode2_Data_analysis!O1257</f>
        <v>0.59047385950299702</v>
      </c>
    </row>
    <row r="1258" spans="2:7">
      <c r="B1258" s="29">
        <v>1250</v>
      </c>
      <c r="C1258" s="26"/>
      <c r="D1258" s="26"/>
      <c r="E1258" s="26"/>
      <c r="F1258" s="26"/>
      <c r="G1258" s="26"/>
    </row>
    <row r="1259" spans="2:7">
      <c r="B1259" s="29">
        <v>1250</v>
      </c>
      <c r="C1259" s="26"/>
      <c r="D1259" s="26"/>
      <c r="E1259" s="26"/>
      <c r="F1259" s="26"/>
      <c r="G1259" s="26"/>
    </row>
    <row r="1260" spans="2:7">
      <c r="B1260" s="29">
        <v>1250</v>
      </c>
      <c r="C1260" s="32">
        <v>41.8</v>
      </c>
      <c r="D1260" s="26">
        <f>Mode2_Data_analysis!D1260</f>
        <v>0.152</v>
      </c>
      <c r="E1260" s="26">
        <f>Mode2_Data_analysis!M1260</f>
        <v>0.15308136714656728</v>
      </c>
      <c r="F1260" s="26">
        <f>Mode2_Data_analysis!G1260</f>
        <v>0.59918799769999997</v>
      </c>
      <c r="G1260" s="26">
        <f>Mode2_Data_analysis!O1260</f>
        <v>0.59710911509003806</v>
      </c>
    </row>
    <row r="1261" spans="2:7">
      <c r="B1261" s="29">
        <v>1260</v>
      </c>
      <c r="C1261" s="26"/>
      <c r="D1261" s="26"/>
      <c r="E1261" s="26"/>
      <c r="F1261" s="26"/>
      <c r="G1261" s="26"/>
    </row>
    <row r="1262" spans="2:7">
      <c r="B1262" s="29">
        <v>1260</v>
      </c>
      <c r="C1262" s="26"/>
      <c r="D1262" s="26"/>
      <c r="E1262" s="26"/>
      <c r="F1262" s="26"/>
      <c r="G1262" s="26"/>
    </row>
    <row r="1263" spans="2:7">
      <c r="B1263" s="29">
        <v>1260</v>
      </c>
      <c r="C1263" s="26">
        <v>41.9</v>
      </c>
      <c r="D1263" s="32">
        <f>Mode2_Data_analysis!D1263</f>
        <v>0.15</v>
      </c>
      <c r="E1263" s="32">
        <f>Mode2_Data_analysis!M1263</f>
        <v>0.14859666479775152</v>
      </c>
      <c r="F1263" s="32">
        <f>Mode2_Data_analysis!G1263</f>
        <v>0.60089804879999997</v>
      </c>
      <c r="G1263" s="32">
        <f>Mode2_Data_analysis!O1263</f>
        <v>0.60156235432515404</v>
      </c>
    </row>
    <row r="1264" spans="2:7">
      <c r="B1264" s="29">
        <v>1260</v>
      </c>
      <c r="C1264" s="26"/>
      <c r="D1264" s="26"/>
      <c r="E1264" s="26"/>
      <c r="F1264" s="26"/>
      <c r="G1264" s="26"/>
    </row>
    <row r="1265" spans="2:7">
      <c r="B1265" s="29">
        <v>1260</v>
      </c>
      <c r="C1265" s="26"/>
      <c r="D1265" s="26"/>
      <c r="E1265" s="26"/>
      <c r="F1265" s="26"/>
      <c r="G1265" s="26"/>
    </row>
    <row r="1266" spans="2:7">
      <c r="B1266" s="29">
        <v>1260</v>
      </c>
      <c r="C1266" s="26">
        <v>42</v>
      </c>
      <c r="D1266" s="26">
        <f>Mode2_Data_analysis!D1266</f>
        <v>0.151</v>
      </c>
      <c r="E1266" s="26">
        <f>Mode2_Data_analysis!M1266</f>
        <v>0.14676996027568706</v>
      </c>
      <c r="F1266" s="26">
        <f>Mode2_Data_analysis!G1266</f>
        <v>0.60018493279999996</v>
      </c>
      <c r="G1266" s="26">
        <f>Mode2_Data_analysis!O1266</f>
        <v>0.60341265102657127</v>
      </c>
    </row>
    <row r="1267" spans="2:7">
      <c r="B1267" s="29">
        <v>1260</v>
      </c>
      <c r="C1267" s="26"/>
      <c r="D1267" s="26"/>
      <c r="E1267" s="26"/>
      <c r="F1267" s="26"/>
      <c r="G1267" s="26"/>
    </row>
    <row r="1268" spans="2:7">
      <c r="B1268" s="29">
        <v>1260</v>
      </c>
      <c r="C1268" s="26"/>
      <c r="D1268" s="26"/>
      <c r="E1268" s="26"/>
      <c r="F1268" s="26"/>
      <c r="G1268" s="26"/>
    </row>
    <row r="1269" spans="2:7">
      <c r="B1269" s="29">
        <v>1260</v>
      </c>
      <c r="C1269" s="32">
        <v>42.1</v>
      </c>
      <c r="D1269" s="32">
        <f>Mode2_Data_analysis!D1269</f>
        <v>0.154</v>
      </c>
      <c r="E1269" s="32">
        <f>Mode2_Data_analysis!M1269</f>
        <v>0.14777412264276155</v>
      </c>
      <c r="F1269" s="32">
        <f>Mode2_Data_analysis!G1269</f>
        <v>0.59719715559999997</v>
      </c>
      <c r="G1269" s="32">
        <f>Mode2_Data_analysis!O1269</f>
        <v>0.6024858211237839</v>
      </c>
    </row>
    <row r="1270" spans="2:7">
      <c r="B1270" s="29">
        <v>1260</v>
      </c>
      <c r="C1270" s="26"/>
      <c r="D1270" s="26"/>
      <c r="E1270" s="26"/>
      <c r="F1270" s="26"/>
      <c r="G1270" s="26"/>
    </row>
    <row r="1271" spans="2:7">
      <c r="B1271" s="29">
        <v>1270</v>
      </c>
      <c r="C1271" s="26"/>
      <c r="D1271" s="26"/>
      <c r="E1271" s="26"/>
      <c r="F1271" s="26"/>
      <c r="G1271" s="26"/>
    </row>
    <row r="1272" spans="2:7">
      <c r="B1272" s="29">
        <v>1270</v>
      </c>
      <c r="C1272" s="26">
        <v>42.2</v>
      </c>
      <c r="D1272" s="26">
        <f>Mode2_Data_analysis!D1272</f>
        <v>0.159</v>
      </c>
      <c r="E1272" s="26">
        <f>Mode2_Data_analysis!M1272</f>
        <v>0.15151586848800083</v>
      </c>
      <c r="F1272" s="26">
        <f>Mode2_Data_analysis!G1272</f>
        <v>0.59155694599999997</v>
      </c>
      <c r="G1272" s="26">
        <f>Mode2_Data_analysis!O1272</f>
        <v>0.59887083758162984</v>
      </c>
    </row>
    <row r="1273" spans="2:7">
      <c r="B1273" s="29">
        <v>1270</v>
      </c>
      <c r="C1273" s="26"/>
      <c r="D1273" s="26"/>
      <c r="E1273" s="26"/>
      <c r="F1273" s="26"/>
      <c r="G1273" s="26"/>
    </row>
    <row r="1274" spans="2:7">
      <c r="B1274" s="29">
        <v>1270</v>
      </c>
      <c r="C1274" s="26"/>
      <c r="D1274" s="26"/>
      <c r="E1274" s="26"/>
      <c r="F1274" s="26"/>
      <c r="G1274" s="26"/>
    </row>
    <row r="1275" spans="2:7">
      <c r="B1275" s="29">
        <v>1270</v>
      </c>
      <c r="C1275" s="26">
        <v>42.3</v>
      </c>
      <c r="D1275" s="32">
        <f>Mode2_Data_analysis!D1275</f>
        <v>0.16700000000000001</v>
      </c>
      <c r="E1275" s="32">
        <f>Mode2_Data_analysis!M1275</f>
        <v>0.1576444831758404</v>
      </c>
      <c r="F1275" s="32">
        <f>Mode2_Data_analysis!G1275</f>
        <v>0.58473279199999995</v>
      </c>
      <c r="G1275" s="32">
        <f>Mode2_Data_analysis!O1275</f>
        <v>0.5929113494121403</v>
      </c>
    </row>
    <row r="1276" spans="2:7">
      <c r="B1276" s="29">
        <v>1270</v>
      </c>
      <c r="C1276" s="26"/>
      <c r="D1276" s="26"/>
      <c r="E1276" s="26"/>
      <c r="F1276" s="26"/>
      <c r="G1276" s="26"/>
    </row>
    <row r="1277" spans="2:7">
      <c r="B1277" s="29">
        <v>1270</v>
      </c>
      <c r="C1277" s="26"/>
      <c r="D1277" s="26"/>
      <c r="E1277" s="26"/>
      <c r="F1277" s="26"/>
      <c r="G1277" s="26"/>
    </row>
    <row r="1278" spans="2:7">
      <c r="B1278" s="29">
        <v>1270</v>
      </c>
      <c r="C1278" s="32">
        <v>42.4</v>
      </c>
      <c r="D1278" s="26">
        <f>Mode2_Data_analysis!D1278</f>
        <v>0.17499999999999999</v>
      </c>
      <c r="E1278" s="26">
        <f>Mode2_Data_analysis!M1278</f>
        <v>0.16558478645924984</v>
      </c>
      <c r="F1278" s="26">
        <f>Mode2_Data_analysis!G1278</f>
        <v>0.57666309719999997</v>
      </c>
      <c r="G1278" s="26">
        <f>Mode2_Data_analysis!O1278</f>
        <v>0.58517310989329385</v>
      </c>
    </row>
    <row r="1279" spans="2:7">
      <c r="B1279" s="29">
        <v>1270</v>
      </c>
      <c r="C1279" s="26"/>
      <c r="D1279" s="26"/>
      <c r="E1279" s="26"/>
      <c r="F1279" s="26"/>
      <c r="G1279" s="26"/>
    </row>
    <row r="1280" spans="2:7">
      <c r="B1280" s="29">
        <v>1270</v>
      </c>
      <c r="C1280" s="26"/>
      <c r="D1280" s="26"/>
      <c r="E1280" s="26"/>
      <c r="F1280" s="26"/>
      <c r="G1280" s="26"/>
    </row>
    <row r="1281" spans="2:7">
      <c r="B1281" s="29">
        <v>1280</v>
      </c>
      <c r="C1281" s="26">
        <v>42.5</v>
      </c>
      <c r="D1281" s="32">
        <f>Mode2_Data_analysis!D1281</f>
        <v>0.183</v>
      </c>
      <c r="E1281" s="32">
        <f>Mode2_Data_analysis!M1281</f>
        <v>0.17459123861338183</v>
      </c>
      <c r="F1281" s="32">
        <f>Mode2_Data_analysis!G1281</f>
        <v>0.56849645689999995</v>
      </c>
      <c r="G1281" s="32">
        <f>Mode2_Data_analysis!O1281</f>
        <v>0.57639039588664664</v>
      </c>
    </row>
    <row r="1282" spans="2:7">
      <c r="B1282" s="29">
        <v>1280</v>
      </c>
      <c r="C1282" s="26"/>
      <c r="D1282" s="26"/>
      <c r="E1282" s="26"/>
      <c r="F1282" s="26"/>
      <c r="G1282" s="26"/>
    </row>
    <row r="1283" spans="2:7">
      <c r="B1283" s="29">
        <v>1280</v>
      </c>
      <c r="C1283" s="26"/>
      <c r="D1283" s="26"/>
      <c r="E1283" s="26"/>
      <c r="F1283" s="26"/>
      <c r="G1283" s="26"/>
    </row>
    <row r="1284" spans="2:7">
      <c r="B1284" s="29">
        <v>1280</v>
      </c>
      <c r="C1284" s="26">
        <v>42.6</v>
      </c>
      <c r="D1284" s="26">
        <f>Mode2_Data_analysis!D1284</f>
        <v>0.191</v>
      </c>
      <c r="E1284" s="26">
        <f>Mode2_Data_analysis!M1284</f>
        <v>0.18381809044477754</v>
      </c>
      <c r="F1284" s="26">
        <f>Mode2_Data_analysis!G1284</f>
        <v>0.56095314259999995</v>
      </c>
      <c r="G1284" s="26">
        <f>Mode2_Data_analysis!O1284</f>
        <v>0.56739648561059886</v>
      </c>
    </row>
    <row r="1285" spans="2:7">
      <c r="B1285" s="29">
        <v>1280</v>
      </c>
      <c r="C1285" s="26"/>
      <c r="D1285" s="26"/>
      <c r="E1285" s="26"/>
      <c r="F1285" s="26"/>
      <c r="G1285" s="26"/>
    </row>
    <row r="1286" spans="2:7">
      <c r="B1286" s="29">
        <v>1280</v>
      </c>
      <c r="C1286" s="26"/>
      <c r="D1286" s="26"/>
      <c r="E1286" s="26"/>
      <c r="F1286" s="26"/>
      <c r="G1286" s="26"/>
    </row>
    <row r="1287" spans="2:7">
      <c r="B1287" s="29">
        <v>1280</v>
      </c>
      <c r="C1287" s="32">
        <v>42.7</v>
      </c>
      <c r="D1287" s="32">
        <f>Mode2_Data_analysis!D1287</f>
        <v>0.19700000000000001</v>
      </c>
      <c r="E1287" s="32">
        <f>Mode2_Data_analysis!M1287</f>
        <v>0.19239896821001315</v>
      </c>
      <c r="F1287" s="32">
        <f>Mode2_Data_analysis!G1287</f>
        <v>0.55460615499999999</v>
      </c>
      <c r="G1287" s="32">
        <f>Mode2_Data_analysis!O1287</f>
        <v>0.55904476884334742</v>
      </c>
    </row>
    <row r="1288" spans="2:7">
      <c r="B1288" s="29">
        <v>1280</v>
      </c>
      <c r="C1288" s="26"/>
      <c r="D1288" s="26"/>
      <c r="E1288" s="26"/>
      <c r="F1288" s="26"/>
      <c r="G1288" s="26"/>
    </row>
    <row r="1289" spans="2:7">
      <c r="B1289" s="29">
        <v>1280</v>
      </c>
      <c r="C1289" s="26"/>
      <c r="D1289" s="26"/>
      <c r="E1289" s="26"/>
      <c r="F1289" s="26"/>
      <c r="G1289" s="26"/>
    </row>
    <row r="1290" spans="2:7">
      <c r="B1290" s="29">
        <v>1280</v>
      </c>
      <c r="C1290" s="26">
        <v>42.8</v>
      </c>
      <c r="D1290" s="26">
        <f>Mode2_Data_analysis!D1290</f>
        <v>0.20200000000000001</v>
      </c>
      <c r="E1290" s="26">
        <f>Mode2_Data_analysis!M1290</f>
        <v>0.19952839526654872</v>
      </c>
      <c r="F1290" s="26">
        <f>Mode2_Data_analysis!G1290</f>
        <v>0.55018760749999995</v>
      </c>
      <c r="G1290" s="26">
        <f>Mode2_Data_analysis!O1290</f>
        <v>0.55212794898727457</v>
      </c>
    </row>
    <row r="1291" spans="2:7">
      <c r="B1291" s="29">
        <v>1290</v>
      </c>
      <c r="C1291" s="26"/>
      <c r="D1291" s="26"/>
      <c r="E1291" s="26"/>
      <c r="F1291" s="26"/>
      <c r="G1291" s="26"/>
    </row>
    <row r="1292" spans="2:7">
      <c r="B1292" s="29">
        <v>1290</v>
      </c>
      <c r="C1292" s="26"/>
      <c r="D1292" s="26"/>
      <c r="E1292" s="26"/>
      <c r="F1292" s="26"/>
      <c r="G1292" s="26"/>
    </row>
    <row r="1293" spans="2:7">
      <c r="B1293" s="29">
        <v>1290</v>
      </c>
      <c r="C1293" s="26">
        <v>42.9</v>
      </c>
      <c r="D1293" s="32">
        <f>Mode2_Data_analysis!D1293</f>
        <v>0.20399999999999999</v>
      </c>
      <c r="E1293" s="32">
        <f>Mode2_Data_analysis!M1293</f>
        <v>0.20453757003291345</v>
      </c>
      <c r="F1293" s="32">
        <f>Mode2_Data_analysis!G1293</f>
        <v>0.54809469769999997</v>
      </c>
      <c r="G1293" s="32">
        <f>Mode2_Data_analysis!O1293</f>
        <v>0.54730297707836284</v>
      </c>
    </row>
    <row r="1294" spans="2:7">
      <c r="B1294" s="29">
        <v>1290</v>
      </c>
      <c r="C1294" s="26"/>
      <c r="D1294" s="26"/>
      <c r="E1294" s="26"/>
      <c r="F1294" s="26"/>
      <c r="G1294" s="26"/>
    </row>
    <row r="1295" spans="2:7">
      <c r="B1295" s="29">
        <v>1290</v>
      </c>
      <c r="C1295" s="26"/>
      <c r="D1295" s="26"/>
      <c r="E1295" s="26"/>
      <c r="F1295" s="26"/>
      <c r="G1295" s="26"/>
    </row>
    <row r="1296" spans="2:7">
      <c r="B1296" s="29">
        <v>1290</v>
      </c>
      <c r="C1296" s="32">
        <v>43</v>
      </c>
      <c r="D1296" s="26">
        <f>Mode2_Data_analysis!D1296</f>
        <v>0.20300000000000001</v>
      </c>
      <c r="E1296" s="26">
        <f>Mode2_Data_analysis!M1296</f>
        <v>0.20695726172565221</v>
      </c>
      <c r="F1296" s="26">
        <f>Mode2_Data_analysis!G1296</f>
        <v>0.54842568059999997</v>
      </c>
      <c r="G1296" s="26">
        <f>Mode2_Data_analysis!O1296</f>
        <v>0.54502881658862812</v>
      </c>
    </row>
    <row r="1297" spans="2:7">
      <c r="B1297" s="29">
        <v>1290</v>
      </c>
      <c r="C1297" s="26"/>
      <c r="D1297" s="26"/>
      <c r="E1297" s="26"/>
      <c r="F1297" s="26"/>
      <c r="G1297" s="26"/>
    </row>
    <row r="1298" spans="2:7">
      <c r="B1298" s="29">
        <v>1290</v>
      </c>
      <c r="C1298" s="26"/>
      <c r="D1298" s="26"/>
      <c r="E1298" s="26"/>
      <c r="F1298" s="26"/>
      <c r="G1298" s="26"/>
    </row>
    <row r="1299" spans="2:7">
      <c r="B1299" s="29">
        <v>1290</v>
      </c>
      <c r="C1299" s="26">
        <v>43.1</v>
      </c>
      <c r="D1299" s="32">
        <f>Mode2_Data_analysis!D1299</f>
        <v>0.2</v>
      </c>
      <c r="E1299" s="32">
        <f>Mode2_Data_analysis!M1299</f>
        <v>0.20656190023314519</v>
      </c>
      <c r="F1299" s="32">
        <f>Mode2_Data_analysis!G1299</f>
        <v>0.5512220203</v>
      </c>
      <c r="G1299" s="32">
        <f>Mode2_Data_analysis!O1299</f>
        <v>0.54552292584355389</v>
      </c>
    </row>
    <row r="1300" spans="2:7">
      <c r="B1300" s="29">
        <v>1290</v>
      </c>
      <c r="C1300" s="26"/>
      <c r="D1300" s="26"/>
      <c r="E1300" s="26"/>
      <c r="F1300" s="26"/>
      <c r="G1300" s="26"/>
    </row>
    <row r="1301" spans="2:7">
      <c r="B1301" s="29">
        <v>1300</v>
      </c>
      <c r="C1301" s="26"/>
      <c r="D1301" s="26"/>
      <c r="E1301" s="26"/>
      <c r="F1301" s="26"/>
      <c r="G1301" s="26"/>
    </row>
    <row r="1302" spans="2:7">
      <c r="B1302" s="29">
        <v>1300</v>
      </c>
      <c r="C1302" s="26">
        <v>43.2</v>
      </c>
      <c r="D1302" s="26">
        <f>Mode2_Data_analysis!D1302</f>
        <v>0.19500000000000001</v>
      </c>
      <c r="E1302" s="26">
        <f>Mode2_Data_analysis!M1302</f>
        <v>0.20339070976936544</v>
      </c>
      <c r="F1302" s="26">
        <f>Mode2_Data_analysis!G1302</f>
        <v>0.55642917510000001</v>
      </c>
      <c r="G1302" s="26">
        <f>Mode2_Data_analysis!O1302</f>
        <v>0.54874057651243069</v>
      </c>
    </row>
    <row r="1303" spans="2:7">
      <c r="B1303" s="29">
        <v>1300</v>
      </c>
      <c r="C1303" s="26"/>
      <c r="D1303" s="26"/>
      <c r="E1303" s="26"/>
      <c r="F1303" s="26"/>
      <c r="G1303" s="26"/>
    </row>
    <row r="1304" spans="2:7">
      <c r="B1304" s="29">
        <v>1300</v>
      </c>
      <c r="C1304" s="26"/>
      <c r="D1304" s="26"/>
      <c r="E1304" s="26"/>
      <c r="F1304" s="26"/>
      <c r="G1304" s="26"/>
    </row>
    <row r="1305" spans="2:7">
      <c r="B1305" s="29">
        <v>1300</v>
      </c>
      <c r="C1305" s="32">
        <v>43.3</v>
      </c>
      <c r="D1305" s="32">
        <f>Mode2_Data_analysis!D1305</f>
        <v>0.188</v>
      </c>
      <c r="E1305" s="32">
        <f>Mode2_Data_analysis!M1305</f>
        <v>0.19774390034798445</v>
      </c>
      <c r="F1305" s="32">
        <f>Mode2_Data_analysis!G1305</f>
        <v>0.56317366960000004</v>
      </c>
      <c r="G1305" s="32">
        <f>Mode2_Data_analysis!O1305</f>
        <v>0.5543789689290598</v>
      </c>
    </row>
    <row r="1306" spans="2:7">
      <c r="B1306" s="29">
        <v>1300</v>
      </c>
      <c r="C1306" s="26"/>
      <c r="D1306" s="26"/>
      <c r="E1306" s="26"/>
      <c r="F1306" s="26"/>
      <c r="G1306" s="26"/>
    </row>
    <row r="1307" spans="2:7">
      <c r="B1307" s="29">
        <v>1300</v>
      </c>
      <c r="C1307" s="26"/>
      <c r="D1307" s="26"/>
      <c r="E1307" s="26"/>
      <c r="F1307" s="26"/>
      <c r="G1307" s="26"/>
    </row>
    <row r="1308" spans="2:7">
      <c r="B1308" s="29">
        <v>1300</v>
      </c>
      <c r="C1308" s="26">
        <v>43.4</v>
      </c>
      <c r="D1308" s="26">
        <f>Mode2_Data_analysis!D1308</f>
        <v>0.18</v>
      </c>
      <c r="E1308" s="26">
        <f>Mode2_Data_analysis!M1308</f>
        <v>0.19015428247203353</v>
      </c>
      <c r="F1308" s="26">
        <f>Mode2_Data_analysis!G1308</f>
        <v>0.57087008650000004</v>
      </c>
      <c r="G1308" s="26">
        <f>Mode2_Data_analysis!O1308</f>
        <v>0.56190576174713436</v>
      </c>
    </row>
    <row r="1309" spans="2:7">
      <c r="B1309" s="29">
        <v>1300</v>
      </c>
      <c r="C1309" s="26"/>
      <c r="D1309" s="26"/>
      <c r="E1309" s="26"/>
      <c r="F1309" s="26"/>
      <c r="G1309" s="26"/>
    </row>
    <row r="1310" spans="2:7">
      <c r="B1310" s="29">
        <v>1300</v>
      </c>
      <c r="C1310" s="26"/>
      <c r="D1310" s="26"/>
      <c r="E1310" s="26"/>
      <c r="F1310" s="26"/>
      <c r="G1310" s="26"/>
    </row>
    <row r="1311" spans="2:7">
      <c r="B1311" s="29">
        <v>1310</v>
      </c>
      <c r="C1311" s="26">
        <v>43.5</v>
      </c>
      <c r="D1311" s="32">
        <f>Mode2_Data_analysis!D1311</f>
        <v>0.17199999999999999</v>
      </c>
      <c r="E1311" s="32">
        <f>Mode2_Data_analysis!M1311</f>
        <v>0.18133698697095671</v>
      </c>
      <c r="F1311" s="32">
        <f>Mode2_Data_analysis!G1311</f>
        <v>0.57902259570000003</v>
      </c>
      <c r="G1311" s="32">
        <f>Mode2_Data_analysis!O1311</f>
        <v>0.57060932595278613</v>
      </c>
    </row>
    <row r="1312" spans="2:7">
      <c r="B1312" s="29">
        <v>1310</v>
      </c>
      <c r="C1312" s="26"/>
      <c r="D1312" s="26"/>
      <c r="E1312" s="26"/>
      <c r="F1312" s="26"/>
      <c r="G1312" s="26"/>
    </row>
    <row r="1313" spans="2:7">
      <c r="B1313" s="29">
        <v>1310</v>
      </c>
      <c r="C1313" s="26"/>
      <c r="D1313" s="26"/>
      <c r="E1313" s="26"/>
      <c r="F1313" s="26"/>
      <c r="G1313" s="26"/>
    </row>
    <row r="1314" spans="2:7">
      <c r="B1314" s="29">
        <v>1310</v>
      </c>
      <c r="C1314" s="32">
        <v>43.6</v>
      </c>
      <c r="D1314" s="26">
        <f>Mode2_Data_analysis!D1314</f>
        <v>0.16400000000000001</v>
      </c>
      <c r="E1314" s="26">
        <f>Mode2_Data_analysis!M1314</f>
        <v>0.17212203516434299</v>
      </c>
      <c r="F1314" s="26">
        <f>Mode2_Data_analysis!G1314</f>
        <v>0.58677360349999996</v>
      </c>
      <c r="G1314" s="26">
        <f>Mode2_Data_analysis!O1314</f>
        <v>0.57966597951261689</v>
      </c>
    </row>
    <row r="1315" spans="2:7">
      <c r="B1315" s="29">
        <v>1310</v>
      </c>
      <c r="C1315" s="26"/>
      <c r="D1315" s="26"/>
      <c r="E1315" s="26"/>
      <c r="F1315" s="26"/>
      <c r="G1315" s="26"/>
    </row>
    <row r="1316" spans="2:7">
      <c r="B1316" s="29">
        <v>1310</v>
      </c>
      <c r="C1316" s="26"/>
      <c r="D1316" s="26"/>
      <c r="E1316" s="26"/>
      <c r="F1316" s="26"/>
      <c r="G1316" s="26"/>
    </row>
    <row r="1317" spans="2:7">
      <c r="B1317" s="29">
        <v>1310</v>
      </c>
      <c r="C1317" s="26">
        <v>43.7</v>
      </c>
      <c r="D1317" s="32">
        <f>Mode2_Data_analysis!D1317</f>
        <v>0.157</v>
      </c>
      <c r="E1317" s="32">
        <f>Mode2_Data_analysis!M1317</f>
        <v>0.16337611993434206</v>
      </c>
      <c r="F1317" s="32">
        <f>Mode2_Data_analysis!G1317</f>
        <v>0.59307361380000001</v>
      </c>
      <c r="G1317" s="32">
        <f>Mode2_Data_analysis!O1317</f>
        <v>0.58821785295483231</v>
      </c>
    </row>
    <row r="1318" spans="2:7">
      <c r="B1318" s="29">
        <v>1310</v>
      </c>
      <c r="C1318" s="26"/>
      <c r="D1318" s="26"/>
      <c r="E1318" s="26"/>
      <c r="F1318" s="26"/>
      <c r="G1318" s="26"/>
    </row>
    <row r="1319" spans="2:7">
      <c r="B1319" s="29">
        <v>1310</v>
      </c>
      <c r="C1319" s="26"/>
      <c r="D1319" s="26"/>
      <c r="E1319" s="26"/>
      <c r="F1319" s="26"/>
      <c r="G1319" s="26"/>
    </row>
    <row r="1320" spans="2:7">
      <c r="B1320" s="29">
        <v>1310</v>
      </c>
      <c r="C1320" s="26">
        <v>43.8</v>
      </c>
      <c r="D1320" s="26">
        <f>Mode2_Data_analysis!D1320</f>
        <v>0.153</v>
      </c>
      <c r="E1320" s="26">
        <f>Mode2_Data_analysis!M1320</f>
        <v>0.15592097355923482</v>
      </c>
      <c r="F1320" s="26">
        <f>Mode2_Data_analysis!G1320</f>
        <v>0.59801654339999999</v>
      </c>
      <c r="G1320" s="26">
        <f>Mode2_Data_analysis!O1320</f>
        <v>0.59545402972624362</v>
      </c>
    </row>
    <row r="1321" spans="2:7">
      <c r="B1321" s="29">
        <v>1320</v>
      </c>
      <c r="C1321" s="26"/>
      <c r="D1321" s="26"/>
      <c r="E1321" s="26"/>
      <c r="F1321" s="26"/>
      <c r="G1321" s="26"/>
    </row>
    <row r="1322" spans="2:7">
      <c r="B1322" s="29">
        <v>1320</v>
      </c>
      <c r="C1322" s="26"/>
      <c r="D1322" s="26"/>
      <c r="E1322" s="26"/>
      <c r="F1322" s="26"/>
      <c r="G1322" s="26"/>
    </row>
    <row r="1323" spans="2:7">
      <c r="B1323" s="29">
        <v>1320</v>
      </c>
      <c r="C1323" s="32">
        <v>43.9</v>
      </c>
      <c r="D1323" s="32">
        <f>Mode2_Data_analysis!D1323</f>
        <v>0.15</v>
      </c>
      <c r="E1323" s="32">
        <f>Mode2_Data_analysis!M1323</f>
        <v>0.15045601764309738</v>
      </c>
      <c r="F1323" s="32">
        <f>Mode2_Data_analysis!G1323</f>
        <v>0.60031090809999998</v>
      </c>
      <c r="G1323" s="32">
        <f>Mode2_Data_analysis!O1323</f>
        <v>0.60068729340323679</v>
      </c>
    </row>
    <row r="1324" spans="2:7">
      <c r="B1324" s="29">
        <v>1320</v>
      </c>
      <c r="C1324" s="26"/>
      <c r="D1324" s="26"/>
      <c r="E1324" s="26"/>
      <c r="F1324" s="26"/>
      <c r="G1324" s="26"/>
    </row>
    <row r="1325" spans="2:7">
      <c r="B1325" s="29">
        <v>1320</v>
      </c>
      <c r="C1325" s="26"/>
      <c r="D1325" s="26"/>
      <c r="E1325" s="26"/>
      <c r="F1325" s="26"/>
      <c r="G1325" s="26"/>
    </row>
    <row r="1326" spans="2:7">
      <c r="B1326" s="29">
        <v>1320</v>
      </c>
      <c r="C1326" s="26">
        <v>44</v>
      </c>
      <c r="D1326" s="26">
        <f>Mode2_Data_analysis!D1326</f>
        <v>0.15</v>
      </c>
      <c r="E1326" s="26">
        <f>Mode2_Data_analysis!M1326</f>
        <v>0.14749258416580124</v>
      </c>
      <c r="F1326" s="26">
        <f>Mode2_Data_analysis!G1326</f>
        <v>0.60022230369999996</v>
      </c>
      <c r="G1326" s="26">
        <f>Mode2_Data_analysis!O1326</f>
        <v>0.60341922633533884</v>
      </c>
    </row>
    <row r="1327" spans="2:7">
      <c r="B1327" s="29">
        <v>1320</v>
      </c>
      <c r="C1327" s="26"/>
      <c r="D1327" s="26"/>
      <c r="E1327" s="26"/>
      <c r="F1327" s="26"/>
      <c r="G1327" s="26"/>
    </row>
    <row r="1328" spans="2:7">
      <c r="B1328" s="29">
        <v>1320</v>
      </c>
      <c r="C1328" s="26"/>
      <c r="D1328" s="26"/>
      <c r="E1328" s="26"/>
      <c r="F1328" s="26"/>
      <c r="G1328" s="26"/>
    </row>
    <row r="1329" spans="2:7">
      <c r="B1329" s="29">
        <v>1320</v>
      </c>
      <c r="C1329" s="26">
        <v>44.1</v>
      </c>
      <c r="D1329" s="32">
        <f>Mode2_Data_analysis!D1329</f>
        <v>0.153</v>
      </c>
      <c r="E1329" s="32">
        <f>Mode2_Data_analysis!M1329</f>
        <v>0.14730590304285368</v>
      </c>
      <c r="F1329" s="32">
        <f>Mode2_Data_analysis!G1329</f>
        <v>0.59776498690000002</v>
      </c>
      <c r="G1329" s="32">
        <f>Mode2_Data_analysis!O1329</f>
        <v>0.60338750225158244</v>
      </c>
    </row>
    <row r="1330" spans="2:7">
      <c r="B1330" s="29">
        <v>1320</v>
      </c>
      <c r="C1330" s="26"/>
      <c r="D1330" s="26"/>
      <c r="E1330" s="26"/>
      <c r="F1330" s="26"/>
      <c r="G1330" s="26"/>
    </row>
    <row r="1331" spans="2:7">
      <c r="B1331" s="29">
        <v>1330</v>
      </c>
      <c r="C1331" s="26"/>
      <c r="D1331" s="26"/>
      <c r="E1331" s="26"/>
      <c r="F1331" s="26"/>
      <c r="G1331" s="26"/>
    </row>
    <row r="1332" spans="2:7">
      <c r="B1332" s="29">
        <v>1330</v>
      </c>
      <c r="C1332" s="32">
        <v>44.2</v>
      </c>
      <c r="D1332" s="26">
        <f>Mode2_Data_analysis!D1332</f>
        <v>0.158</v>
      </c>
      <c r="E1332" s="26">
        <f>Mode2_Data_analysis!M1332</f>
        <v>0.14990937393182863</v>
      </c>
      <c r="F1332" s="26">
        <f>Mode2_Data_analysis!G1332</f>
        <v>0.59290990659999998</v>
      </c>
      <c r="G1332" s="26">
        <f>Mode2_Data_analysis!O1332</f>
        <v>0.60059089521584497</v>
      </c>
    </row>
    <row r="1333" spans="2:7">
      <c r="B1333" s="29">
        <v>1330</v>
      </c>
      <c r="C1333" s="26"/>
      <c r="D1333" s="26"/>
      <c r="E1333" s="26"/>
      <c r="F1333" s="26"/>
      <c r="G1333" s="26"/>
    </row>
    <row r="1334" spans="2:7">
      <c r="B1334" s="29">
        <v>1330</v>
      </c>
      <c r="C1334" s="26"/>
      <c r="D1334" s="26"/>
      <c r="E1334" s="26"/>
      <c r="F1334" s="26"/>
      <c r="G1334" s="26"/>
    </row>
    <row r="1335" spans="2:7">
      <c r="B1335" s="29">
        <v>1330</v>
      </c>
      <c r="C1335" s="26">
        <v>44.3</v>
      </c>
      <c r="D1335" s="32">
        <f>Mode2_Data_analysis!D1335</f>
        <v>0.16500000000000001</v>
      </c>
      <c r="E1335" s="32">
        <f>Mode2_Data_analysis!M1335</f>
        <v>0.15505353673881561</v>
      </c>
      <c r="F1335" s="32">
        <f>Mode2_Data_analysis!G1335</f>
        <v>0.58628404079999996</v>
      </c>
      <c r="G1335" s="32">
        <f>Mode2_Data_analysis!O1335</f>
        <v>0.59528963056746453</v>
      </c>
    </row>
    <row r="1336" spans="2:7">
      <c r="B1336" s="29">
        <v>1330</v>
      </c>
      <c r="C1336" s="26"/>
      <c r="D1336" s="26"/>
      <c r="E1336" s="26"/>
      <c r="F1336" s="26"/>
      <c r="G1336" s="26"/>
    </row>
    <row r="1337" spans="2:7">
      <c r="B1337" s="29">
        <v>1330</v>
      </c>
      <c r="C1337" s="26"/>
      <c r="D1337" s="26"/>
      <c r="E1337" s="26"/>
      <c r="F1337" s="26"/>
      <c r="G1337" s="26"/>
    </row>
    <row r="1338" spans="2:7">
      <c r="B1338" s="29">
        <v>1330</v>
      </c>
      <c r="C1338" s="26">
        <v>44.4</v>
      </c>
      <c r="D1338" s="26">
        <f>Mode2_Data_analysis!D1338</f>
        <v>0.17299999999999999</v>
      </c>
      <c r="E1338" s="26">
        <f>Mode2_Data_analysis!M1338</f>
        <v>0.16224982488189812</v>
      </c>
      <c r="F1338" s="26">
        <f>Mode2_Data_analysis!G1338</f>
        <v>0.57874884199999999</v>
      </c>
      <c r="G1338" s="26">
        <f>Mode2_Data_analysis!O1338</f>
        <v>0.58798103161208881</v>
      </c>
    </row>
    <row r="1339" spans="2:7">
      <c r="B1339" s="29">
        <v>1330</v>
      </c>
      <c r="C1339" s="26"/>
      <c r="D1339" s="26"/>
      <c r="E1339" s="26"/>
      <c r="F1339" s="26"/>
      <c r="G1339" s="26"/>
    </row>
    <row r="1340" spans="2:7">
      <c r="B1340" s="29">
        <v>1330</v>
      </c>
      <c r="C1340" s="26"/>
      <c r="D1340" s="26"/>
      <c r="E1340" s="26"/>
      <c r="F1340" s="26"/>
      <c r="G1340" s="26"/>
    </row>
    <row r="1341" spans="2:7">
      <c r="B1341" s="29">
        <v>1340</v>
      </c>
      <c r="C1341" s="32">
        <v>44.5</v>
      </c>
      <c r="D1341" s="32">
        <f>Mode2_Data_analysis!D1341</f>
        <v>0.18099999999999999</v>
      </c>
      <c r="E1341" s="32">
        <f>Mode2_Data_analysis!M1341</f>
        <v>0.17081684776934836</v>
      </c>
      <c r="F1341" s="32">
        <f>Mode2_Data_analysis!G1341</f>
        <v>0.5706034069</v>
      </c>
      <c r="G1341" s="32">
        <f>Mode2_Data_analysis!O1341</f>
        <v>0.57935274905110801</v>
      </c>
    </row>
    <row r="1342" spans="2:7">
      <c r="B1342" s="29">
        <v>1340</v>
      </c>
      <c r="C1342" s="26"/>
      <c r="D1342" s="26"/>
      <c r="E1342" s="26"/>
      <c r="F1342" s="26"/>
      <c r="G1342" s="26"/>
    </row>
    <row r="1343" spans="2:7">
      <c r="B1343" s="29">
        <v>1340</v>
      </c>
      <c r="C1343" s="26"/>
      <c r="D1343" s="26"/>
      <c r="E1343" s="26"/>
      <c r="F1343" s="26"/>
      <c r="G1343" s="26"/>
    </row>
    <row r="1344" spans="2:7">
      <c r="B1344" s="29">
        <v>1340</v>
      </c>
      <c r="C1344" s="26">
        <v>44.6</v>
      </c>
      <c r="D1344" s="26">
        <f>Mode2_Data_analysis!D1344</f>
        <v>0.189</v>
      </c>
      <c r="E1344" s="26">
        <f>Mode2_Data_analysis!M1344</f>
        <v>0.17994482469741324</v>
      </c>
      <c r="F1344" s="26">
        <f>Mode2_Data_analysis!G1344</f>
        <v>0.56284997049999996</v>
      </c>
      <c r="G1344" s="26">
        <f>Mode2_Data_analysis!O1344</f>
        <v>0.57021797815065245</v>
      </c>
    </row>
    <row r="1345" spans="2:7">
      <c r="B1345" s="29">
        <v>1340</v>
      </c>
      <c r="C1345" s="26"/>
      <c r="D1345" s="26"/>
      <c r="E1345" s="26"/>
      <c r="F1345" s="26"/>
      <c r="G1345" s="26"/>
    </row>
    <row r="1346" spans="2:7">
      <c r="B1346" s="29">
        <v>1340</v>
      </c>
      <c r="C1346" s="26"/>
      <c r="D1346" s="26"/>
      <c r="E1346" s="26"/>
      <c r="F1346" s="26"/>
      <c r="G1346" s="26"/>
    </row>
    <row r="1347" spans="2:7">
      <c r="B1347" s="29">
        <v>1340</v>
      </c>
      <c r="C1347" s="26">
        <v>44.7</v>
      </c>
      <c r="D1347" s="32">
        <f>Mode2_Data_analysis!D1347</f>
        <v>0.19500000000000001</v>
      </c>
      <c r="E1347" s="32">
        <f>Mode2_Data_analysis!M1347</f>
        <v>0.18877208184285971</v>
      </c>
      <c r="F1347" s="32">
        <f>Mode2_Data_analysis!G1347</f>
        <v>0.55618788829999999</v>
      </c>
      <c r="G1347" s="32">
        <f>Mode2_Data_analysis!O1347</f>
        <v>0.56143877142422827</v>
      </c>
    </row>
    <row r="1348" spans="2:7">
      <c r="B1348" s="29">
        <v>1340</v>
      </c>
      <c r="C1348" s="26"/>
      <c r="D1348" s="26"/>
      <c r="E1348" s="26"/>
      <c r="F1348" s="26"/>
      <c r="G1348" s="26"/>
    </row>
    <row r="1349" spans="2:7">
      <c r="B1349" s="29">
        <v>1340</v>
      </c>
      <c r="C1349" s="26"/>
      <c r="D1349" s="26"/>
      <c r="E1349" s="26"/>
      <c r="F1349" s="26"/>
      <c r="G1349" s="26"/>
    </row>
    <row r="1350" spans="2:7">
      <c r="B1350" s="29">
        <v>1340</v>
      </c>
      <c r="C1350" s="32">
        <v>44.8</v>
      </c>
      <c r="D1350" s="26">
        <f>Mode2_Data_analysis!D1350</f>
        <v>0.2</v>
      </c>
      <c r="E1350" s="26">
        <f>Mode2_Data_analysis!M1350</f>
        <v>0.19646638851708356</v>
      </c>
      <c r="F1350" s="26">
        <f>Mode2_Data_analysis!G1350</f>
        <v>0.55130642730000001</v>
      </c>
      <c r="G1350" s="26">
        <f>Mode2_Data_analysis!O1350</f>
        <v>0.55384468127073416</v>
      </c>
    </row>
    <row r="1351" spans="2:7">
      <c r="B1351" s="29">
        <v>1350</v>
      </c>
      <c r="C1351" s="26"/>
      <c r="D1351" s="26"/>
      <c r="E1351" s="26"/>
      <c r="F1351" s="26"/>
      <c r="G1351" s="26"/>
    </row>
    <row r="1352" spans="2:7">
      <c r="B1352" s="29">
        <v>1350</v>
      </c>
      <c r="C1352" s="26"/>
      <c r="D1352" s="26"/>
      <c r="E1352" s="26"/>
      <c r="F1352" s="26"/>
      <c r="G1352" s="26"/>
    </row>
    <row r="1353" spans="2:7">
      <c r="B1353" s="29">
        <v>1350</v>
      </c>
      <c r="C1353" s="26">
        <v>44.9</v>
      </c>
      <c r="D1353" s="32">
        <f>Mode2_Data_analysis!D1353</f>
        <v>0.20300000000000001</v>
      </c>
      <c r="E1353" s="32">
        <f>Mode2_Data_analysis!M1353</f>
        <v>0.20230345536545102</v>
      </c>
      <c r="F1353" s="32">
        <f>Mode2_Data_analysis!G1353</f>
        <v>0.54848764650000004</v>
      </c>
      <c r="G1353" s="32">
        <f>Mode2_Data_analysis!O1353</f>
        <v>0.54815441106072149</v>
      </c>
    </row>
    <row r="1354" spans="2:7">
      <c r="B1354" s="29">
        <v>1350</v>
      </c>
      <c r="C1354" s="26"/>
      <c r="D1354" s="26"/>
      <c r="E1354" s="26"/>
      <c r="F1354" s="26"/>
      <c r="G1354" s="26"/>
    </row>
    <row r="1355" spans="2:7">
      <c r="B1355" s="29">
        <v>1350</v>
      </c>
      <c r="C1355" s="26"/>
      <c r="D1355" s="26"/>
      <c r="E1355" s="26"/>
      <c r="F1355" s="26"/>
      <c r="G1355" s="26"/>
    </row>
    <row r="1356" spans="2:7">
      <c r="B1356" s="29">
        <v>1350</v>
      </c>
      <c r="C1356" s="26">
        <v>45</v>
      </c>
      <c r="D1356" s="26">
        <f>Mode2_Data_analysis!D1356</f>
        <v>0.20399999999999999</v>
      </c>
      <c r="E1356" s="26">
        <f>Mode2_Data_analysis!M1356</f>
        <v>0.20573518835735213</v>
      </c>
      <c r="F1356" s="26">
        <f>Mode2_Data_analysis!G1356</f>
        <v>0.54835815219999995</v>
      </c>
      <c r="G1356" s="26">
        <f>Mode2_Data_analysis!O1356</f>
        <v>0.5449078725043679</v>
      </c>
    </row>
    <row r="1357" spans="2:7">
      <c r="B1357" s="29">
        <v>1350</v>
      </c>
      <c r="C1357" s="26"/>
      <c r="D1357" s="26"/>
      <c r="E1357" s="26"/>
      <c r="F1357" s="26"/>
      <c r="G1357" s="26"/>
    </row>
    <row r="1358" spans="2:7">
      <c r="B1358" s="29">
        <v>1350</v>
      </c>
      <c r="C1358" s="26"/>
      <c r="D1358" s="26"/>
      <c r="E1358" s="26"/>
      <c r="F1358" s="26"/>
      <c r="G1358" s="26"/>
    </row>
    <row r="1359" spans="2:7">
      <c r="B1359" s="29">
        <v>1350</v>
      </c>
      <c r="C1359" s="32">
        <v>45.1</v>
      </c>
      <c r="D1359" s="32">
        <f>Mode2_Data_analysis!D1359</f>
        <v>0.20100000000000001</v>
      </c>
      <c r="E1359" s="32">
        <f>Mode2_Data_analysis!M1359</f>
        <v>0.2064412624420823</v>
      </c>
      <c r="F1359" s="32">
        <f>Mode2_Data_analysis!G1359</f>
        <v>0.55059771369999999</v>
      </c>
      <c r="G1359" s="32">
        <f>Mode2_Data_analysis!O1359</f>
        <v>0.54441506807121487</v>
      </c>
    </row>
    <row r="1360" spans="2:7">
      <c r="B1360" s="29">
        <v>1350</v>
      </c>
      <c r="C1360" s="26"/>
      <c r="D1360" s="26"/>
      <c r="E1360" s="26"/>
      <c r="F1360" s="26"/>
      <c r="G1360" s="26"/>
    </row>
    <row r="1361" spans="2:7">
      <c r="B1361" s="29">
        <v>1360</v>
      </c>
      <c r="C1361" s="26"/>
      <c r="D1361" s="26"/>
      <c r="E1361" s="26"/>
      <c r="F1361" s="26"/>
      <c r="G1361" s="26"/>
    </row>
    <row r="1362" spans="2:7">
      <c r="B1362" s="29">
        <v>1360</v>
      </c>
      <c r="C1362" s="26">
        <v>45.2</v>
      </c>
      <c r="D1362" s="26">
        <f>Mode2_Data_analysis!D1362</f>
        <v>0.19700000000000001</v>
      </c>
      <c r="E1362" s="26">
        <f>Mode2_Data_analysis!M1362</f>
        <v>0.2043591559125211</v>
      </c>
      <c r="F1362" s="26">
        <f>Mode2_Data_analysis!G1362</f>
        <v>0.5550757637</v>
      </c>
      <c r="G1362" s="26">
        <f>Mode2_Data_analysis!O1362</f>
        <v>0.54672663199842975</v>
      </c>
    </row>
    <row r="1363" spans="2:7">
      <c r="B1363" s="29">
        <v>1360</v>
      </c>
      <c r="C1363" s="26"/>
      <c r="D1363" s="26"/>
      <c r="E1363" s="26"/>
      <c r="F1363" s="26"/>
      <c r="G1363" s="26"/>
    </row>
    <row r="1364" spans="2:7">
      <c r="B1364" s="29">
        <v>1360</v>
      </c>
      <c r="C1364" s="26"/>
      <c r="D1364" s="26"/>
      <c r="E1364" s="26"/>
      <c r="F1364" s="26"/>
      <c r="G1364" s="26"/>
    </row>
    <row r="1365" spans="2:7">
      <c r="B1365" s="29">
        <v>1360</v>
      </c>
      <c r="C1365" s="26">
        <v>45.3</v>
      </c>
      <c r="D1365" s="32">
        <f>Mode2_Data_analysis!D1365</f>
        <v>0.19</v>
      </c>
      <c r="E1365" s="32">
        <f>Mode2_Data_analysis!M1365</f>
        <v>0.1996898218061359</v>
      </c>
      <c r="F1365" s="32">
        <f>Mode2_Data_analysis!G1365</f>
        <v>0.5614607116</v>
      </c>
      <c r="G1365" s="32">
        <f>Mode2_Data_analysis!O1365</f>
        <v>0.55162882148732062</v>
      </c>
    </row>
    <row r="1366" spans="2:7">
      <c r="B1366" s="29">
        <v>1360</v>
      </c>
      <c r="C1366" s="26"/>
      <c r="D1366" s="26"/>
      <c r="E1366" s="26"/>
      <c r="F1366" s="26"/>
      <c r="G1366" s="26"/>
    </row>
    <row r="1367" spans="2:7">
      <c r="B1367" s="29">
        <v>1360</v>
      </c>
      <c r="C1367" s="26"/>
      <c r="D1367" s="26"/>
      <c r="E1367" s="26"/>
      <c r="F1367" s="26"/>
      <c r="G1367" s="26"/>
    </row>
    <row r="1368" spans="2:7">
      <c r="B1368" s="29">
        <v>1360</v>
      </c>
      <c r="C1368" s="32">
        <v>45.4</v>
      </c>
      <c r="D1368" s="26">
        <f>Mode2_Data_analysis!D1368</f>
        <v>0.182</v>
      </c>
      <c r="E1368" s="26">
        <f>Mode2_Data_analysis!M1368</f>
        <v>0.19287847385235707</v>
      </c>
      <c r="F1368" s="26">
        <f>Mode2_Data_analysis!G1368</f>
        <v>0.56905700940000004</v>
      </c>
      <c r="G1368" s="26">
        <f>Mode2_Data_analysis!O1368</f>
        <v>0.55866344364643161</v>
      </c>
    </row>
    <row r="1369" spans="2:7">
      <c r="B1369" s="29">
        <v>1360</v>
      </c>
      <c r="C1369" s="26"/>
      <c r="D1369" s="26"/>
      <c r="E1369" s="26"/>
      <c r="F1369" s="26"/>
      <c r="G1369" s="26"/>
    </row>
    <row r="1370" spans="2:7">
      <c r="B1370" s="29">
        <v>1360</v>
      </c>
      <c r="C1370" s="26"/>
      <c r="D1370" s="26"/>
      <c r="E1370" s="26"/>
      <c r="F1370" s="26"/>
      <c r="G1370" s="26"/>
    </row>
    <row r="1371" spans="2:7">
      <c r="B1371" s="29">
        <v>1370</v>
      </c>
      <c r="C1371" s="26">
        <v>45.5</v>
      </c>
      <c r="D1371" s="32">
        <f>Mode2_Data_analysis!D1371</f>
        <v>0.17399999999999999</v>
      </c>
      <c r="E1371" s="32">
        <f>Mode2_Data_analysis!M1371</f>
        <v>0.18457231425647583</v>
      </c>
      <c r="F1371" s="32">
        <f>Mode2_Data_analysis!G1371</f>
        <v>0.57710386160000005</v>
      </c>
      <c r="G1371" s="32">
        <f>Mode2_Data_analysis!O1371</f>
        <v>0.56717085115515586</v>
      </c>
    </row>
    <row r="1372" spans="2:7">
      <c r="B1372" s="29">
        <v>1370</v>
      </c>
      <c r="C1372" s="26"/>
      <c r="D1372" s="26"/>
      <c r="E1372" s="26"/>
      <c r="F1372" s="26"/>
      <c r="G1372" s="26"/>
    </row>
    <row r="1373" spans="2:7">
      <c r="B1373" s="29">
        <v>1370</v>
      </c>
      <c r="C1373" s="26"/>
      <c r="D1373" s="26"/>
      <c r="E1373" s="26"/>
      <c r="F1373" s="26"/>
      <c r="G1373" s="26"/>
    </row>
    <row r="1374" spans="2:7">
      <c r="B1374" s="29">
        <v>1370</v>
      </c>
      <c r="C1374" s="26">
        <v>45.6</v>
      </c>
      <c r="D1374" s="26">
        <f>Mode2_Data_analysis!D1374</f>
        <v>0.16600000000000001</v>
      </c>
      <c r="E1374" s="26">
        <f>Mode2_Data_analysis!M1374</f>
        <v>0.1755592071550168</v>
      </c>
      <c r="F1374" s="26">
        <f>Mode2_Data_analysis!G1374</f>
        <v>0.58480190060000004</v>
      </c>
      <c r="G1374" s="26">
        <f>Mode2_Data_analysis!O1374</f>
        <v>0.57635196248856246</v>
      </c>
    </row>
    <row r="1375" spans="2:7">
      <c r="B1375" s="29">
        <v>1370</v>
      </c>
      <c r="C1375" s="26"/>
      <c r="D1375" s="26"/>
      <c r="E1375" s="26"/>
      <c r="F1375" s="26"/>
      <c r="G1375" s="26"/>
    </row>
    <row r="1376" spans="2:7">
      <c r="B1376" s="29">
        <v>1370</v>
      </c>
      <c r="C1376" s="26"/>
      <c r="D1376" s="26"/>
      <c r="E1376" s="26"/>
      <c r="F1376" s="26"/>
      <c r="G1376" s="26"/>
    </row>
    <row r="1377" spans="2:7">
      <c r="B1377" s="29">
        <v>1370</v>
      </c>
      <c r="C1377" s="32">
        <v>45.7</v>
      </c>
      <c r="D1377" s="32">
        <f>Mode2_Data_analysis!D1377</f>
        <v>0.159</v>
      </c>
      <c r="E1377" s="32">
        <f>Mode2_Data_analysis!M1377</f>
        <v>0.16669309944190919</v>
      </c>
      <c r="F1377" s="32">
        <f>Mode2_Data_analysis!G1377</f>
        <v>0.59156586089999996</v>
      </c>
      <c r="G1377" s="32">
        <f>Mode2_Data_analysis!O1377</f>
        <v>0.58534346633896472</v>
      </c>
    </row>
    <row r="1378" spans="2:7">
      <c r="B1378" s="29">
        <v>1370</v>
      </c>
      <c r="C1378" s="26"/>
      <c r="D1378" s="26"/>
      <c r="E1378" s="26"/>
      <c r="F1378" s="26"/>
      <c r="G1378" s="26"/>
    </row>
    <row r="1379" spans="2:7">
      <c r="B1379" s="29">
        <v>1370</v>
      </c>
      <c r="C1379" s="26"/>
      <c r="D1379" s="26"/>
      <c r="E1379" s="26"/>
      <c r="F1379" s="26"/>
      <c r="G1379" s="26"/>
    </row>
    <row r="1380" spans="2:7">
      <c r="B1380" s="29">
        <v>1370</v>
      </c>
      <c r="C1380" s="26">
        <v>45.8</v>
      </c>
      <c r="D1380" s="26">
        <f>Mode2_Data_analysis!D1380</f>
        <v>0.154</v>
      </c>
      <c r="E1380" s="26">
        <f>Mode2_Data_analysis!M1380</f>
        <v>0.15881324018960541</v>
      </c>
      <c r="F1380" s="26">
        <f>Mode2_Data_analysis!G1380</f>
        <v>0.59668311080000003</v>
      </c>
      <c r="G1380" s="26">
        <f>Mode2_Data_analysis!O1380</f>
        <v>0.59329912415930242</v>
      </c>
    </row>
    <row r="1381" spans="2:7">
      <c r="B1381" s="29">
        <v>1380</v>
      </c>
      <c r="C1381" s="26"/>
      <c r="D1381" s="26"/>
      <c r="E1381" s="26"/>
      <c r="F1381" s="26"/>
      <c r="G1381" s="26"/>
    </row>
    <row r="1382" spans="2:7">
      <c r="B1382" s="29">
        <v>1380</v>
      </c>
      <c r="C1382" s="26"/>
      <c r="D1382" s="26"/>
      <c r="E1382" s="26"/>
      <c r="F1382" s="26"/>
      <c r="G1382" s="26"/>
    </row>
    <row r="1383" spans="2:7">
      <c r="B1383" s="29">
        <v>1380</v>
      </c>
      <c r="C1383" s="26">
        <v>45.9</v>
      </c>
      <c r="D1383" s="32">
        <f>Mode2_Data_analysis!D1383</f>
        <v>0.151</v>
      </c>
      <c r="E1383" s="32">
        <f>Mode2_Data_analysis!M1383</f>
        <v>0.15266483321213739</v>
      </c>
      <c r="F1383" s="32">
        <f>Mode2_Data_analysis!G1383</f>
        <v>0.59966008950000005</v>
      </c>
      <c r="G1383" s="32">
        <f>Mode2_Data_analysis!O1383</f>
        <v>0.59946950718748682</v>
      </c>
    </row>
    <row r="1384" spans="2:7">
      <c r="B1384" s="29">
        <v>1380</v>
      </c>
      <c r="C1384" s="26"/>
      <c r="D1384" s="26"/>
      <c r="E1384" s="26"/>
      <c r="F1384" s="26"/>
      <c r="G1384" s="26"/>
    </row>
    <row r="1385" spans="2:7">
      <c r="B1385" s="29">
        <v>1380</v>
      </c>
      <c r="C1385" s="26"/>
      <c r="D1385" s="26"/>
      <c r="E1385" s="26"/>
      <c r="F1385" s="26"/>
      <c r="G1385" s="26"/>
    </row>
    <row r="1386" spans="2:7">
      <c r="B1386" s="29">
        <v>1380</v>
      </c>
      <c r="C1386" s="32">
        <v>46</v>
      </c>
      <c r="D1386" s="26">
        <f>Mode2_Data_analysis!D1386</f>
        <v>0.15</v>
      </c>
      <c r="E1386" s="26">
        <f>Mode2_Data_analysis!M1386</f>
        <v>0.14882861949233356</v>
      </c>
      <c r="F1386" s="26">
        <f>Mode2_Data_analysis!G1386</f>
        <v>0.60030916580000004</v>
      </c>
      <c r="G1386" s="26">
        <f>Mode2_Data_analysis!O1386</f>
        <v>0.60327264951421433</v>
      </c>
    </row>
    <row r="1387" spans="2:7">
      <c r="B1387" s="29">
        <v>1380</v>
      </c>
      <c r="C1387" s="26"/>
      <c r="D1387" s="26"/>
      <c r="E1387" s="26"/>
      <c r="F1387" s="26"/>
      <c r="G1387" s="26"/>
    </row>
    <row r="1388" spans="2:7">
      <c r="B1388" s="29">
        <v>1380</v>
      </c>
      <c r="C1388" s="26"/>
      <c r="D1388" s="26"/>
      <c r="E1388" s="26"/>
      <c r="F1388" s="26"/>
      <c r="G1388" s="26"/>
    </row>
    <row r="1389" spans="2:7">
      <c r="B1389" s="29">
        <v>1380</v>
      </c>
      <c r="C1389" s="26">
        <v>46.1</v>
      </c>
      <c r="D1389" s="32">
        <f>Mode2_Data_analysis!D1389</f>
        <v>0.152</v>
      </c>
      <c r="E1389" s="32">
        <f>Mode2_Data_analysis!M1389</f>
        <v>0.14766604037421957</v>
      </c>
      <c r="F1389" s="32">
        <f>Mode2_Data_analysis!G1389</f>
        <v>0.59844480479999995</v>
      </c>
      <c r="G1389" s="32">
        <f>Mode2_Data_analysis!O1389</f>
        <v>0.60434895316693105</v>
      </c>
    </row>
    <row r="1390" spans="2:7">
      <c r="B1390" s="29">
        <v>1380</v>
      </c>
      <c r="C1390" s="26"/>
      <c r="D1390" s="26"/>
      <c r="E1390" s="26"/>
      <c r="F1390" s="26"/>
      <c r="G1390" s="26"/>
    </row>
    <row r="1391" spans="2:7">
      <c r="B1391" s="29">
        <v>1390</v>
      </c>
      <c r="C1391" s="26"/>
      <c r="D1391" s="26"/>
      <c r="E1391" s="26"/>
      <c r="F1391" s="26"/>
      <c r="G1391" s="26"/>
    </row>
    <row r="1392" spans="2:7">
      <c r="B1392" s="29">
        <v>1390</v>
      </c>
      <c r="C1392" s="26">
        <v>46.2</v>
      </c>
      <c r="D1392" s="26">
        <f>Mode2_Data_analysis!D1392</f>
        <v>0.157</v>
      </c>
      <c r="E1392" s="26">
        <f>Mode2_Data_analysis!M1392</f>
        <v>0.14928515860261954</v>
      </c>
      <c r="F1392" s="26">
        <f>Mode2_Data_analysis!G1392</f>
        <v>0.59430460249999995</v>
      </c>
      <c r="G1392" s="26">
        <f>Mode2_Data_analysis!O1392</f>
        <v>0.60259516432226512</v>
      </c>
    </row>
    <row r="1393" spans="2:7">
      <c r="B1393" s="29">
        <v>1390</v>
      </c>
      <c r="C1393" s="26"/>
      <c r="D1393" s="26"/>
      <c r="E1393" s="26"/>
      <c r="F1393" s="26"/>
      <c r="G1393" s="26"/>
    </row>
    <row r="1394" spans="2:7">
      <c r="B1394" s="29">
        <v>1390</v>
      </c>
      <c r="C1394" s="26"/>
      <c r="D1394" s="26"/>
      <c r="E1394" s="26"/>
      <c r="F1394" s="26"/>
      <c r="G1394" s="26"/>
    </row>
    <row r="1395" spans="2:7">
      <c r="B1395" s="29">
        <v>1390</v>
      </c>
      <c r="C1395" s="32">
        <v>46.3</v>
      </c>
      <c r="D1395" s="32">
        <f>Mode2_Data_analysis!D1395</f>
        <v>0.16300000000000001</v>
      </c>
      <c r="E1395" s="32">
        <f>Mode2_Data_analysis!M1395</f>
        <v>0.15353055176143826</v>
      </c>
      <c r="F1395" s="32">
        <f>Mode2_Data_analysis!G1395</f>
        <v>0.58808889519999996</v>
      </c>
      <c r="G1395" s="32">
        <f>Mode2_Data_analysis!O1395</f>
        <v>0.59817421182253139</v>
      </c>
    </row>
    <row r="1396" spans="2:7">
      <c r="B1396" s="29">
        <v>1390</v>
      </c>
      <c r="C1396" s="26"/>
      <c r="D1396" s="26"/>
      <c r="E1396" s="26"/>
      <c r="F1396" s="26"/>
      <c r="G1396" s="26"/>
    </row>
    <row r="1397" spans="2:7">
      <c r="B1397" s="29">
        <v>1390</v>
      </c>
      <c r="C1397" s="26"/>
      <c r="D1397" s="26"/>
      <c r="E1397" s="26"/>
      <c r="F1397" s="26"/>
      <c r="G1397" s="26"/>
    </row>
    <row r="1398" spans="2:7">
      <c r="B1398" s="29">
        <v>1390</v>
      </c>
      <c r="C1398" s="26">
        <v>46.4</v>
      </c>
      <c r="D1398" s="26">
        <f>Mode2_Data_analysis!D1398</f>
        <v>0.17</v>
      </c>
      <c r="E1398" s="26">
        <f>Mode2_Data_analysis!M1398</f>
        <v>0.15999812683733397</v>
      </c>
      <c r="F1398" s="26">
        <f>Mode2_Data_analysis!G1398</f>
        <v>0.58073859670000005</v>
      </c>
      <c r="G1398" s="26">
        <f>Mode2_Data_analysis!O1398</f>
        <v>0.59149997421021105</v>
      </c>
    </row>
    <row r="1399" spans="2:7">
      <c r="B1399" s="29">
        <v>1390</v>
      </c>
      <c r="C1399" s="26"/>
      <c r="D1399" s="26"/>
      <c r="E1399" s="26"/>
      <c r="F1399" s="26"/>
      <c r="G1399" s="26"/>
    </row>
    <row r="1400" spans="2:7">
      <c r="B1400" s="29">
        <v>1390</v>
      </c>
      <c r="C1400" s="26"/>
      <c r="D1400" s="26"/>
      <c r="E1400" s="26"/>
      <c r="F1400" s="26"/>
      <c r="G1400" s="26"/>
    </row>
    <row r="1401" spans="2:7">
      <c r="B1401" s="29">
        <v>1400</v>
      </c>
      <c r="C1401" s="26">
        <v>46.5</v>
      </c>
      <c r="D1401" s="32">
        <f>Mode2_Data_analysis!D1401</f>
        <v>0.17799999999999999</v>
      </c>
      <c r="E1401" s="32">
        <f>Mode2_Data_analysis!M1401</f>
        <v>0.1680734495540015</v>
      </c>
      <c r="F1401" s="32">
        <f>Mode2_Data_analysis!G1401</f>
        <v>0.57280243119999996</v>
      </c>
      <c r="G1401" s="32">
        <f>Mode2_Data_analysis!O1401</f>
        <v>0.58319840495655351</v>
      </c>
    </row>
    <row r="1402" spans="2:7">
      <c r="B1402" s="29">
        <v>1400</v>
      </c>
      <c r="C1402" s="26"/>
      <c r="D1402" s="26"/>
      <c r="E1402" s="26"/>
      <c r="F1402" s="26"/>
      <c r="G1402" s="26"/>
    </row>
    <row r="1403" spans="2:7">
      <c r="B1403" s="29">
        <v>1400</v>
      </c>
      <c r="C1403" s="26"/>
      <c r="D1403" s="26"/>
      <c r="E1403" s="26"/>
      <c r="F1403" s="26"/>
      <c r="G1403" s="26"/>
    </row>
    <row r="1404" spans="2:7">
      <c r="B1404" s="29">
        <v>1400</v>
      </c>
      <c r="C1404" s="32">
        <v>46.6</v>
      </c>
      <c r="D1404" s="26">
        <f>Mode2_Data_analysis!D1404</f>
        <v>0.186</v>
      </c>
      <c r="E1404" s="26">
        <f>Mode2_Data_analysis!M1404</f>
        <v>0.17698996023000538</v>
      </c>
      <c r="F1404" s="26">
        <f>Mode2_Data_analysis!G1404</f>
        <v>0.56477871509999999</v>
      </c>
      <c r="G1404" s="26">
        <f>Mode2_Data_analysis!O1404</f>
        <v>0.57404867453356168</v>
      </c>
    </row>
    <row r="1405" spans="2:7">
      <c r="B1405" s="29">
        <v>1400</v>
      </c>
      <c r="C1405" s="26"/>
      <c r="D1405" s="26"/>
      <c r="E1405" s="26"/>
      <c r="F1405" s="26"/>
      <c r="G1405" s="26"/>
    </row>
    <row r="1406" spans="2:7">
      <c r="B1406" s="29">
        <v>1400</v>
      </c>
      <c r="C1406" s="26"/>
      <c r="D1406" s="26"/>
      <c r="E1406" s="26"/>
      <c r="F1406" s="26"/>
      <c r="G1406" s="26"/>
    </row>
    <row r="1407" spans="2:7">
      <c r="B1407" s="29">
        <v>1400</v>
      </c>
      <c r="C1407" s="26">
        <v>46.7</v>
      </c>
      <c r="D1407" s="32">
        <f>Mode2_Data_analysis!D1407</f>
        <v>0.193</v>
      </c>
      <c r="E1407" s="32">
        <f>Mode2_Data_analysis!M1407</f>
        <v>0.18590156905973723</v>
      </c>
      <c r="F1407" s="32">
        <f>Mode2_Data_analysis!G1407</f>
        <v>0.55795534280000003</v>
      </c>
      <c r="G1407" s="32">
        <f>Mode2_Data_analysis!O1407</f>
        <v>0.56490987221823763</v>
      </c>
    </row>
    <row r="1408" spans="2:7">
      <c r="B1408" s="29">
        <v>1400</v>
      </c>
      <c r="C1408" s="26"/>
      <c r="D1408" s="26"/>
      <c r="E1408" s="26"/>
      <c r="F1408" s="26"/>
      <c r="G1408" s="26"/>
    </row>
    <row r="1409" spans="2:7">
      <c r="B1409" s="29">
        <v>1400</v>
      </c>
      <c r="C1409" s="26"/>
      <c r="D1409" s="26"/>
      <c r="E1409" s="26"/>
      <c r="F1409" s="26"/>
      <c r="G1409" s="26"/>
    </row>
    <row r="1410" spans="2:7">
      <c r="B1410" s="29">
        <v>1400</v>
      </c>
      <c r="C1410" s="26">
        <v>46.8</v>
      </c>
      <c r="D1410" s="26">
        <f>Mode2_Data_analysis!D1410</f>
        <v>0.19900000000000001</v>
      </c>
      <c r="E1410" s="26">
        <f>Mode2_Data_analysis!M1410</f>
        <v>0.1939627653419812</v>
      </c>
      <c r="F1410" s="26">
        <f>Mode2_Data_analysis!G1410</f>
        <v>0.55256332819999998</v>
      </c>
      <c r="G1410" s="26">
        <f>Mode2_Data_analysis!O1410</f>
        <v>0.5566401722844786</v>
      </c>
    </row>
    <row r="1411" spans="2:7">
      <c r="B1411" s="29">
        <v>1410</v>
      </c>
      <c r="C1411" s="26"/>
      <c r="D1411" s="26"/>
      <c r="E1411" s="26"/>
      <c r="F1411" s="26"/>
      <c r="G1411" s="26"/>
    </row>
    <row r="1412" spans="2:7">
      <c r="B1412" s="29">
        <v>1410</v>
      </c>
      <c r="C1412" s="26"/>
      <c r="D1412" s="26"/>
      <c r="E1412" s="26"/>
      <c r="F1412" s="26"/>
      <c r="G1412" s="26"/>
    </row>
    <row r="1413" spans="2:7">
      <c r="B1413" s="29">
        <v>1410</v>
      </c>
      <c r="C1413" s="32">
        <v>46.9</v>
      </c>
      <c r="D1413" s="32">
        <f>Mode2_Data_analysis!D1413</f>
        <v>0.20200000000000001</v>
      </c>
      <c r="E1413" s="32">
        <f>Mode2_Data_analysis!M1413</f>
        <v>0.20040866555930137</v>
      </c>
      <c r="F1413" s="32">
        <f>Mode2_Data_analysis!G1413</f>
        <v>0.54916991540000004</v>
      </c>
      <c r="G1413" s="32">
        <f>Mode2_Data_analysis!O1413</f>
        <v>0.5500160800668622</v>
      </c>
    </row>
    <row r="1414" spans="2:7">
      <c r="B1414" s="29">
        <v>1410</v>
      </c>
      <c r="C1414" s="26"/>
      <c r="D1414" s="26"/>
      <c r="E1414" s="26"/>
      <c r="F1414" s="26"/>
      <c r="G1414" s="26"/>
    </row>
    <row r="1415" spans="2:7">
      <c r="B1415" s="29">
        <v>1410</v>
      </c>
      <c r="C1415" s="26"/>
      <c r="D1415" s="26"/>
      <c r="E1415" s="26"/>
      <c r="F1415" s="26"/>
      <c r="G1415" s="26"/>
    </row>
    <row r="1416" spans="2:7">
      <c r="B1416" s="29">
        <v>1410</v>
      </c>
      <c r="C1416" s="26">
        <v>47</v>
      </c>
      <c r="D1416" s="26">
        <f>Mode2_Data_analysis!D1416</f>
        <v>0.20300000000000001</v>
      </c>
      <c r="E1416" s="26">
        <f>Mode2_Data_analysis!M1416</f>
        <v>0.20462743134476691</v>
      </c>
      <c r="F1416" s="26">
        <f>Mode2_Data_analysis!G1416</f>
        <v>0.54832693990000003</v>
      </c>
      <c r="G1416" s="26">
        <f>Mode2_Data_analysis!O1416</f>
        <v>0.54565936620366562</v>
      </c>
    </row>
    <row r="1417" spans="2:7">
      <c r="B1417" s="29">
        <v>1410</v>
      </c>
      <c r="C1417" s="26"/>
      <c r="D1417" s="26"/>
      <c r="E1417" s="26"/>
      <c r="F1417" s="26"/>
      <c r="G1417" s="26"/>
    </row>
    <row r="1418" spans="2:7">
      <c r="B1418" s="29">
        <v>1410</v>
      </c>
      <c r="C1418" s="26"/>
      <c r="D1418" s="26"/>
      <c r="E1418" s="26"/>
      <c r="F1418" s="26"/>
      <c r="G1418" s="26"/>
    </row>
    <row r="1419" spans="2:7">
      <c r="B1419" s="29">
        <v>1410</v>
      </c>
      <c r="C1419" s="26">
        <v>47.1</v>
      </c>
      <c r="D1419" s="32">
        <f>Mode2_Data_analysis!D1419</f>
        <v>0.20200000000000001</v>
      </c>
      <c r="E1419" s="32">
        <f>Mode2_Data_analysis!M1419</f>
        <v>0.20621820966145726</v>
      </c>
      <c r="F1419" s="32">
        <f>Mode2_Data_analysis!G1419</f>
        <v>0.54984214480000004</v>
      </c>
      <c r="G1419" s="32">
        <f>Mode2_Data_analysis!O1419</f>
        <v>0.54397857284095819</v>
      </c>
    </row>
    <row r="1420" spans="2:7">
      <c r="B1420" s="29">
        <v>1410</v>
      </c>
      <c r="C1420" s="26"/>
      <c r="D1420" s="26"/>
      <c r="E1420" s="26"/>
      <c r="F1420" s="26"/>
      <c r="G1420" s="26"/>
    </row>
    <row r="1421" spans="2:7">
      <c r="B1421" s="29">
        <v>1420</v>
      </c>
      <c r="C1421" s="26"/>
      <c r="D1421" s="26"/>
      <c r="E1421" s="26"/>
      <c r="F1421" s="26"/>
      <c r="G1421" s="26"/>
    </row>
    <row r="1422" spans="2:7">
      <c r="B1422" s="29">
        <v>1420</v>
      </c>
      <c r="C1422" s="32">
        <v>47.2</v>
      </c>
      <c r="D1422" s="26">
        <f>Mode2_Data_analysis!D1422</f>
        <v>0.19800000000000001</v>
      </c>
      <c r="E1422" s="26">
        <f>Mode2_Data_analysis!M1422</f>
        <v>0.20502911582334193</v>
      </c>
      <c r="F1422" s="26">
        <f>Mode2_Data_analysis!G1422</f>
        <v>0.55362679150000005</v>
      </c>
      <c r="G1422" s="26">
        <f>Mode2_Data_analysis!O1422</f>
        <v>0.54513060202728292</v>
      </c>
    </row>
    <row r="1423" spans="2:7">
      <c r="B1423" s="29">
        <v>1420</v>
      </c>
      <c r="C1423" s="26"/>
      <c r="D1423" s="26"/>
      <c r="E1423" s="26"/>
      <c r="F1423" s="26"/>
      <c r="G1423" s="26"/>
    </row>
    <row r="1424" spans="2:7">
      <c r="B1424" s="29">
        <v>1420</v>
      </c>
      <c r="C1424" s="26"/>
      <c r="D1424" s="26"/>
      <c r="E1424" s="26"/>
      <c r="F1424" s="26"/>
      <c r="G1424" s="26"/>
    </row>
    <row r="1425" spans="2:7">
      <c r="B1425" s="29">
        <v>1420</v>
      </c>
      <c r="C1425" s="26">
        <v>47.3</v>
      </c>
      <c r="D1425" s="32">
        <f>Mode2_Data_analysis!D1425</f>
        <v>0.192</v>
      </c>
      <c r="E1425" s="32">
        <f>Mode2_Data_analysis!M1425</f>
        <v>0.20117166605512982</v>
      </c>
      <c r="F1425" s="32">
        <f>Mode2_Data_analysis!G1425</f>
        <v>0.55951458799999998</v>
      </c>
      <c r="G1425" s="32">
        <f>Mode2_Data_analysis!O1425</f>
        <v>0.54900600349026485</v>
      </c>
    </row>
    <row r="1426" spans="2:7">
      <c r="B1426" s="29">
        <v>1420</v>
      </c>
      <c r="C1426" s="26"/>
      <c r="D1426" s="26"/>
      <c r="E1426" s="26"/>
      <c r="F1426" s="26"/>
      <c r="G1426" s="26"/>
    </row>
    <row r="1427" spans="2:7">
      <c r="B1427" s="29">
        <v>1420</v>
      </c>
      <c r="C1427" s="26"/>
      <c r="D1427" s="26"/>
      <c r="E1427" s="26"/>
      <c r="F1427" s="26"/>
      <c r="G1427" s="26"/>
    </row>
    <row r="1428" spans="2:7">
      <c r="B1428" s="29">
        <v>1420</v>
      </c>
      <c r="C1428" s="26">
        <v>47.4</v>
      </c>
      <c r="D1428" s="26">
        <f>Mode2_Data_analysis!D1428</f>
        <v>0.184</v>
      </c>
      <c r="E1428" s="26">
        <f>Mode2_Data_analysis!M1428</f>
        <v>0.19501029197249339</v>
      </c>
      <c r="F1428" s="26">
        <f>Mode2_Data_analysis!G1428</f>
        <v>0.56687152649999994</v>
      </c>
      <c r="G1428" s="26">
        <f>Mode2_Data_analysis!O1428</f>
        <v>0.55523934500195238</v>
      </c>
    </row>
    <row r="1429" spans="2:7">
      <c r="B1429" s="29">
        <v>1420</v>
      </c>
      <c r="C1429" s="26"/>
      <c r="D1429" s="26"/>
      <c r="E1429" s="26"/>
      <c r="F1429" s="26"/>
      <c r="G1429" s="26"/>
    </row>
    <row r="1430" spans="2:7">
      <c r="B1430" s="29">
        <v>1420</v>
      </c>
      <c r="C1430" s="26"/>
      <c r="D1430" s="26"/>
      <c r="E1430" s="26"/>
      <c r="F1430" s="26"/>
      <c r="G1430" s="26"/>
    </row>
    <row r="1431" spans="2:7">
      <c r="B1431" s="29">
        <v>1430</v>
      </c>
      <c r="C1431" s="32">
        <v>47.5</v>
      </c>
      <c r="D1431" s="32">
        <f>Mode2_Data_analysis!D1431</f>
        <v>0.17599999999999999</v>
      </c>
      <c r="E1431" s="32">
        <f>Mode2_Data_analysis!M1431</f>
        <v>0.18712792443155751</v>
      </c>
      <c r="F1431" s="32">
        <f>Mode2_Data_analysis!G1431</f>
        <v>0.57486018059999999</v>
      </c>
      <c r="G1431" s="32">
        <f>Mode2_Data_analysis!O1431</f>
        <v>0.56324368430260963</v>
      </c>
    </row>
    <row r="1432" spans="2:7">
      <c r="B1432" s="29">
        <v>1430</v>
      </c>
      <c r="C1432" s="26"/>
      <c r="D1432" s="26"/>
      <c r="E1432" s="26"/>
      <c r="F1432" s="26"/>
      <c r="G1432" s="26"/>
    </row>
    <row r="1433" spans="2:7">
      <c r="B1433" s="29">
        <v>1430</v>
      </c>
      <c r="C1433" s="26"/>
      <c r="D1433" s="26"/>
      <c r="E1433" s="26"/>
      <c r="F1433" s="26"/>
      <c r="G1433" s="26"/>
    </row>
    <row r="1434" spans="2:7">
      <c r="B1434" s="29">
        <v>1430</v>
      </c>
      <c r="C1434" s="26">
        <v>47.6</v>
      </c>
      <c r="D1434" s="26">
        <f>Mode2_Data_analysis!D1434</f>
        <v>0.16800000000000001</v>
      </c>
      <c r="E1434" s="26">
        <f>Mode2_Data_analysis!M1434</f>
        <v>0.17827089618783631</v>
      </c>
      <c r="F1434" s="26">
        <f>Mode2_Data_analysis!G1434</f>
        <v>0.58264479359999999</v>
      </c>
      <c r="G1434" s="26">
        <f>Mode2_Data_analysis!O1434</f>
        <v>0.57226589003402339</v>
      </c>
    </row>
    <row r="1435" spans="2:7">
      <c r="B1435" s="29">
        <v>1430</v>
      </c>
      <c r="C1435" s="26"/>
      <c r="D1435" s="26"/>
      <c r="E1435" s="26"/>
      <c r="F1435" s="26"/>
      <c r="G1435" s="26"/>
    </row>
    <row r="1436" spans="2:7">
      <c r="B1436" s="29">
        <v>1430</v>
      </c>
      <c r="C1436" s="26"/>
      <c r="D1436" s="26"/>
      <c r="E1436" s="26"/>
      <c r="F1436" s="26"/>
      <c r="G1436" s="26"/>
    </row>
    <row r="1437" spans="2:7">
      <c r="B1437" s="29">
        <v>1430</v>
      </c>
      <c r="C1437" s="26">
        <v>47.7</v>
      </c>
      <c r="D1437" s="32">
        <f>Mode2_Data_analysis!D1437</f>
        <v>0.161</v>
      </c>
      <c r="E1437" s="32">
        <f>Mode2_Data_analysis!M1437</f>
        <v>0.16927836803818913</v>
      </c>
      <c r="F1437" s="32">
        <f>Mode2_Data_analysis!G1437</f>
        <v>0.58992516630000003</v>
      </c>
      <c r="G1437" s="32">
        <f>Mode2_Data_analysis!O1437</f>
        <v>0.58145759454591039</v>
      </c>
    </row>
    <row r="1438" spans="2:7">
      <c r="B1438" s="29">
        <v>1430</v>
      </c>
      <c r="C1438" s="26"/>
      <c r="D1438" s="26"/>
      <c r="E1438" s="26"/>
      <c r="F1438" s="26"/>
      <c r="G1438" s="26"/>
    </row>
    <row r="1439" spans="2:7">
      <c r="B1439" s="29">
        <v>1430</v>
      </c>
      <c r="C1439" s="26"/>
      <c r="D1439" s="26"/>
      <c r="E1439" s="26"/>
      <c r="F1439" s="26"/>
      <c r="G1439" s="26"/>
    </row>
    <row r="1440" spans="2:7">
      <c r="B1440" s="29">
        <v>1430</v>
      </c>
      <c r="C1440" s="32">
        <v>47.8</v>
      </c>
      <c r="D1440" s="26">
        <f>Mode2_Data_analysis!D1440</f>
        <v>0.156</v>
      </c>
      <c r="E1440" s="26">
        <f>Mode2_Data_analysis!M1440</f>
        <v>0.16100294686970462</v>
      </c>
      <c r="F1440" s="26">
        <f>Mode2_Data_analysis!G1440</f>
        <v>0.59542003340000005</v>
      </c>
      <c r="G1440" s="26">
        <f>Mode2_Data_analysis!O1440</f>
        <v>0.58995508902925375</v>
      </c>
    </row>
    <row r="1441" spans="2:7">
      <c r="B1441" s="29">
        <v>1440</v>
      </c>
      <c r="C1441" s="26"/>
      <c r="D1441" s="26"/>
      <c r="E1441" s="26"/>
      <c r="F1441" s="26"/>
      <c r="G1441" s="26"/>
    </row>
    <row r="1442" spans="2:7">
      <c r="B1442" s="29">
        <v>1440</v>
      </c>
      <c r="C1442" s="26"/>
      <c r="D1442" s="26"/>
      <c r="E1442" s="26"/>
      <c r="F1442" s="26"/>
      <c r="G1442" s="26"/>
    </row>
    <row r="1443" spans="2:7">
      <c r="B1443" s="29">
        <v>1440</v>
      </c>
      <c r="C1443" s="26">
        <v>47.9</v>
      </c>
      <c r="D1443" s="32">
        <f>Mode2_Data_analysis!D1443</f>
        <v>0.152</v>
      </c>
      <c r="E1443" s="32">
        <f>Mode2_Data_analysis!M1443</f>
        <v>0.15422999798354486</v>
      </c>
      <c r="F1443" s="32">
        <f>Mode2_Data_analysis!G1443</f>
        <v>0.59896372389999997</v>
      </c>
      <c r="G1443" s="32">
        <f>Mode2_Data_analysis!O1443</f>
        <v>0.59696063000419464</v>
      </c>
    </row>
    <row r="1444" spans="2:7">
      <c r="B1444" s="29">
        <v>1440</v>
      </c>
      <c r="C1444" s="26"/>
      <c r="D1444" s="26"/>
      <c r="E1444" s="26"/>
      <c r="F1444" s="26"/>
      <c r="G1444" s="26"/>
    </row>
    <row r="1445" spans="2:7">
      <c r="B1445" s="29">
        <v>1440</v>
      </c>
      <c r="C1445" s="26"/>
      <c r="D1445" s="26"/>
      <c r="E1445" s="26"/>
      <c r="F1445" s="26"/>
      <c r="G1445" s="26"/>
    </row>
    <row r="1446" spans="2:7">
      <c r="B1446" s="29">
        <v>1440</v>
      </c>
      <c r="C1446" s="26">
        <v>48</v>
      </c>
      <c r="D1446" s="26">
        <f>Mode2_Data_analysis!D1446</f>
        <v>0.15</v>
      </c>
      <c r="E1446" s="26">
        <f>Mode2_Data_analysis!M1446</f>
        <v>0.14960327934350739</v>
      </c>
      <c r="F1446" s="26">
        <f>Mode2_Data_analysis!G1446</f>
        <v>0.60023415179999995</v>
      </c>
      <c r="G1446" s="26">
        <f>Mode2_Data_analysis!O1446</f>
        <v>0.60181749502067972</v>
      </c>
    </row>
    <row r="1447" spans="2:7">
      <c r="B1447" s="29">
        <v>1440</v>
      </c>
      <c r="C1447" s="26"/>
      <c r="D1447" s="26"/>
      <c r="E1447" s="26"/>
      <c r="F1447" s="26"/>
      <c r="G1447" s="26"/>
    </row>
    <row r="1448" spans="2:7">
      <c r="B1448" s="29">
        <v>1440</v>
      </c>
      <c r="C1448" s="26"/>
      <c r="D1448" s="26"/>
      <c r="E1448" s="26"/>
      <c r="F1448" s="26"/>
      <c r="G1448" s="26"/>
    </row>
    <row r="1449" spans="2:7">
      <c r="B1449" s="29">
        <v>1440</v>
      </c>
      <c r="C1449" s="32">
        <v>48.1</v>
      </c>
      <c r="D1449" s="32">
        <f>Mode2_Data_analysis!D1449</f>
        <v>0.152</v>
      </c>
      <c r="E1449" s="32">
        <f>Mode2_Data_analysis!M1449</f>
        <v>0.14756393007982152</v>
      </c>
      <c r="F1449" s="32">
        <f>Mode2_Data_analysis!G1449</f>
        <v>0.59898890459999998</v>
      </c>
      <c r="G1449" s="32">
        <f>Mode2_Data_analysis!O1449</f>
        <v>0.60407171678415983</v>
      </c>
    </row>
    <row r="1450" spans="2:7">
      <c r="B1450" s="29">
        <v>1440</v>
      </c>
      <c r="C1450" s="26"/>
      <c r="D1450" s="26"/>
      <c r="E1450" s="26"/>
      <c r="F1450" s="26"/>
      <c r="G1450" s="26"/>
    </row>
    <row r="1451" spans="2:7">
      <c r="B1451" s="29">
        <v>1450</v>
      </c>
      <c r="C1451" s="26"/>
      <c r="D1451" s="26"/>
      <c r="E1451" s="26"/>
      <c r="F1451" s="26"/>
      <c r="G1451" s="26"/>
    </row>
    <row r="1452" spans="2:7">
      <c r="B1452" s="29">
        <v>1450</v>
      </c>
      <c r="C1452" s="26">
        <v>48.2</v>
      </c>
      <c r="D1452" s="26">
        <f>Mode2_Data_analysis!D1452</f>
        <v>0.156</v>
      </c>
      <c r="E1452" s="26">
        <f>Mode2_Data_analysis!M1452</f>
        <v>0.14830858577109848</v>
      </c>
      <c r="F1452" s="26">
        <f>Mode2_Data_analysis!G1452</f>
        <v>0.59535372649999996</v>
      </c>
      <c r="G1452" s="26">
        <f>Mode2_Data_analysis!O1452</f>
        <v>0.60351468290466703</v>
      </c>
    </row>
    <row r="1453" spans="2:7">
      <c r="B1453" s="29">
        <v>1450</v>
      </c>
      <c r="C1453" s="26"/>
      <c r="D1453" s="26"/>
      <c r="E1453" s="26"/>
      <c r="F1453" s="26"/>
      <c r="G1453" s="26"/>
    </row>
    <row r="1454" spans="2:7">
      <c r="B1454" s="29">
        <v>1450</v>
      </c>
      <c r="C1454" s="26"/>
      <c r="D1454" s="26"/>
      <c r="E1454" s="26"/>
      <c r="F1454" s="26"/>
      <c r="G1454" s="26"/>
    </row>
    <row r="1455" spans="2:7">
      <c r="B1455" s="29">
        <v>1450</v>
      </c>
      <c r="C1455" s="26">
        <v>48.3</v>
      </c>
      <c r="D1455" s="32">
        <f>Mode2_Data_analysis!D1455</f>
        <v>0.161</v>
      </c>
      <c r="E1455" s="32">
        <f>Mode2_Data_analysis!M1455</f>
        <v>0.15177058760282394</v>
      </c>
      <c r="F1455" s="32">
        <f>Mode2_Data_analysis!G1455</f>
        <v>0.58993833370000004</v>
      </c>
      <c r="G1455" s="32">
        <f>Mode2_Data_analysis!O1455</f>
        <v>0.6002025943156547</v>
      </c>
    </row>
    <row r="1456" spans="2:7">
      <c r="B1456" s="29">
        <v>1450</v>
      </c>
      <c r="C1456" s="26"/>
      <c r="D1456" s="26"/>
      <c r="E1456" s="26"/>
      <c r="F1456" s="26"/>
      <c r="G1456" s="26"/>
    </row>
    <row r="1457" spans="2:7">
      <c r="B1457" s="29">
        <v>1450</v>
      </c>
      <c r="C1457" s="26"/>
      <c r="D1457" s="26"/>
      <c r="E1457" s="26"/>
      <c r="F1457" s="26"/>
      <c r="G1457" s="26"/>
    </row>
    <row r="1458" spans="2:7">
      <c r="B1458" s="29">
        <v>1450</v>
      </c>
      <c r="C1458" s="32">
        <v>48.4</v>
      </c>
      <c r="D1458" s="26">
        <f>Mode2_Data_analysis!D1458</f>
        <v>0.16800000000000001</v>
      </c>
      <c r="E1458" s="26">
        <f>Mode2_Data_analysis!M1458</f>
        <v>0.15762607187225203</v>
      </c>
      <c r="F1458" s="26">
        <f>Mode2_Data_analysis!G1458</f>
        <v>0.58272150990000005</v>
      </c>
      <c r="G1458" s="26">
        <f>Mode2_Data_analysis!O1458</f>
        <v>0.59445095868254627</v>
      </c>
    </row>
    <row r="1459" spans="2:7">
      <c r="B1459" s="29">
        <v>1450</v>
      </c>
      <c r="C1459" s="26"/>
      <c r="D1459" s="26"/>
      <c r="E1459" s="26"/>
      <c r="F1459" s="26"/>
      <c r="G1459" s="26"/>
    </row>
    <row r="1460" spans="2:7">
      <c r="B1460" s="29">
        <v>1450</v>
      </c>
      <c r="C1460" s="26"/>
      <c r="D1460" s="26"/>
      <c r="E1460" s="26"/>
      <c r="F1460" s="26"/>
      <c r="G1460" s="26"/>
    </row>
    <row r="1461" spans="2:7">
      <c r="B1461" s="29">
        <v>1460</v>
      </c>
      <c r="C1461" s="26">
        <v>48.5</v>
      </c>
      <c r="D1461" s="32">
        <f>Mode2_Data_analysis!D1461</f>
        <v>0.17599999999999999</v>
      </c>
      <c r="E1461" s="32">
        <f>Mode2_Data_analysis!M1461</f>
        <v>0.1653243763463576</v>
      </c>
      <c r="F1461" s="32">
        <f>Mode2_Data_analysis!G1461</f>
        <v>0.57500331380000003</v>
      </c>
      <c r="G1461" s="32">
        <f>Mode2_Data_analysis!O1461</f>
        <v>0.58680464980323421</v>
      </c>
    </row>
    <row r="1462" spans="2:7">
      <c r="B1462" s="29">
        <v>1460</v>
      </c>
      <c r="C1462" s="26"/>
      <c r="D1462" s="26"/>
      <c r="E1462" s="26"/>
      <c r="F1462" s="26"/>
      <c r="G1462" s="26"/>
    </row>
    <row r="1463" spans="2:7">
      <c r="B1463" s="29">
        <v>1460</v>
      </c>
      <c r="C1463" s="26"/>
      <c r="D1463" s="26"/>
      <c r="E1463" s="26"/>
      <c r="F1463" s="26"/>
      <c r="G1463" s="26"/>
    </row>
    <row r="1464" spans="2:7">
      <c r="B1464" s="29">
        <v>1460</v>
      </c>
      <c r="C1464" s="26">
        <v>48.6</v>
      </c>
      <c r="D1464" s="26">
        <f>Mode2_Data_analysis!D1464</f>
        <v>0.184</v>
      </c>
      <c r="E1464" s="26">
        <f>Mode2_Data_analysis!M1464</f>
        <v>0.17413990257372433</v>
      </c>
      <c r="F1464" s="26">
        <f>Mode2_Data_analysis!G1464</f>
        <v>0.56696298909999998</v>
      </c>
      <c r="G1464" s="26">
        <f>Mode2_Data_analysis!O1464</f>
        <v>0.5779863679386692</v>
      </c>
    </row>
    <row r="1465" spans="2:7">
      <c r="B1465" s="29">
        <v>1460</v>
      </c>
      <c r="C1465" s="26"/>
      <c r="D1465" s="26"/>
      <c r="E1465" s="26"/>
      <c r="F1465" s="26"/>
      <c r="G1465" s="26"/>
    </row>
    <row r="1466" spans="2:7">
      <c r="B1466" s="29">
        <v>1460</v>
      </c>
      <c r="C1466" s="26"/>
      <c r="D1466" s="26"/>
      <c r="E1466" s="26"/>
      <c r="F1466" s="26"/>
      <c r="G1466" s="26"/>
    </row>
    <row r="1467" spans="2:7">
      <c r="B1467" s="29">
        <v>1460</v>
      </c>
      <c r="C1467" s="32">
        <v>48.7</v>
      </c>
      <c r="D1467" s="32">
        <f>Mode2_Data_analysis!D1467</f>
        <v>0.191</v>
      </c>
      <c r="E1467" s="32">
        <f>Mode2_Data_analysis!M1467</f>
        <v>0.18324054536927142</v>
      </c>
      <c r="F1467" s="32">
        <f>Mode2_Data_analysis!G1467</f>
        <v>0.55965703759999996</v>
      </c>
      <c r="G1467" s="32">
        <f>Mode2_Data_analysis!O1467</f>
        <v>0.56882837187081825</v>
      </c>
    </row>
    <row r="1468" spans="2:7">
      <c r="B1468" s="29">
        <v>1460</v>
      </c>
      <c r="C1468" s="26"/>
      <c r="D1468" s="26"/>
      <c r="E1468" s="26"/>
      <c r="F1468" s="26"/>
      <c r="G1468" s="26"/>
    </row>
    <row r="1469" spans="2:7">
      <c r="B1469" s="29">
        <v>1460</v>
      </c>
      <c r="C1469" s="26"/>
      <c r="D1469" s="26"/>
      <c r="E1469" s="26"/>
      <c r="F1469" s="26"/>
      <c r="G1469" s="26"/>
    </row>
    <row r="1470" spans="2:7">
      <c r="B1470" s="29">
        <v>1460</v>
      </c>
      <c r="C1470" s="26">
        <v>48.8</v>
      </c>
      <c r="D1470" s="26">
        <f>Mode2_Data_analysis!D1470</f>
        <v>0.19700000000000001</v>
      </c>
      <c r="E1470" s="26">
        <f>Mode2_Data_analysis!M1470</f>
        <v>0.19176623388805339</v>
      </c>
      <c r="F1470" s="26">
        <f>Mode2_Data_analysis!G1470</f>
        <v>0.55375355260000003</v>
      </c>
      <c r="G1470" s="26">
        <f>Mode2_Data_analysis!O1470</f>
        <v>0.56019392926750433</v>
      </c>
    </row>
    <row r="1471" spans="2:7">
      <c r="B1471" s="29">
        <v>1470</v>
      </c>
      <c r="C1471" s="26"/>
      <c r="D1471" s="26"/>
      <c r="E1471" s="26"/>
      <c r="F1471" s="26"/>
      <c r="G1471" s="26"/>
    </row>
    <row r="1472" spans="2:7">
      <c r="B1472" s="29">
        <v>1470</v>
      </c>
      <c r="C1472" s="26"/>
      <c r="D1472" s="26"/>
      <c r="E1472" s="26"/>
      <c r="F1472" s="26"/>
      <c r="G1472" s="26"/>
    </row>
    <row r="1473" spans="2:7">
      <c r="B1473" s="29">
        <v>1470</v>
      </c>
      <c r="C1473" s="26">
        <v>48.9</v>
      </c>
      <c r="D1473" s="32">
        <f>Mode2_Data_analysis!D1473</f>
        <v>0.20100000000000001</v>
      </c>
      <c r="E1473" s="32">
        <f>Mode2_Data_analysis!M1473</f>
        <v>0.19891017103685707</v>
      </c>
      <c r="F1473" s="32">
        <f>Mode2_Data_analysis!G1473</f>
        <v>0.54992352870000005</v>
      </c>
      <c r="G1473" s="32">
        <f>Mode2_Data_analysis!O1473</f>
        <v>0.5528958990826065</v>
      </c>
    </row>
    <row r="1474" spans="2:7">
      <c r="B1474" s="29">
        <v>1470</v>
      </c>
      <c r="C1474" s="26"/>
      <c r="D1474" s="26"/>
      <c r="E1474" s="26"/>
      <c r="F1474" s="26"/>
      <c r="G1474" s="26"/>
    </row>
    <row r="1475" spans="2:7">
      <c r="B1475" s="29">
        <v>1470</v>
      </c>
      <c r="C1475" s="26"/>
      <c r="D1475" s="26"/>
      <c r="E1475" s="26"/>
      <c r="F1475" s="26"/>
      <c r="G1475" s="26"/>
    </row>
    <row r="1476" spans="2:7">
      <c r="B1476" s="29">
        <v>1470</v>
      </c>
      <c r="C1476" s="32">
        <v>49</v>
      </c>
      <c r="D1476" s="26">
        <f>Mode2_Data_analysis!D1476</f>
        <v>0.20300000000000001</v>
      </c>
      <c r="E1476" s="26">
        <f>Mode2_Data_analysis!M1476</f>
        <v>0.20399510001248639</v>
      </c>
      <c r="F1476" s="26">
        <f>Mode2_Data_analysis!G1476</f>
        <v>0.54838717719999996</v>
      </c>
      <c r="G1476" s="26">
        <f>Mode2_Data_analysis!O1476</f>
        <v>0.54762012713479025</v>
      </c>
    </row>
    <row r="1477" spans="2:7">
      <c r="B1477" s="29">
        <v>1470</v>
      </c>
      <c r="C1477" s="26"/>
      <c r="D1477" s="26"/>
      <c r="E1477" s="26"/>
      <c r="F1477" s="26"/>
      <c r="G1477" s="26"/>
    </row>
    <row r="1478" spans="2:7">
      <c r="B1478" s="29">
        <v>1470</v>
      </c>
      <c r="C1478" s="26"/>
      <c r="D1478" s="26"/>
      <c r="E1478" s="26"/>
      <c r="F1478" s="26"/>
      <c r="G1478" s="26"/>
    </row>
    <row r="1479" spans="2:7">
      <c r="B1479" s="29">
        <v>1470</v>
      </c>
      <c r="C1479" s="26">
        <v>49.1</v>
      </c>
      <c r="D1479" s="32">
        <f>Mode2_Data_analysis!D1479</f>
        <v>0.20200000000000001</v>
      </c>
      <c r="E1479" s="32">
        <f>Mode2_Data_analysis!M1479</f>
        <v>0.20653739303369389</v>
      </c>
      <c r="F1479" s="32">
        <f>Mode2_Data_analysis!G1479</f>
        <v>0.54920093209999998</v>
      </c>
      <c r="G1479" s="32">
        <f>Mode2_Data_analysis!O1479</f>
        <v>0.54486087863111998</v>
      </c>
    </row>
    <row r="1480" spans="2:7">
      <c r="B1480" s="29">
        <v>1470</v>
      </c>
      <c r="C1480" s="26"/>
      <c r="D1480" s="26"/>
      <c r="E1480" s="26"/>
      <c r="F1480" s="26"/>
      <c r="G1480" s="26"/>
    </row>
    <row r="1481" spans="2:7">
      <c r="B1481" s="29">
        <v>1480</v>
      </c>
      <c r="C1481" s="26"/>
      <c r="D1481" s="26"/>
      <c r="E1481" s="26"/>
      <c r="F1481" s="26"/>
      <c r="G1481" s="26"/>
    </row>
    <row r="1482" spans="2:7">
      <c r="B1482" s="29">
        <v>1480</v>
      </c>
      <c r="C1482" s="26">
        <v>49.2</v>
      </c>
      <c r="D1482" s="26">
        <f>Mode2_Data_analysis!D1482</f>
        <v>0.19900000000000001</v>
      </c>
      <c r="E1482" s="26">
        <f>Mode2_Data_analysis!M1482</f>
        <v>0.2062929040120203</v>
      </c>
      <c r="F1482" s="26">
        <f>Mode2_Data_analysis!G1482</f>
        <v>0.55245637690000005</v>
      </c>
      <c r="G1482" s="26">
        <f>Mode2_Data_analysis!O1482</f>
        <v>0.54487439257510317</v>
      </c>
    </row>
    <row r="1483" spans="2:7">
      <c r="B1483" s="29">
        <v>1480</v>
      </c>
      <c r="C1483" s="26"/>
      <c r="D1483" s="26"/>
      <c r="E1483" s="26"/>
      <c r="F1483" s="26"/>
      <c r="G1483" s="26"/>
    </row>
    <row r="1484" spans="2:7">
      <c r="B1484" s="29">
        <v>1480</v>
      </c>
      <c r="C1484" s="26"/>
      <c r="D1484" s="26"/>
      <c r="E1484" s="26"/>
      <c r="F1484" s="26"/>
      <c r="G1484" s="26"/>
    </row>
    <row r="1485" spans="2:7">
      <c r="B1485" s="29">
        <v>1480</v>
      </c>
      <c r="C1485" s="32">
        <v>49.3</v>
      </c>
      <c r="D1485" s="32">
        <f>Mode2_Data_analysis!D1485</f>
        <v>0.193</v>
      </c>
      <c r="E1485" s="32">
        <f>Mode2_Data_analysis!M1485</f>
        <v>0.20328024590811791</v>
      </c>
      <c r="F1485" s="32">
        <f>Mode2_Data_analysis!G1485</f>
        <v>0.5579701266</v>
      </c>
      <c r="G1485" s="32">
        <f>Mode2_Data_analysis!O1485</f>
        <v>0.54765493036151358</v>
      </c>
    </row>
    <row r="1486" spans="2:7">
      <c r="B1486" s="29">
        <v>1480</v>
      </c>
      <c r="C1486" s="26"/>
      <c r="D1486" s="26"/>
      <c r="E1486" s="26"/>
      <c r="F1486" s="26"/>
      <c r="G1486" s="26"/>
    </row>
    <row r="1487" spans="2:7">
      <c r="B1487" s="29">
        <v>1480</v>
      </c>
      <c r="C1487" s="26"/>
      <c r="D1487" s="26"/>
      <c r="E1487" s="26"/>
      <c r="F1487" s="26"/>
      <c r="G1487" s="26"/>
    </row>
    <row r="1488" spans="2:7">
      <c r="B1488" s="29">
        <v>1480</v>
      </c>
      <c r="C1488" s="26">
        <v>49.4</v>
      </c>
      <c r="D1488" s="26">
        <f>Mode2_Data_analysis!D1488</f>
        <v>0.186</v>
      </c>
      <c r="E1488" s="26">
        <f>Mode2_Data_analysis!M1488</f>
        <v>0.1977792827197149</v>
      </c>
      <c r="F1488" s="26">
        <f>Mode2_Data_analysis!G1488</f>
        <v>0.56474229359999994</v>
      </c>
      <c r="G1488" s="26">
        <f>Mode2_Data_analysis!O1488</f>
        <v>0.55293556618274653</v>
      </c>
    </row>
    <row r="1489" spans="2:7">
      <c r="B1489" s="29">
        <v>1480</v>
      </c>
      <c r="C1489" s="26"/>
      <c r="D1489" s="26"/>
      <c r="E1489" s="26"/>
      <c r="F1489" s="26"/>
      <c r="G1489" s="26"/>
    </row>
    <row r="1490" spans="2:7">
      <c r="B1490" s="29">
        <v>1480</v>
      </c>
      <c r="C1490" s="26"/>
      <c r="D1490" s="26"/>
      <c r="E1490" s="26"/>
      <c r="F1490" s="26"/>
      <c r="G1490" s="26"/>
    </row>
    <row r="1491" spans="2:7">
      <c r="B1491" s="29">
        <v>1490</v>
      </c>
      <c r="C1491" s="26">
        <v>49.5</v>
      </c>
      <c r="D1491" s="32">
        <f>Mode2_Data_analysis!D1491</f>
        <v>0.17799999999999999</v>
      </c>
      <c r="E1491" s="32">
        <f>Mode2_Data_analysis!M1491</f>
        <v>0.19030496456850576</v>
      </c>
      <c r="F1491" s="32">
        <f>Mode2_Data_analysis!G1491</f>
        <v>0.57253572870000002</v>
      </c>
      <c r="G1491" s="32">
        <f>Mode2_Data_analysis!O1491</f>
        <v>0.56021363077815678</v>
      </c>
    </row>
    <row r="1492" spans="2:7">
      <c r="B1492" s="29">
        <v>1490</v>
      </c>
      <c r="C1492" s="26"/>
      <c r="D1492" s="26"/>
      <c r="E1492" s="26"/>
      <c r="F1492" s="26"/>
      <c r="G1492" s="26"/>
    </row>
    <row r="1493" spans="2:7">
      <c r="B1493" s="29">
        <v>1490</v>
      </c>
      <c r="C1493" s="26"/>
      <c r="D1493" s="26"/>
      <c r="E1493" s="26"/>
      <c r="F1493" s="26"/>
      <c r="G1493" s="26"/>
    </row>
    <row r="1494" spans="2:7">
      <c r="B1494" s="29">
        <v>1490</v>
      </c>
      <c r="C1494" s="32">
        <v>49.6</v>
      </c>
      <c r="D1494" s="26">
        <f>Mode2_Data_analysis!D1494</f>
        <v>0.17</v>
      </c>
      <c r="E1494" s="26">
        <f>Mode2_Data_analysis!M1494</f>
        <v>0.18155896152188825</v>
      </c>
      <c r="F1494" s="26">
        <f>Mode2_Data_analysis!G1494</f>
        <v>0.58044673530000002</v>
      </c>
      <c r="G1494" s="26">
        <f>Mode2_Data_analysis!O1494</f>
        <v>0.56879839308751678</v>
      </c>
    </row>
    <row r="1495" spans="2:7">
      <c r="B1495" s="29">
        <v>1490</v>
      </c>
      <c r="C1495" s="26"/>
      <c r="D1495" s="26"/>
      <c r="E1495" s="26"/>
      <c r="F1495" s="26"/>
      <c r="G1495" s="26"/>
    </row>
    <row r="1496" spans="2:7">
      <c r="B1496" s="29">
        <v>1490</v>
      </c>
      <c r="C1496" s="26"/>
      <c r="D1496" s="26"/>
      <c r="E1496" s="26"/>
      <c r="F1496" s="26"/>
      <c r="G1496" s="26"/>
    </row>
    <row r="1497" spans="2:7">
      <c r="B1497" s="29">
        <v>1490</v>
      </c>
      <c r="C1497" s="26">
        <v>49.7</v>
      </c>
      <c r="D1497" s="32">
        <f>Mode2_Data_analysis!D1497</f>
        <v>0.16300000000000001</v>
      </c>
      <c r="E1497" s="32">
        <f>Mode2_Data_analysis!M1497</f>
        <v>0.17236364795607378</v>
      </c>
      <c r="F1497" s="32">
        <f>Mode2_Data_analysis!G1497</f>
        <v>0.58778986700000002</v>
      </c>
      <c r="G1497" s="32">
        <f>Mode2_Data_analysis!O1497</f>
        <v>0.57787646615690025</v>
      </c>
    </row>
    <row r="1498" spans="2:7">
      <c r="B1498" s="29">
        <v>1490</v>
      </c>
      <c r="C1498" s="26"/>
      <c r="D1498" s="26"/>
      <c r="E1498" s="26"/>
      <c r="F1498" s="26"/>
      <c r="G1498" s="26"/>
    </row>
    <row r="1499" spans="2:7">
      <c r="B1499" s="29">
        <v>1490</v>
      </c>
      <c r="C1499" s="26"/>
      <c r="D1499" s="26"/>
      <c r="E1499" s="26"/>
      <c r="F1499" s="26"/>
      <c r="G1499" s="26"/>
    </row>
    <row r="1500" spans="2:7">
      <c r="B1500" s="29">
        <v>1490</v>
      </c>
      <c r="C1500" s="26">
        <v>49.8</v>
      </c>
      <c r="D1500" s="26">
        <f>Mode2_Data_analysis!D1500</f>
        <v>0.157</v>
      </c>
      <c r="E1500" s="26">
        <f>Mode2_Data_analysis!M1500</f>
        <v>0.16358465655345153</v>
      </c>
      <c r="F1500" s="26">
        <f>Mode2_Data_analysis!G1500</f>
        <v>0.5937568486</v>
      </c>
      <c r="G1500" s="26">
        <f>Mode2_Data_analysis!O1500</f>
        <v>0.58658875219000384</v>
      </c>
    </row>
    <row r="1501" spans="2:7">
      <c r="B1501" s="29">
        <v>1500</v>
      </c>
      <c r="C1501" s="26"/>
      <c r="D1501" s="26"/>
      <c r="E1501" s="26"/>
      <c r="F1501" s="26"/>
      <c r="G1501" s="26"/>
    </row>
    <row r="1502" spans="2:7">
      <c r="B1502" s="29">
        <v>1500</v>
      </c>
      <c r="C1502" s="26"/>
      <c r="D1502" s="26"/>
      <c r="E1502" s="26"/>
      <c r="F1502" s="26"/>
      <c r="G1502" s="26"/>
    </row>
    <row r="1503" spans="2:7">
      <c r="B1503" s="29">
        <v>1500</v>
      </c>
      <c r="C1503" s="32">
        <v>49.9</v>
      </c>
      <c r="D1503" s="32">
        <f>Mode2_Data_analysis!D1503</f>
        <v>0.153</v>
      </c>
      <c r="E1503" s="32">
        <f>Mode2_Data_analysis!M1503</f>
        <v>0.15604930198214606</v>
      </c>
      <c r="F1503" s="32">
        <f>Mode2_Data_analysis!G1503</f>
        <v>0.59809446919999998</v>
      </c>
      <c r="G1503" s="32">
        <f>Mode2_Data_analysis!O1503</f>
        <v>0.59411165461956739</v>
      </c>
    </row>
    <row r="1504" spans="2:7">
      <c r="B1504" s="29">
        <v>1500</v>
      </c>
      <c r="C1504" s="26"/>
      <c r="D1504" s="26"/>
      <c r="E1504" s="26"/>
      <c r="F1504" s="26"/>
      <c r="G1504" s="26"/>
    </row>
    <row r="1505" spans="2:7">
      <c r="B1505" s="29">
        <v>1500</v>
      </c>
      <c r="C1505" s="26"/>
      <c r="D1505" s="26"/>
      <c r="E1505" s="26"/>
      <c r="F1505" s="26"/>
      <c r="G1505" s="26"/>
    </row>
    <row r="1506" spans="2:7">
      <c r="B1506" s="29">
        <v>1500</v>
      </c>
      <c r="C1506" s="26">
        <v>50</v>
      </c>
      <c r="D1506" s="26">
        <f>Mode2_Data_analysis!D1506</f>
        <v>0.151</v>
      </c>
      <c r="E1506" s="26">
        <f>Mode2_Data_analysis!M1506</f>
        <v>0.15046856678653533</v>
      </c>
      <c r="F1506" s="26">
        <f>Mode2_Data_analysis!G1506</f>
        <v>0.59975003140000005</v>
      </c>
      <c r="G1506" s="26">
        <f>Mode2_Data_analysis!O1506</f>
        <v>0.59973488497305893</v>
      </c>
    </row>
    <row r="1507" spans="2:7">
      <c r="B1507" s="29">
        <v>1500</v>
      </c>
      <c r="C1507" s="26"/>
      <c r="D1507" s="26"/>
      <c r="E1507" s="26"/>
      <c r="F1507" s="26"/>
      <c r="G1507" s="26"/>
    </row>
    <row r="1508" spans="2:7">
      <c r="B1508" s="29">
        <v>1500</v>
      </c>
      <c r="C1508" s="26"/>
      <c r="D1508" s="26"/>
      <c r="E1508" s="26"/>
      <c r="F1508" s="26"/>
      <c r="G1508" s="26"/>
    </row>
    <row r="1509" spans="2:7">
      <c r="B1509" s="29">
        <v>1500</v>
      </c>
      <c r="C1509" s="26">
        <v>50.1</v>
      </c>
      <c r="D1509" s="32">
        <f>Mode2_Data_analysis!D1509</f>
        <v>0.151</v>
      </c>
      <c r="E1509" s="32">
        <f>Mode2_Data_analysis!M1509</f>
        <v>0.1473700088325833</v>
      </c>
      <c r="F1509" s="32">
        <f>Mode2_Data_analysis!G1509</f>
        <v>0.59942396099999995</v>
      </c>
      <c r="G1509" s="32">
        <f>Mode2_Data_analysis!O1509</f>
        <v>0.60292851674036529</v>
      </c>
    </row>
    <row r="1510" spans="2:7">
      <c r="B1510" s="29">
        <v>1500</v>
      </c>
      <c r="C1510" s="26"/>
      <c r="D1510" s="26"/>
      <c r="E1510" s="26"/>
      <c r="F1510" s="26"/>
      <c r="G1510" s="26"/>
    </row>
    <row r="1511" spans="2:7">
      <c r="B1511" s="29">
        <v>1510</v>
      </c>
      <c r="C1511" s="26"/>
      <c r="D1511" s="26"/>
      <c r="E1511" s="26"/>
      <c r="F1511" s="26"/>
      <c r="G1511" s="26"/>
    </row>
    <row r="1512" spans="2:7">
      <c r="B1512" s="29">
        <v>1510</v>
      </c>
      <c r="C1512" s="32">
        <v>50.2</v>
      </c>
      <c r="D1512" s="26">
        <f>Mode2_Data_analysis!D1512</f>
        <v>0</v>
      </c>
      <c r="E1512" s="26">
        <f>Mode2_Data_analysis!M1512</f>
        <v>0.14704792207977799</v>
      </c>
      <c r="F1512" s="26">
        <f>Mode2_Data_analysis!G1512</f>
        <v>0</v>
      </c>
      <c r="G1512" s="26">
        <f>Mode2_Data_analysis!O1512</f>
        <v>0.60339295662807424</v>
      </c>
    </row>
    <row r="1513" spans="2:7">
      <c r="B1513" s="29">
        <v>1510</v>
      </c>
      <c r="C1513" s="26"/>
      <c r="D1513" s="26"/>
      <c r="E1513" s="26"/>
      <c r="F1513" s="26"/>
      <c r="G1513" s="26"/>
    </row>
    <row r="1514" spans="2:7">
      <c r="B1514" s="29">
        <v>1510</v>
      </c>
      <c r="C1514" s="26"/>
      <c r="D1514" s="26"/>
      <c r="E1514" s="26"/>
      <c r="F1514" s="26"/>
      <c r="G1514" s="26"/>
    </row>
    <row r="1515" spans="2:7">
      <c r="B1515" s="29">
        <v>1510</v>
      </c>
      <c r="C1515" s="26">
        <v>50.3</v>
      </c>
      <c r="D1515" s="32" t="e">
        <f>Mode2_Data_analysis!#REF!</f>
        <v>#REF!</v>
      </c>
      <c r="E1515" s="32" t="e">
        <f>Mode2_Data_analysis!#REF!</f>
        <v>#REF!</v>
      </c>
      <c r="F1515" s="32" t="e">
        <f>Mode2_Data_analysis!#REF!</f>
        <v>#REF!</v>
      </c>
      <c r="G1515" s="32" t="e">
        <f>Mode2_Data_analysis!#REF!</f>
        <v>#REF!</v>
      </c>
    </row>
    <row r="1516" spans="2:7">
      <c r="B1516" s="29">
        <v>1510</v>
      </c>
      <c r="C1516" s="26"/>
      <c r="D1516" s="26"/>
      <c r="E1516" s="26"/>
      <c r="F1516" s="26"/>
      <c r="G1516" s="26"/>
    </row>
    <row r="1517" spans="2:7">
      <c r="B1517" s="29">
        <v>1510</v>
      </c>
      <c r="C1517" s="26"/>
      <c r="D1517" s="26"/>
      <c r="E1517" s="26"/>
      <c r="F1517" s="26"/>
      <c r="G1517" s="26"/>
    </row>
    <row r="1518" spans="2:7">
      <c r="B1518" s="29">
        <v>1510</v>
      </c>
      <c r="C1518" s="26">
        <v>50.4</v>
      </c>
      <c r="D1518" s="26" t="e">
        <f>Mode2_Data_analysis!#REF!</f>
        <v>#REF!</v>
      </c>
      <c r="E1518" s="26" t="e">
        <f>Mode2_Data_analysis!#REF!</f>
        <v>#REF!</v>
      </c>
      <c r="F1518" s="26" t="e">
        <f>Mode2_Data_analysis!#REF!</f>
        <v>#REF!</v>
      </c>
      <c r="G1518" s="26" t="e">
        <f>Mode2_Data_analysis!#REF!</f>
        <v>#REF!</v>
      </c>
    </row>
    <row r="1519" spans="2:7">
      <c r="B1519" s="29">
        <v>1510</v>
      </c>
      <c r="C1519" s="26"/>
      <c r="D1519" s="26"/>
      <c r="E1519" s="26"/>
      <c r="F1519" s="26"/>
      <c r="G1519" s="26"/>
    </row>
    <row r="1520" spans="2:7">
      <c r="B1520" s="29">
        <v>1510</v>
      </c>
      <c r="C1520" s="26"/>
      <c r="D1520" s="26"/>
      <c r="E1520" s="26"/>
      <c r="F1520" s="26"/>
      <c r="G1520" s="26"/>
    </row>
    <row r="1521" spans="2:7">
      <c r="B1521" s="29">
        <v>1520</v>
      </c>
      <c r="C1521" s="32">
        <v>50.5</v>
      </c>
      <c r="D1521" s="32" t="e">
        <f>Mode2_Data_analysis!#REF!</f>
        <v>#REF!</v>
      </c>
      <c r="E1521" s="32" t="e">
        <f>Mode2_Data_analysis!#REF!</f>
        <v>#REF!</v>
      </c>
      <c r="F1521" s="32" t="e">
        <f>Mode2_Data_analysis!#REF!</f>
        <v>#REF!</v>
      </c>
      <c r="G1521" s="32" t="e">
        <f>Mode2_Data_analysis!#REF!</f>
        <v>#REF!</v>
      </c>
    </row>
    <row r="1522" spans="2:7">
      <c r="B1522" s="29">
        <v>1520</v>
      </c>
      <c r="C1522" s="26"/>
      <c r="D1522" s="26"/>
      <c r="E1522" s="26"/>
      <c r="F1522" s="26"/>
      <c r="G1522" s="26"/>
    </row>
    <row r="1523" spans="2:7">
      <c r="B1523" s="29">
        <v>1520</v>
      </c>
      <c r="C1523" s="26"/>
      <c r="D1523" s="26"/>
      <c r="E1523" s="26"/>
      <c r="F1523" s="26"/>
      <c r="G1523" s="26"/>
    </row>
    <row r="1524" spans="2:7">
      <c r="B1524" s="29">
        <v>1520</v>
      </c>
      <c r="C1524" s="26">
        <v>50.6</v>
      </c>
      <c r="D1524" s="26" t="e">
        <f>Mode2_Data_analysis!#REF!</f>
        <v>#REF!</v>
      </c>
      <c r="E1524" s="26" t="e">
        <f>Mode2_Data_analysis!#REF!</f>
        <v>#REF!</v>
      </c>
      <c r="F1524" s="26" t="e">
        <f>Mode2_Data_analysis!#REF!</f>
        <v>#REF!</v>
      </c>
      <c r="G1524" s="26" t="e">
        <f>Mode2_Data_analysis!#REF!</f>
        <v>#REF!</v>
      </c>
    </row>
    <row r="1525" spans="2:7">
      <c r="B1525" s="29">
        <v>1520</v>
      </c>
      <c r="C1525" s="26"/>
      <c r="D1525" s="26"/>
      <c r="E1525" s="26"/>
      <c r="F1525" s="26"/>
      <c r="G1525" s="26"/>
    </row>
    <row r="1526" spans="2:7">
      <c r="B1526" s="29">
        <v>1520</v>
      </c>
      <c r="C1526" s="26"/>
      <c r="D1526" s="26"/>
      <c r="E1526" s="26"/>
      <c r="F1526" s="26"/>
      <c r="G1526" s="26"/>
    </row>
    <row r="1527" spans="2:7">
      <c r="B1527" s="29">
        <v>1520</v>
      </c>
      <c r="C1527" s="26">
        <v>50.7</v>
      </c>
      <c r="D1527" s="32" t="e">
        <f>Mode2_Data_analysis!#REF!</f>
        <v>#REF!</v>
      </c>
      <c r="E1527" s="32" t="e">
        <f>Mode2_Data_analysis!#REF!</f>
        <v>#REF!</v>
      </c>
      <c r="F1527" s="32" t="e">
        <f>Mode2_Data_analysis!#REF!</f>
        <v>#REF!</v>
      </c>
      <c r="G1527" s="32" t="e">
        <f>Mode2_Data_analysis!#REF!</f>
        <v>#REF!</v>
      </c>
    </row>
    <row r="1528" spans="2:7">
      <c r="B1528" s="29">
        <v>1520</v>
      </c>
      <c r="C1528" s="26"/>
      <c r="D1528" s="26"/>
      <c r="E1528" s="26"/>
      <c r="F1528" s="26"/>
      <c r="G1528" s="26"/>
    </row>
    <row r="1529" spans="2:7">
      <c r="B1529" s="29">
        <v>1520</v>
      </c>
      <c r="C1529" s="26"/>
      <c r="D1529" s="26"/>
      <c r="E1529" s="26"/>
      <c r="F1529" s="26"/>
      <c r="G1529" s="26"/>
    </row>
  </sheetData>
  <mergeCells count="2">
    <mergeCell ref="D3:E3"/>
    <mergeCell ref="F3:G3"/>
  </mergeCells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3" shapeId="8193" r:id="rId3">
          <objectPr defaultSize="0" autoPict="0" r:id="rId4">
            <anchor moveWithCells="1">
              <from>
                <xdr:col>3</xdr:col>
                <xdr:colOff>342900</xdr:colOff>
                <xdr:row>4</xdr:row>
                <xdr:rowOff>25400</xdr:rowOff>
              </from>
              <to>
                <xdr:col>3</xdr:col>
                <xdr:colOff>876300</xdr:colOff>
                <xdr:row>4</xdr:row>
                <xdr:rowOff>355600</xdr:rowOff>
              </to>
            </anchor>
          </objectPr>
        </oleObject>
      </mc:Choice>
      <mc:Fallback>
        <oleObject progId="Equation.3" shapeId="8193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3</vt:i4>
      </vt:variant>
    </vt:vector>
  </HeadingPairs>
  <TitlesOfParts>
    <vt:vector size="6" baseType="lpstr">
      <vt:lpstr>Mode1_Parameter_sheet</vt:lpstr>
      <vt:lpstr>Mode2_Data_analysis</vt:lpstr>
      <vt:lpstr>Mode1_Subsampled_Data</vt:lpstr>
      <vt:lpstr>Fig_1_Left_mass_displacement</vt:lpstr>
      <vt:lpstr>Fig_2_Right_mass_displacement</vt:lpstr>
      <vt:lpstr>Fig_3_Position_data_both_masses</vt:lpstr>
    </vt:vector>
  </TitlesOfParts>
  <Company>appliedlinearalgebra.com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Anderson</dc:creator>
  <cp:lastModifiedBy>Jeff Anderson</cp:lastModifiedBy>
  <cp:lastPrinted>2018-10-25T13:46:31Z</cp:lastPrinted>
  <dcterms:created xsi:type="dcterms:W3CDTF">2018-10-18T13:16:16Z</dcterms:created>
  <dcterms:modified xsi:type="dcterms:W3CDTF">2018-10-26T14:14:23Z</dcterms:modified>
</cp:coreProperties>
</file>