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oleObject"/>
  <Default Extension="vml" ContentType="application/vnd.openxmlformats-officedocument.vmlDrawin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3.xml" ContentType="application/vnd.openxmlformats-officedocument.spreadsheetml.worksheet+xml"/>
  <Override PartName="/xl/chartsheets/sheet3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showInkAnnotation="0" autoCompressPictures="0"/>
  <bookViews>
    <workbookView xWindow="2300" yWindow="0" windowWidth="34580" windowHeight="21880" tabRatio="872" activeTab="3"/>
  </bookViews>
  <sheets>
    <sheet name="Mode1_Parameter_sheet" sheetId="3" r:id="rId1"/>
    <sheet name="Mode1_Data_analysis" sheetId="5" r:id="rId2"/>
    <sheet name="Fig_1_Left_mass_displacement" sheetId="4" r:id="rId3"/>
    <sheet name="Fig_2_Right_mass_displacement" sheetId="6" r:id="rId4"/>
    <sheet name="Mode1_Subsampled_Data" sheetId="9" r:id="rId5"/>
    <sheet name="Fig_3_Position_data_both_masses" sheetId="8" r:id="rId6"/>
  </sheets>
  <definedNames>
    <definedName name="Andersons_Mode_1_Right_Mass" localSheetId="0">Mode1_Parameter_sheet!$I$16:$I$1541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5" i="9" l="1"/>
  <c r="E18" i="9"/>
  <c r="E21" i="9"/>
  <c r="E24" i="9"/>
  <c r="E27" i="9"/>
  <c r="E30" i="9"/>
  <c r="E33" i="9"/>
  <c r="E36" i="9"/>
  <c r="E39" i="9"/>
  <c r="E42" i="9"/>
  <c r="E45" i="9"/>
  <c r="E48" i="9"/>
  <c r="E51" i="9"/>
  <c r="E54" i="9"/>
  <c r="E57" i="9"/>
  <c r="E60" i="9"/>
  <c r="E63" i="9"/>
  <c r="E66" i="9"/>
  <c r="E69" i="9"/>
  <c r="E72" i="9"/>
  <c r="E75" i="9"/>
  <c r="E78" i="9"/>
  <c r="E81" i="9"/>
  <c r="E84" i="9"/>
  <c r="E87" i="9"/>
  <c r="E90" i="9"/>
  <c r="E93" i="9"/>
  <c r="E96" i="9"/>
  <c r="E99" i="9"/>
  <c r="E102" i="9"/>
  <c r="E105" i="9"/>
  <c r="E108" i="9"/>
  <c r="E111" i="9"/>
  <c r="E114" i="9"/>
  <c r="E117" i="9"/>
  <c r="E120" i="9"/>
  <c r="E123" i="9"/>
  <c r="E126" i="9"/>
  <c r="E129" i="9"/>
  <c r="E132" i="9"/>
  <c r="E135" i="9"/>
  <c r="E138" i="9"/>
  <c r="E141" i="9"/>
  <c r="E144" i="9"/>
  <c r="E147" i="9"/>
  <c r="E150" i="9"/>
  <c r="E153" i="9"/>
  <c r="E156" i="9"/>
  <c r="E159" i="9"/>
  <c r="E162" i="9"/>
  <c r="E165" i="9"/>
  <c r="E168" i="9"/>
  <c r="E171" i="9"/>
  <c r="E174" i="9"/>
  <c r="E177" i="9"/>
  <c r="E180" i="9"/>
  <c r="E183" i="9"/>
  <c r="E186" i="9"/>
  <c r="E189" i="9"/>
  <c r="E192" i="9"/>
  <c r="E195" i="9"/>
  <c r="E198" i="9"/>
  <c r="E201" i="9"/>
  <c r="E204" i="9"/>
  <c r="E207" i="9"/>
  <c r="E210" i="9"/>
  <c r="E213" i="9"/>
  <c r="E216" i="9"/>
  <c r="E219" i="9"/>
  <c r="E222" i="9"/>
  <c r="E225" i="9"/>
  <c r="E228" i="9"/>
  <c r="E231" i="9"/>
  <c r="E234" i="9"/>
  <c r="E237" i="9"/>
  <c r="E240" i="9"/>
  <c r="E243" i="9"/>
  <c r="E246" i="9"/>
  <c r="E249" i="9"/>
  <c r="E252" i="9"/>
  <c r="E255" i="9"/>
  <c r="E258" i="9"/>
  <c r="E261" i="9"/>
  <c r="E264" i="9"/>
  <c r="E267" i="9"/>
  <c r="E270" i="9"/>
  <c r="E273" i="9"/>
  <c r="E276" i="9"/>
  <c r="E279" i="9"/>
  <c r="E282" i="9"/>
  <c r="E285" i="9"/>
  <c r="E288" i="9"/>
  <c r="E291" i="9"/>
  <c r="E294" i="9"/>
  <c r="E297" i="9"/>
  <c r="E300" i="9"/>
  <c r="E303" i="9"/>
  <c r="E306" i="9"/>
  <c r="E309" i="9"/>
  <c r="E312" i="9"/>
  <c r="E315" i="9"/>
  <c r="E318" i="9"/>
  <c r="E321" i="9"/>
  <c r="E324" i="9"/>
  <c r="E327" i="9"/>
  <c r="E330" i="9"/>
  <c r="E333" i="9"/>
  <c r="E336" i="9"/>
  <c r="E339" i="9"/>
  <c r="E342" i="9"/>
  <c r="E345" i="9"/>
  <c r="E348" i="9"/>
  <c r="E351" i="9"/>
  <c r="E354" i="9"/>
  <c r="E357" i="9"/>
  <c r="E360" i="9"/>
  <c r="E363" i="9"/>
  <c r="E366" i="9"/>
  <c r="E369" i="9"/>
  <c r="E372" i="9"/>
  <c r="E375" i="9"/>
  <c r="E378" i="9"/>
  <c r="E381" i="9"/>
  <c r="E384" i="9"/>
  <c r="E387" i="9"/>
  <c r="E390" i="9"/>
  <c r="E393" i="9"/>
  <c r="E396" i="9"/>
  <c r="E399" i="9"/>
  <c r="E402" i="9"/>
  <c r="E405" i="9"/>
  <c r="E408" i="9"/>
  <c r="E411" i="9"/>
  <c r="E414" i="9"/>
  <c r="E417" i="9"/>
  <c r="E420" i="9"/>
  <c r="E423" i="9"/>
  <c r="E426" i="9"/>
  <c r="E429" i="9"/>
  <c r="E432" i="9"/>
  <c r="E435" i="9"/>
  <c r="E438" i="9"/>
  <c r="E441" i="9"/>
  <c r="E444" i="9"/>
  <c r="E447" i="9"/>
  <c r="E450" i="9"/>
  <c r="E453" i="9"/>
  <c r="E456" i="9"/>
  <c r="E459" i="9"/>
  <c r="E462" i="9"/>
  <c r="E465" i="9"/>
  <c r="E468" i="9"/>
  <c r="E471" i="9"/>
  <c r="E474" i="9"/>
  <c r="E477" i="9"/>
  <c r="E480" i="9"/>
  <c r="E483" i="9"/>
  <c r="E486" i="9"/>
  <c r="E489" i="9"/>
  <c r="E492" i="9"/>
  <c r="E495" i="9"/>
  <c r="E498" i="9"/>
  <c r="E501" i="9"/>
  <c r="E504" i="9"/>
  <c r="E507" i="9"/>
  <c r="E510" i="9"/>
  <c r="E513" i="9"/>
  <c r="E516" i="9"/>
  <c r="E519" i="9"/>
  <c r="E522" i="9"/>
  <c r="E525" i="9"/>
  <c r="E528" i="9"/>
  <c r="E531" i="9"/>
  <c r="E534" i="9"/>
  <c r="E537" i="9"/>
  <c r="E540" i="9"/>
  <c r="E543" i="9"/>
  <c r="E546" i="9"/>
  <c r="E549" i="9"/>
  <c r="E552" i="9"/>
  <c r="E555" i="9"/>
  <c r="E558" i="9"/>
  <c r="E561" i="9"/>
  <c r="E564" i="9"/>
  <c r="E567" i="9"/>
  <c r="E570" i="9"/>
  <c r="E573" i="9"/>
  <c r="E576" i="9"/>
  <c r="E579" i="9"/>
  <c r="E582" i="9"/>
  <c r="E585" i="9"/>
  <c r="E588" i="9"/>
  <c r="E591" i="9"/>
  <c r="E594" i="9"/>
  <c r="E597" i="9"/>
  <c r="E600" i="9"/>
  <c r="E603" i="9"/>
  <c r="E606" i="9"/>
  <c r="E609" i="9"/>
  <c r="E612" i="9"/>
  <c r="E615" i="9"/>
  <c r="E618" i="9"/>
  <c r="E621" i="9"/>
  <c r="E624" i="9"/>
  <c r="E627" i="9"/>
  <c r="E630" i="9"/>
  <c r="E633" i="9"/>
  <c r="E636" i="9"/>
  <c r="E639" i="9"/>
  <c r="E642" i="9"/>
  <c r="E645" i="9"/>
  <c r="E648" i="9"/>
  <c r="E651" i="9"/>
  <c r="E654" i="9"/>
  <c r="E657" i="9"/>
  <c r="E660" i="9"/>
  <c r="E663" i="9"/>
  <c r="E666" i="9"/>
  <c r="E669" i="9"/>
  <c r="E672" i="9"/>
  <c r="E675" i="9"/>
  <c r="E678" i="9"/>
  <c r="E681" i="9"/>
  <c r="E684" i="9"/>
  <c r="E687" i="9"/>
  <c r="E690" i="9"/>
  <c r="E693" i="9"/>
  <c r="E696" i="9"/>
  <c r="E699" i="9"/>
  <c r="E702" i="9"/>
  <c r="E705" i="9"/>
  <c r="E708" i="9"/>
  <c r="E711" i="9"/>
  <c r="E714" i="9"/>
  <c r="E717" i="9"/>
  <c r="E720" i="9"/>
  <c r="E723" i="9"/>
  <c r="E726" i="9"/>
  <c r="E729" i="9"/>
  <c r="E732" i="9"/>
  <c r="E735" i="9"/>
  <c r="E738" i="9"/>
  <c r="E741" i="9"/>
  <c r="E744" i="9"/>
  <c r="E747" i="9"/>
  <c r="E750" i="9"/>
  <c r="E753" i="9"/>
  <c r="E756" i="9"/>
  <c r="E759" i="9"/>
  <c r="E762" i="9"/>
  <c r="E765" i="9"/>
  <c r="E768" i="9"/>
  <c r="E771" i="9"/>
  <c r="E774" i="9"/>
  <c r="E777" i="9"/>
  <c r="E780" i="9"/>
  <c r="E783" i="9"/>
  <c r="E786" i="9"/>
  <c r="E789" i="9"/>
  <c r="E792" i="9"/>
  <c r="E795" i="9"/>
  <c r="E798" i="9"/>
  <c r="E801" i="9"/>
  <c r="E804" i="9"/>
  <c r="E807" i="9"/>
  <c r="E810" i="9"/>
  <c r="E813" i="9"/>
  <c r="E816" i="9"/>
  <c r="E819" i="9"/>
  <c r="E822" i="9"/>
  <c r="E825" i="9"/>
  <c r="E828" i="9"/>
  <c r="E831" i="9"/>
  <c r="E834" i="9"/>
  <c r="E837" i="9"/>
  <c r="E840" i="9"/>
  <c r="E843" i="9"/>
  <c r="E846" i="9"/>
  <c r="E849" i="9"/>
  <c r="E852" i="9"/>
  <c r="E855" i="9"/>
  <c r="E858" i="9"/>
  <c r="E861" i="9"/>
  <c r="E864" i="9"/>
  <c r="E867" i="9"/>
  <c r="E870" i="9"/>
  <c r="E873" i="9"/>
  <c r="E876" i="9"/>
  <c r="E879" i="9"/>
  <c r="E882" i="9"/>
  <c r="E885" i="9"/>
  <c r="E888" i="9"/>
  <c r="E891" i="9"/>
  <c r="E894" i="9"/>
  <c r="E897" i="9"/>
  <c r="E900" i="9"/>
  <c r="E903" i="9"/>
  <c r="E906" i="9"/>
  <c r="E909" i="9"/>
  <c r="E912" i="9"/>
  <c r="E915" i="9"/>
  <c r="E918" i="9"/>
  <c r="E921" i="9"/>
  <c r="E924" i="9"/>
  <c r="E927" i="9"/>
  <c r="E930" i="9"/>
  <c r="E933" i="9"/>
  <c r="E936" i="9"/>
  <c r="E939" i="9"/>
  <c r="E942" i="9"/>
  <c r="E945" i="9"/>
  <c r="E948" i="9"/>
  <c r="E951" i="9"/>
  <c r="E954" i="9"/>
  <c r="E957" i="9"/>
  <c r="E960" i="9"/>
  <c r="E963" i="9"/>
  <c r="E966" i="9"/>
  <c r="E969" i="9"/>
  <c r="E972" i="9"/>
  <c r="E975" i="9"/>
  <c r="E978" i="9"/>
  <c r="E981" i="9"/>
  <c r="E984" i="9"/>
  <c r="E987" i="9"/>
  <c r="E990" i="9"/>
  <c r="E993" i="9"/>
  <c r="E996" i="9"/>
  <c r="E999" i="9"/>
  <c r="E1002" i="9"/>
  <c r="E1005" i="9"/>
  <c r="E1008" i="9"/>
  <c r="E1011" i="9"/>
  <c r="E1014" i="9"/>
  <c r="E1017" i="9"/>
  <c r="E1020" i="9"/>
  <c r="E1023" i="9"/>
  <c r="E1026" i="9"/>
  <c r="E1029" i="9"/>
  <c r="E1032" i="9"/>
  <c r="E1035" i="9"/>
  <c r="E1038" i="9"/>
  <c r="E1041" i="9"/>
  <c r="E1044" i="9"/>
  <c r="E1047" i="9"/>
  <c r="E1050" i="9"/>
  <c r="E1053" i="9"/>
  <c r="E1056" i="9"/>
  <c r="E1059" i="9"/>
  <c r="E1062" i="9"/>
  <c r="E1065" i="9"/>
  <c r="E1068" i="9"/>
  <c r="E1071" i="9"/>
  <c r="E1074" i="9"/>
  <c r="E1077" i="9"/>
  <c r="E1080" i="9"/>
  <c r="E1083" i="9"/>
  <c r="E1086" i="9"/>
  <c r="E1089" i="9"/>
  <c r="E1092" i="9"/>
  <c r="E1095" i="9"/>
  <c r="E1098" i="9"/>
  <c r="E1101" i="9"/>
  <c r="E1104" i="9"/>
  <c r="E1107" i="9"/>
  <c r="E1110" i="9"/>
  <c r="E1113" i="9"/>
  <c r="E1116" i="9"/>
  <c r="E1119" i="9"/>
  <c r="E1122" i="9"/>
  <c r="E1125" i="9"/>
  <c r="E1128" i="9"/>
  <c r="E1131" i="9"/>
  <c r="E1134" i="9"/>
  <c r="E1137" i="9"/>
  <c r="E1140" i="9"/>
  <c r="E1143" i="9"/>
  <c r="E1146" i="9"/>
  <c r="E1149" i="9"/>
  <c r="E1152" i="9"/>
  <c r="E1155" i="9"/>
  <c r="E1158" i="9"/>
  <c r="E1161" i="9"/>
  <c r="E1164" i="9"/>
  <c r="E1167" i="9"/>
  <c r="E1170" i="9"/>
  <c r="E1173" i="9"/>
  <c r="E1176" i="9"/>
  <c r="E1179" i="9"/>
  <c r="E1182" i="9"/>
  <c r="E1185" i="9"/>
  <c r="E1188" i="9"/>
  <c r="E1191" i="9"/>
  <c r="E1194" i="9"/>
  <c r="E1197" i="9"/>
  <c r="E1200" i="9"/>
  <c r="E1203" i="9"/>
  <c r="E1206" i="9"/>
  <c r="E1209" i="9"/>
  <c r="E1212" i="9"/>
  <c r="E1215" i="9"/>
  <c r="E1218" i="9"/>
  <c r="E1221" i="9"/>
  <c r="E1224" i="9"/>
  <c r="E1227" i="9"/>
  <c r="E1230" i="9"/>
  <c r="E1233" i="9"/>
  <c r="E1236" i="9"/>
  <c r="E1239" i="9"/>
  <c r="E1242" i="9"/>
  <c r="E1245" i="9"/>
  <c r="E1248" i="9"/>
  <c r="E1251" i="9"/>
  <c r="E1254" i="9"/>
  <c r="E1257" i="9"/>
  <c r="E1260" i="9"/>
  <c r="E1263" i="9"/>
  <c r="E1266" i="9"/>
  <c r="E1269" i="9"/>
  <c r="E1272" i="9"/>
  <c r="E1275" i="9"/>
  <c r="E1278" i="9"/>
  <c r="E1281" i="9"/>
  <c r="E1284" i="9"/>
  <c r="E1287" i="9"/>
  <c r="E1290" i="9"/>
  <c r="E1293" i="9"/>
  <c r="E1296" i="9"/>
  <c r="E1299" i="9"/>
  <c r="E1302" i="9"/>
  <c r="E1305" i="9"/>
  <c r="E1308" i="9"/>
  <c r="E1311" i="9"/>
  <c r="E1314" i="9"/>
  <c r="E1317" i="9"/>
  <c r="E1320" i="9"/>
  <c r="E1323" i="9"/>
  <c r="E1326" i="9"/>
  <c r="E1329" i="9"/>
  <c r="E1332" i="9"/>
  <c r="E1335" i="9"/>
  <c r="E1338" i="9"/>
  <c r="E1341" i="9"/>
  <c r="E1344" i="9"/>
  <c r="E1347" i="9"/>
  <c r="E1350" i="9"/>
  <c r="E1353" i="9"/>
  <c r="E1356" i="9"/>
  <c r="E1359" i="9"/>
  <c r="E1362" i="9"/>
  <c r="E1365" i="9"/>
  <c r="E1368" i="9"/>
  <c r="E1371" i="9"/>
  <c r="E1374" i="9"/>
  <c r="E1377" i="9"/>
  <c r="E1380" i="9"/>
  <c r="E1383" i="9"/>
  <c r="E1386" i="9"/>
  <c r="E1389" i="9"/>
  <c r="E1392" i="9"/>
  <c r="E1395" i="9"/>
  <c r="E1398" i="9"/>
  <c r="E1401" i="9"/>
  <c r="E1404" i="9"/>
  <c r="E1407" i="9"/>
  <c r="E1410" i="9"/>
  <c r="E1413" i="9"/>
  <c r="E1416" i="9"/>
  <c r="E1419" i="9"/>
  <c r="E1422" i="9"/>
  <c r="E1425" i="9"/>
  <c r="E1428" i="9"/>
  <c r="E1431" i="9"/>
  <c r="E1434" i="9"/>
  <c r="E1437" i="9"/>
  <c r="E1440" i="9"/>
  <c r="E1443" i="9"/>
  <c r="E1446" i="9"/>
  <c r="E1449" i="9"/>
  <c r="E1452" i="9"/>
  <c r="E1455" i="9"/>
  <c r="E1458" i="9"/>
  <c r="E1461" i="9"/>
  <c r="E1464" i="9"/>
  <c r="E1467" i="9"/>
  <c r="E1470" i="9"/>
  <c r="E1473" i="9"/>
  <c r="E1476" i="9"/>
  <c r="E1479" i="9"/>
  <c r="E1482" i="9"/>
  <c r="E1485" i="9"/>
  <c r="E1488" i="9"/>
  <c r="E1491" i="9"/>
  <c r="E1494" i="9"/>
  <c r="E1497" i="9"/>
  <c r="E1500" i="9"/>
  <c r="E1503" i="9"/>
  <c r="E1506" i="9"/>
  <c r="E1509" i="9"/>
  <c r="E1512" i="9"/>
  <c r="E1515" i="9"/>
  <c r="E1518" i="9"/>
  <c r="E1521" i="9"/>
  <c r="E1524" i="9"/>
  <c r="E1527" i="9"/>
  <c r="E12" i="9"/>
  <c r="E9" i="9"/>
  <c r="D12" i="9"/>
  <c r="D15" i="9"/>
  <c r="D18" i="9"/>
  <c r="D21" i="9"/>
  <c r="D24" i="9"/>
  <c r="D27" i="9"/>
  <c r="D30" i="9"/>
  <c r="D33" i="9"/>
  <c r="D36" i="9"/>
  <c r="D39" i="9"/>
  <c r="D42" i="9"/>
  <c r="D45" i="9"/>
  <c r="D48" i="9"/>
  <c r="D51" i="9"/>
  <c r="D54" i="9"/>
  <c r="D57" i="9"/>
  <c r="D60" i="9"/>
  <c r="D63" i="9"/>
  <c r="D66" i="9"/>
  <c r="D69" i="9"/>
  <c r="D72" i="9"/>
  <c r="D75" i="9"/>
  <c r="D78" i="9"/>
  <c r="D81" i="9"/>
  <c r="D84" i="9"/>
  <c r="D87" i="9"/>
  <c r="D90" i="9"/>
  <c r="D93" i="9"/>
  <c r="D96" i="9"/>
  <c r="D99" i="9"/>
  <c r="D102" i="9"/>
  <c r="D105" i="9"/>
  <c r="D108" i="9"/>
  <c r="D111" i="9"/>
  <c r="D114" i="9"/>
  <c r="D117" i="9"/>
  <c r="D120" i="9"/>
  <c r="D123" i="9"/>
  <c r="D126" i="9"/>
  <c r="D129" i="9"/>
  <c r="D132" i="9"/>
  <c r="D135" i="9"/>
  <c r="D138" i="9"/>
  <c r="D141" i="9"/>
  <c r="D144" i="9"/>
  <c r="D147" i="9"/>
  <c r="D150" i="9"/>
  <c r="D153" i="9"/>
  <c r="D156" i="9"/>
  <c r="D159" i="9"/>
  <c r="D162" i="9"/>
  <c r="D165" i="9"/>
  <c r="D168" i="9"/>
  <c r="D171" i="9"/>
  <c r="D174" i="9"/>
  <c r="D177" i="9"/>
  <c r="D180" i="9"/>
  <c r="D183" i="9"/>
  <c r="D186" i="9"/>
  <c r="D189" i="9"/>
  <c r="D192" i="9"/>
  <c r="D195" i="9"/>
  <c r="D198" i="9"/>
  <c r="D201" i="9"/>
  <c r="D204" i="9"/>
  <c r="D207" i="9"/>
  <c r="D210" i="9"/>
  <c r="D213" i="9"/>
  <c r="D216" i="9"/>
  <c r="D219" i="9"/>
  <c r="D222" i="9"/>
  <c r="D225" i="9"/>
  <c r="D228" i="9"/>
  <c r="D231" i="9"/>
  <c r="D234" i="9"/>
  <c r="D237" i="9"/>
  <c r="D240" i="9"/>
  <c r="D243" i="9"/>
  <c r="D246" i="9"/>
  <c r="D249" i="9"/>
  <c r="D252" i="9"/>
  <c r="D255" i="9"/>
  <c r="D258" i="9"/>
  <c r="D261" i="9"/>
  <c r="D264" i="9"/>
  <c r="D267" i="9"/>
  <c r="D270" i="9"/>
  <c r="D273" i="9"/>
  <c r="D276" i="9"/>
  <c r="D279" i="9"/>
  <c r="D282" i="9"/>
  <c r="D285" i="9"/>
  <c r="D288" i="9"/>
  <c r="D291" i="9"/>
  <c r="D294" i="9"/>
  <c r="D297" i="9"/>
  <c r="D300" i="9"/>
  <c r="D303" i="9"/>
  <c r="D306" i="9"/>
  <c r="D309" i="9"/>
  <c r="D312" i="9"/>
  <c r="D315" i="9"/>
  <c r="D318" i="9"/>
  <c r="D321" i="9"/>
  <c r="D324" i="9"/>
  <c r="D327" i="9"/>
  <c r="D330" i="9"/>
  <c r="D333" i="9"/>
  <c r="D336" i="9"/>
  <c r="D339" i="9"/>
  <c r="D342" i="9"/>
  <c r="D345" i="9"/>
  <c r="D348" i="9"/>
  <c r="D351" i="9"/>
  <c r="D354" i="9"/>
  <c r="D357" i="9"/>
  <c r="D360" i="9"/>
  <c r="D363" i="9"/>
  <c r="D366" i="9"/>
  <c r="D369" i="9"/>
  <c r="D372" i="9"/>
  <c r="D375" i="9"/>
  <c r="D378" i="9"/>
  <c r="D381" i="9"/>
  <c r="D384" i="9"/>
  <c r="D387" i="9"/>
  <c r="D390" i="9"/>
  <c r="D393" i="9"/>
  <c r="D396" i="9"/>
  <c r="D399" i="9"/>
  <c r="D402" i="9"/>
  <c r="D405" i="9"/>
  <c r="D408" i="9"/>
  <c r="D411" i="9"/>
  <c r="D414" i="9"/>
  <c r="D417" i="9"/>
  <c r="D420" i="9"/>
  <c r="D423" i="9"/>
  <c r="D426" i="9"/>
  <c r="D429" i="9"/>
  <c r="D432" i="9"/>
  <c r="D435" i="9"/>
  <c r="D438" i="9"/>
  <c r="D441" i="9"/>
  <c r="D444" i="9"/>
  <c r="D447" i="9"/>
  <c r="D450" i="9"/>
  <c r="D453" i="9"/>
  <c r="D456" i="9"/>
  <c r="D459" i="9"/>
  <c r="D462" i="9"/>
  <c r="D465" i="9"/>
  <c r="D468" i="9"/>
  <c r="D471" i="9"/>
  <c r="D474" i="9"/>
  <c r="D477" i="9"/>
  <c r="D480" i="9"/>
  <c r="D483" i="9"/>
  <c r="D486" i="9"/>
  <c r="D489" i="9"/>
  <c r="D492" i="9"/>
  <c r="D495" i="9"/>
  <c r="D498" i="9"/>
  <c r="D501" i="9"/>
  <c r="D504" i="9"/>
  <c r="D507" i="9"/>
  <c r="D510" i="9"/>
  <c r="D513" i="9"/>
  <c r="D516" i="9"/>
  <c r="D519" i="9"/>
  <c r="D522" i="9"/>
  <c r="D525" i="9"/>
  <c r="D528" i="9"/>
  <c r="D531" i="9"/>
  <c r="D534" i="9"/>
  <c r="D537" i="9"/>
  <c r="D540" i="9"/>
  <c r="D543" i="9"/>
  <c r="D546" i="9"/>
  <c r="D549" i="9"/>
  <c r="D552" i="9"/>
  <c r="D555" i="9"/>
  <c r="D558" i="9"/>
  <c r="D561" i="9"/>
  <c r="D564" i="9"/>
  <c r="D567" i="9"/>
  <c r="D570" i="9"/>
  <c r="D573" i="9"/>
  <c r="D576" i="9"/>
  <c r="D579" i="9"/>
  <c r="D582" i="9"/>
  <c r="D585" i="9"/>
  <c r="D588" i="9"/>
  <c r="D591" i="9"/>
  <c r="D594" i="9"/>
  <c r="D597" i="9"/>
  <c r="D600" i="9"/>
  <c r="D603" i="9"/>
  <c r="D606" i="9"/>
  <c r="D609" i="9"/>
  <c r="D612" i="9"/>
  <c r="D615" i="9"/>
  <c r="D618" i="9"/>
  <c r="D621" i="9"/>
  <c r="D624" i="9"/>
  <c r="D627" i="9"/>
  <c r="D630" i="9"/>
  <c r="D633" i="9"/>
  <c r="D636" i="9"/>
  <c r="D639" i="9"/>
  <c r="D642" i="9"/>
  <c r="D645" i="9"/>
  <c r="D648" i="9"/>
  <c r="D651" i="9"/>
  <c r="D654" i="9"/>
  <c r="D657" i="9"/>
  <c r="D660" i="9"/>
  <c r="D663" i="9"/>
  <c r="D666" i="9"/>
  <c r="D669" i="9"/>
  <c r="D672" i="9"/>
  <c r="D675" i="9"/>
  <c r="D678" i="9"/>
  <c r="D681" i="9"/>
  <c r="D684" i="9"/>
  <c r="D687" i="9"/>
  <c r="D690" i="9"/>
  <c r="D693" i="9"/>
  <c r="D696" i="9"/>
  <c r="D699" i="9"/>
  <c r="D702" i="9"/>
  <c r="D705" i="9"/>
  <c r="D708" i="9"/>
  <c r="D711" i="9"/>
  <c r="D714" i="9"/>
  <c r="D717" i="9"/>
  <c r="D720" i="9"/>
  <c r="D723" i="9"/>
  <c r="D726" i="9"/>
  <c r="D729" i="9"/>
  <c r="D732" i="9"/>
  <c r="D735" i="9"/>
  <c r="D738" i="9"/>
  <c r="D741" i="9"/>
  <c r="D744" i="9"/>
  <c r="D747" i="9"/>
  <c r="D750" i="9"/>
  <c r="D753" i="9"/>
  <c r="D756" i="9"/>
  <c r="D759" i="9"/>
  <c r="D762" i="9"/>
  <c r="D765" i="9"/>
  <c r="D768" i="9"/>
  <c r="D771" i="9"/>
  <c r="D774" i="9"/>
  <c r="D777" i="9"/>
  <c r="D780" i="9"/>
  <c r="D783" i="9"/>
  <c r="D786" i="9"/>
  <c r="D789" i="9"/>
  <c r="D792" i="9"/>
  <c r="D795" i="9"/>
  <c r="D798" i="9"/>
  <c r="D801" i="9"/>
  <c r="D804" i="9"/>
  <c r="D807" i="9"/>
  <c r="D810" i="9"/>
  <c r="D813" i="9"/>
  <c r="D816" i="9"/>
  <c r="D819" i="9"/>
  <c r="D822" i="9"/>
  <c r="D825" i="9"/>
  <c r="D828" i="9"/>
  <c r="D831" i="9"/>
  <c r="D834" i="9"/>
  <c r="D837" i="9"/>
  <c r="D840" i="9"/>
  <c r="D843" i="9"/>
  <c r="D846" i="9"/>
  <c r="D849" i="9"/>
  <c r="D852" i="9"/>
  <c r="D855" i="9"/>
  <c r="D858" i="9"/>
  <c r="D861" i="9"/>
  <c r="D864" i="9"/>
  <c r="D867" i="9"/>
  <c r="D870" i="9"/>
  <c r="D873" i="9"/>
  <c r="D876" i="9"/>
  <c r="D879" i="9"/>
  <c r="D882" i="9"/>
  <c r="D885" i="9"/>
  <c r="D888" i="9"/>
  <c r="D891" i="9"/>
  <c r="D894" i="9"/>
  <c r="D897" i="9"/>
  <c r="D900" i="9"/>
  <c r="D903" i="9"/>
  <c r="D906" i="9"/>
  <c r="D909" i="9"/>
  <c r="D912" i="9"/>
  <c r="D915" i="9"/>
  <c r="D918" i="9"/>
  <c r="D921" i="9"/>
  <c r="D924" i="9"/>
  <c r="D927" i="9"/>
  <c r="D930" i="9"/>
  <c r="D933" i="9"/>
  <c r="D936" i="9"/>
  <c r="D939" i="9"/>
  <c r="D942" i="9"/>
  <c r="D945" i="9"/>
  <c r="D948" i="9"/>
  <c r="D951" i="9"/>
  <c r="D954" i="9"/>
  <c r="D957" i="9"/>
  <c r="D960" i="9"/>
  <c r="D963" i="9"/>
  <c r="D966" i="9"/>
  <c r="D969" i="9"/>
  <c r="D972" i="9"/>
  <c r="D975" i="9"/>
  <c r="D978" i="9"/>
  <c r="D981" i="9"/>
  <c r="D984" i="9"/>
  <c r="D987" i="9"/>
  <c r="D990" i="9"/>
  <c r="D993" i="9"/>
  <c r="D996" i="9"/>
  <c r="D999" i="9"/>
  <c r="D1002" i="9"/>
  <c r="D1005" i="9"/>
  <c r="D1008" i="9"/>
  <c r="D1011" i="9"/>
  <c r="D1014" i="9"/>
  <c r="D1017" i="9"/>
  <c r="D1020" i="9"/>
  <c r="D1023" i="9"/>
  <c r="D1026" i="9"/>
  <c r="D1029" i="9"/>
  <c r="D1032" i="9"/>
  <c r="D1035" i="9"/>
  <c r="D1038" i="9"/>
  <c r="D1041" i="9"/>
  <c r="D1044" i="9"/>
  <c r="D1047" i="9"/>
  <c r="D1050" i="9"/>
  <c r="D1053" i="9"/>
  <c r="D1056" i="9"/>
  <c r="D1059" i="9"/>
  <c r="D1062" i="9"/>
  <c r="D1065" i="9"/>
  <c r="D1068" i="9"/>
  <c r="D1071" i="9"/>
  <c r="D1074" i="9"/>
  <c r="D1077" i="9"/>
  <c r="D1080" i="9"/>
  <c r="D1083" i="9"/>
  <c r="D1086" i="9"/>
  <c r="D1089" i="9"/>
  <c r="D1092" i="9"/>
  <c r="D1095" i="9"/>
  <c r="D1098" i="9"/>
  <c r="D1101" i="9"/>
  <c r="D1104" i="9"/>
  <c r="D1107" i="9"/>
  <c r="D1110" i="9"/>
  <c r="D1113" i="9"/>
  <c r="D1116" i="9"/>
  <c r="D1119" i="9"/>
  <c r="D1122" i="9"/>
  <c r="D1125" i="9"/>
  <c r="D1128" i="9"/>
  <c r="D1131" i="9"/>
  <c r="D1134" i="9"/>
  <c r="D1137" i="9"/>
  <c r="D1140" i="9"/>
  <c r="D1143" i="9"/>
  <c r="D1146" i="9"/>
  <c r="D1149" i="9"/>
  <c r="D1152" i="9"/>
  <c r="D1155" i="9"/>
  <c r="D1158" i="9"/>
  <c r="D1161" i="9"/>
  <c r="D1164" i="9"/>
  <c r="D1167" i="9"/>
  <c r="D1170" i="9"/>
  <c r="D1173" i="9"/>
  <c r="D1176" i="9"/>
  <c r="D1179" i="9"/>
  <c r="D1182" i="9"/>
  <c r="D1185" i="9"/>
  <c r="D1188" i="9"/>
  <c r="D1191" i="9"/>
  <c r="D1194" i="9"/>
  <c r="D1197" i="9"/>
  <c r="D1200" i="9"/>
  <c r="D1203" i="9"/>
  <c r="D1206" i="9"/>
  <c r="D1209" i="9"/>
  <c r="D1212" i="9"/>
  <c r="D1215" i="9"/>
  <c r="D1218" i="9"/>
  <c r="D1221" i="9"/>
  <c r="D1224" i="9"/>
  <c r="D1227" i="9"/>
  <c r="D1230" i="9"/>
  <c r="D1233" i="9"/>
  <c r="D1236" i="9"/>
  <c r="D1239" i="9"/>
  <c r="D1242" i="9"/>
  <c r="D1245" i="9"/>
  <c r="D1248" i="9"/>
  <c r="D1251" i="9"/>
  <c r="D1254" i="9"/>
  <c r="D1257" i="9"/>
  <c r="D1260" i="9"/>
  <c r="D1263" i="9"/>
  <c r="D1266" i="9"/>
  <c r="D1269" i="9"/>
  <c r="D1272" i="9"/>
  <c r="D1275" i="9"/>
  <c r="D1278" i="9"/>
  <c r="D1281" i="9"/>
  <c r="D1284" i="9"/>
  <c r="D1287" i="9"/>
  <c r="D1290" i="9"/>
  <c r="D1293" i="9"/>
  <c r="D1296" i="9"/>
  <c r="D1299" i="9"/>
  <c r="D1302" i="9"/>
  <c r="D1305" i="9"/>
  <c r="D1308" i="9"/>
  <c r="D1311" i="9"/>
  <c r="D1314" i="9"/>
  <c r="D1317" i="9"/>
  <c r="D1320" i="9"/>
  <c r="D1323" i="9"/>
  <c r="D1326" i="9"/>
  <c r="D1329" i="9"/>
  <c r="D1332" i="9"/>
  <c r="D1335" i="9"/>
  <c r="D1338" i="9"/>
  <c r="D1341" i="9"/>
  <c r="D1344" i="9"/>
  <c r="D1347" i="9"/>
  <c r="D1350" i="9"/>
  <c r="D1353" i="9"/>
  <c r="D1356" i="9"/>
  <c r="D1359" i="9"/>
  <c r="D1362" i="9"/>
  <c r="D1365" i="9"/>
  <c r="D1368" i="9"/>
  <c r="D1371" i="9"/>
  <c r="D1374" i="9"/>
  <c r="D1377" i="9"/>
  <c r="D1380" i="9"/>
  <c r="D1383" i="9"/>
  <c r="D1386" i="9"/>
  <c r="D1389" i="9"/>
  <c r="D1392" i="9"/>
  <c r="D1395" i="9"/>
  <c r="D1398" i="9"/>
  <c r="D1401" i="9"/>
  <c r="D1404" i="9"/>
  <c r="D1407" i="9"/>
  <c r="D1410" i="9"/>
  <c r="D1413" i="9"/>
  <c r="D1416" i="9"/>
  <c r="D1419" i="9"/>
  <c r="D1422" i="9"/>
  <c r="D1425" i="9"/>
  <c r="D1428" i="9"/>
  <c r="D1431" i="9"/>
  <c r="D1434" i="9"/>
  <c r="D1437" i="9"/>
  <c r="D1440" i="9"/>
  <c r="D1443" i="9"/>
  <c r="D1446" i="9"/>
  <c r="D1449" i="9"/>
  <c r="D1452" i="9"/>
  <c r="D1455" i="9"/>
  <c r="D1458" i="9"/>
  <c r="D1461" i="9"/>
  <c r="D1464" i="9"/>
  <c r="D1467" i="9"/>
  <c r="D1470" i="9"/>
  <c r="D1473" i="9"/>
  <c r="D1476" i="9"/>
  <c r="D1479" i="9"/>
  <c r="D1482" i="9"/>
  <c r="D1485" i="9"/>
  <c r="D1488" i="9"/>
  <c r="D1491" i="9"/>
  <c r="D1494" i="9"/>
  <c r="D1497" i="9"/>
  <c r="D1500" i="9"/>
  <c r="D1503" i="9"/>
  <c r="D1506" i="9"/>
  <c r="D1509" i="9"/>
  <c r="D1512" i="9"/>
  <c r="D1515" i="9"/>
  <c r="D1518" i="9"/>
  <c r="D1521" i="9"/>
  <c r="D1524" i="9"/>
  <c r="D1527" i="9"/>
  <c r="D9" i="9"/>
  <c r="D6" i="9"/>
  <c r="G15" i="9"/>
  <c r="G18" i="9"/>
  <c r="G21" i="9"/>
  <c r="G24" i="9"/>
  <c r="G27" i="9"/>
  <c r="G30" i="9"/>
  <c r="G33" i="9"/>
  <c r="G36" i="9"/>
  <c r="G39" i="9"/>
  <c r="G42" i="9"/>
  <c r="G45" i="9"/>
  <c r="G48" i="9"/>
  <c r="G51" i="9"/>
  <c r="G54" i="9"/>
  <c r="G57" i="9"/>
  <c r="G60" i="9"/>
  <c r="G63" i="9"/>
  <c r="G66" i="9"/>
  <c r="G69" i="9"/>
  <c r="G72" i="9"/>
  <c r="G75" i="9"/>
  <c r="G78" i="9"/>
  <c r="G81" i="9"/>
  <c r="G84" i="9"/>
  <c r="G87" i="9"/>
  <c r="G90" i="9"/>
  <c r="G93" i="9"/>
  <c r="G96" i="9"/>
  <c r="G99" i="9"/>
  <c r="G102" i="9"/>
  <c r="G105" i="9"/>
  <c r="G108" i="9"/>
  <c r="G111" i="9"/>
  <c r="G114" i="9"/>
  <c r="G117" i="9"/>
  <c r="G120" i="9"/>
  <c r="G123" i="9"/>
  <c r="G126" i="9"/>
  <c r="G129" i="9"/>
  <c r="G132" i="9"/>
  <c r="G135" i="9"/>
  <c r="G138" i="9"/>
  <c r="G141" i="9"/>
  <c r="G144" i="9"/>
  <c r="G147" i="9"/>
  <c r="G150" i="9"/>
  <c r="G153" i="9"/>
  <c r="G156" i="9"/>
  <c r="G159" i="9"/>
  <c r="G162" i="9"/>
  <c r="G165" i="9"/>
  <c r="G168" i="9"/>
  <c r="G171" i="9"/>
  <c r="G174" i="9"/>
  <c r="G177" i="9"/>
  <c r="G180" i="9"/>
  <c r="G183" i="9"/>
  <c r="G186" i="9"/>
  <c r="G189" i="9"/>
  <c r="G192" i="9"/>
  <c r="G195" i="9"/>
  <c r="G198" i="9"/>
  <c r="G201" i="9"/>
  <c r="G204" i="9"/>
  <c r="G207" i="9"/>
  <c r="G210" i="9"/>
  <c r="G213" i="9"/>
  <c r="G216" i="9"/>
  <c r="G219" i="9"/>
  <c r="G222" i="9"/>
  <c r="G225" i="9"/>
  <c r="G228" i="9"/>
  <c r="G231" i="9"/>
  <c r="G234" i="9"/>
  <c r="G237" i="9"/>
  <c r="G240" i="9"/>
  <c r="G243" i="9"/>
  <c r="G246" i="9"/>
  <c r="G249" i="9"/>
  <c r="G252" i="9"/>
  <c r="G255" i="9"/>
  <c r="G258" i="9"/>
  <c r="G261" i="9"/>
  <c r="G264" i="9"/>
  <c r="G267" i="9"/>
  <c r="G270" i="9"/>
  <c r="G273" i="9"/>
  <c r="G276" i="9"/>
  <c r="G279" i="9"/>
  <c r="G282" i="9"/>
  <c r="G285" i="9"/>
  <c r="G288" i="9"/>
  <c r="G291" i="9"/>
  <c r="G294" i="9"/>
  <c r="G297" i="9"/>
  <c r="G300" i="9"/>
  <c r="G303" i="9"/>
  <c r="G306" i="9"/>
  <c r="G309" i="9"/>
  <c r="G312" i="9"/>
  <c r="G315" i="9"/>
  <c r="G318" i="9"/>
  <c r="G321" i="9"/>
  <c r="G324" i="9"/>
  <c r="G327" i="9"/>
  <c r="G330" i="9"/>
  <c r="G333" i="9"/>
  <c r="G336" i="9"/>
  <c r="G339" i="9"/>
  <c r="G342" i="9"/>
  <c r="G345" i="9"/>
  <c r="G348" i="9"/>
  <c r="G351" i="9"/>
  <c r="G354" i="9"/>
  <c r="G357" i="9"/>
  <c r="G360" i="9"/>
  <c r="G363" i="9"/>
  <c r="G366" i="9"/>
  <c r="G369" i="9"/>
  <c r="G372" i="9"/>
  <c r="G375" i="9"/>
  <c r="G378" i="9"/>
  <c r="G381" i="9"/>
  <c r="G384" i="9"/>
  <c r="G387" i="9"/>
  <c r="G390" i="9"/>
  <c r="G393" i="9"/>
  <c r="G396" i="9"/>
  <c r="G399" i="9"/>
  <c r="G402" i="9"/>
  <c r="G405" i="9"/>
  <c r="G408" i="9"/>
  <c r="G411" i="9"/>
  <c r="G414" i="9"/>
  <c r="G417" i="9"/>
  <c r="G420" i="9"/>
  <c r="G423" i="9"/>
  <c r="G426" i="9"/>
  <c r="G429" i="9"/>
  <c r="G432" i="9"/>
  <c r="G435" i="9"/>
  <c r="G438" i="9"/>
  <c r="G441" i="9"/>
  <c r="G444" i="9"/>
  <c r="G447" i="9"/>
  <c r="G450" i="9"/>
  <c r="G453" i="9"/>
  <c r="G456" i="9"/>
  <c r="G459" i="9"/>
  <c r="G462" i="9"/>
  <c r="G465" i="9"/>
  <c r="G468" i="9"/>
  <c r="G471" i="9"/>
  <c r="G474" i="9"/>
  <c r="G477" i="9"/>
  <c r="G480" i="9"/>
  <c r="G483" i="9"/>
  <c r="G486" i="9"/>
  <c r="G489" i="9"/>
  <c r="G492" i="9"/>
  <c r="G495" i="9"/>
  <c r="G498" i="9"/>
  <c r="G501" i="9"/>
  <c r="G504" i="9"/>
  <c r="G507" i="9"/>
  <c r="G510" i="9"/>
  <c r="G513" i="9"/>
  <c r="G516" i="9"/>
  <c r="G519" i="9"/>
  <c r="G522" i="9"/>
  <c r="G525" i="9"/>
  <c r="G528" i="9"/>
  <c r="G531" i="9"/>
  <c r="G534" i="9"/>
  <c r="G537" i="9"/>
  <c r="G540" i="9"/>
  <c r="G543" i="9"/>
  <c r="G546" i="9"/>
  <c r="G549" i="9"/>
  <c r="G552" i="9"/>
  <c r="G555" i="9"/>
  <c r="G558" i="9"/>
  <c r="G561" i="9"/>
  <c r="G564" i="9"/>
  <c r="G567" i="9"/>
  <c r="G570" i="9"/>
  <c r="G573" i="9"/>
  <c r="G576" i="9"/>
  <c r="G579" i="9"/>
  <c r="G582" i="9"/>
  <c r="G585" i="9"/>
  <c r="G588" i="9"/>
  <c r="G591" i="9"/>
  <c r="G594" i="9"/>
  <c r="G597" i="9"/>
  <c r="G600" i="9"/>
  <c r="G603" i="9"/>
  <c r="G606" i="9"/>
  <c r="G609" i="9"/>
  <c r="G612" i="9"/>
  <c r="G615" i="9"/>
  <c r="G618" i="9"/>
  <c r="G621" i="9"/>
  <c r="G624" i="9"/>
  <c r="G627" i="9"/>
  <c r="G630" i="9"/>
  <c r="G633" i="9"/>
  <c r="G636" i="9"/>
  <c r="G639" i="9"/>
  <c r="G642" i="9"/>
  <c r="G645" i="9"/>
  <c r="G648" i="9"/>
  <c r="G651" i="9"/>
  <c r="G654" i="9"/>
  <c r="G657" i="9"/>
  <c r="G660" i="9"/>
  <c r="G663" i="9"/>
  <c r="G666" i="9"/>
  <c r="G669" i="9"/>
  <c r="G672" i="9"/>
  <c r="G675" i="9"/>
  <c r="G678" i="9"/>
  <c r="G681" i="9"/>
  <c r="G684" i="9"/>
  <c r="G687" i="9"/>
  <c r="G690" i="9"/>
  <c r="G693" i="9"/>
  <c r="G696" i="9"/>
  <c r="G699" i="9"/>
  <c r="G702" i="9"/>
  <c r="G705" i="9"/>
  <c r="G708" i="9"/>
  <c r="G711" i="9"/>
  <c r="G714" i="9"/>
  <c r="G717" i="9"/>
  <c r="G720" i="9"/>
  <c r="G723" i="9"/>
  <c r="G726" i="9"/>
  <c r="G729" i="9"/>
  <c r="G732" i="9"/>
  <c r="G735" i="9"/>
  <c r="G738" i="9"/>
  <c r="G741" i="9"/>
  <c r="G744" i="9"/>
  <c r="G747" i="9"/>
  <c r="G750" i="9"/>
  <c r="G753" i="9"/>
  <c r="G756" i="9"/>
  <c r="G759" i="9"/>
  <c r="G762" i="9"/>
  <c r="G765" i="9"/>
  <c r="G768" i="9"/>
  <c r="G771" i="9"/>
  <c r="G774" i="9"/>
  <c r="G777" i="9"/>
  <c r="G780" i="9"/>
  <c r="G783" i="9"/>
  <c r="G786" i="9"/>
  <c r="G789" i="9"/>
  <c r="G792" i="9"/>
  <c r="G795" i="9"/>
  <c r="G798" i="9"/>
  <c r="G801" i="9"/>
  <c r="G804" i="9"/>
  <c r="G807" i="9"/>
  <c r="G810" i="9"/>
  <c r="G813" i="9"/>
  <c r="G816" i="9"/>
  <c r="G819" i="9"/>
  <c r="G822" i="9"/>
  <c r="G825" i="9"/>
  <c r="G828" i="9"/>
  <c r="G831" i="9"/>
  <c r="G834" i="9"/>
  <c r="G837" i="9"/>
  <c r="G840" i="9"/>
  <c r="G843" i="9"/>
  <c r="G846" i="9"/>
  <c r="G849" i="9"/>
  <c r="G852" i="9"/>
  <c r="G855" i="9"/>
  <c r="G858" i="9"/>
  <c r="G861" i="9"/>
  <c r="G864" i="9"/>
  <c r="G867" i="9"/>
  <c r="G870" i="9"/>
  <c r="G873" i="9"/>
  <c r="G876" i="9"/>
  <c r="G879" i="9"/>
  <c r="G882" i="9"/>
  <c r="G885" i="9"/>
  <c r="G888" i="9"/>
  <c r="G891" i="9"/>
  <c r="G894" i="9"/>
  <c r="G897" i="9"/>
  <c r="G900" i="9"/>
  <c r="G903" i="9"/>
  <c r="G906" i="9"/>
  <c r="G909" i="9"/>
  <c r="G912" i="9"/>
  <c r="G915" i="9"/>
  <c r="G918" i="9"/>
  <c r="G921" i="9"/>
  <c r="G924" i="9"/>
  <c r="G927" i="9"/>
  <c r="G930" i="9"/>
  <c r="G933" i="9"/>
  <c r="G936" i="9"/>
  <c r="G939" i="9"/>
  <c r="G942" i="9"/>
  <c r="G945" i="9"/>
  <c r="G948" i="9"/>
  <c r="G951" i="9"/>
  <c r="G954" i="9"/>
  <c r="G957" i="9"/>
  <c r="G960" i="9"/>
  <c r="G963" i="9"/>
  <c r="G966" i="9"/>
  <c r="G969" i="9"/>
  <c r="G972" i="9"/>
  <c r="G975" i="9"/>
  <c r="G978" i="9"/>
  <c r="G981" i="9"/>
  <c r="G984" i="9"/>
  <c r="G987" i="9"/>
  <c r="G990" i="9"/>
  <c r="G993" i="9"/>
  <c r="G996" i="9"/>
  <c r="G999" i="9"/>
  <c r="G1002" i="9"/>
  <c r="G1005" i="9"/>
  <c r="G1008" i="9"/>
  <c r="G1011" i="9"/>
  <c r="G1014" i="9"/>
  <c r="G1017" i="9"/>
  <c r="G1020" i="9"/>
  <c r="G1023" i="9"/>
  <c r="G1026" i="9"/>
  <c r="G1029" i="9"/>
  <c r="G1032" i="9"/>
  <c r="G1035" i="9"/>
  <c r="G1038" i="9"/>
  <c r="G1041" i="9"/>
  <c r="G1044" i="9"/>
  <c r="G1047" i="9"/>
  <c r="G1050" i="9"/>
  <c r="G1053" i="9"/>
  <c r="G1056" i="9"/>
  <c r="G1059" i="9"/>
  <c r="G1062" i="9"/>
  <c r="G1065" i="9"/>
  <c r="G1068" i="9"/>
  <c r="G1071" i="9"/>
  <c r="G1074" i="9"/>
  <c r="G1077" i="9"/>
  <c r="G1080" i="9"/>
  <c r="G1083" i="9"/>
  <c r="G1086" i="9"/>
  <c r="G1089" i="9"/>
  <c r="G1092" i="9"/>
  <c r="G1095" i="9"/>
  <c r="G1098" i="9"/>
  <c r="G1101" i="9"/>
  <c r="G1104" i="9"/>
  <c r="G1107" i="9"/>
  <c r="G1110" i="9"/>
  <c r="G1113" i="9"/>
  <c r="G1116" i="9"/>
  <c r="G1119" i="9"/>
  <c r="G1122" i="9"/>
  <c r="G1125" i="9"/>
  <c r="G1128" i="9"/>
  <c r="G1131" i="9"/>
  <c r="G1134" i="9"/>
  <c r="G1137" i="9"/>
  <c r="G1140" i="9"/>
  <c r="G1143" i="9"/>
  <c r="G1146" i="9"/>
  <c r="G1149" i="9"/>
  <c r="G1152" i="9"/>
  <c r="G1155" i="9"/>
  <c r="G1158" i="9"/>
  <c r="G1161" i="9"/>
  <c r="G1164" i="9"/>
  <c r="G1167" i="9"/>
  <c r="G1170" i="9"/>
  <c r="G1173" i="9"/>
  <c r="G1176" i="9"/>
  <c r="G1179" i="9"/>
  <c r="G1182" i="9"/>
  <c r="G1185" i="9"/>
  <c r="G1188" i="9"/>
  <c r="G1191" i="9"/>
  <c r="G1194" i="9"/>
  <c r="G1197" i="9"/>
  <c r="G1200" i="9"/>
  <c r="G1203" i="9"/>
  <c r="G1206" i="9"/>
  <c r="G1209" i="9"/>
  <c r="G1212" i="9"/>
  <c r="G1215" i="9"/>
  <c r="G1218" i="9"/>
  <c r="G1221" i="9"/>
  <c r="G1224" i="9"/>
  <c r="G1227" i="9"/>
  <c r="G1230" i="9"/>
  <c r="G1233" i="9"/>
  <c r="G1236" i="9"/>
  <c r="G1239" i="9"/>
  <c r="G1242" i="9"/>
  <c r="G1245" i="9"/>
  <c r="G1248" i="9"/>
  <c r="G1251" i="9"/>
  <c r="G1254" i="9"/>
  <c r="G1257" i="9"/>
  <c r="G1260" i="9"/>
  <c r="G1263" i="9"/>
  <c r="G1266" i="9"/>
  <c r="G1269" i="9"/>
  <c r="G1272" i="9"/>
  <c r="G1275" i="9"/>
  <c r="G1278" i="9"/>
  <c r="G1281" i="9"/>
  <c r="G1284" i="9"/>
  <c r="G1287" i="9"/>
  <c r="G1290" i="9"/>
  <c r="G1293" i="9"/>
  <c r="G1296" i="9"/>
  <c r="G1299" i="9"/>
  <c r="G1302" i="9"/>
  <c r="G1305" i="9"/>
  <c r="G1308" i="9"/>
  <c r="G1311" i="9"/>
  <c r="G1314" i="9"/>
  <c r="G1317" i="9"/>
  <c r="G1320" i="9"/>
  <c r="G1323" i="9"/>
  <c r="G1326" i="9"/>
  <c r="G1329" i="9"/>
  <c r="G1332" i="9"/>
  <c r="G1335" i="9"/>
  <c r="G1338" i="9"/>
  <c r="G1341" i="9"/>
  <c r="G1344" i="9"/>
  <c r="G1347" i="9"/>
  <c r="G1350" i="9"/>
  <c r="G1353" i="9"/>
  <c r="G1356" i="9"/>
  <c r="G1359" i="9"/>
  <c r="G1362" i="9"/>
  <c r="G1365" i="9"/>
  <c r="G1368" i="9"/>
  <c r="G1371" i="9"/>
  <c r="G1374" i="9"/>
  <c r="G1377" i="9"/>
  <c r="G1380" i="9"/>
  <c r="G1383" i="9"/>
  <c r="G1386" i="9"/>
  <c r="G1389" i="9"/>
  <c r="G1392" i="9"/>
  <c r="G1395" i="9"/>
  <c r="G1398" i="9"/>
  <c r="G1401" i="9"/>
  <c r="G1404" i="9"/>
  <c r="G1407" i="9"/>
  <c r="G1410" i="9"/>
  <c r="G1413" i="9"/>
  <c r="G1416" i="9"/>
  <c r="G1419" i="9"/>
  <c r="G1422" i="9"/>
  <c r="G1425" i="9"/>
  <c r="G1428" i="9"/>
  <c r="G1431" i="9"/>
  <c r="G1434" i="9"/>
  <c r="G1437" i="9"/>
  <c r="G1440" i="9"/>
  <c r="G1443" i="9"/>
  <c r="G1446" i="9"/>
  <c r="G1449" i="9"/>
  <c r="G1452" i="9"/>
  <c r="G1455" i="9"/>
  <c r="G1458" i="9"/>
  <c r="G1461" i="9"/>
  <c r="G1464" i="9"/>
  <c r="G1467" i="9"/>
  <c r="G1470" i="9"/>
  <c r="G1473" i="9"/>
  <c r="G1476" i="9"/>
  <c r="G1479" i="9"/>
  <c r="G1482" i="9"/>
  <c r="G1485" i="9"/>
  <c r="G1488" i="9"/>
  <c r="G1491" i="9"/>
  <c r="G1494" i="9"/>
  <c r="G1497" i="9"/>
  <c r="G1500" i="9"/>
  <c r="G1503" i="9"/>
  <c r="G1506" i="9"/>
  <c r="G1509" i="9"/>
  <c r="G1512" i="9"/>
  <c r="G1515" i="9"/>
  <c r="G1518" i="9"/>
  <c r="G1521" i="9"/>
  <c r="G1524" i="9"/>
  <c r="G1527" i="9"/>
  <c r="G12" i="9"/>
  <c r="G9" i="9"/>
  <c r="F12" i="9"/>
  <c r="F15" i="9"/>
  <c r="F18" i="9"/>
  <c r="F21" i="9"/>
  <c r="F24" i="9"/>
  <c r="F27" i="9"/>
  <c r="F30" i="9"/>
  <c r="F33" i="9"/>
  <c r="F36" i="9"/>
  <c r="F39" i="9"/>
  <c r="F42" i="9"/>
  <c r="F45" i="9"/>
  <c r="F48" i="9"/>
  <c r="F51" i="9"/>
  <c r="F54" i="9"/>
  <c r="F57" i="9"/>
  <c r="F60" i="9"/>
  <c r="F63" i="9"/>
  <c r="F66" i="9"/>
  <c r="F69" i="9"/>
  <c r="F72" i="9"/>
  <c r="F75" i="9"/>
  <c r="F78" i="9"/>
  <c r="F81" i="9"/>
  <c r="F84" i="9"/>
  <c r="F87" i="9"/>
  <c r="F90" i="9"/>
  <c r="F93" i="9"/>
  <c r="F96" i="9"/>
  <c r="F99" i="9"/>
  <c r="F102" i="9"/>
  <c r="F105" i="9"/>
  <c r="F108" i="9"/>
  <c r="F111" i="9"/>
  <c r="F114" i="9"/>
  <c r="F117" i="9"/>
  <c r="F120" i="9"/>
  <c r="F123" i="9"/>
  <c r="F126" i="9"/>
  <c r="F129" i="9"/>
  <c r="F132" i="9"/>
  <c r="F135" i="9"/>
  <c r="F138" i="9"/>
  <c r="F141" i="9"/>
  <c r="F144" i="9"/>
  <c r="F147" i="9"/>
  <c r="F150" i="9"/>
  <c r="F153" i="9"/>
  <c r="F156" i="9"/>
  <c r="F159" i="9"/>
  <c r="F162" i="9"/>
  <c r="F165" i="9"/>
  <c r="F168" i="9"/>
  <c r="F171" i="9"/>
  <c r="F174" i="9"/>
  <c r="F177" i="9"/>
  <c r="F180" i="9"/>
  <c r="F183" i="9"/>
  <c r="F186" i="9"/>
  <c r="F189" i="9"/>
  <c r="F192" i="9"/>
  <c r="F195" i="9"/>
  <c r="F198" i="9"/>
  <c r="F201" i="9"/>
  <c r="F204" i="9"/>
  <c r="F207" i="9"/>
  <c r="F210" i="9"/>
  <c r="F213" i="9"/>
  <c r="F216" i="9"/>
  <c r="F219" i="9"/>
  <c r="F222" i="9"/>
  <c r="F225" i="9"/>
  <c r="F228" i="9"/>
  <c r="F231" i="9"/>
  <c r="F234" i="9"/>
  <c r="F237" i="9"/>
  <c r="F240" i="9"/>
  <c r="F243" i="9"/>
  <c r="F246" i="9"/>
  <c r="F249" i="9"/>
  <c r="F252" i="9"/>
  <c r="F255" i="9"/>
  <c r="F258" i="9"/>
  <c r="F261" i="9"/>
  <c r="F264" i="9"/>
  <c r="F267" i="9"/>
  <c r="F270" i="9"/>
  <c r="F273" i="9"/>
  <c r="F276" i="9"/>
  <c r="F279" i="9"/>
  <c r="F282" i="9"/>
  <c r="F285" i="9"/>
  <c r="F288" i="9"/>
  <c r="F291" i="9"/>
  <c r="F294" i="9"/>
  <c r="F297" i="9"/>
  <c r="F300" i="9"/>
  <c r="F303" i="9"/>
  <c r="F306" i="9"/>
  <c r="F309" i="9"/>
  <c r="F312" i="9"/>
  <c r="F315" i="9"/>
  <c r="F318" i="9"/>
  <c r="F321" i="9"/>
  <c r="F324" i="9"/>
  <c r="F327" i="9"/>
  <c r="F330" i="9"/>
  <c r="F333" i="9"/>
  <c r="F336" i="9"/>
  <c r="F339" i="9"/>
  <c r="F342" i="9"/>
  <c r="F345" i="9"/>
  <c r="F348" i="9"/>
  <c r="F351" i="9"/>
  <c r="F354" i="9"/>
  <c r="F357" i="9"/>
  <c r="F360" i="9"/>
  <c r="F363" i="9"/>
  <c r="F366" i="9"/>
  <c r="F369" i="9"/>
  <c r="F372" i="9"/>
  <c r="F375" i="9"/>
  <c r="F378" i="9"/>
  <c r="F381" i="9"/>
  <c r="F384" i="9"/>
  <c r="F387" i="9"/>
  <c r="F390" i="9"/>
  <c r="F393" i="9"/>
  <c r="F396" i="9"/>
  <c r="F399" i="9"/>
  <c r="F402" i="9"/>
  <c r="F405" i="9"/>
  <c r="F408" i="9"/>
  <c r="F411" i="9"/>
  <c r="F414" i="9"/>
  <c r="F417" i="9"/>
  <c r="F420" i="9"/>
  <c r="F423" i="9"/>
  <c r="F426" i="9"/>
  <c r="F429" i="9"/>
  <c r="F432" i="9"/>
  <c r="F435" i="9"/>
  <c r="F438" i="9"/>
  <c r="F441" i="9"/>
  <c r="F444" i="9"/>
  <c r="F447" i="9"/>
  <c r="F450" i="9"/>
  <c r="F453" i="9"/>
  <c r="F456" i="9"/>
  <c r="F459" i="9"/>
  <c r="F462" i="9"/>
  <c r="F465" i="9"/>
  <c r="F468" i="9"/>
  <c r="F471" i="9"/>
  <c r="F474" i="9"/>
  <c r="F477" i="9"/>
  <c r="F480" i="9"/>
  <c r="F483" i="9"/>
  <c r="F486" i="9"/>
  <c r="F489" i="9"/>
  <c r="F492" i="9"/>
  <c r="F495" i="9"/>
  <c r="F498" i="9"/>
  <c r="F501" i="9"/>
  <c r="F504" i="9"/>
  <c r="F507" i="9"/>
  <c r="F510" i="9"/>
  <c r="F513" i="9"/>
  <c r="F516" i="9"/>
  <c r="F519" i="9"/>
  <c r="F522" i="9"/>
  <c r="F525" i="9"/>
  <c r="F528" i="9"/>
  <c r="F531" i="9"/>
  <c r="F534" i="9"/>
  <c r="F537" i="9"/>
  <c r="F540" i="9"/>
  <c r="F543" i="9"/>
  <c r="F546" i="9"/>
  <c r="F549" i="9"/>
  <c r="F552" i="9"/>
  <c r="F555" i="9"/>
  <c r="F558" i="9"/>
  <c r="F561" i="9"/>
  <c r="F564" i="9"/>
  <c r="F567" i="9"/>
  <c r="F570" i="9"/>
  <c r="F573" i="9"/>
  <c r="F576" i="9"/>
  <c r="F579" i="9"/>
  <c r="F582" i="9"/>
  <c r="F585" i="9"/>
  <c r="F588" i="9"/>
  <c r="F591" i="9"/>
  <c r="F594" i="9"/>
  <c r="F597" i="9"/>
  <c r="F600" i="9"/>
  <c r="F603" i="9"/>
  <c r="F606" i="9"/>
  <c r="F609" i="9"/>
  <c r="F612" i="9"/>
  <c r="F615" i="9"/>
  <c r="F618" i="9"/>
  <c r="F621" i="9"/>
  <c r="F624" i="9"/>
  <c r="F627" i="9"/>
  <c r="F630" i="9"/>
  <c r="F633" i="9"/>
  <c r="F636" i="9"/>
  <c r="F639" i="9"/>
  <c r="F642" i="9"/>
  <c r="F645" i="9"/>
  <c r="F648" i="9"/>
  <c r="F651" i="9"/>
  <c r="F654" i="9"/>
  <c r="F657" i="9"/>
  <c r="F660" i="9"/>
  <c r="F663" i="9"/>
  <c r="F666" i="9"/>
  <c r="F669" i="9"/>
  <c r="F672" i="9"/>
  <c r="F675" i="9"/>
  <c r="F678" i="9"/>
  <c r="F681" i="9"/>
  <c r="F684" i="9"/>
  <c r="F687" i="9"/>
  <c r="F690" i="9"/>
  <c r="F693" i="9"/>
  <c r="F696" i="9"/>
  <c r="F699" i="9"/>
  <c r="F702" i="9"/>
  <c r="F705" i="9"/>
  <c r="F708" i="9"/>
  <c r="F711" i="9"/>
  <c r="F714" i="9"/>
  <c r="F717" i="9"/>
  <c r="F720" i="9"/>
  <c r="F723" i="9"/>
  <c r="F726" i="9"/>
  <c r="F729" i="9"/>
  <c r="F732" i="9"/>
  <c r="F735" i="9"/>
  <c r="F738" i="9"/>
  <c r="F741" i="9"/>
  <c r="F744" i="9"/>
  <c r="F747" i="9"/>
  <c r="F750" i="9"/>
  <c r="F753" i="9"/>
  <c r="F756" i="9"/>
  <c r="F759" i="9"/>
  <c r="F762" i="9"/>
  <c r="F765" i="9"/>
  <c r="F768" i="9"/>
  <c r="F771" i="9"/>
  <c r="F774" i="9"/>
  <c r="F777" i="9"/>
  <c r="F780" i="9"/>
  <c r="F783" i="9"/>
  <c r="F786" i="9"/>
  <c r="F789" i="9"/>
  <c r="F792" i="9"/>
  <c r="F795" i="9"/>
  <c r="F798" i="9"/>
  <c r="F801" i="9"/>
  <c r="F804" i="9"/>
  <c r="F807" i="9"/>
  <c r="F810" i="9"/>
  <c r="F813" i="9"/>
  <c r="F816" i="9"/>
  <c r="F819" i="9"/>
  <c r="F822" i="9"/>
  <c r="F825" i="9"/>
  <c r="F828" i="9"/>
  <c r="F831" i="9"/>
  <c r="F834" i="9"/>
  <c r="F837" i="9"/>
  <c r="F840" i="9"/>
  <c r="F843" i="9"/>
  <c r="F846" i="9"/>
  <c r="F849" i="9"/>
  <c r="F852" i="9"/>
  <c r="F855" i="9"/>
  <c r="F858" i="9"/>
  <c r="F861" i="9"/>
  <c r="F864" i="9"/>
  <c r="F867" i="9"/>
  <c r="F870" i="9"/>
  <c r="F873" i="9"/>
  <c r="F876" i="9"/>
  <c r="F879" i="9"/>
  <c r="F882" i="9"/>
  <c r="F885" i="9"/>
  <c r="F888" i="9"/>
  <c r="F891" i="9"/>
  <c r="F894" i="9"/>
  <c r="F897" i="9"/>
  <c r="F900" i="9"/>
  <c r="F903" i="9"/>
  <c r="F906" i="9"/>
  <c r="F909" i="9"/>
  <c r="F912" i="9"/>
  <c r="F915" i="9"/>
  <c r="F918" i="9"/>
  <c r="F921" i="9"/>
  <c r="F924" i="9"/>
  <c r="F927" i="9"/>
  <c r="F930" i="9"/>
  <c r="F933" i="9"/>
  <c r="F936" i="9"/>
  <c r="F939" i="9"/>
  <c r="F942" i="9"/>
  <c r="F945" i="9"/>
  <c r="F948" i="9"/>
  <c r="F951" i="9"/>
  <c r="F954" i="9"/>
  <c r="F957" i="9"/>
  <c r="F960" i="9"/>
  <c r="F963" i="9"/>
  <c r="F966" i="9"/>
  <c r="F969" i="9"/>
  <c r="F972" i="9"/>
  <c r="F975" i="9"/>
  <c r="F978" i="9"/>
  <c r="F981" i="9"/>
  <c r="F984" i="9"/>
  <c r="F987" i="9"/>
  <c r="F990" i="9"/>
  <c r="F993" i="9"/>
  <c r="F996" i="9"/>
  <c r="F999" i="9"/>
  <c r="F1002" i="9"/>
  <c r="F1005" i="9"/>
  <c r="F1008" i="9"/>
  <c r="F1011" i="9"/>
  <c r="F1014" i="9"/>
  <c r="F1017" i="9"/>
  <c r="F1020" i="9"/>
  <c r="F1023" i="9"/>
  <c r="F1026" i="9"/>
  <c r="F1029" i="9"/>
  <c r="F1032" i="9"/>
  <c r="F1035" i="9"/>
  <c r="F1038" i="9"/>
  <c r="F1041" i="9"/>
  <c r="F1044" i="9"/>
  <c r="F1047" i="9"/>
  <c r="F1050" i="9"/>
  <c r="F1053" i="9"/>
  <c r="F1056" i="9"/>
  <c r="F1059" i="9"/>
  <c r="F1062" i="9"/>
  <c r="F1065" i="9"/>
  <c r="F1068" i="9"/>
  <c r="F1071" i="9"/>
  <c r="F1074" i="9"/>
  <c r="F1077" i="9"/>
  <c r="F1080" i="9"/>
  <c r="F1083" i="9"/>
  <c r="F1086" i="9"/>
  <c r="F1089" i="9"/>
  <c r="F1092" i="9"/>
  <c r="F1095" i="9"/>
  <c r="F1098" i="9"/>
  <c r="F1101" i="9"/>
  <c r="F1104" i="9"/>
  <c r="F1107" i="9"/>
  <c r="F1110" i="9"/>
  <c r="F1113" i="9"/>
  <c r="F1116" i="9"/>
  <c r="F1119" i="9"/>
  <c r="F1122" i="9"/>
  <c r="F1125" i="9"/>
  <c r="F1128" i="9"/>
  <c r="F1131" i="9"/>
  <c r="F1134" i="9"/>
  <c r="F1137" i="9"/>
  <c r="F1140" i="9"/>
  <c r="F1143" i="9"/>
  <c r="F1146" i="9"/>
  <c r="F1149" i="9"/>
  <c r="F1152" i="9"/>
  <c r="F1155" i="9"/>
  <c r="F1158" i="9"/>
  <c r="F1161" i="9"/>
  <c r="F1164" i="9"/>
  <c r="F1167" i="9"/>
  <c r="F1170" i="9"/>
  <c r="F1173" i="9"/>
  <c r="F1176" i="9"/>
  <c r="F1179" i="9"/>
  <c r="F1182" i="9"/>
  <c r="F1185" i="9"/>
  <c r="F1188" i="9"/>
  <c r="F1191" i="9"/>
  <c r="F1194" i="9"/>
  <c r="F1197" i="9"/>
  <c r="F1200" i="9"/>
  <c r="F1203" i="9"/>
  <c r="F1206" i="9"/>
  <c r="F1209" i="9"/>
  <c r="F1212" i="9"/>
  <c r="F1215" i="9"/>
  <c r="F1218" i="9"/>
  <c r="F1221" i="9"/>
  <c r="F1224" i="9"/>
  <c r="F1227" i="9"/>
  <c r="F1230" i="9"/>
  <c r="F1233" i="9"/>
  <c r="F1236" i="9"/>
  <c r="F1239" i="9"/>
  <c r="F1242" i="9"/>
  <c r="F1245" i="9"/>
  <c r="F1248" i="9"/>
  <c r="F1251" i="9"/>
  <c r="F1254" i="9"/>
  <c r="F1257" i="9"/>
  <c r="F1260" i="9"/>
  <c r="F1263" i="9"/>
  <c r="F1266" i="9"/>
  <c r="F1269" i="9"/>
  <c r="F1272" i="9"/>
  <c r="F1275" i="9"/>
  <c r="F1278" i="9"/>
  <c r="F1281" i="9"/>
  <c r="F1284" i="9"/>
  <c r="F1287" i="9"/>
  <c r="F1290" i="9"/>
  <c r="F1293" i="9"/>
  <c r="F1296" i="9"/>
  <c r="F1299" i="9"/>
  <c r="F1302" i="9"/>
  <c r="F1305" i="9"/>
  <c r="F1308" i="9"/>
  <c r="F1311" i="9"/>
  <c r="F1314" i="9"/>
  <c r="F1317" i="9"/>
  <c r="F1320" i="9"/>
  <c r="F1323" i="9"/>
  <c r="F1326" i="9"/>
  <c r="F1329" i="9"/>
  <c r="F1332" i="9"/>
  <c r="F1335" i="9"/>
  <c r="F1338" i="9"/>
  <c r="F1341" i="9"/>
  <c r="F1344" i="9"/>
  <c r="F1347" i="9"/>
  <c r="F1350" i="9"/>
  <c r="F1353" i="9"/>
  <c r="F1356" i="9"/>
  <c r="F1359" i="9"/>
  <c r="F1362" i="9"/>
  <c r="F1365" i="9"/>
  <c r="F1368" i="9"/>
  <c r="F1371" i="9"/>
  <c r="F1374" i="9"/>
  <c r="F1377" i="9"/>
  <c r="F1380" i="9"/>
  <c r="F1383" i="9"/>
  <c r="F1386" i="9"/>
  <c r="F1389" i="9"/>
  <c r="F1392" i="9"/>
  <c r="F1395" i="9"/>
  <c r="F1398" i="9"/>
  <c r="F1401" i="9"/>
  <c r="F1404" i="9"/>
  <c r="F1407" i="9"/>
  <c r="F1410" i="9"/>
  <c r="F1413" i="9"/>
  <c r="F1416" i="9"/>
  <c r="F1419" i="9"/>
  <c r="F1422" i="9"/>
  <c r="F1425" i="9"/>
  <c r="F1428" i="9"/>
  <c r="F1431" i="9"/>
  <c r="F1434" i="9"/>
  <c r="F1437" i="9"/>
  <c r="F1440" i="9"/>
  <c r="F1443" i="9"/>
  <c r="F1446" i="9"/>
  <c r="F1449" i="9"/>
  <c r="F1452" i="9"/>
  <c r="F1455" i="9"/>
  <c r="F1458" i="9"/>
  <c r="F1461" i="9"/>
  <c r="F1464" i="9"/>
  <c r="F1467" i="9"/>
  <c r="F1470" i="9"/>
  <c r="F1473" i="9"/>
  <c r="F1476" i="9"/>
  <c r="F1479" i="9"/>
  <c r="F1482" i="9"/>
  <c r="F1485" i="9"/>
  <c r="F1488" i="9"/>
  <c r="F1491" i="9"/>
  <c r="F1494" i="9"/>
  <c r="F1497" i="9"/>
  <c r="F1500" i="9"/>
  <c r="F1503" i="9"/>
  <c r="F1506" i="9"/>
  <c r="F1509" i="9"/>
  <c r="F1512" i="9"/>
  <c r="F1515" i="9"/>
  <c r="F1518" i="9"/>
  <c r="F1521" i="9"/>
  <c r="F1524" i="9"/>
  <c r="F1527" i="9"/>
  <c r="F9" i="9"/>
  <c r="F6" i="9"/>
  <c r="D7" i="3"/>
  <c r="F486" i="5"/>
  <c r="D10" i="3"/>
  <c r="D8" i="3"/>
  <c r="I486" i="5"/>
  <c r="D12" i="3"/>
  <c r="M6" i="3"/>
  <c r="R8" i="5"/>
  <c r="R6" i="5"/>
  <c r="D9" i="3"/>
  <c r="D11" i="3"/>
  <c r="D13" i="3"/>
  <c r="M8" i="3"/>
  <c r="R10" i="5"/>
  <c r="M7" i="3"/>
  <c r="R9" i="5"/>
  <c r="R7" i="5"/>
  <c r="M9" i="3"/>
  <c r="R11" i="5"/>
  <c r="N10" i="5"/>
  <c r="O10" i="5"/>
  <c r="N11" i="5"/>
  <c r="O11" i="5"/>
  <c r="N12" i="5"/>
  <c r="O12" i="5"/>
  <c r="N13" i="5"/>
  <c r="O13" i="5"/>
  <c r="N14" i="5"/>
  <c r="O14" i="5"/>
  <c r="N15" i="5"/>
  <c r="O15" i="5"/>
  <c r="N16" i="5"/>
  <c r="O16" i="5"/>
  <c r="N17" i="5"/>
  <c r="O17" i="5"/>
  <c r="N18" i="5"/>
  <c r="O18" i="5"/>
  <c r="N19" i="5"/>
  <c r="O19" i="5"/>
  <c r="N20" i="5"/>
  <c r="O20" i="5"/>
  <c r="N21" i="5"/>
  <c r="O21" i="5"/>
  <c r="N22" i="5"/>
  <c r="O22" i="5"/>
  <c r="N23" i="5"/>
  <c r="O23" i="5"/>
  <c r="N24" i="5"/>
  <c r="O24" i="5"/>
  <c r="N25" i="5"/>
  <c r="O25" i="5"/>
  <c r="N26" i="5"/>
  <c r="O26" i="5"/>
  <c r="N27" i="5"/>
  <c r="O27" i="5"/>
  <c r="N28" i="5"/>
  <c r="O28" i="5"/>
  <c r="N29" i="5"/>
  <c r="O29" i="5"/>
  <c r="N30" i="5"/>
  <c r="O30" i="5"/>
  <c r="N31" i="5"/>
  <c r="O31" i="5"/>
  <c r="N32" i="5"/>
  <c r="O32" i="5"/>
  <c r="N33" i="5"/>
  <c r="O33" i="5"/>
  <c r="N34" i="5"/>
  <c r="O34" i="5"/>
  <c r="N35" i="5"/>
  <c r="O35" i="5"/>
  <c r="N36" i="5"/>
  <c r="O36" i="5"/>
  <c r="N37" i="5"/>
  <c r="O37" i="5"/>
  <c r="N38" i="5"/>
  <c r="O38" i="5"/>
  <c r="N39" i="5"/>
  <c r="O39" i="5"/>
  <c r="N40" i="5"/>
  <c r="O40" i="5"/>
  <c r="N41" i="5"/>
  <c r="O41" i="5"/>
  <c r="N42" i="5"/>
  <c r="O42" i="5"/>
  <c r="N43" i="5"/>
  <c r="O43" i="5"/>
  <c r="N44" i="5"/>
  <c r="O44" i="5"/>
  <c r="N45" i="5"/>
  <c r="O45" i="5"/>
  <c r="N46" i="5"/>
  <c r="O46" i="5"/>
  <c r="N47" i="5"/>
  <c r="O47" i="5"/>
  <c r="N48" i="5"/>
  <c r="O48" i="5"/>
  <c r="N49" i="5"/>
  <c r="O49" i="5"/>
  <c r="N50" i="5"/>
  <c r="O50" i="5"/>
  <c r="N51" i="5"/>
  <c r="O51" i="5"/>
  <c r="N52" i="5"/>
  <c r="O52" i="5"/>
  <c r="N53" i="5"/>
  <c r="O53" i="5"/>
  <c r="N54" i="5"/>
  <c r="O54" i="5"/>
  <c r="N55" i="5"/>
  <c r="O55" i="5"/>
  <c r="N56" i="5"/>
  <c r="O56" i="5"/>
  <c r="N57" i="5"/>
  <c r="O57" i="5"/>
  <c r="N58" i="5"/>
  <c r="O58" i="5"/>
  <c r="N59" i="5"/>
  <c r="O59" i="5"/>
  <c r="N60" i="5"/>
  <c r="O60" i="5"/>
  <c r="N61" i="5"/>
  <c r="O61" i="5"/>
  <c r="N62" i="5"/>
  <c r="O62" i="5"/>
  <c r="N63" i="5"/>
  <c r="O63" i="5"/>
  <c r="N64" i="5"/>
  <c r="O64" i="5"/>
  <c r="N65" i="5"/>
  <c r="O65" i="5"/>
  <c r="N66" i="5"/>
  <c r="O66" i="5"/>
  <c r="N67" i="5"/>
  <c r="O67" i="5"/>
  <c r="N68" i="5"/>
  <c r="O68" i="5"/>
  <c r="N69" i="5"/>
  <c r="O69" i="5"/>
  <c r="N70" i="5"/>
  <c r="O70" i="5"/>
  <c r="N71" i="5"/>
  <c r="O71" i="5"/>
  <c r="N72" i="5"/>
  <c r="O72" i="5"/>
  <c r="N73" i="5"/>
  <c r="O73" i="5"/>
  <c r="N74" i="5"/>
  <c r="O74" i="5"/>
  <c r="N75" i="5"/>
  <c r="O75" i="5"/>
  <c r="N76" i="5"/>
  <c r="O76" i="5"/>
  <c r="N77" i="5"/>
  <c r="O77" i="5"/>
  <c r="N78" i="5"/>
  <c r="O78" i="5"/>
  <c r="N79" i="5"/>
  <c r="O79" i="5"/>
  <c r="N80" i="5"/>
  <c r="O80" i="5"/>
  <c r="N81" i="5"/>
  <c r="O81" i="5"/>
  <c r="N82" i="5"/>
  <c r="O82" i="5"/>
  <c r="N83" i="5"/>
  <c r="O83" i="5"/>
  <c r="N84" i="5"/>
  <c r="O84" i="5"/>
  <c r="N85" i="5"/>
  <c r="O85" i="5"/>
  <c r="N86" i="5"/>
  <c r="O86" i="5"/>
  <c r="N87" i="5"/>
  <c r="O87" i="5"/>
  <c r="N88" i="5"/>
  <c r="O88" i="5"/>
  <c r="N89" i="5"/>
  <c r="O89" i="5"/>
  <c r="N90" i="5"/>
  <c r="O90" i="5"/>
  <c r="N91" i="5"/>
  <c r="O91" i="5"/>
  <c r="N92" i="5"/>
  <c r="O92" i="5"/>
  <c r="N93" i="5"/>
  <c r="O93" i="5"/>
  <c r="N94" i="5"/>
  <c r="O94" i="5"/>
  <c r="N95" i="5"/>
  <c r="O95" i="5"/>
  <c r="N96" i="5"/>
  <c r="O96" i="5"/>
  <c r="N97" i="5"/>
  <c r="O97" i="5"/>
  <c r="N98" i="5"/>
  <c r="O98" i="5"/>
  <c r="N99" i="5"/>
  <c r="O99" i="5"/>
  <c r="N100" i="5"/>
  <c r="O100" i="5"/>
  <c r="N101" i="5"/>
  <c r="O101" i="5"/>
  <c r="N102" i="5"/>
  <c r="O102" i="5"/>
  <c r="N103" i="5"/>
  <c r="O103" i="5"/>
  <c r="N104" i="5"/>
  <c r="O104" i="5"/>
  <c r="N105" i="5"/>
  <c r="O105" i="5"/>
  <c r="N106" i="5"/>
  <c r="O106" i="5"/>
  <c r="N107" i="5"/>
  <c r="O107" i="5"/>
  <c r="N108" i="5"/>
  <c r="O108" i="5"/>
  <c r="N109" i="5"/>
  <c r="O109" i="5"/>
  <c r="N110" i="5"/>
  <c r="O110" i="5"/>
  <c r="N111" i="5"/>
  <c r="O111" i="5"/>
  <c r="N112" i="5"/>
  <c r="O112" i="5"/>
  <c r="N113" i="5"/>
  <c r="O113" i="5"/>
  <c r="N114" i="5"/>
  <c r="O114" i="5"/>
  <c r="N115" i="5"/>
  <c r="O115" i="5"/>
  <c r="N116" i="5"/>
  <c r="O116" i="5"/>
  <c r="N117" i="5"/>
  <c r="O117" i="5"/>
  <c r="N118" i="5"/>
  <c r="O118" i="5"/>
  <c r="N119" i="5"/>
  <c r="O119" i="5"/>
  <c r="N120" i="5"/>
  <c r="O120" i="5"/>
  <c r="N121" i="5"/>
  <c r="O121" i="5"/>
  <c r="N122" i="5"/>
  <c r="O122" i="5"/>
  <c r="N123" i="5"/>
  <c r="O123" i="5"/>
  <c r="N124" i="5"/>
  <c r="O124" i="5"/>
  <c r="N125" i="5"/>
  <c r="O125" i="5"/>
  <c r="N126" i="5"/>
  <c r="O126" i="5"/>
  <c r="N127" i="5"/>
  <c r="O127" i="5"/>
  <c r="N128" i="5"/>
  <c r="O128" i="5"/>
  <c r="N129" i="5"/>
  <c r="O129" i="5"/>
  <c r="N130" i="5"/>
  <c r="O130" i="5"/>
  <c r="N131" i="5"/>
  <c r="O131" i="5"/>
  <c r="N132" i="5"/>
  <c r="O132" i="5"/>
  <c r="N133" i="5"/>
  <c r="O133" i="5"/>
  <c r="N134" i="5"/>
  <c r="O134" i="5"/>
  <c r="N135" i="5"/>
  <c r="O135" i="5"/>
  <c r="N136" i="5"/>
  <c r="O136" i="5"/>
  <c r="N137" i="5"/>
  <c r="O137" i="5"/>
  <c r="N138" i="5"/>
  <c r="O138" i="5"/>
  <c r="N139" i="5"/>
  <c r="O139" i="5"/>
  <c r="N140" i="5"/>
  <c r="O140" i="5"/>
  <c r="N141" i="5"/>
  <c r="O141" i="5"/>
  <c r="N142" i="5"/>
  <c r="O142" i="5"/>
  <c r="N143" i="5"/>
  <c r="O143" i="5"/>
  <c r="N144" i="5"/>
  <c r="O144" i="5"/>
  <c r="N145" i="5"/>
  <c r="O145" i="5"/>
  <c r="N146" i="5"/>
  <c r="O146" i="5"/>
  <c r="N147" i="5"/>
  <c r="O147" i="5"/>
  <c r="N148" i="5"/>
  <c r="O148" i="5"/>
  <c r="N149" i="5"/>
  <c r="O149" i="5"/>
  <c r="N150" i="5"/>
  <c r="O150" i="5"/>
  <c r="N151" i="5"/>
  <c r="O151" i="5"/>
  <c r="N152" i="5"/>
  <c r="O152" i="5"/>
  <c r="N153" i="5"/>
  <c r="O153" i="5"/>
  <c r="N154" i="5"/>
  <c r="O154" i="5"/>
  <c r="N155" i="5"/>
  <c r="O155" i="5"/>
  <c r="N156" i="5"/>
  <c r="O156" i="5"/>
  <c r="N157" i="5"/>
  <c r="O157" i="5"/>
  <c r="N158" i="5"/>
  <c r="O158" i="5"/>
  <c r="N159" i="5"/>
  <c r="O159" i="5"/>
  <c r="N160" i="5"/>
  <c r="O160" i="5"/>
  <c r="N161" i="5"/>
  <c r="O161" i="5"/>
  <c r="N162" i="5"/>
  <c r="O162" i="5"/>
  <c r="N163" i="5"/>
  <c r="O163" i="5"/>
  <c r="N164" i="5"/>
  <c r="O164" i="5"/>
  <c r="N165" i="5"/>
  <c r="O165" i="5"/>
  <c r="N166" i="5"/>
  <c r="O166" i="5"/>
  <c r="N167" i="5"/>
  <c r="O167" i="5"/>
  <c r="N168" i="5"/>
  <c r="O168" i="5"/>
  <c r="N169" i="5"/>
  <c r="O169" i="5"/>
  <c r="N170" i="5"/>
  <c r="O170" i="5"/>
  <c r="N171" i="5"/>
  <c r="O171" i="5"/>
  <c r="N172" i="5"/>
  <c r="O172" i="5"/>
  <c r="N173" i="5"/>
  <c r="O173" i="5"/>
  <c r="N174" i="5"/>
  <c r="O174" i="5"/>
  <c r="N175" i="5"/>
  <c r="O175" i="5"/>
  <c r="N176" i="5"/>
  <c r="O176" i="5"/>
  <c r="N177" i="5"/>
  <c r="O177" i="5"/>
  <c r="N178" i="5"/>
  <c r="O178" i="5"/>
  <c r="N179" i="5"/>
  <c r="O179" i="5"/>
  <c r="N180" i="5"/>
  <c r="O180" i="5"/>
  <c r="N181" i="5"/>
  <c r="O181" i="5"/>
  <c r="N182" i="5"/>
  <c r="O182" i="5"/>
  <c r="N183" i="5"/>
  <c r="O183" i="5"/>
  <c r="N184" i="5"/>
  <c r="O184" i="5"/>
  <c r="N185" i="5"/>
  <c r="O185" i="5"/>
  <c r="N186" i="5"/>
  <c r="O186" i="5"/>
  <c r="N187" i="5"/>
  <c r="O187" i="5"/>
  <c r="N188" i="5"/>
  <c r="O188" i="5"/>
  <c r="N189" i="5"/>
  <c r="O189" i="5"/>
  <c r="N190" i="5"/>
  <c r="O190" i="5"/>
  <c r="N191" i="5"/>
  <c r="O191" i="5"/>
  <c r="N192" i="5"/>
  <c r="O192" i="5"/>
  <c r="N193" i="5"/>
  <c r="O193" i="5"/>
  <c r="N194" i="5"/>
  <c r="O194" i="5"/>
  <c r="N195" i="5"/>
  <c r="O195" i="5"/>
  <c r="N196" i="5"/>
  <c r="O196" i="5"/>
  <c r="N197" i="5"/>
  <c r="O197" i="5"/>
  <c r="N198" i="5"/>
  <c r="O198" i="5"/>
  <c r="N199" i="5"/>
  <c r="O199" i="5"/>
  <c r="N200" i="5"/>
  <c r="O200" i="5"/>
  <c r="N201" i="5"/>
  <c r="O201" i="5"/>
  <c r="N202" i="5"/>
  <c r="O202" i="5"/>
  <c r="N203" i="5"/>
  <c r="O203" i="5"/>
  <c r="N204" i="5"/>
  <c r="O204" i="5"/>
  <c r="N205" i="5"/>
  <c r="O205" i="5"/>
  <c r="N206" i="5"/>
  <c r="O206" i="5"/>
  <c r="N207" i="5"/>
  <c r="O207" i="5"/>
  <c r="N208" i="5"/>
  <c r="O208" i="5"/>
  <c r="N209" i="5"/>
  <c r="O209" i="5"/>
  <c r="N210" i="5"/>
  <c r="O210" i="5"/>
  <c r="N211" i="5"/>
  <c r="O211" i="5"/>
  <c r="N212" i="5"/>
  <c r="O212" i="5"/>
  <c r="N213" i="5"/>
  <c r="O213" i="5"/>
  <c r="N214" i="5"/>
  <c r="O214" i="5"/>
  <c r="N215" i="5"/>
  <c r="O215" i="5"/>
  <c r="N216" i="5"/>
  <c r="O216" i="5"/>
  <c r="N217" i="5"/>
  <c r="O217" i="5"/>
  <c r="N218" i="5"/>
  <c r="O218" i="5"/>
  <c r="N219" i="5"/>
  <c r="O219" i="5"/>
  <c r="N220" i="5"/>
  <c r="O220" i="5"/>
  <c r="N221" i="5"/>
  <c r="O221" i="5"/>
  <c r="N222" i="5"/>
  <c r="O222" i="5"/>
  <c r="N223" i="5"/>
  <c r="O223" i="5"/>
  <c r="N224" i="5"/>
  <c r="O224" i="5"/>
  <c r="N225" i="5"/>
  <c r="O225" i="5"/>
  <c r="N226" i="5"/>
  <c r="O226" i="5"/>
  <c r="N227" i="5"/>
  <c r="O227" i="5"/>
  <c r="N228" i="5"/>
  <c r="O228" i="5"/>
  <c r="N229" i="5"/>
  <c r="O229" i="5"/>
  <c r="N230" i="5"/>
  <c r="O230" i="5"/>
  <c r="N231" i="5"/>
  <c r="O231" i="5"/>
  <c r="N232" i="5"/>
  <c r="O232" i="5"/>
  <c r="N233" i="5"/>
  <c r="O233" i="5"/>
  <c r="N234" i="5"/>
  <c r="O234" i="5"/>
  <c r="N235" i="5"/>
  <c r="O235" i="5"/>
  <c r="N236" i="5"/>
  <c r="O236" i="5"/>
  <c r="N237" i="5"/>
  <c r="O237" i="5"/>
  <c r="N238" i="5"/>
  <c r="O238" i="5"/>
  <c r="N239" i="5"/>
  <c r="O239" i="5"/>
  <c r="N240" i="5"/>
  <c r="O240" i="5"/>
  <c r="N241" i="5"/>
  <c r="O241" i="5"/>
  <c r="N242" i="5"/>
  <c r="O242" i="5"/>
  <c r="N243" i="5"/>
  <c r="O243" i="5"/>
  <c r="N244" i="5"/>
  <c r="O244" i="5"/>
  <c r="N245" i="5"/>
  <c r="O245" i="5"/>
  <c r="N246" i="5"/>
  <c r="O246" i="5"/>
  <c r="N247" i="5"/>
  <c r="O247" i="5"/>
  <c r="N248" i="5"/>
  <c r="O248" i="5"/>
  <c r="N249" i="5"/>
  <c r="O249" i="5"/>
  <c r="N250" i="5"/>
  <c r="O250" i="5"/>
  <c r="N251" i="5"/>
  <c r="O251" i="5"/>
  <c r="N252" i="5"/>
  <c r="O252" i="5"/>
  <c r="N253" i="5"/>
  <c r="O253" i="5"/>
  <c r="N254" i="5"/>
  <c r="O254" i="5"/>
  <c r="N255" i="5"/>
  <c r="O255" i="5"/>
  <c r="N256" i="5"/>
  <c r="O256" i="5"/>
  <c r="N257" i="5"/>
  <c r="O257" i="5"/>
  <c r="N258" i="5"/>
  <c r="O258" i="5"/>
  <c r="N259" i="5"/>
  <c r="O259" i="5"/>
  <c r="N260" i="5"/>
  <c r="O260" i="5"/>
  <c r="N261" i="5"/>
  <c r="O261" i="5"/>
  <c r="N262" i="5"/>
  <c r="O262" i="5"/>
  <c r="N263" i="5"/>
  <c r="O263" i="5"/>
  <c r="N264" i="5"/>
  <c r="O264" i="5"/>
  <c r="N265" i="5"/>
  <c r="O265" i="5"/>
  <c r="N266" i="5"/>
  <c r="O266" i="5"/>
  <c r="N267" i="5"/>
  <c r="O267" i="5"/>
  <c r="N268" i="5"/>
  <c r="O268" i="5"/>
  <c r="N269" i="5"/>
  <c r="O269" i="5"/>
  <c r="N270" i="5"/>
  <c r="O270" i="5"/>
  <c r="N271" i="5"/>
  <c r="O271" i="5"/>
  <c r="N272" i="5"/>
  <c r="O272" i="5"/>
  <c r="N273" i="5"/>
  <c r="O273" i="5"/>
  <c r="N274" i="5"/>
  <c r="O274" i="5"/>
  <c r="N275" i="5"/>
  <c r="O275" i="5"/>
  <c r="N276" i="5"/>
  <c r="O276" i="5"/>
  <c r="N277" i="5"/>
  <c r="O277" i="5"/>
  <c r="N278" i="5"/>
  <c r="O278" i="5"/>
  <c r="N279" i="5"/>
  <c r="O279" i="5"/>
  <c r="N280" i="5"/>
  <c r="O280" i="5"/>
  <c r="N281" i="5"/>
  <c r="O281" i="5"/>
  <c r="N282" i="5"/>
  <c r="O282" i="5"/>
  <c r="N283" i="5"/>
  <c r="O283" i="5"/>
  <c r="N284" i="5"/>
  <c r="O284" i="5"/>
  <c r="N285" i="5"/>
  <c r="O285" i="5"/>
  <c r="N286" i="5"/>
  <c r="O286" i="5"/>
  <c r="N287" i="5"/>
  <c r="O287" i="5"/>
  <c r="N288" i="5"/>
  <c r="O288" i="5"/>
  <c r="N289" i="5"/>
  <c r="O289" i="5"/>
  <c r="N290" i="5"/>
  <c r="O290" i="5"/>
  <c r="N291" i="5"/>
  <c r="O291" i="5"/>
  <c r="N292" i="5"/>
  <c r="O292" i="5"/>
  <c r="N293" i="5"/>
  <c r="O293" i="5"/>
  <c r="N294" i="5"/>
  <c r="O294" i="5"/>
  <c r="N295" i="5"/>
  <c r="O295" i="5"/>
  <c r="N296" i="5"/>
  <c r="O296" i="5"/>
  <c r="N297" i="5"/>
  <c r="O297" i="5"/>
  <c r="N298" i="5"/>
  <c r="O298" i="5"/>
  <c r="N299" i="5"/>
  <c r="O299" i="5"/>
  <c r="N300" i="5"/>
  <c r="O300" i="5"/>
  <c r="N301" i="5"/>
  <c r="O301" i="5"/>
  <c r="N302" i="5"/>
  <c r="O302" i="5"/>
  <c r="N303" i="5"/>
  <c r="O303" i="5"/>
  <c r="N304" i="5"/>
  <c r="O304" i="5"/>
  <c r="N305" i="5"/>
  <c r="O305" i="5"/>
  <c r="N306" i="5"/>
  <c r="O306" i="5"/>
  <c r="N307" i="5"/>
  <c r="O307" i="5"/>
  <c r="N308" i="5"/>
  <c r="O308" i="5"/>
  <c r="N309" i="5"/>
  <c r="O309" i="5"/>
  <c r="N310" i="5"/>
  <c r="O310" i="5"/>
  <c r="N311" i="5"/>
  <c r="O311" i="5"/>
  <c r="N312" i="5"/>
  <c r="O312" i="5"/>
  <c r="N313" i="5"/>
  <c r="O313" i="5"/>
  <c r="N314" i="5"/>
  <c r="O314" i="5"/>
  <c r="N315" i="5"/>
  <c r="O315" i="5"/>
  <c r="N316" i="5"/>
  <c r="O316" i="5"/>
  <c r="N317" i="5"/>
  <c r="O317" i="5"/>
  <c r="N318" i="5"/>
  <c r="O318" i="5"/>
  <c r="N319" i="5"/>
  <c r="O319" i="5"/>
  <c r="N320" i="5"/>
  <c r="O320" i="5"/>
  <c r="N321" i="5"/>
  <c r="O321" i="5"/>
  <c r="N322" i="5"/>
  <c r="O322" i="5"/>
  <c r="N323" i="5"/>
  <c r="O323" i="5"/>
  <c r="N324" i="5"/>
  <c r="O324" i="5"/>
  <c r="N325" i="5"/>
  <c r="O325" i="5"/>
  <c r="N326" i="5"/>
  <c r="O326" i="5"/>
  <c r="N327" i="5"/>
  <c r="O327" i="5"/>
  <c r="N328" i="5"/>
  <c r="O328" i="5"/>
  <c r="N329" i="5"/>
  <c r="O329" i="5"/>
  <c r="N330" i="5"/>
  <c r="O330" i="5"/>
  <c r="N331" i="5"/>
  <c r="O331" i="5"/>
  <c r="N332" i="5"/>
  <c r="O332" i="5"/>
  <c r="N333" i="5"/>
  <c r="O333" i="5"/>
  <c r="N334" i="5"/>
  <c r="O334" i="5"/>
  <c r="N335" i="5"/>
  <c r="O335" i="5"/>
  <c r="N336" i="5"/>
  <c r="O336" i="5"/>
  <c r="N337" i="5"/>
  <c r="O337" i="5"/>
  <c r="N338" i="5"/>
  <c r="O338" i="5"/>
  <c r="N339" i="5"/>
  <c r="O339" i="5"/>
  <c r="N340" i="5"/>
  <c r="O340" i="5"/>
  <c r="N341" i="5"/>
  <c r="O341" i="5"/>
  <c r="N342" i="5"/>
  <c r="O342" i="5"/>
  <c r="N343" i="5"/>
  <c r="O343" i="5"/>
  <c r="N344" i="5"/>
  <c r="O344" i="5"/>
  <c r="N345" i="5"/>
  <c r="O345" i="5"/>
  <c r="N346" i="5"/>
  <c r="O346" i="5"/>
  <c r="N347" i="5"/>
  <c r="O347" i="5"/>
  <c r="N348" i="5"/>
  <c r="O348" i="5"/>
  <c r="N349" i="5"/>
  <c r="O349" i="5"/>
  <c r="N350" i="5"/>
  <c r="O350" i="5"/>
  <c r="N351" i="5"/>
  <c r="O351" i="5"/>
  <c r="N352" i="5"/>
  <c r="O352" i="5"/>
  <c r="N353" i="5"/>
  <c r="O353" i="5"/>
  <c r="N354" i="5"/>
  <c r="O354" i="5"/>
  <c r="N355" i="5"/>
  <c r="O355" i="5"/>
  <c r="N356" i="5"/>
  <c r="O356" i="5"/>
  <c r="N357" i="5"/>
  <c r="O357" i="5"/>
  <c r="N358" i="5"/>
  <c r="O358" i="5"/>
  <c r="N359" i="5"/>
  <c r="O359" i="5"/>
  <c r="N360" i="5"/>
  <c r="O360" i="5"/>
  <c r="N361" i="5"/>
  <c r="O361" i="5"/>
  <c r="N362" i="5"/>
  <c r="O362" i="5"/>
  <c r="N363" i="5"/>
  <c r="O363" i="5"/>
  <c r="N364" i="5"/>
  <c r="O364" i="5"/>
  <c r="N365" i="5"/>
  <c r="O365" i="5"/>
  <c r="N366" i="5"/>
  <c r="O366" i="5"/>
  <c r="N367" i="5"/>
  <c r="O367" i="5"/>
  <c r="N368" i="5"/>
  <c r="O368" i="5"/>
  <c r="N369" i="5"/>
  <c r="O369" i="5"/>
  <c r="N370" i="5"/>
  <c r="O370" i="5"/>
  <c r="N371" i="5"/>
  <c r="O371" i="5"/>
  <c r="N372" i="5"/>
  <c r="O372" i="5"/>
  <c r="N373" i="5"/>
  <c r="O373" i="5"/>
  <c r="N374" i="5"/>
  <c r="O374" i="5"/>
  <c r="N375" i="5"/>
  <c r="O375" i="5"/>
  <c r="N376" i="5"/>
  <c r="O376" i="5"/>
  <c r="N377" i="5"/>
  <c r="O377" i="5"/>
  <c r="N378" i="5"/>
  <c r="O378" i="5"/>
  <c r="N379" i="5"/>
  <c r="O379" i="5"/>
  <c r="N380" i="5"/>
  <c r="O380" i="5"/>
  <c r="N381" i="5"/>
  <c r="O381" i="5"/>
  <c r="N382" i="5"/>
  <c r="O382" i="5"/>
  <c r="N383" i="5"/>
  <c r="O383" i="5"/>
  <c r="N384" i="5"/>
  <c r="O384" i="5"/>
  <c r="N385" i="5"/>
  <c r="O385" i="5"/>
  <c r="N386" i="5"/>
  <c r="O386" i="5"/>
  <c r="N387" i="5"/>
  <c r="O387" i="5"/>
  <c r="N388" i="5"/>
  <c r="O388" i="5"/>
  <c r="N389" i="5"/>
  <c r="O389" i="5"/>
  <c r="N390" i="5"/>
  <c r="O390" i="5"/>
  <c r="N391" i="5"/>
  <c r="O391" i="5"/>
  <c r="N392" i="5"/>
  <c r="O392" i="5"/>
  <c r="N393" i="5"/>
  <c r="O393" i="5"/>
  <c r="N394" i="5"/>
  <c r="O394" i="5"/>
  <c r="N395" i="5"/>
  <c r="O395" i="5"/>
  <c r="N396" i="5"/>
  <c r="O396" i="5"/>
  <c r="N397" i="5"/>
  <c r="O397" i="5"/>
  <c r="N398" i="5"/>
  <c r="O398" i="5"/>
  <c r="N399" i="5"/>
  <c r="O399" i="5"/>
  <c r="N400" i="5"/>
  <c r="O400" i="5"/>
  <c r="N401" i="5"/>
  <c r="O401" i="5"/>
  <c r="N402" i="5"/>
  <c r="O402" i="5"/>
  <c r="N403" i="5"/>
  <c r="O403" i="5"/>
  <c r="N404" i="5"/>
  <c r="O404" i="5"/>
  <c r="N405" i="5"/>
  <c r="O405" i="5"/>
  <c r="N406" i="5"/>
  <c r="O406" i="5"/>
  <c r="N407" i="5"/>
  <c r="O407" i="5"/>
  <c r="N408" i="5"/>
  <c r="O408" i="5"/>
  <c r="N409" i="5"/>
  <c r="O409" i="5"/>
  <c r="N410" i="5"/>
  <c r="O410" i="5"/>
  <c r="N411" i="5"/>
  <c r="O411" i="5"/>
  <c r="N412" i="5"/>
  <c r="O412" i="5"/>
  <c r="N413" i="5"/>
  <c r="O413" i="5"/>
  <c r="N414" i="5"/>
  <c r="O414" i="5"/>
  <c r="N415" i="5"/>
  <c r="O415" i="5"/>
  <c r="N416" i="5"/>
  <c r="O416" i="5"/>
  <c r="N417" i="5"/>
  <c r="O417" i="5"/>
  <c r="N418" i="5"/>
  <c r="O418" i="5"/>
  <c r="N419" i="5"/>
  <c r="O419" i="5"/>
  <c r="N420" i="5"/>
  <c r="O420" i="5"/>
  <c r="N421" i="5"/>
  <c r="O421" i="5"/>
  <c r="N422" i="5"/>
  <c r="O422" i="5"/>
  <c r="N423" i="5"/>
  <c r="O423" i="5"/>
  <c r="N424" i="5"/>
  <c r="O424" i="5"/>
  <c r="N425" i="5"/>
  <c r="O425" i="5"/>
  <c r="N426" i="5"/>
  <c r="O426" i="5"/>
  <c r="N427" i="5"/>
  <c r="O427" i="5"/>
  <c r="N428" i="5"/>
  <c r="O428" i="5"/>
  <c r="N429" i="5"/>
  <c r="O429" i="5"/>
  <c r="N430" i="5"/>
  <c r="O430" i="5"/>
  <c r="N431" i="5"/>
  <c r="O431" i="5"/>
  <c r="N432" i="5"/>
  <c r="O432" i="5"/>
  <c r="N433" i="5"/>
  <c r="O433" i="5"/>
  <c r="N434" i="5"/>
  <c r="O434" i="5"/>
  <c r="N435" i="5"/>
  <c r="O435" i="5"/>
  <c r="N436" i="5"/>
  <c r="O436" i="5"/>
  <c r="N437" i="5"/>
  <c r="O437" i="5"/>
  <c r="N438" i="5"/>
  <c r="O438" i="5"/>
  <c r="N439" i="5"/>
  <c r="O439" i="5"/>
  <c r="N440" i="5"/>
  <c r="O440" i="5"/>
  <c r="N441" i="5"/>
  <c r="O441" i="5"/>
  <c r="N442" i="5"/>
  <c r="O442" i="5"/>
  <c r="N443" i="5"/>
  <c r="O443" i="5"/>
  <c r="N444" i="5"/>
  <c r="O444" i="5"/>
  <c r="N445" i="5"/>
  <c r="O445" i="5"/>
  <c r="N446" i="5"/>
  <c r="O446" i="5"/>
  <c r="N447" i="5"/>
  <c r="O447" i="5"/>
  <c r="N448" i="5"/>
  <c r="O448" i="5"/>
  <c r="N449" i="5"/>
  <c r="O449" i="5"/>
  <c r="N450" i="5"/>
  <c r="O450" i="5"/>
  <c r="N451" i="5"/>
  <c r="O451" i="5"/>
  <c r="N452" i="5"/>
  <c r="O452" i="5"/>
  <c r="N453" i="5"/>
  <c r="O453" i="5"/>
  <c r="N454" i="5"/>
  <c r="O454" i="5"/>
  <c r="N455" i="5"/>
  <c r="O455" i="5"/>
  <c r="N456" i="5"/>
  <c r="O456" i="5"/>
  <c r="N457" i="5"/>
  <c r="O457" i="5"/>
  <c r="N458" i="5"/>
  <c r="O458" i="5"/>
  <c r="N459" i="5"/>
  <c r="O459" i="5"/>
  <c r="N460" i="5"/>
  <c r="O460" i="5"/>
  <c r="N461" i="5"/>
  <c r="O461" i="5"/>
  <c r="N462" i="5"/>
  <c r="O462" i="5"/>
  <c r="N463" i="5"/>
  <c r="O463" i="5"/>
  <c r="N464" i="5"/>
  <c r="O464" i="5"/>
  <c r="N465" i="5"/>
  <c r="O465" i="5"/>
  <c r="N466" i="5"/>
  <c r="O466" i="5"/>
  <c r="N467" i="5"/>
  <c r="O467" i="5"/>
  <c r="N468" i="5"/>
  <c r="O468" i="5"/>
  <c r="N469" i="5"/>
  <c r="O469" i="5"/>
  <c r="N470" i="5"/>
  <c r="O470" i="5"/>
  <c r="N471" i="5"/>
  <c r="O471" i="5"/>
  <c r="N472" i="5"/>
  <c r="O472" i="5"/>
  <c r="N473" i="5"/>
  <c r="O473" i="5"/>
  <c r="N474" i="5"/>
  <c r="O474" i="5"/>
  <c r="N475" i="5"/>
  <c r="O475" i="5"/>
  <c r="N476" i="5"/>
  <c r="O476" i="5"/>
  <c r="N477" i="5"/>
  <c r="O477" i="5"/>
  <c r="N478" i="5"/>
  <c r="O478" i="5"/>
  <c r="N479" i="5"/>
  <c r="O479" i="5"/>
  <c r="N480" i="5"/>
  <c r="O480" i="5"/>
  <c r="N481" i="5"/>
  <c r="O481" i="5"/>
  <c r="N482" i="5"/>
  <c r="O482" i="5"/>
  <c r="N483" i="5"/>
  <c r="O483" i="5"/>
  <c r="N484" i="5"/>
  <c r="O484" i="5"/>
  <c r="N485" i="5"/>
  <c r="O485" i="5"/>
  <c r="N486" i="5"/>
  <c r="O486" i="5"/>
  <c r="N487" i="5"/>
  <c r="O487" i="5"/>
  <c r="N488" i="5"/>
  <c r="O488" i="5"/>
  <c r="N489" i="5"/>
  <c r="O489" i="5"/>
  <c r="N490" i="5"/>
  <c r="O490" i="5"/>
  <c r="N491" i="5"/>
  <c r="O491" i="5"/>
  <c r="N492" i="5"/>
  <c r="O492" i="5"/>
  <c r="N493" i="5"/>
  <c r="O493" i="5"/>
  <c r="N494" i="5"/>
  <c r="O494" i="5"/>
  <c r="N495" i="5"/>
  <c r="O495" i="5"/>
  <c r="N496" i="5"/>
  <c r="O496" i="5"/>
  <c r="N497" i="5"/>
  <c r="O497" i="5"/>
  <c r="N498" i="5"/>
  <c r="O498" i="5"/>
  <c r="N499" i="5"/>
  <c r="O499" i="5"/>
  <c r="N500" i="5"/>
  <c r="O500" i="5"/>
  <c r="N501" i="5"/>
  <c r="O501" i="5"/>
  <c r="N502" i="5"/>
  <c r="O502" i="5"/>
  <c r="N503" i="5"/>
  <c r="O503" i="5"/>
  <c r="N504" i="5"/>
  <c r="O504" i="5"/>
  <c r="N505" i="5"/>
  <c r="O505" i="5"/>
  <c r="N506" i="5"/>
  <c r="O506" i="5"/>
  <c r="N507" i="5"/>
  <c r="O507" i="5"/>
  <c r="N508" i="5"/>
  <c r="O508" i="5"/>
  <c r="N509" i="5"/>
  <c r="O509" i="5"/>
  <c r="N510" i="5"/>
  <c r="O510" i="5"/>
  <c r="N511" i="5"/>
  <c r="O511" i="5"/>
  <c r="N512" i="5"/>
  <c r="O512" i="5"/>
  <c r="N513" i="5"/>
  <c r="O513" i="5"/>
  <c r="N514" i="5"/>
  <c r="O514" i="5"/>
  <c r="N515" i="5"/>
  <c r="O515" i="5"/>
  <c r="N516" i="5"/>
  <c r="O516" i="5"/>
  <c r="N517" i="5"/>
  <c r="O517" i="5"/>
  <c r="N518" i="5"/>
  <c r="O518" i="5"/>
  <c r="N519" i="5"/>
  <c r="O519" i="5"/>
  <c r="N520" i="5"/>
  <c r="O520" i="5"/>
  <c r="N521" i="5"/>
  <c r="O521" i="5"/>
  <c r="N522" i="5"/>
  <c r="O522" i="5"/>
  <c r="N523" i="5"/>
  <c r="O523" i="5"/>
  <c r="N524" i="5"/>
  <c r="O524" i="5"/>
  <c r="N525" i="5"/>
  <c r="O525" i="5"/>
  <c r="N526" i="5"/>
  <c r="O526" i="5"/>
  <c r="N527" i="5"/>
  <c r="O527" i="5"/>
  <c r="N528" i="5"/>
  <c r="O528" i="5"/>
  <c r="N529" i="5"/>
  <c r="O529" i="5"/>
  <c r="N530" i="5"/>
  <c r="O530" i="5"/>
  <c r="N531" i="5"/>
  <c r="O531" i="5"/>
  <c r="N532" i="5"/>
  <c r="O532" i="5"/>
  <c r="N533" i="5"/>
  <c r="O533" i="5"/>
  <c r="N534" i="5"/>
  <c r="O534" i="5"/>
  <c r="N535" i="5"/>
  <c r="O535" i="5"/>
  <c r="N536" i="5"/>
  <c r="O536" i="5"/>
  <c r="N537" i="5"/>
  <c r="O537" i="5"/>
  <c r="N538" i="5"/>
  <c r="O538" i="5"/>
  <c r="N539" i="5"/>
  <c r="O539" i="5"/>
  <c r="N540" i="5"/>
  <c r="O540" i="5"/>
  <c r="N541" i="5"/>
  <c r="O541" i="5"/>
  <c r="N542" i="5"/>
  <c r="O542" i="5"/>
  <c r="N543" i="5"/>
  <c r="O543" i="5"/>
  <c r="N544" i="5"/>
  <c r="O544" i="5"/>
  <c r="N545" i="5"/>
  <c r="O545" i="5"/>
  <c r="N546" i="5"/>
  <c r="O546" i="5"/>
  <c r="N547" i="5"/>
  <c r="O547" i="5"/>
  <c r="N548" i="5"/>
  <c r="O548" i="5"/>
  <c r="N549" i="5"/>
  <c r="O549" i="5"/>
  <c r="N550" i="5"/>
  <c r="O550" i="5"/>
  <c r="N551" i="5"/>
  <c r="O551" i="5"/>
  <c r="N552" i="5"/>
  <c r="O552" i="5"/>
  <c r="N553" i="5"/>
  <c r="O553" i="5"/>
  <c r="N554" i="5"/>
  <c r="O554" i="5"/>
  <c r="N555" i="5"/>
  <c r="O555" i="5"/>
  <c r="N556" i="5"/>
  <c r="O556" i="5"/>
  <c r="N557" i="5"/>
  <c r="O557" i="5"/>
  <c r="N558" i="5"/>
  <c r="O558" i="5"/>
  <c r="N559" i="5"/>
  <c r="O559" i="5"/>
  <c r="N560" i="5"/>
  <c r="O560" i="5"/>
  <c r="N561" i="5"/>
  <c r="O561" i="5"/>
  <c r="N562" i="5"/>
  <c r="O562" i="5"/>
  <c r="N563" i="5"/>
  <c r="O563" i="5"/>
  <c r="N564" i="5"/>
  <c r="O564" i="5"/>
  <c r="N565" i="5"/>
  <c r="O565" i="5"/>
  <c r="N566" i="5"/>
  <c r="O566" i="5"/>
  <c r="N567" i="5"/>
  <c r="O567" i="5"/>
  <c r="N568" i="5"/>
  <c r="O568" i="5"/>
  <c r="N569" i="5"/>
  <c r="O569" i="5"/>
  <c r="N570" i="5"/>
  <c r="O570" i="5"/>
  <c r="N571" i="5"/>
  <c r="O571" i="5"/>
  <c r="N572" i="5"/>
  <c r="O572" i="5"/>
  <c r="N573" i="5"/>
  <c r="O573" i="5"/>
  <c r="N574" i="5"/>
  <c r="O574" i="5"/>
  <c r="N575" i="5"/>
  <c r="O575" i="5"/>
  <c r="N576" i="5"/>
  <c r="O576" i="5"/>
  <c r="N577" i="5"/>
  <c r="O577" i="5"/>
  <c r="N578" i="5"/>
  <c r="O578" i="5"/>
  <c r="N579" i="5"/>
  <c r="O579" i="5"/>
  <c r="N580" i="5"/>
  <c r="O580" i="5"/>
  <c r="N581" i="5"/>
  <c r="O581" i="5"/>
  <c r="N582" i="5"/>
  <c r="O582" i="5"/>
  <c r="N583" i="5"/>
  <c r="O583" i="5"/>
  <c r="N584" i="5"/>
  <c r="O584" i="5"/>
  <c r="N585" i="5"/>
  <c r="O585" i="5"/>
  <c r="N586" i="5"/>
  <c r="O586" i="5"/>
  <c r="N587" i="5"/>
  <c r="O587" i="5"/>
  <c r="N588" i="5"/>
  <c r="O588" i="5"/>
  <c r="N589" i="5"/>
  <c r="O589" i="5"/>
  <c r="N590" i="5"/>
  <c r="O590" i="5"/>
  <c r="N591" i="5"/>
  <c r="O591" i="5"/>
  <c r="N592" i="5"/>
  <c r="O592" i="5"/>
  <c r="N593" i="5"/>
  <c r="O593" i="5"/>
  <c r="N594" i="5"/>
  <c r="O594" i="5"/>
  <c r="N595" i="5"/>
  <c r="O595" i="5"/>
  <c r="N596" i="5"/>
  <c r="O596" i="5"/>
  <c r="N597" i="5"/>
  <c r="O597" i="5"/>
  <c r="N598" i="5"/>
  <c r="O598" i="5"/>
  <c r="N599" i="5"/>
  <c r="O599" i="5"/>
  <c r="N600" i="5"/>
  <c r="O600" i="5"/>
  <c r="N601" i="5"/>
  <c r="O601" i="5"/>
  <c r="N602" i="5"/>
  <c r="O602" i="5"/>
  <c r="N603" i="5"/>
  <c r="O603" i="5"/>
  <c r="N604" i="5"/>
  <c r="O604" i="5"/>
  <c r="N605" i="5"/>
  <c r="O605" i="5"/>
  <c r="N606" i="5"/>
  <c r="O606" i="5"/>
  <c r="N607" i="5"/>
  <c r="O607" i="5"/>
  <c r="N608" i="5"/>
  <c r="O608" i="5"/>
  <c r="N609" i="5"/>
  <c r="O609" i="5"/>
  <c r="N610" i="5"/>
  <c r="O610" i="5"/>
  <c r="N611" i="5"/>
  <c r="O611" i="5"/>
  <c r="N612" i="5"/>
  <c r="O612" i="5"/>
  <c r="N613" i="5"/>
  <c r="O613" i="5"/>
  <c r="N614" i="5"/>
  <c r="O614" i="5"/>
  <c r="N615" i="5"/>
  <c r="O615" i="5"/>
  <c r="N616" i="5"/>
  <c r="O616" i="5"/>
  <c r="N617" i="5"/>
  <c r="O617" i="5"/>
  <c r="N618" i="5"/>
  <c r="O618" i="5"/>
  <c r="N619" i="5"/>
  <c r="O619" i="5"/>
  <c r="N620" i="5"/>
  <c r="O620" i="5"/>
  <c r="N621" i="5"/>
  <c r="O621" i="5"/>
  <c r="N622" i="5"/>
  <c r="O622" i="5"/>
  <c r="N623" i="5"/>
  <c r="O623" i="5"/>
  <c r="N624" i="5"/>
  <c r="O624" i="5"/>
  <c r="N625" i="5"/>
  <c r="O625" i="5"/>
  <c r="N626" i="5"/>
  <c r="O626" i="5"/>
  <c r="N627" i="5"/>
  <c r="O627" i="5"/>
  <c r="N628" i="5"/>
  <c r="O628" i="5"/>
  <c r="N629" i="5"/>
  <c r="O629" i="5"/>
  <c r="N630" i="5"/>
  <c r="O630" i="5"/>
  <c r="N631" i="5"/>
  <c r="O631" i="5"/>
  <c r="N632" i="5"/>
  <c r="O632" i="5"/>
  <c r="N633" i="5"/>
  <c r="O633" i="5"/>
  <c r="N634" i="5"/>
  <c r="O634" i="5"/>
  <c r="N635" i="5"/>
  <c r="O635" i="5"/>
  <c r="N636" i="5"/>
  <c r="O636" i="5"/>
  <c r="N637" i="5"/>
  <c r="O637" i="5"/>
  <c r="N638" i="5"/>
  <c r="O638" i="5"/>
  <c r="N639" i="5"/>
  <c r="O639" i="5"/>
  <c r="N640" i="5"/>
  <c r="O640" i="5"/>
  <c r="N641" i="5"/>
  <c r="O641" i="5"/>
  <c r="N642" i="5"/>
  <c r="O642" i="5"/>
  <c r="N643" i="5"/>
  <c r="O643" i="5"/>
  <c r="N644" i="5"/>
  <c r="O644" i="5"/>
  <c r="N645" i="5"/>
  <c r="O645" i="5"/>
  <c r="N646" i="5"/>
  <c r="O646" i="5"/>
  <c r="N647" i="5"/>
  <c r="O647" i="5"/>
  <c r="N648" i="5"/>
  <c r="O648" i="5"/>
  <c r="N649" i="5"/>
  <c r="O649" i="5"/>
  <c r="N650" i="5"/>
  <c r="O650" i="5"/>
  <c r="N651" i="5"/>
  <c r="O651" i="5"/>
  <c r="N652" i="5"/>
  <c r="O652" i="5"/>
  <c r="N653" i="5"/>
  <c r="O653" i="5"/>
  <c r="N654" i="5"/>
  <c r="O654" i="5"/>
  <c r="N655" i="5"/>
  <c r="O655" i="5"/>
  <c r="N656" i="5"/>
  <c r="O656" i="5"/>
  <c r="N657" i="5"/>
  <c r="O657" i="5"/>
  <c r="N658" i="5"/>
  <c r="O658" i="5"/>
  <c r="N659" i="5"/>
  <c r="O659" i="5"/>
  <c r="N660" i="5"/>
  <c r="O660" i="5"/>
  <c r="N661" i="5"/>
  <c r="O661" i="5"/>
  <c r="N662" i="5"/>
  <c r="O662" i="5"/>
  <c r="N663" i="5"/>
  <c r="O663" i="5"/>
  <c r="N664" i="5"/>
  <c r="O664" i="5"/>
  <c r="N665" i="5"/>
  <c r="O665" i="5"/>
  <c r="N666" i="5"/>
  <c r="O666" i="5"/>
  <c r="N667" i="5"/>
  <c r="O667" i="5"/>
  <c r="N668" i="5"/>
  <c r="O668" i="5"/>
  <c r="N669" i="5"/>
  <c r="O669" i="5"/>
  <c r="N670" i="5"/>
  <c r="O670" i="5"/>
  <c r="N671" i="5"/>
  <c r="O671" i="5"/>
  <c r="N672" i="5"/>
  <c r="O672" i="5"/>
  <c r="N673" i="5"/>
  <c r="O673" i="5"/>
  <c r="N674" i="5"/>
  <c r="O674" i="5"/>
  <c r="N675" i="5"/>
  <c r="O675" i="5"/>
  <c r="N676" i="5"/>
  <c r="O676" i="5"/>
  <c r="N677" i="5"/>
  <c r="O677" i="5"/>
  <c r="N678" i="5"/>
  <c r="O678" i="5"/>
  <c r="N679" i="5"/>
  <c r="O679" i="5"/>
  <c r="N680" i="5"/>
  <c r="O680" i="5"/>
  <c r="N681" i="5"/>
  <c r="O681" i="5"/>
  <c r="N682" i="5"/>
  <c r="O682" i="5"/>
  <c r="N683" i="5"/>
  <c r="O683" i="5"/>
  <c r="N684" i="5"/>
  <c r="O684" i="5"/>
  <c r="N685" i="5"/>
  <c r="O685" i="5"/>
  <c r="N686" i="5"/>
  <c r="O686" i="5"/>
  <c r="N687" i="5"/>
  <c r="O687" i="5"/>
  <c r="N688" i="5"/>
  <c r="O688" i="5"/>
  <c r="N689" i="5"/>
  <c r="O689" i="5"/>
  <c r="N690" i="5"/>
  <c r="O690" i="5"/>
  <c r="N691" i="5"/>
  <c r="O691" i="5"/>
  <c r="N692" i="5"/>
  <c r="O692" i="5"/>
  <c r="N693" i="5"/>
  <c r="O693" i="5"/>
  <c r="N694" i="5"/>
  <c r="O694" i="5"/>
  <c r="N695" i="5"/>
  <c r="O695" i="5"/>
  <c r="N696" i="5"/>
  <c r="O696" i="5"/>
  <c r="N697" i="5"/>
  <c r="O697" i="5"/>
  <c r="N698" i="5"/>
  <c r="O698" i="5"/>
  <c r="N699" i="5"/>
  <c r="O699" i="5"/>
  <c r="N700" i="5"/>
  <c r="O700" i="5"/>
  <c r="N701" i="5"/>
  <c r="O701" i="5"/>
  <c r="N702" i="5"/>
  <c r="O702" i="5"/>
  <c r="N703" i="5"/>
  <c r="O703" i="5"/>
  <c r="N704" i="5"/>
  <c r="O704" i="5"/>
  <c r="N705" i="5"/>
  <c r="O705" i="5"/>
  <c r="N706" i="5"/>
  <c r="O706" i="5"/>
  <c r="N707" i="5"/>
  <c r="O707" i="5"/>
  <c r="N708" i="5"/>
  <c r="O708" i="5"/>
  <c r="N709" i="5"/>
  <c r="O709" i="5"/>
  <c r="N710" i="5"/>
  <c r="O710" i="5"/>
  <c r="N711" i="5"/>
  <c r="O711" i="5"/>
  <c r="N712" i="5"/>
  <c r="O712" i="5"/>
  <c r="N713" i="5"/>
  <c r="O713" i="5"/>
  <c r="N714" i="5"/>
  <c r="O714" i="5"/>
  <c r="N715" i="5"/>
  <c r="O715" i="5"/>
  <c r="N716" i="5"/>
  <c r="O716" i="5"/>
  <c r="N717" i="5"/>
  <c r="O717" i="5"/>
  <c r="N718" i="5"/>
  <c r="O718" i="5"/>
  <c r="N719" i="5"/>
  <c r="O719" i="5"/>
  <c r="N720" i="5"/>
  <c r="O720" i="5"/>
  <c r="N721" i="5"/>
  <c r="O721" i="5"/>
  <c r="N722" i="5"/>
  <c r="O722" i="5"/>
  <c r="N723" i="5"/>
  <c r="O723" i="5"/>
  <c r="N724" i="5"/>
  <c r="O724" i="5"/>
  <c r="N725" i="5"/>
  <c r="O725" i="5"/>
  <c r="N726" i="5"/>
  <c r="O726" i="5"/>
  <c r="N727" i="5"/>
  <c r="O727" i="5"/>
  <c r="N728" i="5"/>
  <c r="O728" i="5"/>
  <c r="N729" i="5"/>
  <c r="O729" i="5"/>
  <c r="N730" i="5"/>
  <c r="O730" i="5"/>
  <c r="N731" i="5"/>
  <c r="O731" i="5"/>
  <c r="N732" i="5"/>
  <c r="O732" i="5"/>
  <c r="N733" i="5"/>
  <c r="O733" i="5"/>
  <c r="N734" i="5"/>
  <c r="O734" i="5"/>
  <c r="N735" i="5"/>
  <c r="O735" i="5"/>
  <c r="N736" i="5"/>
  <c r="O736" i="5"/>
  <c r="N737" i="5"/>
  <c r="O737" i="5"/>
  <c r="N738" i="5"/>
  <c r="O738" i="5"/>
  <c r="N739" i="5"/>
  <c r="O739" i="5"/>
  <c r="N740" i="5"/>
  <c r="O740" i="5"/>
  <c r="N741" i="5"/>
  <c r="O741" i="5"/>
  <c r="N742" i="5"/>
  <c r="O742" i="5"/>
  <c r="N743" i="5"/>
  <c r="O743" i="5"/>
  <c r="N744" i="5"/>
  <c r="O744" i="5"/>
  <c r="N745" i="5"/>
  <c r="O745" i="5"/>
  <c r="N746" i="5"/>
  <c r="O746" i="5"/>
  <c r="N747" i="5"/>
  <c r="O747" i="5"/>
  <c r="N748" i="5"/>
  <c r="O748" i="5"/>
  <c r="N749" i="5"/>
  <c r="O749" i="5"/>
  <c r="N750" i="5"/>
  <c r="O750" i="5"/>
  <c r="N751" i="5"/>
  <c r="O751" i="5"/>
  <c r="N752" i="5"/>
  <c r="O752" i="5"/>
  <c r="N753" i="5"/>
  <c r="O753" i="5"/>
  <c r="N754" i="5"/>
  <c r="O754" i="5"/>
  <c r="N755" i="5"/>
  <c r="O755" i="5"/>
  <c r="N756" i="5"/>
  <c r="O756" i="5"/>
  <c r="N757" i="5"/>
  <c r="O757" i="5"/>
  <c r="N758" i="5"/>
  <c r="O758" i="5"/>
  <c r="N759" i="5"/>
  <c r="O759" i="5"/>
  <c r="N760" i="5"/>
  <c r="O760" i="5"/>
  <c r="N761" i="5"/>
  <c r="O761" i="5"/>
  <c r="N762" i="5"/>
  <c r="O762" i="5"/>
  <c r="N763" i="5"/>
  <c r="O763" i="5"/>
  <c r="N764" i="5"/>
  <c r="O764" i="5"/>
  <c r="N765" i="5"/>
  <c r="O765" i="5"/>
  <c r="N766" i="5"/>
  <c r="O766" i="5"/>
  <c r="N767" i="5"/>
  <c r="O767" i="5"/>
  <c r="N768" i="5"/>
  <c r="O768" i="5"/>
  <c r="N769" i="5"/>
  <c r="O769" i="5"/>
  <c r="N770" i="5"/>
  <c r="O770" i="5"/>
  <c r="N771" i="5"/>
  <c r="O771" i="5"/>
  <c r="N772" i="5"/>
  <c r="O772" i="5"/>
  <c r="N773" i="5"/>
  <c r="O773" i="5"/>
  <c r="N774" i="5"/>
  <c r="O774" i="5"/>
  <c r="N775" i="5"/>
  <c r="O775" i="5"/>
  <c r="N776" i="5"/>
  <c r="O776" i="5"/>
  <c r="N777" i="5"/>
  <c r="O777" i="5"/>
  <c r="N778" i="5"/>
  <c r="O778" i="5"/>
  <c r="N779" i="5"/>
  <c r="O779" i="5"/>
  <c r="N780" i="5"/>
  <c r="O780" i="5"/>
  <c r="N781" i="5"/>
  <c r="O781" i="5"/>
  <c r="N782" i="5"/>
  <c r="O782" i="5"/>
  <c r="N783" i="5"/>
  <c r="O783" i="5"/>
  <c r="N784" i="5"/>
  <c r="O784" i="5"/>
  <c r="N785" i="5"/>
  <c r="O785" i="5"/>
  <c r="N786" i="5"/>
  <c r="O786" i="5"/>
  <c r="N787" i="5"/>
  <c r="O787" i="5"/>
  <c r="N788" i="5"/>
  <c r="O788" i="5"/>
  <c r="N789" i="5"/>
  <c r="O789" i="5"/>
  <c r="N790" i="5"/>
  <c r="O790" i="5"/>
  <c r="N791" i="5"/>
  <c r="O791" i="5"/>
  <c r="N792" i="5"/>
  <c r="O792" i="5"/>
  <c r="N793" i="5"/>
  <c r="O793" i="5"/>
  <c r="N794" i="5"/>
  <c r="O794" i="5"/>
  <c r="N795" i="5"/>
  <c r="O795" i="5"/>
  <c r="N796" i="5"/>
  <c r="O796" i="5"/>
  <c r="N797" i="5"/>
  <c r="O797" i="5"/>
  <c r="N798" i="5"/>
  <c r="O798" i="5"/>
  <c r="N799" i="5"/>
  <c r="O799" i="5"/>
  <c r="N800" i="5"/>
  <c r="O800" i="5"/>
  <c r="N801" i="5"/>
  <c r="O801" i="5"/>
  <c r="N802" i="5"/>
  <c r="O802" i="5"/>
  <c r="N803" i="5"/>
  <c r="O803" i="5"/>
  <c r="N804" i="5"/>
  <c r="O804" i="5"/>
  <c r="N805" i="5"/>
  <c r="O805" i="5"/>
  <c r="N806" i="5"/>
  <c r="O806" i="5"/>
  <c r="N807" i="5"/>
  <c r="O807" i="5"/>
  <c r="N808" i="5"/>
  <c r="O808" i="5"/>
  <c r="N809" i="5"/>
  <c r="O809" i="5"/>
  <c r="N810" i="5"/>
  <c r="O810" i="5"/>
  <c r="N811" i="5"/>
  <c r="O811" i="5"/>
  <c r="N812" i="5"/>
  <c r="O812" i="5"/>
  <c r="N813" i="5"/>
  <c r="O813" i="5"/>
  <c r="N814" i="5"/>
  <c r="O814" i="5"/>
  <c r="N815" i="5"/>
  <c r="O815" i="5"/>
  <c r="N816" i="5"/>
  <c r="O816" i="5"/>
  <c r="N817" i="5"/>
  <c r="O817" i="5"/>
  <c r="N818" i="5"/>
  <c r="O818" i="5"/>
  <c r="N819" i="5"/>
  <c r="O819" i="5"/>
  <c r="N820" i="5"/>
  <c r="O820" i="5"/>
  <c r="N821" i="5"/>
  <c r="O821" i="5"/>
  <c r="N822" i="5"/>
  <c r="O822" i="5"/>
  <c r="N823" i="5"/>
  <c r="O823" i="5"/>
  <c r="N824" i="5"/>
  <c r="O824" i="5"/>
  <c r="N825" i="5"/>
  <c r="O825" i="5"/>
  <c r="N826" i="5"/>
  <c r="O826" i="5"/>
  <c r="N827" i="5"/>
  <c r="O827" i="5"/>
  <c r="N828" i="5"/>
  <c r="O828" i="5"/>
  <c r="N829" i="5"/>
  <c r="O829" i="5"/>
  <c r="N830" i="5"/>
  <c r="O830" i="5"/>
  <c r="N831" i="5"/>
  <c r="O831" i="5"/>
  <c r="N832" i="5"/>
  <c r="O832" i="5"/>
  <c r="N833" i="5"/>
  <c r="O833" i="5"/>
  <c r="N834" i="5"/>
  <c r="O834" i="5"/>
  <c r="N835" i="5"/>
  <c r="O835" i="5"/>
  <c r="N836" i="5"/>
  <c r="O836" i="5"/>
  <c r="N837" i="5"/>
  <c r="O837" i="5"/>
  <c r="N838" i="5"/>
  <c r="O838" i="5"/>
  <c r="N839" i="5"/>
  <c r="O839" i="5"/>
  <c r="N840" i="5"/>
  <c r="O840" i="5"/>
  <c r="N841" i="5"/>
  <c r="O841" i="5"/>
  <c r="N842" i="5"/>
  <c r="O842" i="5"/>
  <c r="N843" i="5"/>
  <c r="O843" i="5"/>
  <c r="N844" i="5"/>
  <c r="O844" i="5"/>
  <c r="N845" i="5"/>
  <c r="O845" i="5"/>
  <c r="N846" i="5"/>
  <c r="O846" i="5"/>
  <c r="N847" i="5"/>
  <c r="O847" i="5"/>
  <c r="N848" i="5"/>
  <c r="O848" i="5"/>
  <c r="N849" i="5"/>
  <c r="O849" i="5"/>
  <c r="N850" i="5"/>
  <c r="O850" i="5"/>
  <c r="N851" i="5"/>
  <c r="O851" i="5"/>
  <c r="N852" i="5"/>
  <c r="O852" i="5"/>
  <c r="N853" i="5"/>
  <c r="O853" i="5"/>
  <c r="N854" i="5"/>
  <c r="O854" i="5"/>
  <c r="N855" i="5"/>
  <c r="O855" i="5"/>
  <c r="N856" i="5"/>
  <c r="O856" i="5"/>
  <c r="N857" i="5"/>
  <c r="O857" i="5"/>
  <c r="N858" i="5"/>
  <c r="O858" i="5"/>
  <c r="N859" i="5"/>
  <c r="O859" i="5"/>
  <c r="N860" i="5"/>
  <c r="O860" i="5"/>
  <c r="N861" i="5"/>
  <c r="O861" i="5"/>
  <c r="N862" i="5"/>
  <c r="O862" i="5"/>
  <c r="N863" i="5"/>
  <c r="O863" i="5"/>
  <c r="N864" i="5"/>
  <c r="O864" i="5"/>
  <c r="N865" i="5"/>
  <c r="O865" i="5"/>
  <c r="N866" i="5"/>
  <c r="O866" i="5"/>
  <c r="N867" i="5"/>
  <c r="O867" i="5"/>
  <c r="N868" i="5"/>
  <c r="O868" i="5"/>
  <c r="N869" i="5"/>
  <c r="O869" i="5"/>
  <c r="N870" i="5"/>
  <c r="O870" i="5"/>
  <c r="N871" i="5"/>
  <c r="O871" i="5"/>
  <c r="N872" i="5"/>
  <c r="O872" i="5"/>
  <c r="N873" i="5"/>
  <c r="O873" i="5"/>
  <c r="N874" i="5"/>
  <c r="O874" i="5"/>
  <c r="N875" i="5"/>
  <c r="O875" i="5"/>
  <c r="N876" i="5"/>
  <c r="O876" i="5"/>
  <c r="N877" i="5"/>
  <c r="O877" i="5"/>
  <c r="N878" i="5"/>
  <c r="O878" i="5"/>
  <c r="N879" i="5"/>
  <c r="O879" i="5"/>
  <c r="N880" i="5"/>
  <c r="O880" i="5"/>
  <c r="N881" i="5"/>
  <c r="O881" i="5"/>
  <c r="N882" i="5"/>
  <c r="O882" i="5"/>
  <c r="N883" i="5"/>
  <c r="O883" i="5"/>
  <c r="N884" i="5"/>
  <c r="O884" i="5"/>
  <c r="N885" i="5"/>
  <c r="O885" i="5"/>
  <c r="N886" i="5"/>
  <c r="O886" i="5"/>
  <c r="N887" i="5"/>
  <c r="O887" i="5"/>
  <c r="N888" i="5"/>
  <c r="O888" i="5"/>
  <c r="N889" i="5"/>
  <c r="O889" i="5"/>
  <c r="N890" i="5"/>
  <c r="O890" i="5"/>
  <c r="N891" i="5"/>
  <c r="O891" i="5"/>
  <c r="N892" i="5"/>
  <c r="O892" i="5"/>
  <c r="N893" i="5"/>
  <c r="O893" i="5"/>
  <c r="N894" i="5"/>
  <c r="O894" i="5"/>
  <c r="N895" i="5"/>
  <c r="O895" i="5"/>
  <c r="N896" i="5"/>
  <c r="O896" i="5"/>
  <c r="N897" i="5"/>
  <c r="O897" i="5"/>
  <c r="N898" i="5"/>
  <c r="O898" i="5"/>
  <c r="N899" i="5"/>
  <c r="O899" i="5"/>
  <c r="N900" i="5"/>
  <c r="O900" i="5"/>
  <c r="N901" i="5"/>
  <c r="O901" i="5"/>
  <c r="N902" i="5"/>
  <c r="O902" i="5"/>
  <c r="N903" i="5"/>
  <c r="O903" i="5"/>
  <c r="N904" i="5"/>
  <c r="O904" i="5"/>
  <c r="N905" i="5"/>
  <c r="O905" i="5"/>
  <c r="N906" i="5"/>
  <c r="O906" i="5"/>
  <c r="N907" i="5"/>
  <c r="O907" i="5"/>
  <c r="N908" i="5"/>
  <c r="O908" i="5"/>
  <c r="N909" i="5"/>
  <c r="O909" i="5"/>
  <c r="N910" i="5"/>
  <c r="O910" i="5"/>
  <c r="N911" i="5"/>
  <c r="O911" i="5"/>
  <c r="N912" i="5"/>
  <c r="O912" i="5"/>
  <c r="N913" i="5"/>
  <c r="O913" i="5"/>
  <c r="N914" i="5"/>
  <c r="O914" i="5"/>
  <c r="N915" i="5"/>
  <c r="O915" i="5"/>
  <c r="N916" i="5"/>
  <c r="O916" i="5"/>
  <c r="N917" i="5"/>
  <c r="O917" i="5"/>
  <c r="N918" i="5"/>
  <c r="O918" i="5"/>
  <c r="N919" i="5"/>
  <c r="O919" i="5"/>
  <c r="N920" i="5"/>
  <c r="O920" i="5"/>
  <c r="N921" i="5"/>
  <c r="O921" i="5"/>
  <c r="N922" i="5"/>
  <c r="O922" i="5"/>
  <c r="N923" i="5"/>
  <c r="O923" i="5"/>
  <c r="N924" i="5"/>
  <c r="O924" i="5"/>
  <c r="N925" i="5"/>
  <c r="O925" i="5"/>
  <c r="N926" i="5"/>
  <c r="O926" i="5"/>
  <c r="N927" i="5"/>
  <c r="O927" i="5"/>
  <c r="N928" i="5"/>
  <c r="O928" i="5"/>
  <c r="N929" i="5"/>
  <c r="O929" i="5"/>
  <c r="N930" i="5"/>
  <c r="O930" i="5"/>
  <c r="N931" i="5"/>
  <c r="O931" i="5"/>
  <c r="N932" i="5"/>
  <c r="O932" i="5"/>
  <c r="N933" i="5"/>
  <c r="O933" i="5"/>
  <c r="N934" i="5"/>
  <c r="O934" i="5"/>
  <c r="N935" i="5"/>
  <c r="O935" i="5"/>
  <c r="N936" i="5"/>
  <c r="O936" i="5"/>
  <c r="N937" i="5"/>
  <c r="O937" i="5"/>
  <c r="N938" i="5"/>
  <c r="O938" i="5"/>
  <c r="N939" i="5"/>
  <c r="O939" i="5"/>
  <c r="N940" i="5"/>
  <c r="O940" i="5"/>
  <c r="N941" i="5"/>
  <c r="O941" i="5"/>
  <c r="N942" i="5"/>
  <c r="O942" i="5"/>
  <c r="N943" i="5"/>
  <c r="O943" i="5"/>
  <c r="N944" i="5"/>
  <c r="O944" i="5"/>
  <c r="N945" i="5"/>
  <c r="O945" i="5"/>
  <c r="N946" i="5"/>
  <c r="O946" i="5"/>
  <c r="N947" i="5"/>
  <c r="O947" i="5"/>
  <c r="N948" i="5"/>
  <c r="O948" i="5"/>
  <c r="N949" i="5"/>
  <c r="O949" i="5"/>
  <c r="N950" i="5"/>
  <c r="O950" i="5"/>
  <c r="N951" i="5"/>
  <c r="O951" i="5"/>
  <c r="N952" i="5"/>
  <c r="O952" i="5"/>
  <c r="N953" i="5"/>
  <c r="O953" i="5"/>
  <c r="N954" i="5"/>
  <c r="O954" i="5"/>
  <c r="N955" i="5"/>
  <c r="O955" i="5"/>
  <c r="N956" i="5"/>
  <c r="O956" i="5"/>
  <c r="N957" i="5"/>
  <c r="O957" i="5"/>
  <c r="N958" i="5"/>
  <c r="O958" i="5"/>
  <c r="N959" i="5"/>
  <c r="O959" i="5"/>
  <c r="N960" i="5"/>
  <c r="O960" i="5"/>
  <c r="N961" i="5"/>
  <c r="O961" i="5"/>
  <c r="N962" i="5"/>
  <c r="O962" i="5"/>
  <c r="N963" i="5"/>
  <c r="O963" i="5"/>
  <c r="N964" i="5"/>
  <c r="O964" i="5"/>
  <c r="N965" i="5"/>
  <c r="O965" i="5"/>
  <c r="N966" i="5"/>
  <c r="O966" i="5"/>
  <c r="N967" i="5"/>
  <c r="O967" i="5"/>
  <c r="N968" i="5"/>
  <c r="O968" i="5"/>
  <c r="N969" i="5"/>
  <c r="O969" i="5"/>
  <c r="N970" i="5"/>
  <c r="O970" i="5"/>
  <c r="N971" i="5"/>
  <c r="O971" i="5"/>
  <c r="N972" i="5"/>
  <c r="O972" i="5"/>
  <c r="N973" i="5"/>
  <c r="O973" i="5"/>
  <c r="N974" i="5"/>
  <c r="O974" i="5"/>
  <c r="N975" i="5"/>
  <c r="O975" i="5"/>
  <c r="N976" i="5"/>
  <c r="O976" i="5"/>
  <c r="N977" i="5"/>
  <c r="O977" i="5"/>
  <c r="N978" i="5"/>
  <c r="O978" i="5"/>
  <c r="N979" i="5"/>
  <c r="O979" i="5"/>
  <c r="N980" i="5"/>
  <c r="O980" i="5"/>
  <c r="N981" i="5"/>
  <c r="O981" i="5"/>
  <c r="N982" i="5"/>
  <c r="O982" i="5"/>
  <c r="N983" i="5"/>
  <c r="O983" i="5"/>
  <c r="N984" i="5"/>
  <c r="O984" i="5"/>
  <c r="N985" i="5"/>
  <c r="O985" i="5"/>
  <c r="N986" i="5"/>
  <c r="O986" i="5"/>
  <c r="N987" i="5"/>
  <c r="O987" i="5"/>
  <c r="N988" i="5"/>
  <c r="O988" i="5"/>
  <c r="N989" i="5"/>
  <c r="O989" i="5"/>
  <c r="N990" i="5"/>
  <c r="O990" i="5"/>
  <c r="N991" i="5"/>
  <c r="O991" i="5"/>
  <c r="N992" i="5"/>
  <c r="O992" i="5"/>
  <c r="N993" i="5"/>
  <c r="O993" i="5"/>
  <c r="N994" i="5"/>
  <c r="O994" i="5"/>
  <c r="N995" i="5"/>
  <c r="O995" i="5"/>
  <c r="N996" i="5"/>
  <c r="O996" i="5"/>
  <c r="N997" i="5"/>
  <c r="O997" i="5"/>
  <c r="N998" i="5"/>
  <c r="O998" i="5"/>
  <c r="N999" i="5"/>
  <c r="O999" i="5"/>
  <c r="N1000" i="5"/>
  <c r="O1000" i="5"/>
  <c r="N1001" i="5"/>
  <c r="O1001" i="5"/>
  <c r="N1002" i="5"/>
  <c r="O1002" i="5"/>
  <c r="N1003" i="5"/>
  <c r="O1003" i="5"/>
  <c r="N1004" i="5"/>
  <c r="O1004" i="5"/>
  <c r="N1005" i="5"/>
  <c r="O1005" i="5"/>
  <c r="N1006" i="5"/>
  <c r="O1006" i="5"/>
  <c r="N1007" i="5"/>
  <c r="O1007" i="5"/>
  <c r="N1008" i="5"/>
  <c r="O1008" i="5"/>
  <c r="N1009" i="5"/>
  <c r="O1009" i="5"/>
  <c r="N1010" i="5"/>
  <c r="O1010" i="5"/>
  <c r="N1011" i="5"/>
  <c r="O1011" i="5"/>
  <c r="N1012" i="5"/>
  <c r="O1012" i="5"/>
  <c r="N1013" i="5"/>
  <c r="O1013" i="5"/>
  <c r="N1014" i="5"/>
  <c r="O1014" i="5"/>
  <c r="N1015" i="5"/>
  <c r="O1015" i="5"/>
  <c r="N1016" i="5"/>
  <c r="O1016" i="5"/>
  <c r="N1017" i="5"/>
  <c r="O1017" i="5"/>
  <c r="N1018" i="5"/>
  <c r="O1018" i="5"/>
  <c r="N1019" i="5"/>
  <c r="O1019" i="5"/>
  <c r="N1020" i="5"/>
  <c r="O1020" i="5"/>
  <c r="N1021" i="5"/>
  <c r="O1021" i="5"/>
  <c r="N1022" i="5"/>
  <c r="O1022" i="5"/>
  <c r="N1023" i="5"/>
  <c r="O1023" i="5"/>
  <c r="N1024" i="5"/>
  <c r="O1024" i="5"/>
  <c r="N1025" i="5"/>
  <c r="O1025" i="5"/>
  <c r="N1026" i="5"/>
  <c r="O1026" i="5"/>
  <c r="N1027" i="5"/>
  <c r="O1027" i="5"/>
  <c r="N1028" i="5"/>
  <c r="O1028" i="5"/>
  <c r="N1029" i="5"/>
  <c r="O1029" i="5"/>
  <c r="N1030" i="5"/>
  <c r="O1030" i="5"/>
  <c r="N1031" i="5"/>
  <c r="O1031" i="5"/>
  <c r="N1032" i="5"/>
  <c r="O1032" i="5"/>
  <c r="N1033" i="5"/>
  <c r="O1033" i="5"/>
  <c r="N1034" i="5"/>
  <c r="O1034" i="5"/>
  <c r="N1035" i="5"/>
  <c r="O1035" i="5"/>
  <c r="N1036" i="5"/>
  <c r="O1036" i="5"/>
  <c r="N1037" i="5"/>
  <c r="O1037" i="5"/>
  <c r="N1038" i="5"/>
  <c r="O1038" i="5"/>
  <c r="N1039" i="5"/>
  <c r="O1039" i="5"/>
  <c r="N1040" i="5"/>
  <c r="O1040" i="5"/>
  <c r="N1041" i="5"/>
  <c r="O1041" i="5"/>
  <c r="N1042" i="5"/>
  <c r="O1042" i="5"/>
  <c r="N1043" i="5"/>
  <c r="O1043" i="5"/>
  <c r="N1044" i="5"/>
  <c r="O1044" i="5"/>
  <c r="N1045" i="5"/>
  <c r="O1045" i="5"/>
  <c r="N1046" i="5"/>
  <c r="O1046" i="5"/>
  <c r="N1047" i="5"/>
  <c r="O1047" i="5"/>
  <c r="N1048" i="5"/>
  <c r="O1048" i="5"/>
  <c r="N1049" i="5"/>
  <c r="O1049" i="5"/>
  <c r="N1050" i="5"/>
  <c r="O1050" i="5"/>
  <c r="N1051" i="5"/>
  <c r="O1051" i="5"/>
  <c r="N1052" i="5"/>
  <c r="O1052" i="5"/>
  <c r="N1053" i="5"/>
  <c r="O1053" i="5"/>
  <c r="N1054" i="5"/>
  <c r="O1054" i="5"/>
  <c r="N1055" i="5"/>
  <c r="O1055" i="5"/>
  <c r="N1056" i="5"/>
  <c r="O1056" i="5"/>
  <c r="N1057" i="5"/>
  <c r="O1057" i="5"/>
  <c r="N1058" i="5"/>
  <c r="O1058" i="5"/>
  <c r="N1059" i="5"/>
  <c r="O1059" i="5"/>
  <c r="N1060" i="5"/>
  <c r="O1060" i="5"/>
  <c r="N1061" i="5"/>
  <c r="O1061" i="5"/>
  <c r="N1062" i="5"/>
  <c r="O1062" i="5"/>
  <c r="N1063" i="5"/>
  <c r="O1063" i="5"/>
  <c r="N1064" i="5"/>
  <c r="O1064" i="5"/>
  <c r="N1065" i="5"/>
  <c r="O1065" i="5"/>
  <c r="N1066" i="5"/>
  <c r="O1066" i="5"/>
  <c r="N1067" i="5"/>
  <c r="O1067" i="5"/>
  <c r="N1068" i="5"/>
  <c r="O1068" i="5"/>
  <c r="N1069" i="5"/>
  <c r="O1069" i="5"/>
  <c r="N1070" i="5"/>
  <c r="O1070" i="5"/>
  <c r="N1071" i="5"/>
  <c r="O1071" i="5"/>
  <c r="N1072" i="5"/>
  <c r="O1072" i="5"/>
  <c r="N1073" i="5"/>
  <c r="O1073" i="5"/>
  <c r="N1074" i="5"/>
  <c r="O1074" i="5"/>
  <c r="N1075" i="5"/>
  <c r="O1075" i="5"/>
  <c r="N1076" i="5"/>
  <c r="O1076" i="5"/>
  <c r="N1077" i="5"/>
  <c r="O1077" i="5"/>
  <c r="N1078" i="5"/>
  <c r="O1078" i="5"/>
  <c r="N1079" i="5"/>
  <c r="O1079" i="5"/>
  <c r="N1080" i="5"/>
  <c r="O1080" i="5"/>
  <c r="N1081" i="5"/>
  <c r="O1081" i="5"/>
  <c r="N1082" i="5"/>
  <c r="O1082" i="5"/>
  <c r="N1083" i="5"/>
  <c r="O1083" i="5"/>
  <c r="N1084" i="5"/>
  <c r="O1084" i="5"/>
  <c r="N1085" i="5"/>
  <c r="O1085" i="5"/>
  <c r="N1086" i="5"/>
  <c r="O1086" i="5"/>
  <c r="N1087" i="5"/>
  <c r="O1087" i="5"/>
  <c r="N1088" i="5"/>
  <c r="O1088" i="5"/>
  <c r="N1089" i="5"/>
  <c r="O1089" i="5"/>
  <c r="N1090" i="5"/>
  <c r="O1090" i="5"/>
  <c r="N1091" i="5"/>
  <c r="O1091" i="5"/>
  <c r="N1092" i="5"/>
  <c r="O1092" i="5"/>
  <c r="N1093" i="5"/>
  <c r="O1093" i="5"/>
  <c r="N1094" i="5"/>
  <c r="O1094" i="5"/>
  <c r="N1095" i="5"/>
  <c r="O1095" i="5"/>
  <c r="N1096" i="5"/>
  <c r="O1096" i="5"/>
  <c r="N1097" i="5"/>
  <c r="O1097" i="5"/>
  <c r="N1098" i="5"/>
  <c r="O1098" i="5"/>
  <c r="N1099" i="5"/>
  <c r="O1099" i="5"/>
  <c r="N1100" i="5"/>
  <c r="O1100" i="5"/>
  <c r="N1101" i="5"/>
  <c r="O1101" i="5"/>
  <c r="N1102" i="5"/>
  <c r="O1102" i="5"/>
  <c r="N1103" i="5"/>
  <c r="O1103" i="5"/>
  <c r="N1104" i="5"/>
  <c r="O1104" i="5"/>
  <c r="N1105" i="5"/>
  <c r="O1105" i="5"/>
  <c r="N1106" i="5"/>
  <c r="O1106" i="5"/>
  <c r="N1107" i="5"/>
  <c r="O1107" i="5"/>
  <c r="N1108" i="5"/>
  <c r="O1108" i="5"/>
  <c r="N1109" i="5"/>
  <c r="O1109" i="5"/>
  <c r="N1110" i="5"/>
  <c r="O1110" i="5"/>
  <c r="N1111" i="5"/>
  <c r="O1111" i="5"/>
  <c r="N1112" i="5"/>
  <c r="O1112" i="5"/>
  <c r="N1113" i="5"/>
  <c r="O1113" i="5"/>
  <c r="N1114" i="5"/>
  <c r="O1114" i="5"/>
  <c r="N1115" i="5"/>
  <c r="O1115" i="5"/>
  <c r="N1116" i="5"/>
  <c r="O1116" i="5"/>
  <c r="N1117" i="5"/>
  <c r="O1117" i="5"/>
  <c r="N1118" i="5"/>
  <c r="O1118" i="5"/>
  <c r="N1119" i="5"/>
  <c r="O1119" i="5"/>
  <c r="N1120" i="5"/>
  <c r="O1120" i="5"/>
  <c r="N1121" i="5"/>
  <c r="O1121" i="5"/>
  <c r="N1122" i="5"/>
  <c r="O1122" i="5"/>
  <c r="N1123" i="5"/>
  <c r="O1123" i="5"/>
  <c r="N1124" i="5"/>
  <c r="O1124" i="5"/>
  <c r="N1125" i="5"/>
  <c r="O1125" i="5"/>
  <c r="N1126" i="5"/>
  <c r="O1126" i="5"/>
  <c r="N1127" i="5"/>
  <c r="O1127" i="5"/>
  <c r="N1128" i="5"/>
  <c r="O1128" i="5"/>
  <c r="N1129" i="5"/>
  <c r="O1129" i="5"/>
  <c r="N1130" i="5"/>
  <c r="O1130" i="5"/>
  <c r="N1131" i="5"/>
  <c r="O1131" i="5"/>
  <c r="N1132" i="5"/>
  <c r="O1132" i="5"/>
  <c r="N1133" i="5"/>
  <c r="O1133" i="5"/>
  <c r="N1134" i="5"/>
  <c r="O1134" i="5"/>
  <c r="N1135" i="5"/>
  <c r="O1135" i="5"/>
  <c r="N1136" i="5"/>
  <c r="O1136" i="5"/>
  <c r="N1137" i="5"/>
  <c r="O1137" i="5"/>
  <c r="N1138" i="5"/>
  <c r="O1138" i="5"/>
  <c r="N1139" i="5"/>
  <c r="O1139" i="5"/>
  <c r="N1140" i="5"/>
  <c r="O1140" i="5"/>
  <c r="N1141" i="5"/>
  <c r="O1141" i="5"/>
  <c r="N1142" i="5"/>
  <c r="O1142" i="5"/>
  <c r="N1143" i="5"/>
  <c r="O1143" i="5"/>
  <c r="N1144" i="5"/>
  <c r="O1144" i="5"/>
  <c r="N1145" i="5"/>
  <c r="O1145" i="5"/>
  <c r="N1146" i="5"/>
  <c r="O1146" i="5"/>
  <c r="N1147" i="5"/>
  <c r="O1147" i="5"/>
  <c r="N1148" i="5"/>
  <c r="O1148" i="5"/>
  <c r="N1149" i="5"/>
  <c r="O1149" i="5"/>
  <c r="N1150" i="5"/>
  <c r="O1150" i="5"/>
  <c r="N1151" i="5"/>
  <c r="O1151" i="5"/>
  <c r="N1152" i="5"/>
  <c r="O1152" i="5"/>
  <c r="N1153" i="5"/>
  <c r="O1153" i="5"/>
  <c r="N1154" i="5"/>
  <c r="O1154" i="5"/>
  <c r="N1155" i="5"/>
  <c r="O1155" i="5"/>
  <c r="N1156" i="5"/>
  <c r="O1156" i="5"/>
  <c r="N1157" i="5"/>
  <c r="O1157" i="5"/>
  <c r="N1158" i="5"/>
  <c r="O1158" i="5"/>
  <c r="N1159" i="5"/>
  <c r="O1159" i="5"/>
  <c r="N1160" i="5"/>
  <c r="O1160" i="5"/>
  <c r="N1161" i="5"/>
  <c r="O1161" i="5"/>
  <c r="N1162" i="5"/>
  <c r="O1162" i="5"/>
  <c r="N1163" i="5"/>
  <c r="O1163" i="5"/>
  <c r="N1164" i="5"/>
  <c r="O1164" i="5"/>
  <c r="N1165" i="5"/>
  <c r="O1165" i="5"/>
  <c r="N1166" i="5"/>
  <c r="O1166" i="5"/>
  <c r="N1167" i="5"/>
  <c r="O1167" i="5"/>
  <c r="N1168" i="5"/>
  <c r="O1168" i="5"/>
  <c r="N1169" i="5"/>
  <c r="O1169" i="5"/>
  <c r="N1170" i="5"/>
  <c r="O1170" i="5"/>
  <c r="N1171" i="5"/>
  <c r="O1171" i="5"/>
  <c r="N1172" i="5"/>
  <c r="O1172" i="5"/>
  <c r="N1173" i="5"/>
  <c r="O1173" i="5"/>
  <c r="N1174" i="5"/>
  <c r="O1174" i="5"/>
  <c r="N1175" i="5"/>
  <c r="O1175" i="5"/>
  <c r="N1176" i="5"/>
  <c r="O1176" i="5"/>
  <c r="N1177" i="5"/>
  <c r="O1177" i="5"/>
  <c r="N1178" i="5"/>
  <c r="O1178" i="5"/>
  <c r="N1179" i="5"/>
  <c r="O1179" i="5"/>
  <c r="N1180" i="5"/>
  <c r="O1180" i="5"/>
  <c r="N1181" i="5"/>
  <c r="O1181" i="5"/>
  <c r="N1182" i="5"/>
  <c r="O1182" i="5"/>
  <c r="N1183" i="5"/>
  <c r="O1183" i="5"/>
  <c r="N1184" i="5"/>
  <c r="O1184" i="5"/>
  <c r="N1185" i="5"/>
  <c r="O1185" i="5"/>
  <c r="N1186" i="5"/>
  <c r="O1186" i="5"/>
  <c r="N1187" i="5"/>
  <c r="O1187" i="5"/>
  <c r="N1188" i="5"/>
  <c r="O1188" i="5"/>
  <c r="N1189" i="5"/>
  <c r="O1189" i="5"/>
  <c r="N1190" i="5"/>
  <c r="O1190" i="5"/>
  <c r="N1191" i="5"/>
  <c r="O1191" i="5"/>
  <c r="N1192" i="5"/>
  <c r="O1192" i="5"/>
  <c r="N1193" i="5"/>
  <c r="O1193" i="5"/>
  <c r="N1194" i="5"/>
  <c r="O1194" i="5"/>
  <c r="N1195" i="5"/>
  <c r="O1195" i="5"/>
  <c r="N1196" i="5"/>
  <c r="O1196" i="5"/>
  <c r="N1197" i="5"/>
  <c r="O1197" i="5"/>
  <c r="N1198" i="5"/>
  <c r="O1198" i="5"/>
  <c r="N1199" i="5"/>
  <c r="O1199" i="5"/>
  <c r="N1200" i="5"/>
  <c r="O1200" i="5"/>
  <c r="N1201" i="5"/>
  <c r="O1201" i="5"/>
  <c r="N1202" i="5"/>
  <c r="O1202" i="5"/>
  <c r="N1203" i="5"/>
  <c r="O1203" i="5"/>
  <c r="N1204" i="5"/>
  <c r="O1204" i="5"/>
  <c r="N1205" i="5"/>
  <c r="O1205" i="5"/>
  <c r="N1206" i="5"/>
  <c r="O1206" i="5"/>
  <c r="N1207" i="5"/>
  <c r="O1207" i="5"/>
  <c r="N1208" i="5"/>
  <c r="O1208" i="5"/>
  <c r="N1209" i="5"/>
  <c r="O1209" i="5"/>
  <c r="N1210" i="5"/>
  <c r="O1210" i="5"/>
  <c r="N1211" i="5"/>
  <c r="O1211" i="5"/>
  <c r="N1212" i="5"/>
  <c r="O1212" i="5"/>
  <c r="N1213" i="5"/>
  <c r="O1213" i="5"/>
  <c r="N1214" i="5"/>
  <c r="O1214" i="5"/>
  <c r="N1215" i="5"/>
  <c r="O1215" i="5"/>
  <c r="N1216" i="5"/>
  <c r="O1216" i="5"/>
  <c r="N1217" i="5"/>
  <c r="O1217" i="5"/>
  <c r="N1218" i="5"/>
  <c r="O1218" i="5"/>
  <c r="N1219" i="5"/>
  <c r="O1219" i="5"/>
  <c r="N1220" i="5"/>
  <c r="O1220" i="5"/>
  <c r="N1221" i="5"/>
  <c r="O1221" i="5"/>
  <c r="N1222" i="5"/>
  <c r="O1222" i="5"/>
  <c r="N1223" i="5"/>
  <c r="O1223" i="5"/>
  <c r="N1224" i="5"/>
  <c r="O1224" i="5"/>
  <c r="N1225" i="5"/>
  <c r="O1225" i="5"/>
  <c r="N1226" i="5"/>
  <c r="O1226" i="5"/>
  <c r="N1227" i="5"/>
  <c r="O1227" i="5"/>
  <c r="N1228" i="5"/>
  <c r="O1228" i="5"/>
  <c r="N1229" i="5"/>
  <c r="O1229" i="5"/>
  <c r="N1230" i="5"/>
  <c r="O1230" i="5"/>
  <c r="N1231" i="5"/>
  <c r="O1231" i="5"/>
  <c r="N1232" i="5"/>
  <c r="O1232" i="5"/>
  <c r="N1233" i="5"/>
  <c r="O1233" i="5"/>
  <c r="N1234" i="5"/>
  <c r="O1234" i="5"/>
  <c r="N1235" i="5"/>
  <c r="O1235" i="5"/>
  <c r="N1236" i="5"/>
  <c r="O1236" i="5"/>
  <c r="N1237" i="5"/>
  <c r="O1237" i="5"/>
  <c r="N1238" i="5"/>
  <c r="O1238" i="5"/>
  <c r="N1239" i="5"/>
  <c r="O1239" i="5"/>
  <c r="N1240" i="5"/>
  <c r="O1240" i="5"/>
  <c r="N1241" i="5"/>
  <c r="O1241" i="5"/>
  <c r="N1242" i="5"/>
  <c r="O1242" i="5"/>
  <c r="N1243" i="5"/>
  <c r="O1243" i="5"/>
  <c r="N1244" i="5"/>
  <c r="O1244" i="5"/>
  <c r="N1245" i="5"/>
  <c r="O1245" i="5"/>
  <c r="N1246" i="5"/>
  <c r="O1246" i="5"/>
  <c r="N1247" i="5"/>
  <c r="O1247" i="5"/>
  <c r="N1248" i="5"/>
  <c r="O1248" i="5"/>
  <c r="N1249" i="5"/>
  <c r="O1249" i="5"/>
  <c r="N1250" i="5"/>
  <c r="O1250" i="5"/>
  <c r="N1251" i="5"/>
  <c r="O1251" i="5"/>
  <c r="N1252" i="5"/>
  <c r="O1252" i="5"/>
  <c r="N1253" i="5"/>
  <c r="O1253" i="5"/>
  <c r="N1254" i="5"/>
  <c r="O1254" i="5"/>
  <c r="N1255" i="5"/>
  <c r="O1255" i="5"/>
  <c r="N1256" i="5"/>
  <c r="O1256" i="5"/>
  <c r="N1257" i="5"/>
  <c r="O1257" i="5"/>
  <c r="N1258" i="5"/>
  <c r="O1258" i="5"/>
  <c r="N1259" i="5"/>
  <c r="O1259" i="5"/>
  <c r="N1260" i="5"/>
  <c r="O1260" i="5"/>
  <c r="N1261" i="5"/>
  <c r="O1261" i="5"/>
  <c r="N1262" i="5"/>
  <c r="O1262" i="5"/>
  <c r="N1263" i="5"/>
  <c r="O1263" i="5"/>
  <c r="N1264" i="5"/>
  <c r="O1264" i="5"/>
  <c r="N1265" i="5"/>
  <c r="O1265" i="5"/>
  <c r="N1266" i="5"/>
  <c r="O1266" i="5"/>
  <c r="N1267" i="5"/>
  <c r="O1267" i="5"/>
  <c r="N1268" i="5"/>
  <c r="O1268" i="5"/>
  <c r="N1269" i="5"/>
  <c r="O1269" i="5"/>
  <c r="N1270" i="5"/>
  <c r="O1270" i="5"/>
  <c r="N1271" i="5"/>
  <c r="O1271" i="5"/>
  <c r="N1272" i="5"/>
  <c r="O1272" i="5"/>
  <c r="N1273" i="5"/>
  <c r="O1273" i="5"/>
  <c r="N1274" i="5"/>
  <c r="O1274" i="5"/>
  <c r="N1275" i="5"/>
  <c r="O1275" i="5"/>
  <c r="N1276" i="5"/>
  <c r="O1276" i="5"/>
  <c r="N1277" i="5"/>
  <c r="O1277" i="5"/>
  <c r="N1278" i="5"/>
  <c r="O1278" i="5"/>
  <c r="N1279" i="5"/>
  <c r="O1279" i="5"/>
  <c r="N1280" i="5"/>
  <c r="O1280" i="5"/>
  <c r="N1281" i="5"/>
  <c r="O1281" i="5"/>
  <c r="N1282" i="5"/>
  <c r="O1282" i="5"/>
  <c r="N1283" i="5"/>
  <c r="O1283" i="5"/>
  <c r="N1284" i="5"/>
  <c r="O1284" i="5"/>
  <c r="N1285" i="5"/>
  <c r="O1285" i="5"/>
  <c r="N1286" i="5"/>
  <c r="O1286" i="5"/>
  <c r="N1287" i="5"/>
  <c r="O1287" i="5"/>
  <c r="N1288" i="5"/>
  <c r="O1288" i="5"/>
  <c r="N1289" i="5"/>
  <c r="O1289" i="5"/>
  <c r="N1290" i="5"/>
  <c r="O1290" i="5"/>
  <c r="N1291" i="5"/>
  <c r="O1291" i="5"/>
  <c r="N1292" i="5"/>
  <c r="O1292" i="5"/>
  <c r="N1293" i="5"/>
  <c r="O1293" i="5"/>
  <c r="N1294" i="5"/>
  <c r="O1294" i="5"/>
  <c r="N1295" i="5"/>
  <c r="O1295" i="5"/>
  <c r="N1296" i="5"/>
  <c r="O1296" i="5"/>
  <c r="N1297" i="5"/>
  <c r="O1297" i="5"/>
  <c r="N1298" i="5"/>
  <c r="O1298" i="5"/>
  <c r="N1299" i="5"/>
  <c r="O1299" i="5"/>
  <c r="N1300" i="5"/>
  <c r="O1300" i="5"/>
  <c r="N1301" i="5"/>
  <c r="O1301" i="5"/>
  <c r="N1302" i="5"/>
  <c r="O1302" i="5"/>
  <c r="N1303" i="5"/>
  <c r="O1303" i="5"/>
  <c r="N1304" i="5"/>
  <c r="O1304" i="5"/>
  <c r="N1305" i="5"/>
  <c r="O1305" i="5"/>
  <c r="N1306" i="5"/>
  <c r="O1306" i="5"/>
  <c r="N1307" i="5"/>
  <c r="O1307" i="5"/>
  <c r="N1308" i="5"/>
  <c r="O1308" i="5"/>
  <c r="N1309" i="5"/>
  <c r="O1309" i="5"/>
  <c r="N1310" i="5"/>
  <c r="O1310" i="5"/>
  <c r="N1311" i="5"/>
  <c r="O1311" i="5"/>
  <c r="N1312" i="5"/>
  <c r="O1312" i="5"/>
  <c r="N1313" i="5"/>
  <c r="O1313" i="5"/>
  <c r="N1314" i="5"/>
  <c r="O1314" i="5"/>
  <c r="N1315" i="5"/>
  <c r="O1315" i="5"/>
  <c r="N1316" i="5"/>
  <c r="O1316" i="5"/>
  <c r="N1317" i="5"/>
  <c r="O1317" i="5"/>
  <c r="N1318" i="5"/>
  <c r="O1318" i="5"/>
  <c r="N1319" i="5"/>
  <c r="O1319" i="5"/>
  <c r="N1320" i="5"/>
  <c r="O1320" i="5"/>
  <c r="N1321" i="5"/>
  <c r="O1321" i="5"/>
  <c r="N1322" i="5"/>
  <c r="O1322" i="5"/>
  <c r="N1323" i="5"/>
  <c r="O1323" i="5"/>
  <c r="N1324" i="5"/>
  <c r="O1324" i="5"/>
  <c r="N1325" i="5"/>
  <c r="O1325" i="5"/>
  <c r="N1326" i="5"/>
  <c r="O1326" i="5"/>
  <c r="N1327" i="5"/>
  <c r="O1327" i="5"/>
  <c r="N1328" i="5"/>
  <c r="O1328" i="5"/>
  <c r="N1329" i="5"/>
  <c r="O1329" i="5"/>
  <c r="N1330" i="5"/>
  <c r="O1330" i="5"/>
  <c r="N1331" i="5"/>
  <c r="O1331" i="5"/>
  <c r="N1332" i="5"/>
  <c r="O1332" i="5"/>
  <c r="N1333" i="5"/>
  <c r="O1333" i="5"/>
  <c r="N1334" i="5"/>
  <c r="O1334" i="5"/>
  <c r="N1335" i="5"/>
  <c r="O1335" i="5"/>
  <c r="N1336" i="5"/>
  <c r="O1336" i="5"/>
  <c r="N1337" i="5"/>
  <c r="O1337" i="5"/>
  <c r="N1338" i="5"/>
  <c r="O1338" i="5"/>
  <c r="N1339" i="5"/>
  <c r="O1339" i="5"/>
  <c r="N1340" i="5"/>
  <c r="O1340" i="5"/>
  <c r="N1341" i="5"/>
  <c r="O1341" i="5"/>
  <c r="N1342" i="5"/>
  <c r="O1342" i="5"/>
  <c r="N1343" i="5"/>
  <c r="O1343" i="5"/>
  <c r="N1344" i="5"/>
  <c r="O1344" i="5"/>
  <c r="N1345" i="5"/>
  <c r="O1345" i="5"/>
  <c r="N1346" i="5"/>
  <c r="O1346" i="5"/>
  <c r="N1347" i="5"/>
  <c r="O1347" i="5"/>
  <c r="N1348" i="5"/>
  <c r="O1348" i="5"/>
  <c r="N1349" i="5"/>
  <c r="O1349" i="5"/>
  <c r="N1350" i="5"/>
  <c r="O1350" i="5"/>
  <c r="N1351" i="5"/>
  <c r="O1351" i="5"/>
  <c r="N1352" i="5"/>
  <c r="O1352" i="5"/>
  <c r="N1353" i="5"/>
  <c r="O1353" i="5"/>
  <c r="N1354" i="5"/>
  <c r="O1354" i="5"/>
  <c r="N1355" i="5"/>
  <c r="O1355" i="5"/>
  <c r="N1356" i="5"/>
  <c r="O1356" i="5"/>
  <c r="N1357" i="5"/>
  <c r="O1357" i="5"/>
  <c r="N1358" i="5"/>
  <c r="O1358" i="5"/>
  <c r="N1359" i="5"/>
  <c r="O1359" i="5"/>
  <c r="N1360" i="5"/>
  <c r="O1360" i="5"/>
  <c r="N1361" i="5"/>
  <c r="O1361" i="5"/>
  <c r="N1362" i="5"/>
  <c r="O1362" i="5"/>
  <c r="N1363" i="5"/>
  <c r="O1363" i="5"/>
  <c r="N1364" i="5"/>
  <c r="O1364" i="5"/>
  <c r="N1365" i="5"/>
  <c r="O1365" i="5"/>
  <c r="N1366" i="5"/>
  <c r="O1366" i="5"/>
  <c r="N1367" i="5"/>
  <c r="O1367" i="5"/>
  <c r="N1368" i="5"/>
  <c r="O1368" i="5"/>
  <c r="N1369" i="5"/>
  <c r="O1369" i="5"/>
  <c r="N1370" i="5"/>
  <c r="O1370" i="5"/>
  <c r="N1371" i="5"/>
  <c r="O1371" i="5"/>
  <c r="N1372" i="5"/>
  <c r="O1372" i="5"/>
  <c r="N1373" i="5"/>
  <c r="O1373" i="5"/>
  <c r="N1374" i="5"/>
  <c r="O1374" i="5"/>
  <c r="N1375" i="5"/>
  <c r="O1375" i="5"/>
  <c r="N1376" i="5"/>
  <c r="O1376" i="5"/>
  <c r="N1377" i="5"/>
  <c r="O1377" i="5"/>
  <c r="N1378" i="5"/>
  <c r="O1378" i="5"/>
  <c r="N1379" i="5"/>
  <c r="O1379" i="5"/>
  <c r="N1380" i="5"/>
  <c r="O1380" i="5"/>
  <c r="N1381" i="5"/>
  <c r="O1381" i="5"/>
  <c r="N1382" i="5"/>
  <c r="O1382" i="5"/>
  <c r="N1383" i="5"/>
  <c r="O1383" i="5"/>
  <c r="N1384" i="5"/>
  <c r="O1384" i="5"/>
  <c r="N1385" i="5"/>
  <c r="O1385" i="5"/>
  <c r="N1386" i="5"/>
  <c r="O1386" i="5"/>
  <c r="N1387" i="5"/>
  <c r="O1387" i="5"/>
  <c r="N1388" i="5"/>
  <c r="O1388" i="5"/>
  <c r="N1389" i="5"/>
  <c r="O1389" i="5"/>
  <c r="N1390" i="5"/>
  <c r="O1390" i="5"/>
  <c r="N1391" i="5"/>
  <c r="O1391" i="5"/>
  <c r="N1392" i="5"/>
  <c r="O1392" i="5"/>
  <c r="N1393" i="5"/>
  <c r="O1393" i="5"/>
  <c r="N1394" i="5"/>
  <c r="O1394" i="5"/>
  <c r="N1395" i="5"/>
  <c r="O1395" i="5"/>
  <c r="N1396" i="5"/>
  <c r="O1396" i="5"/>
  <c r="N1397" i="5"/>
  <c r="O1397" i="5"/>
  <c r="N1398" i="5"/>
  <c r="O1398" i="5"/>
  <c r="N1399" i="5"/>
  <c r="O1399" i="5"/>
  <c r="N1400" i="5"/>
  <c r="O1400" i="5"/>
  <c r="N1401" i="5"/>
  <c r="O1401" i="5"/>
  <c r="N1402" i="5"/>
  <c r="O1402" i="5"/>
  <c r="N1403" i="5"/>
  <c r="O1403" i="5"/>
  <c r="N1404" i="5"/>
  <c r="O1404" i="5"/>
  <c r="N1405" i="5"/>
  <c r="O1405" i="5"/>
  <c r="N1406" i="5"/>
  <c r="O1406" i="5"/>
  <c r="N1407" i="5"/>
  <c r="O1407" i="5"/>
  <c r="N1408" i="5"/>
  <c r="O1408" i="5"/>
  <c r="N1409" i="5"/>
  <c r="O1409" i="5"/>
  <c r="N1410" i="5"/>
  <c r="O1410" i="5"/>
  <c r="N1411" i="5"/>
  <c r="O1411" i="5"/>
  <c r="N1412" i="5"/>
  <c r="O1412" i="5"/>
  <c r="N1413" i="5"/>
  <c r="O1413" i="5"/>
  <c r="N1414" i="5"/>
  <c r="O1414" i="5"/>
  <c r="N1415" i="5"/>
  <c r="O1415" i="5"/>
  <c r="N1416" i="5"/>
  <c r="O1416" i="5"/>
  <c r="N1417" i="5"/>
  <c r="O1417" i="5"/>
  <c r="N1418" i="5"/>
  <c r="O1418" i="5"/>
  <c r="N1419" i="5"/>
  <c r="O1419" i="5"/>
  <c r="N1420" i="5"/>
  <c r="O1420" i="5"/>
  <c r="N1421" i="5"/>
  <c r="O1421" i="5"/>
  <c r="N1422" i="5"/>
  <c r="O1422" i="5"/>
  <c r="N1423" i="5"/>
  <c r="O1423" i="5"/>
  <c r="N1424" i="5"/>
  <c r="O1424" i="5"/>
  <c r="N1425" i="5"/>
  <c r="O1425" i="5"/>
  <c r="N1426" i="5"/>
  <c r="O1426" i="5"/>
  <c r="N1427" i="5"/>
  <c r="O1427" i="5"/>
  <c r="N1428" i="5"/>
  <c r="O1428" i="5"/>
  <c r="N1429" i="5"/>
  <c r="O1429" i="5"/>
  <c r="N1430" i="5"/>
  <c r="O1430" i="5"/>
  <c r="N1431" i="5"/>
  <c r="O1431" i="5"/>
  <c r="N1432" i="5"/>
  <c r="O1432" i="5"/>
  <c r="N1433" i="5"/>
  <c r="O1433" i="5"/>
  <c r="N1434" i="5"/>
  <c r="O1434" i="5"/>
  <c r="N1435" i="5"/>
  <c r="O1435" i="5"/>
  <c r="N1436" i="5"/>
  <c r="O1436" i="5"/>
  <c r="N1437" i="5"/>
  <c r="O1437" i="5"/>
  <c r="N1438" i="5"/>
  <c r="O1438" i="5"/>
  <c r="N1439" i="5"/>
  <c r="O1439" i="5"/>
  <c r="N1440" i="5"/>
  <c r="O1440" i="5"/>
  <c r="N1441" i="5"/>
  <c r="O1441" i="5"/>
  <c r="N1442" i="5"/>
  <c r="O1442" i="5"/>
  <c r="N1443" i="5"/>
  <c r="O1443" i="5"/>
  <c r="N1444" i="5"/>
  <c r="O1444" i="5"/>
  <c r="N1445" i="5"/>
  <c r="O1445" i="5"/>
  <c r="N1446" i="5"/>
  <c r="O1446" i="5"/>
  <c r="N1447" i="5"/>
  <c r="O1447" i="5"/>
  <c r="N1448" i="5"/>
  <c r="O1448" i="5"/>
  <c r="N1449" i="5"/>
  <c r="O1449" i="5"/>
  <c r="N1450" i="5"/>
  <c r="O1450" i="5"/>
  <c r="N1451" i="5"/>
  <c r="O1451" i="5"/>
  <c r="N1452" i="5"/>
  <c r="O1452" i="5"/>
  <c r="N1453" i="5"/>
  <c r="O1453" i="5"/>
  <c r="N1454" i="5"/>
  <c r="O1454" i="5"/>
  <c r="N1455" i="5"/>
  <c r="O1455" i="5"/>
  <c r="N1456" i="5"/>
  <c r="O1456" i="5"/>
  <c r="N1457" i="5"/>
  <c r="O1457" i="5"/>
  <c r="N1458" i="5"/>
  <c r="O1458" i="5"/>
  <c r="N1459" i="5"/>
  <c r="O1459" i="5"/>
  <c r="N1460" i="5"/>
  <c r="O1460" i="5"/>
  <c r="N1461" i="5"/>
  <c r="O1461" i="5"/>
  <c r="N1462" i="5"/>
  <c r="O1462" i="5"/>
  <c r="N1463" i="5"/>
  <c r="O1463" i="5"/>
  <c r="N1464" i="5"/>
  <c r="O1464" i="5"/>
  <c r="N1465" i="5"/>
  <c r="O1465" i="5"/>
  <c r="N1466" i="5"/>
  <c r="O1466" i="5"/>
  <c r="N1467" i="5"/>
  <c r="O1467" i="5"/>
  <c r="N1468" i="5"/>
  <c r="O1468" i="5"/>
  <c r="N1469" i="5"/>
  <c r="O1469" i="5"/>
  <c r="N1470" i="5"/>
  <c r="O1470" i="5"/>
  <c r="N1471" i="5"/>
  <c r="O1471" i="5"/>
  <c r="N1472" i="5"/>
  <c r="O1472" i="5"/>
  <c r="N1473" i="5"/>
  <c r="O1473" i="5"/>
  <c r="N1474" i="5"/>
  <c r="O1474" i="5"/>
  <c r="N1475" i="5"/>
  <c r="O1475" i="5"/>
  <c r="N1476" i="5"/>
  <c r="O1476" i="5"/>
  <c r="N1477" i="5"/>
  <c r="O1477" i="5"/>
  <c r="N1478" i="5"/>
  <c r="O1478" i="5"/>
  <c r="N1479" i="5"/>
  <c r="O1479" i="5"/>
  <c r="N1480" i="5"/>
  <c r="O1480" i="5"/>
  <c r="N1481" i="5"/>
  <c r="O1481" i="5"/>
  <c r="N1482" i="5"/>
  <c r="O1482" i="5"/>
  <c r="N1483" i="5"/>
  <c r="O1483" i="5"/>
  <c r="N1484" i="5"/>
  <c r="O1484" i="5"/>
  <c r="N1485" i="5"/>
  <c r="O1485" i="5"/>
  <c r="N1486" i="5"/>
  <c r="O1486" i="5"/>
  <c r="N1487" i="5"/>
  <c r="O1487" i="5"/>
  <c r="N1488" i="5"/>
  <c r="O1488" i="5"/>
  <c r="N1489" i="5"/>
  <c r="O1489" i="5"/>
  <c r="N1490" i="5"/>
  <c r="O1490" i="5"/>
  <c r="N1491" i="5"/>
  <c r="O1491" i="5"/>
  <c r="N1492" i="5"/>
  <c r="O1492" i="5"/>
  <c r="N1493" i="5"/>
  <c r="O1493" i="5"/>
  <c r="N1494" i="5"/>
  <c r="O1494" i="5"/>
  <c r="N1495" i="5"/>
  <c r="O1495" i="5"/>
  <c r="N1496" i="5"/>
  <c r="O1496" i="5"/>
  <c r="N1497" i="5"/>
  <c r="O1497" i="5"/>
  <c r="N1498" i="5"/>
  <c r="O1498" i="5"/>
  <c r="N1499" i="5"/>
  <c r="O1499" i="5"/>
  <c r="N1500" i="5"/>
  <c r="O1500" i="5"/>
  <c r="N1501" i="5"/>
  <c r="O1501" i="5"/>
  <c r="N1502" i="5"/>
  <c r="O1502" i="5"/>
  <c r="N1503" i="5"/>
  <c r="O1503" i="5"/>
  <c r="N1504" i="5"/>
  <c r="O1504" i="5"/>
  <c r="N1505" i="5"/>
  <c r="O1505" i="5"/>
  <c r="N1506" i="5"/>
  <c r="O1506" i="5"/>
  <c r="N1507" i="5"/>
  <c r="O1507" i="5"/>
  <c r="N1508" i="5"/>
  <c r="O1508" i="5"/>
  <c r="N1509" i="5"/>
  <c r="O1509" i="5"/>
  <c r="N1510" i="5"/>
  <c r="O1510" i="5"/>
  <c r="N1511" i="5"/>
  <c r="O1511" i="5"/>
  <c r="N1512" i="5"/>
  <c r="O1512" i="5"/>
  <c r="N1513" i="5"/>
  <c r="O1513" i="5"/>
  <c r="N1514" i="5"/>
  <c r="O1514" i="5"/>
  <c r="N1515" i="5"/>
  <c r="O1515" i="5"/>
  <c r="N1516" i="5"/>
  <c r="O1516" i="5"/>
  <c r="N1517" i="5"/>
  <c r="O1517" i="5"/>
  <c r="N1518" i="5"/>
  <c r="O1518" i="5"/>
  <c r="N1519" i="5"/>
  <c r="O1519" i="5"/>
  <c r="N1520" i="5"/>
  <c r="O1520" i="5"/>
  <c r="N1521" i="5"/>
  <c r="O1521" i="5"/>
  <c r="N1522" i="5"/>
  <c r="O1522" i="5"/>
  <c r="N1523" i="5"/>
  <c r="O1523" i="5"/>
  <c r="N1524" i="5"/>
  <c r="O1524" i="5"/>
  <c r="N1525" i="5"/>
  <c r="O1525" i="5"/>
  <c r="N1526" i="5"/>
  <c r="O1526" i="5"/>
  <c r="N1527" i="5"/>
  <c r="O1527" i="5"/>
  <c r="N1528" i="5"/>
  <c r="O1528" i="5"/>
  <c r="N1529" i="5"/>
  <c r="O1529" i="5"/>
  <c r="N9" i="5"/>
  <c r="O9" i="5"/>
  <c r="L10" i="5"/>
  <c r="M10" i="5"/>
  <c r="L11" i="5"/>
  <c r="M11" i="5"/>
  <c r="L12" i="5"/>
  <c r="M12" i="5"/>
  <c r="L13" i="5"/>
  <c r="M13" i="5"/>
  <c r="L14" i="5"/>
  <c r="M14" i="5"/>
  <c r="L15" i="5"/>
  <c r="M15" i="5"/>
  <c r="L16" i="5"/>
  <c r="M16" i="5"/>
  <c r="L17" i="5"/>
  <c r="M17" i="5"/>
  <c r="L18" i="5"/>
  <c r="M18" i="5"/>
  <c r="L19" i="5"/>
  <c r="M19" i="5"/>
  <c r="L20" i="5"/>
  <c r="M20" i="5"/>
  <c r="L21" i="5"/>
  <c r="M21" i="5"/>
  <c r="L22" i="5"/>
  <c r="M22" i="5"/>
  <c r="L23" i="5"/>
  <c r="M23" i="5"/>
  <c r="L24" i="5"/>
  <c r="M24" i="5"/>
  <c r="L25" i="5"/>
  <c r="M25" i="5"/>
  <c r="L26" i="5"/>
  <c r="M26" i="5"/>
  <c r="L27" i="5"/>
  <c r="M27" i="5"/>
  <c r="L28" i="5"/>
  <c r="M28" i="5"/>
  <c r="L29" i="5"/>
  <c r="M29" i="5"/>
  <c r="L30" i="5"/>
  <c r="M30" i="5"/>
  <c r="L31" i="5"/>
  <c r="M31" i="5"/>
  <c r="L32" i="5"/>
  <c r="M32" i="5"/>
  <c r="L33" i="5"/>
  <c r="M33" i="5"/>
  <c r="L34" i="5"/>
  <c r="M34" i="5"/>
  <c r="L35" i="5"/>
  <c r="M35" i="5"/>
  <c r="L36" i="5"/>
  <c r="M36" i="5"/>
  <c r="L37" i="5"/>
  <c r="M37" i="5"/>
  <c r="L38" i="5"/>
  <c r="M38" i="5"/>
  <c r="L39" i="5"/>
  <c r="M39" i="5"/>
  <c r="L40" i="5"/>
  <c r="M40" i="5"/>
  <c r="L41" i="5"/>
  <c r="M41" i="5"/>
  <c r="L42" i="5"/>
  <c r="M42" i="5"/>
  <c r="L43" i="5"/>
  <c r="M43" i="5"/>
  <c r="L44" i="5"/>
  <c r="M44" i="5"/>
  <c r="L45" i="5"/>
  <c r="M45" i="5"/>
  <c r="L46" i="5"/>
  <c r="M46" i="5"/>
  <c r="L47" i="5"/>
  <c r="M47" i="5"/>
  <c r="L48" i="5"/>
  <c r="M48" i="5"/>
  <c r="L49" i="5"/>
  <c r="M49" i="5"/>
  <c r="L50" i="5"/>
  <c r="M50" i="5"/>
  <c r="L51" i="5"/>
  <c r="M51" i="5"/>
  <c r="L52" i="5"/>
  <c r="M52" i="5"/>
  <c r="L53" i="5"/>
  <c r="M53" i="5"/>
  <c r="L54" i="5"/>
  <c r="M54" i="5"/>
  <c r="L55" i="5"/>
  <c r="M55" i="5"/>
  <c r="L56" i="5"/>
  <c r="M56" i="5"/>
  <c r="L57" i="5"/>
  <c r="M57" i="5"/>
  <c r="L58" i="5"/>
  <c r="M58" i="5"/>
  <c r="L59" i="5"/>
  <c r="M59" i="5"/>
  <c r="L60" i="5"/>
  <c r="M60" i="5"/>
  <c r="L61" i="5"/>
  <c r="M61" i="5"/>
  <c r="L62" i="5"/>
  <c r="M62" i="5"/>
  <c r="L63" i="5"/>
  <c r="M63" i="5"/>
  <c r="L64" i="5"/>
  <c r="M64" i="5"/>
  <c r="L65" i="5"/>
  <c r="M65" i="5"/>
  <c r="L66" i="5"/>
  <c r="M66" i="5"/>
  <c r="L67" i="5"/>
  <c r="M67" i="5"/>
  <c r="L68" i="5"/>
  <c r="M68" i="5"/>
  <c r="L69" i="5"/>
  <c r="M69" i="5"/>
  <c r="L70" i="5"/>
  <c r="M70" i="5"/>
  <c r="L71" i="5"/>
  <c r="M71" i="5"/>
  <c r="L72" i="5"/>
  <c r="M72" i="5"/>
  <c r="L73" i="5"/>
  <c r="M73" i="5"/>
  <c r="L74" i="5"/>
  <c r="M74" i="5"/>
  <c r="L75" i="5"/>
  <c r="M75" i="5"/>
  <c r="L76" i="5"/>
  <c r="M76" i="5"/>
  <c r="L77" i="5"/>
  <c r="M77" i="5"/>
  <c r="L78" i="5"/>
  <c r="M78" i="5"/>
  <c r="L79" i="5"/>
  <c r="M79" i="5"/>
  <c r="L80" i="5"/>
  <c r="M80" i="5"/>
  <c r="L81" i="5"/>
  <c r="M81" i="5"/>
  <c r="L82" i="5"/>
  <c r="M82" i="5"/>
  <c r="L83" i="5"/>
  <c r="M83" i="5"/>
  <c r="L84" i="5"/>
  <c r="M84" i="5"/>
  <c r="L85" i="5"/>
  <c r="M85" i="5"/>
  <c r="L86" i="5"/>
  <c r="M86" i="5"/>
  <c r="L87" i="5"/>
  <c r="M87" i="5"/>
  <c r="L88" i="5"/>
  <c r="M88" i="5"/>
  <c r="L89" i="5"/>
  <c r="M89" i="5"/>
  <c r="L90" i="5"/>
  <c r="M90" i="5"/>
  <c r="L91" i="5"/>
  <c r="M91" i="5"/>
  <c r="L92" i="5"/>
  <c r="M92" i="5"/>
  <c r="L93" i="5"/>
  <c r="M93" i="5"/>
  <c r="L94" i="5"/>
  <c r="M94" i="5"/>
  <c r="L95" i="5"/>
  <c r="M95" i="5"/>
  <c r="L96" i="5"/>
  <c r="M96" i="5"/>
  <c r="L97" i="5"/>
  <c r="M97" i="5"/>
  <c r="L98" i="5"/>
  <c r="M98" i="5"/>
  <c r="L99" i="5"/>
  <c r="M99" i="5"/>
  <c r="L100" i="5"/>
  <c r="M100" i="5"/>
  <c r="L101" i="5"/>
  <c r="M101" i="5"/>
  <c r="L102" i="5"/>
  <c r="M102" i="5"/>
  <c r="L103" i="5"/>
  <c r="M103" i="5"/>
  <c r="L104" i="5"/>
  <c r="M104" i="5"/>
  <c r="L105" i="5"/>
  <c r="M105" i="5"/>
  <c r="L106" i="5"/>
  <c r="M106" i="5"/>
  <c r="L107" i="5"/>
  <c r="M107" i="5"/>
  <c r="L108" i="5"/>
  <c r="M108" i="5"/>
  <c r="L109" i="5"/>
  <c r="M109" i="5"/>
  <c r="L110" i="5"/>
  <c r="M110" i="5"/>
  <c r="L111" i="5"/>
  <c r="M111" i="5"/>
  <c r="L112" i="5"/>
  <c r="M112" i="5"/>
  <c r="L113" i="5"/>
  <c r="M113" i="5"/>
  <c r="L114" i="5"/>
  <c r="M114" i="5"/>
  <c r="L115" i="5"/>
  <c r="M115" i="5"/>
  <c r="L116" i="5"/>
  <c r="M116" i="5"/>
  <c r="L117" i="5"/>
  <c r="M117" i="5"/>
  <c r="L118" i="5"/>
  <c r="M118" i="5"/>
  <c r="L119" i="5"/>
  <c r="M119" i="5"/>
  <c r="L120" i="5"/>
  <c r="M120" i="5"/>
  <c r="L121" i="5"/>
  <c r="M121" i="5"/>
  <c r="L122" i="5"/>
  <c r="M122" i="5"/>
  <c r="L123" i="5"/>
  <c r="M123" i="5"/>
  <c r="L124" i="5"/>
  <c r="M124" i="5"/>
  <c r="L125" i="5"/>
  <c r="M125" i="5"/>
  <c r="L126" i="5"/>
  <c r="M126" i="5"/>
  <c r="L127" i="5"/>
  <c r="M127" i="5"/>
  <c r="L128" i="5"/>
  <c r="M128" i="5"/>
  <c r="L129" i="5"/>
  <c r="M129" i="5"/>
  <c r="L130" i="5"/>
  <c r="M130" i="5"/>
  <c r="L131" i="5"/>
  <c r="M131" i="5"/>
  <c r="L132" i="5"/>
  <c r="M132" i="5"/>
  <c r="L133" i="5"/>
  <c r="M133" i="5"/>
  <c r="L134" i="5"/>
  <c r="M134" i="5"/>
  <c r="L135" i="5"/>
  <c r="M135" i="5"/>
  <c r="L136" i="5"/>
  <c r="M136" i="5"/>
  <c r="L137" i="5"/>
  <c r="M137" i="5"/>
  <c r="L138" i="5"/>
  <c r="M138" i="5"/>
  <c r="L139" i="5"/>
  <c r="M139" i="5"/>
  <c r="L140" i="5"/>
  <c r="M140" i="5"/>
  <c r="L141" i="5"/>
  <c r="M141" i="5"/>
  <c r="L142" i="5"/>
  <c r="M142" i="5"/>
  <c r="L143" i="5"/>
  <c r="M143" i="5"/>
  <c r="L144" i="5"/>
  <c r="M144" i="5"/>
  <c r="L145" i="5"/>
  <c r="M145" i="5"/>
  <c r="L146" i="5"/>
  <c r="M146" i="5"/>
  <c r="L147" i="5"/>
  <c r="M147" i="5"/>
  <c r="L148" i="5"/>
  <c r="M148" i="5"/>
  <c r="L149" i="5"/>
  <c r="M149" i="5"/>
  <c r="L150" i="5"/>
  <c r="M150" i="5"/>
  <c r="L151" i="5"/>
  <c r="M151" i="5"/>
  <c r="L152" i="5"/>
  <c r="M152" i="5"/>
  <c r="L153" i="5"/>
  <c r="M153" i="5"/>
  <c r="L154" i="5"/>
  <c r="M154" i="5"/>
  <c r="L155" i="5"/>
  <c r="M155" i="5"/>
  <c r="L156" i="5"/>
  <c r="M156" i="5"/>
  <c r="L157" i="5"/>
  <c r="M157" i="5"/>
  <c r="L158" i="5"/>
  <c r="M158" i="5"/>
  <c r="L159" i="5"/>
  <c r="M159" i="5"/>
  <c r="L160" i="5"/>
  <c r="M160" i="5"/>
  <c r="L161" i="5"/>
  <c r="M161" i="5"/>
  <c r="L162" i="5"/>
  <c r="M162" i="5"/>
  <c r="L163" i="5"/>
  <c r="M163" i="5"/>
  <c r="L164" i="5"/>
  <c r="M164" i="5"/>
  <c r="L165" i="5"/>
  <c r="M165" i="5"/>
  <c r="L166" i="5"/>
  <c r="M166" i="5"/>
  <c r="L167" i="5"/>
  <c r="M167" i="5"/>
  <c r="L168" i="5"/>
  <c r="M168" i="5"/>
  <c r="L169" i="5"/>
  <c r="M169" i="5"/>
  <c r="L170" i="5"/>
  <c r="M170" i="5"/>
  <c r="L171" i="5"/>
  <c r="M171" i="5"/>
  <c r="L172" i="5"/>
  <c r="M172" i="5"/>
  <c r="L173" i="5"/>
  <c r="M173" i="5"/>
  <c r="L174" i="5"/>
  <c r="M174" i="5"/>
  <c r="L175" i="5"/>
  <c r="M175" i="5"/>
  <c r="L176" i="5"/>
  <c r="M176" i="5"/>
  <c r="L177" i="5"/>
  <c r="M177" i="5"/>
  <c r="L178" i="5"/>
  <c r="M178" i="5"/>
  <c r="L179" i="5"/>
  <c r="M179" i="5"/>
  <c r="L180" i="5"/>
  <c r="M180" i="5"/>
  <c r="L181" i="5"/>
  <c r="M181" i="5"/>
  <c r="L182" i="5"/>
  <c r="M182" i="5"/>
  <c r="L183" i="5"/>
  <c r="M183" i="5"/>
  <c r="L184" i="5"/>
  <c r="M184" i="5"/>
  <c r="L185" i="5"/>
  <c r="M185" i="5"/>
  <c r="L186" i="5"/>
  <c r="M186" i="5"/>
  <c r="L187" i="5"/>
  <c r="M187" i="5"/>
  <c r="L188" i="5"/>
  <c r="M188" i="5"/>
  <c r="L189" i="5"/>
  <c r="M189" i="5"/>
  <c r="L190" i="5"/>
  <c r="M190" i="5"/>
  <c r="L191" i="5"/>
  <c r="M191" i="5"/>
  <c r="L192" i="5"/>
  <c r="M192" i="5"/>
  <c r="L193" i="5"/>
  <c r="M193" i="5"/>
  <c r="L194" i="5"/>
  <c r="M194" i="5"/>
  <c r="L195" i="5"/>
  <c r="M195" i="5"/>
  <c r="L196" i="5"/>
  <c r="M196" i="5"/>
  <c r="L197" i="5"/>
  <c r="M197" i="5"/>
  <c r="L198" i="5"/>
  <c r="M198" i="5"/>
  <c r="L199" i="5"/>
  <c r="M199" i="5"/>
  <c r="L200" i="5"/>
  <c r="M200" i="5"/>
  <c r="L201" i="5"/>
  <c r="M201" i="5"/>
  <c r="L202" i="5"/>
  <c r="M202" i="5"/>
  <c r="L203" i="5"/>
  <c r="M203" i="5"/>
  <c r="L204" i="5"/>
  <c r="M204" i="5"/>
  <c r="L205" i="5"/>
  <c r="M205" i="5"/>
  <c r="L206" i="5"/>
  <c r="M206" i="5"/>
  <c r="L207" i="5"/>
  <c r="M207" i="5"/>
  <c r="L208" i="5"/>
  <c r="M208" i="5"/>
  <c r="L209" i="5"/>
  <c r="M209" i="5"/>
  <c r="L210" i="5"/>
  <c r="M210" i="5"/>
  <c r="L211" i="5"/>
  <c r="M211" i="5"/>
  <c r="L212" i="5"/>
  <c r="M212" i="5"/>
  <c r="L213" i="5"/>
  <c r="M213" i="5"/>
  <c r="L214" i="5"/>
  <c r="M214" i="5"/>
  <c r="L215" i="5"/>
  <c r="M215" i="5"/>
  <c r="L216" i="5"/>
  <c r="M216" i="5"/>
  <c r="L217" i="5"/>
  <c r="M217" i="5"/>
  <c r="L218" i="5"/>
  <c r="M218" i="5"/>
  <c r="L219" i="5"/>
  <c r="M219" i="5"/>
  <c r="L220" i="5"/>
  <c r="M220" i="5"/>
  <c r="L221" i="5"/>
  <c r="M221" i="5"/>
  <c r="L222" i="5"/>
  <c r="M222" i="5"/>
  <c r="L223" i="5"/>
  <c r="M223" i="5"/>
  <c r="L224" i="5"/>
  <c r="M224" i="5"/>
  <c r="L225" i="5"/>
  <c r="M225" i="5"/>
  <c r="L226" i="5"/>
  <c r="M226" i="5"/>
  <c r="L227" i="5"/>
  <c r="M227" i="5"/>
  <c r="L228" i="5"/>
  <c r="M228" i="5"/>
  <c r="L229" i="5"/>
  <c r="M229" i="5"/>
  <c r="L230" i="5"/>
  <c r="M230" i="5"/>
  <c r="L231" i="5"/>
  <c r="M231" i="5"/>
  <c r="L232" i="5"/>
  <c r="M232" i="5"/>
  <c r="L233" i="5"/>
  <c r="M233" i="5"/>
  <c r="L234" i="5"/>
  <c r="M234" i="5"/>
  <c r="L235" i="5"/>
  <c r="M235" i="5"/>
  <c r="L236" i="5"/>
  <c r="M236" i="5"/>
  <c r="L237" i="5"/>
  <c r="M237" i="5"/>
  <c r="L238" i="5"/>
  <c r="M238" i="5"/>
  <c r="L239" i="5"/>
  <c r="M239" i="5"/>
  <c r="L240" i="5"/>
  <c r="M240" i="5"/>
  <c r="L241" i="5"/>
  <c r="M241" i="5"/>
  <c r="L242" i="5"/>
  <c r="M242" i="5"/>
  <c r="L243" i="5"/>
  <c r="M243" i="5"/>
  <c r="L244" i="5"/>
  <c r="M244" i="5"/>
  <c r="L245" i="5"/>
  <c r="M245" i="5"/>
  <c r="L246" i="5"/>
  <c r="M246" i="5"/>
  <c r="L247" i="5"/>
  <c r="M247" i="5"/>
  <c r="L248" i="5"/>
  <c r="M248" i="5"/>
  <c r="L249" i="5"/>
  <c r="M249" i="5"/>
  <c r="L250" i="5"/>
  <c r="M250" i="5"/>
  <c r="L251" i="5"/>
  <c r="M251" i="5"/>
  <c r="L252" i="5"/>
  <c r="M252" i="5"/>
  <c r="L253" i="5"/>
  <c r="M253" i="5"/>
  <c r="L254" i="5"/>
  <c r="M254" i="5"/>
  <c r="L255" i="5"/>
  <c r="M255" i="5"/>
  <c r="L256" i="5"/>
  <c r="M256" i="5"/>
  <c r="L257" i="5"/>
  <c r="M257" i="5"/>
  <c r="L258" i="5"/>
  <c r="M258" i="5"/>
  <c r="L259" i="5"/>
  <c r="M259" i="5"/>
  <c r="L260" i="5"/>
  <c r="M260" i="5"/>
  <c r="L261" i="5"/>
  <c r="M261" i="5"/>
  <c r="L262" i="5"/>
  <c r="M262" i="5"/>
  <c r="L263" i="5"/>
  <c r="M263" i="5"/>
  <c r="L264" i="5"/>
  <c r="M264" i="5"/>
  <c r="L265" i="5"/>
  <c r="M265" i="5"/>
  <c r="L266" i="5"/>
  <c r="M266" i="5"/>
  <c r="L267" i="5"/>
  <c r="M267" i="5"/>
  <c r="L268" i="5"/>
  <c r="M268" i="5"/>
  <c r="L269" i="5"/>
  <c r="M269" i="5"/>
  <c r="L270" i="5"/>
  <c r="M270" i="5"/>
  <c r="L271" i="5"/>
  <c r="M271" i="5"/>
  <c r="L272" i="5"/>
  <c r="M272" i="5"/>
  <c r="L273" i="5"/>
  <c r="M273" i="5"/>
  <c r="L274" i="5"/>
  <c r="M274" i="5"/>
  <c r="L275" i="5"/>
  <c r="M275" i="5"/>
  <c r="L276" i="5"/>
  <c r="M276" i="5"/>
  <c r="L277" i="5"/>
  <c r="M277" i="5"/>
  <c r="L278" i="5"/>
  <c r="M278" i="5"/>
  <c r="L279" i="5"/>
  <c r="M279" i="5"/>
  <c r="L280" i="5"/>
  <c r="M280" i="5"/>
  <c r="L281" i="5"/>
  <c r="M281" i="5"/>
  <c r="L282" i="5"/>
  <c r="M282" i="5"/>
  <c r="L283" i="5"/>
  <c r="M283" i="5"/>
  <c r="L284" i="5"/>
  <c r="M284" i="5"/>
  <c r="L285" i="5"/>
  <c r="M285" i="5"/>
  <c r="L286" i="5"/>
  <c r="M286" i="5"/>
  <c r="L287" i="5"/>
  <c r="M287" i="5"/>
  <c r="L288" i="5"/>
  <c r="M288" i="5"/>
  <c r="L289" i="5"/>
  <c r="M289" i="5"/>
  <c r="L290" i="5"/>
  <c r="M290" i="5"/>
  <c r="L291" i="5"/>
  <c r="M291" i="5"/>
  <c r="L292" i="5"/>
  <c r="M292" i="5"/>
  <c r="L293" i="5"/>
  <c r="M293" i="5"/>
  <c r="L294" i="5"/>
  <c r="M294" i="5"/>
  <c r="L295" i="5"/>
  <c r="M295" i="5"/>
  <c r="L296" i="5"/>
  <c r="M296" i="5"/>
  <c r="L297" i="5"/>
  <c r="M297" i="5"/>
  <c r="L298" i="5"/>
  <c r="M298" i="5"/>
  <c r="L299" i="5"/>
  <c r="M299" i="5"/>
  <c r="L300" i="5"/>
  <c r="M300" i="5"/>
  <c r="L301" i="5"/>
  <c r="M301" i="5"/>
  <c r="L302" i="5"/>
  <c r="M302" i="5"/>
  <c r="L303" i="5"/>
  <c r="M303" i="5"/>
  <c r="L304" i="5"/>
  <c r="M304" i="5"/>
  <c r="L305" i="5"/>
  <c r="M305" i="5"/>
  <c r="L306" i="5"/>
  <c r="M306" i="5"/>
  <c r="L307" i="5"/>
  <c r="M307" i="5"/>
  <c r="L308" i="5"/>
  <c r="M308" i="5"/>
  <c r="L309" i="5"/>
  <c r="M309" i="5"/>
  <c r="L310" i="5"/>
  <c r="M310" i="5"/>
  <c r="L311" i="5"/>
  <c r="M311" i="5"/>
  <c r="L312" i="5"/>
  <c r="M312" i="5"/>
  <c r="L313" i="5"/>
  <c r="M313" i="5"/>
  <c r="L314" i="5"/>
  <c r="M314" i="5"/>
  <c r="L315" i="5"/>
  <c r="M315" i="5"/>
  <c r="L316" i="5"/>
  <c r="M316" i="5"/>
  <c r="L317" i="5"/>
  <c r="M317" i="5"/>
  <c r="L318" i="5"/>
  <c r="M318" i="5"/>
  <c r="L319" i="5"/>
  <c r="M319" i="5"/>
  <c r="L320" i="5"/>
  <c r="M320" i="5"/>
  <c r="L321" i="5"/>
  <c r="M321" i="5"/>
  <c r="L322" i="5"/>
  <c r="M322" i="5"/>
  <c r="L323" i="5"/>
  <c r="M323" i="5"/>
  <c r="L324" i="5"/>
  <c r="M324" i="5"/>
  <c r="L325" i="5"/>
  <c r="M325" i="5"/>
  <c r="L326" i="5"/>
  <c r="M326" i="5"/>
  <c r="L327" i="5"/>
  <c r="M327" i="5"/>
  <c r="L328" i="5"/>
  <c r="M328" i="5"/>
  <c r="L329" i="5"/>
  <c r="M329" i="5"/>
  <c r="L330" i="5"/>
  <c r="M330" i="5"/>
  <c r="L331" i="5"/>
  <c r="M331" i="5"/>
  <c r="L332" i="5"/>
  <c r="M332" i="5"/>
  <c r="L333" i="5"/>
  <c r="M333" i="5"/>
  <c r="L334" i="5"/>
  <c r="M334" i="5"/>
  <c r="L335" i="5"/>
  <c r="M335" i="5"/>
  <c r="L336" i="5"/>
  <c r="M336" i="5"/>
  <c r="L337" i="5"/>
  <c r="M337" i="5"/>
  <c r="L338" i="5"/>
  <c r="M338" i="5"/>
  <c r="L339" i="5"/>
  <c r="M339" i="5"/>
  <c r="L340" i="5"/>
  <c r="M340" i="5"/>
  <c r="L341" i="5"/>
  <c r="M341" i="5"/>
  <c r="L342" i="5"/>
  <c r="M342" i="5"/>
  <c r="L343" i="5"/>
  <c r="M343" i="5"/>
  <c r="L344" i="5"/>
  <c r="M344" i="5"/>
  <c r="L345" i="5"/>
  <c r="M345" i="5"/>
  <c r="L346" i="5"/>
  <c r="M346" i="5"/>
  <c r="L347" i="5"/>
  <c r="M347" i="5"/>
  <c r="L348" i="5"/>
  <c r="M348" i="5"/>
  <c r="L349" i="5"/>
  <c r="M349" i="5"/>
  <c r="L350" i="5"/>
  <c r="M350" i="5"/>
  <c r="L351" i="5"/>
  <c r="M351" i="5"/>
  <c r="L352" i="5"/>
  <c r="M352" i="5"/>
  <c r="L353" i="5"/>
  <c r="M353" i="5"/>
  <c r="L354" i="5"/>
  <c r="M354" i="5"/>
  <c r="L355" i="5"/>
  <c r="M355" i="5"/>
  <c r="L356" i="5"/>
  <c r="M356" i="5"/>
  <c r="L357" i="5"/>
  <c r="M357" i="5"/>
  <c r="L358" i="5"/>
  <c r="M358" i="5"/>
  <c r="L359" i="5"/>
  <c r="M359" i="5"/>
  <c r="L360" i="5"/>
  <c r="M360" i="5"/>
  <c r="L361" i="5"/>
  <c r="M361" i="5"/>
  <c r="L362" i="5"/>
  <c r="M362" i="5"/>
  <c r="L363" i="5"/>
  <c r="M363" i="5"/>
  <c r="L364" i="5"/>
  <c r="M364" i="5"/>
  <c r="L365" i="5"/>
  <c r="M365" i="5"/>
  <c r="L366" i="5"/>
  <c r="M366" i="5"/>
  <c r="L367" i="5"/>
  <c r="M367" i="5"/>
  <c r="L368" i="5"/>
  <c r="M368" i="5"/>
  <c r="L369" i="5"/>
  <c r="M369" i="5"/>
  <c r="L370" i="5"/>
  <c r="M370" i="5"/>
  <c r="L371" i="5"/>
  <c r="M371" i="5"/>
  <c r="L372" i="5"/>
  <c r="M372" i="5"/>
  <c r="L373" i="5"/>
  <c r="M373" i="5"/>
  <c r="L374" i="5"/>
  <c r="M374" i="5"/>
  <c r="L375" i="5"/>
  <c r="M375" i="5"/>
  <c r="L376" i="5"/>
  <c r="M376" i="5"/>
  <c r="L377" i="5"/>
  <c r="M377" i="5"/>
  <c r="L378" i="5"/>
  <c r="M378" i="5"/>
  <c r="L379" i="5"/>
  <c r="M379" i="5"/>
  <c r="L380" i="5"/>
  <c r="M380" i="5"/>
  <c r="L381" i="5"/>
  <c r="M381" i="5"/>
  <c r="L382" i="5"/>
  <c r="M382" i="5"/>
  <c r="L383" i="5"/>
  <c r="M383" i="5"/>
  <c r="L384" i="5"/>
  <c r="M384" i="5"/>
  <c r="L385" i="5"/>
  <c r="M385" i="5"/>
  <c r="L386" i="5"/>
  <c r="M386" i="5"/>
  <c r="L387" i="5"/>
  <c r="M387" i="5"/>
  <c r="L388" i="5"/>
  <c r="M388" i="5"/>
  <c r="L389" i="5"/>
  <c r="M389" i="5"/>
  <c r="L390" i="5"/>
  <c r="M390" i="5"/>
  <c r="L391" i="5"/>
  <c r="M391" i="5"/>
  <c r="L392" i="5"/>
  <c r="M392" i="5"/>
  <c r="L393" i="5"/>
  <c r="M393" i="5"/>
  <c r="L394" i="5"/>
  <c r="M394" i="5"/>
  <c r="L395" i="5"/>
  <c r="M395" i="5"/>
  <c r="L396" i="5"/>
  <c r="M396" i="5"/>
  <c r="L397" i="5"/>
  <c r="M397" i="5"/>
  <c r="L398" i="5"/>
  <c r="M398" i="5"/>
  <c r="L399" i="5"/>
  <c r="M399" i="5"/>
  <c r="L400" i="5"/>
  <c r="M400" i="5"/>
  <c r="L401" i="5"/>
  <c r="M401" i="5"/>
  <c r="L402" i="5"/>
  <c r="M402" i="5"/>
  <c r="L403" i="5"/>
  <c r="M403" i="5"/>
  <c r="L404" i="5"/>
  <c r="M404" i="5"/>
  <c r="L405" i="5"/>
  <c r="M405" i="5"/>
  <c r="L406" i="5"/>
  <c r="M406" i="5"/>
  <c r="L407" i="5"/>
  <c r="M407" i="5"/>
  <c r="L408" i="5"/>
  <c r="M408" i="5"/>
  <c r="L409" i="5"/>
  <c r="M409" i="5"/>
  <c r="L410" i="5"/>
  <c r="M410" i="5"/>
  <c r="L411" i="5"/>
  <c r="M411" i="5"/>
  <c r="L412" i="5"/>
  <c r="M412" i="5"/>
  <c r="L413" i="5"/>
  <c r="M413" i="5"/>
  <c r="L414" i="5"/>
  <c r="M414" i="5"/>
  <c r="L415" i="5"/>
  <c r="M415" i="5"/>
  <c r="L416" i="5"/>
  <c r="M416" i="5"/>
  <c r="L417" i="5"/>
  <c r="M417" i="5"/>
  <c r="L418" i="5"/>
  <c r="M418" i="5"/>
  <c r="L419" i="5"/>
  <c r="M419" i="5"/>
  <c r="L420" i="5"/>
  <c r="M420" i="5"/>
  <c r="L421" i="5"/>
  <c r="M421" i="5"/>
  <c r="L422" i="5"/>
  <c r="M422" i="5"/>
  <c r="L423" i="5"/>
  <c r="M423" i="5"/>
  <c r="L424" i="5"/>
  <c r="M424" i="5"/>
  <c r="L425" i="5"/>
  <c r="M425" i="5"/>
  <c r="L426" i="5"/>
  <c r="M426" i="5"/>
  <c r="L427" i="5"/>
  <c r="M427" i="5"/>
  <c r="L428" i="5"/>
  <c r="M428" i="5"/>
  <c r="L429" i="5"/>
  <c r="M429" i="5"/>
  <c r="L430" i="5"/>
  <c r="M430" i="5"/>
  <c r="L431" i="5"/>
  <c r="M431" i="5"/>
  <c r="L432" i="5"/>
  <c r="M432" i="5"/>
  <c r="L433" i="5"/>
  <c r="M433" i="5"/>
  <c r="L434" i="5"/>
  <c r="M434" i="5"/>
  <c r="L435" i="5"/>
  <c r="M435" i="5"/>
  <c r="L436" i="5"/>
  <c r="M436" i="5"/>
  <c r="L437" i="5"/>
  <c r="M437" i="5"/>
  <c r="L438" i="5"/>
  <c r="M438" i="5"/>
  <c r="L439" i="5"/>
  <c r="M439" i="5"/>
  <c r="L440" i="5"/>
  <c r="M440" i="5"/>
  <c r="L441" i="5"/>
  <c r="M441" i="5"/>
  <c r="L442" i="5"/>
  <c r="M442" i="5"/>
  <c r="L443" i="5"/>
  <c r="M443" i="5"/>
  <c r="L444" i="5"/>
  <c r="M444" i="5"/>
  <c r="L445" i="5"/>
  <c r="M445" i="5"/>
  <c r="L446" i="5"/>
  <c r="M446" i="5"/>
  <c r="L447" i="5"/>
  <c r="M447" i="5"/>
  <c r="L448" i="5"/>
  <c r="M448" i="5"/>
  <c r="L449" i="5"/>
  <c r="M449" i="5"/>
  <c r="L450" i="5"/>
  <c r="M450" i="5"/>
  <c r="L451" i="5"/>
  <c r="M451" i="5"/>
  <c r="L452" i="5"/>
  <c r="M452" i="5"/>
  <c r="L453" i="5"/>
  <c r="M453" i="5"/>
  <c r="L454" i="5"/>
  <c r="M454" i="5"/>
  <c r="L455" i="5"/>
  <c r="M455" i="5"/>
  <c r="L456" i="5"/>
  <c r="M456" i="5"/>
  <c r="L457" i="5"/>
  <c r="M457" i="5"/>
  <c r="L458" i="5"/>
  <c r="M458" i="5"/>
  <c r="L459" i="5"/>
  <c r="M459" i="5"/>
  <c r="L460" i="5"/>
  <c r="M460" i="5"/>
  <c r="L461" i="5"/>
  <c r="M461" i="5"/>
  <c r="L462" i="5"/>
  <c r="M462" i="5"/>
  <c r="L463" i="5"/>
  <c r="M463" i="5"/>
  <c r="L464" i="5"/>
  <c r="M464" i="5"/>
  <c r="L465" i="5"/>
  <c r="M465" i="5"/>
  <c r="L466" i="5"/>
  <c r="M466" i="5"/>
  <c r="L467" i="5"/>
  <c r="M467" i="5"/>
  <c r="L468" i="5"/>
  <c r="M468" i="5"/>
  <c r="L469" i="5"/>
  <c r="M469" i="5"/>
  <c r="L470" i="5"/>
  <c r="M470" i="5"/>
  <c r="L471" i="5"/>
  <c r="M471" i="5"/>
  <c r="L472" i="5"/>
  <c r="M472" i="5"/>
  <c r="L473" i="5"/>
  <c r="M473" i="5"/>
  <c r="L474" i="5"/>
  <c r="M474" i="5"/>
  <c r="L475" i="5"/>
  <c r="M475" i="5"/>
  <c r="L476" i="5"/>
  <c r="M476" i="5"/>
  <c r="L477" i="5"/>
  <c r="M477" i="5"/>
  <c r="L478" i="5"/>
  <c r="M478" i="5"/>
  <c r="L479" i="5"/>
  <c r="M479" i="5"/>
  <c r="L480" i="5"/>
  <c r="M480" i="5"/>
  <c r="L481" i="5"/>
  <c r="M481" i="5"/>
  <c r="L482" i="5"/>
  <c r="M482" i="5"/>
  <c r="L483" i="5"/>
  <c r="M483" i="5"/>
  <c r="L484" i="5"/>
  <c r="M484" i="5"/>
  <c r="L485" i="5"/>
  <c r="M485" i="5"/>
  <c r="L486" i="5"/>
  <c r="M486" i="5"/>
  <c r="L487" i="5"/>
  <c r="M487" i="5"/>
  <c r="L488" i="5"/>
  <c r="M488" i="5"/>
  <c r="L489" i="5"/>
  <c r="M489" i="5"/>
  <c r="L490" i="5"/>
  <c r="M490" i="5"/>
  <c r="L491" i="5"/>
  <c r="M491" i="5"/>
  <c r="L492" i="5"/>
  <c r="M492" i="5"/>
  <c r="L493" i="5"/>
  <c r="M493" i="5"/>
  <c r="L494" i="5"/>
  <c r="M494" i="5"/>
  <c r="L495" i="5"/>
  <c r="M495" i="5"/>
  <c r="L496" i="5"/>
  <c r="M496" i="5"/>
  <c r="L497" i="5"/>
  <c r="M497" i="5"/>
  <c r="L498" i="5"/>
  <c r="M498" i="5"/>
  <c r="L499" i="5"/>
  <c r="M499" i="5"/>
  <c r="L500" i="5"/>
  <c r="M500" i="5"/>
  <c r="L501" i="5"/>
  <c r="M501" i="5"/>
  <c r="L502" i="5"/>
  <c r="M502" i="5"/>
  <c r="L503" i="5"/>
  <c r="M503" i="5"/>
  <c r="L504" i="5"/>
  <c r="M504" i="5"/>
  <c r="L505" i="5"/>
  <c r="M505" i="5"/>
  <c r="L506" i="5"/>
  <c r="M506" i="5"/>
  <c r="L507" i="5"/>
  <c r="M507" i="5"/>
  <c r="L508" i="5"/>
  <c r="M508" i="5"/>
  <c r="L509" i="5"/>
  <c r="M509" i="5"/>
  <c r="L510" i="5"/>
  <c r="M510" i="5"/>
  <c r="L511" i="5"/>
  <c r="M511" i="5"/>
  <c r="L512" i="5"/>
  <c r="M512" i="5"/>
  <c r="L513" i="5"/>
  <c r="M513" i="5"/>
  <c r="L514" i="5"/>
  <c r="M514" i="5"/>
  <c r="L515" i="5"/>
  <c r="M515" i="5"/>
  <c r="L516" i="5"/>
  <c r="M516" i="5"/>
  <c r="L517" i="5"/>
  <c r="M517" i="5"/>
  <c r="L518" i="5"/>
  <c r="M518" i="5"/>
  <c r="L519" i="5"/>
  <c r="M519" i="5"/>
  <c r="L520" i="5"/>
  <c r="M520" i="5"/>
  <c r="L521" i="5"/>
  <c r="M521" i="5"/>
  <c r="L522" i="5"/>
  <c r="M522" i="5"/>
  <c r="L523" i="5"/>
  <c r="M523" i="5"/>
  <c r="L524" i="5"/>
  <c r="M524" i="5"/>
  <c r="L525" i="5"/>
  <c r="M525" i="5"/>
  <c r="L526" i="5"/>
  <c r="M526" i="5"/>
  <c r="L527" i="5"/>
  <c r="M527" i="5"/>
  <c r="L528" i="5"/>
  <c r="M528" i="5"/>
  <c r="L529" i="5"/>
  <c r="M529" i="5"/>
  <c r="L530" i="5"/>
  <c r="M530" i="5"/>
  <c r="L531" i="5"/>
  <c r="M531" i="5"/>
  <c r="L532" i="5"/>
  <c r="M532" i="5"/>
  <c r="L533" i="5"/>
  <c r="M533" i="5"/>
  <c r="L534" i="5"/>
  <c r="M534" i="5"/>
  <c r="L535" i="5"/>
  <c r="M535" i="5"/>
  <c r="L536" i="5"/>
  <c r="M536" i="5"/>
  <c r="L537" i="5"/>
  <c r="M537" i="5"/>
  <c r="L538" i="5"/>
  <c r="M538" i="5"/>
  <c r="L539" i="5"/>
  <c r="M539" i="5"/>
  <c r="L540" i="5"/>
  <c r="M540" i="5"/>
  <c r="L541" i="5"/>
  <c r="M541" i="5"/>
  <c r="L542" i="5"/>
  <c r="M542" i="5"/>
  <c r="L543" i="5"/>
  <c r="M543" i="5"/>
  <c r="L544" i="5"/>
  <c r="M544" i="5"/>
  <c r="L545" i="5"/>
  <c r="M545" i="5"/>
  <c r="L546" i="5"/>
  <c r="M546" i="5"/>
  <c r="L547" i="5"/>
  <c r="M547" i="5"/>
  <c r="L548" i="5"/>
  <c r="M548" i="5"/>
  <c r="L549" i="5"/>
  <c r="M549" i="5"/>
  <c r="L550" i="5"/>
  <c r="M550" i="5"/>
  <c r="L551" i="5"/>
  <c r="M551" i="5"/>
  <c r="L552" i="5"/>
  <c r="M552" i="5"/>
  <c r="L553" i="5"/>
  <c r="M553" i="5"/>
  <c r="L554" i="5"/>
  <c r="M554" i="5"/>
  <c r="L555" i="5"/>
  <c r="M555" i="5"/>
  <c r="L556" i="5"/>
  <c r="M556" i="5"/>
  <c r="L557" i="5"/>
  <c r="M557" i="5"/>
  <c r="L558" i="5"/>
  <c r="M558" i="5"/>
  <c r="L559" i="5"/>
  <c r="M559" i="5"/>
  <c r="L560" i="5"/>
  <c r="M560" i="5"/>
  <c r="L561" i="5"/>
  <c r="M561" i="5"/>
  <c r="L562" i="5"/>
  <c r="M562" i="5"/>
  <c r="L563" i="5"/>
  <c r="M563" i="5"/>
  <c r="L564" i="5"/>
  <c r="M564" i="5"/>
  <c r="L565" i="5"/>
  <c r="M565" i="5"/>
  <c r="L566" i="5"/>
  <c r="M566" i="5"/>
  <c r="L567" i="5"/>
  <c r="M567" i="5"/>
  <c r="L568" i="5"/>
  <c r="M568" i="5"/>
  <c r="L569" i="5"/>
  <c r="M569" i="5"/>
  <c r="L570" i="5"/>
  <c r="M570" i="5"/>
  <c r="L571" i="5"/>
  <c r="M571" i="5"/>
  <c r="L572" i="5"/>
  <c r="M572" i="5"/>
  <c r="L573" i="5"/>
  <c r="M573" i="5"/>
  <c r="L574" i="5"/>
  <c r="M574" i="5"/>
  <c r="L575" i="5"/>
  <c r="M575" i="5"/>
  <c r="L576" i="5"/>
  <c r="M576" i="5"/>
  <c r="L577" i="5"/>
  <c r="M577" i="5"/>
  <c r="L578" i="5"/>
  <c r="M578" i="5"/>
  <c r="L579" i="5"/>
  <c r="M579" i="5"/>
  <c r="L580" i="5"/>
  <c r="M580" i="5"/>
  <c r="L581" i="5"/>
  <c r="M581" i="5"/>
  <c r="L582" i="5"/>
  <c r="M582" i="5"/>
  <c r="L583" i="5"/>
  <c r="M583" i="5"/>
  <c r="L584" i="5"/>
  <c r="M584" i="5"/>
  <c r="L585" i="5"/>
  <c r="M585" i="5"/>
  <c r="L586" i="5"/>
  <c r="M586" i="5"/>
  <c r="L587" i="5"/>
  <c r="M587" i="5"/>
  <c r="L588" i="5"/>
  <c r="M588" i="5"/>
  <c r="L589" i="5"/>
  <c r="M589" i="5"/>
  <c r="L590" i="5"/>
  <c r="M590" i="5"/>
  <c r="L591" i="5"/>
  <c r="M591" i="5"/>
  <c r="L592" i="5"/>
  <c r="M592" i="5"/>
  <c r="L593" i="5"/>
  <c r="M593" i="5"/>
  <c r="L594" i="5"/>
  <c r="M594" i="5"/>
  <c r="L595" i="5"/>
  <c r="M595" i="5"/>
  <c r="L596" i="5"/>
  <c r="M596" i="5"/>
  <c r="L597" i="5"/>
  <c r="M597" i="5"/>
  <c r="L598" i="5"/>
  <c r="M598" i="5"/>
  <c r="L599" i="5"/>
  <c r="M599" i="5"/>
  <c r="L600" i="5"/>
  <c r="M600" i="5"/>
  <c r="L601" i="5"/>
  <c r="M601" i="5"/>
  <c r="L602" i="5"/>
  <c r="M602" i="5"/>
  <c r="L603" i="5"/>
  <c r="M603" i="5"/>
  <c r="L604" i="5"/>
  <c r="M604" i="5"/>
  <c r="L605" i="5"/>
  <c r="M605" i="5"/>
  <c r="L606" i="5"/>
  <c r="M606" i="5"/>
  <c r="L607" i="5"/>
  <c r="M607" i="5"/>
  <c r="L608" i="5"/>
  <c r="M608" i="5"/>
  <c r="L609" i="5"/>
  <c r="M609" i="5"/>
  <c r="L610" i="5"/>
  <c r="M610" i="5"/>
  <c r="L611" i="5"/>
  <c r="M611" i="5"/>
  <c r="L612" i="5"/>
  <c r="M612" i="5"/>
  <c r="L613" i="5"/>
  <c r="M613" i="5"/>
  <c r="L614" i="5"/>
  <c r="M614" i="5"/>
  <c r="L615" i="5"/>
  <c r="M615" i="5"/>
  <c r="L616" i="5"/>
  <c r="M616" i="5"/>
  <c r="L617" i="5"/>
  <c r="M617" i="5"/>
  <c r="L618" i="5"/>
  <c r="M618" i="5"/>
  <c r="L619" i="5"/>
  <c r="M619" i="5"/>
  <c r="L620" i="5"/>
  <c r="M620" i="5"/>
  <c r="L621" i="5"/>
  <c r="M621" i="5"/>
  <c r="L622" i="5"/>
  <c r="M622" i="5"/>
  <c r="L623" i="5"/>
  <c r="M623" i="5"/>
  <c r="L624" i="5"/>
  <c r="M624" i="5"/>
  <c r="L625" i="5"/>
  <c r="M625" i="5"/>
  <c r="L626" i="5"/>
  <c r="M626" i="5"/>
  <c r="L627" i="5"/>
  <c r="M627" i="5"/>
  <c r="L628" i="5"/>
  <c r="M628" i="5"/>
  <c r="L629" i="5"/>
  <c r="M629" i="5"/>
  <c r="L630" i="5"/>
  <c r="M630" i="5"/>
  <c r="L631" i="5"/>
  <c r="M631" i="5"/>
  <c r="L632" i="5"/>
  <c r="M632" i="5"/>
  <c r="L633" i="5"/>
  <c r="M633" i="5"/>
  <c r="L634" i="5"/>
  <c r="M634" i="5"/>
  <c r="L635" i="5"/>
  <c r="M635" i="5"/>
  <c r="L636" i="5"/>
  <c r="M636" i="5"/>
  <c r="L637" i="5"/>
  <c r="M637" i="5"/>
  <c r="L638" i="5"/>
  <c r="M638" i="5"/>
  <c r="L639" i="5"/>
  <c r="M639" i="5"/>
  <c r="L640" i="5"/>
  <c r="M640" i="5"/>
  <c r="L641" i="5"/>
  <c r="M641" i="5"/>
  <c r="L642" i="5"/>
  <c r="M642" i="5"/>
  <c r="L643" i="5"/>
  <c r="M643" i="5"/>
  <c r="L644" i="5"/>
  <c r="M644" i="5"/>
  <c r="L645" i="5"/>
  <c r="M645" i="5"/>
  <c r="L646" i="5"/>
  <c r="M646" i="5"/>
  <c r="L647" i="5"/>
  <c r="M647" i="5"/>
  <c r="L648" i="5"/>
  <c r="M648" i="5"/>
  <c r="L649" i="5"/>
  <c r="M649" i="5"/>
  <c r="L650" i="5"/>
  <c r="M650" i="5"/>
  <c r="L651" i="5"/>
  <c r="M651" i="5"/>
  <c r="L652" i="5"/>
  <c r="M652" i="5"/>
  <c r="L653" i="5"/>
  <c r="M653" i="5"/>
  <c r="L654" i="5"/>
  <c r="M654" i="5"/>
  <c r="L655" i="5"/>
  <c r="M655" i="5"/>
  <c r="L656" i="5"/>
  <c r="M656" i="5"/>
  <c r="L657" i="5"/>
  <c r="M657" i="5"/>
  <c r="L658" i="5"/>
  <c r="M658" i="5"/>
  <c r="L659" i="5"/>
  <c r="M659" i="5"/>
  <c r="L660" i="5"/>
  <c r="M660" i="5"/>
  <c r="L661" i="5"/>
  <c r="M661" i="5"/>
  <c r="L662" i="5"/>
  <c r="M662" i="5"/>
  <c r="L663" i="5"/>
  <c r="M663" i="5"/>
  <c r="L664" i="5"/>
  <c r="M664" i="5"/>
  <c r="L665" i="5"/>
  <c r="M665" i="5"/>
  <c r="L666" i="5"/>
  <c r="M666" i="5"/>
  <c r="L667" i="5"/>
  <c r="M667" i="5"/>
  <c r="L668" i="5"/>
  <c r="M668" i="5"/>
  <c r="L669" i="5"/>
  <c r="M669" i="5"/>
  <c r="L670" i="5"/>
  <c r="M670" i="5"/>
  <c r="L671" i="5"/>
  <c r="M671" i="5"/>
  <c r="L672" i="5"/>
  <c r="M672" i="5"/>
  <c r="L673" i="5"/>
  <c r="M673" i="5"/>
  <c r="L674" i="5"/>
  <c r="M674" i="5"/>
  <c r="L675" i="5"/>
  <c r="M675" i="5"/>
  <c r="L676" i="5"/>
  <c r="M676" i="5"/>
  <c r="L677" i="5"/>
  <c r="M677" i="5"/>
  <c r="L678" i="5"/>
  <c r="M678" i="5"/>
  <c r="L679" i="5"/>
  <c r="M679" i="5"/>
  <c r="L680" i="5"/>
  <c r="M680" i="5"/>
  <c r="L681" i="5"/>
  <c r="M681" i="5"/>
  <c r="L682" i="5"/>
  <c r="M682" i="5"/>
  <c r="L683" i="5"/>
  <c r="M683" i="5"/>
  <c r="L684" i="5"/>
  <c r="M684" i="5"/>
  <c r="L685" i="5"/>
  <c r="M685" i="5"/>
  <c r="L686" i="5"/>
  <c r="M686" i="5"/>
  <c r="L687" i="5"/>
  <c r="M687" i="5"/>
  <c r="L688" i="5"/>
  <c r="M688" i="5"/>
  <c r="L689" i="5"/>
  <c r="M689" i="5"/>
  <c r="L690" i="5"/>
  <c r="M690" i="5"/>
  <c r="L691" i="5"/>
  <c r="M691" i="5"/>
  <c r="L692" i="5"/>
  <c r="M692" i="5"/>
  <c r="L693" i="5"/>
  <c r="M693" i="5"/>
  <c r="L694" i="5"/>
  <c r="M694" i="5"/>
  <c r="L695" i="5"/>
  <c r="M695" i="5"/>
  <c r="L696" i="5"/>
  <c r="M696" i="5"/>
  <c r="L697" i="5"/>
  <c r="M697" i="5"/>
  <c r="L698" i="5"/>
  <c r="M698" i="5"/>
  <c r="L699" i="5"/>
  <c r="M699" i="5"/>
  <c r="L700" i="5"/>
  <c r="M700" i="5"/>
  <c r="L701" i="5"/>
  <c r="M701" i="5"/>
  <c r="L702" i="5"/>
  <c r="M702" i="5"/>
  <c r="L703" i="5"/>
  <c r="M703" i="5"/>
  <c r="L704" i="5"/>
  <c r="M704" i="5"/>
  <c r="L705" i="5"/>
  <c r="M705" i="5"/>
  <c r="L706" i="5"/>
  <c r="M706" i="5"/>
  <c r="L707" i="5"/>
  <c r="M707" i="5"/>
  <c r="L708" i="5"/>
  <c r="M708" i="5"/>
  <c r="L709" i="5"/>
  <c r="M709" i="5"/>
  <c r="L710" i="5"/>
  <c r="M710" i="5"/>
  <c r="L711" i="5"/>
  <c r="M711" i="5"/>
  <c r="L712" i="5"/>
  <c r="M712" i="5"/>
  <c r="L713" i="5"/>
  <c r="M713" i="5"/>
  <c r="L714" i="5"/>
  <c r="M714" i="5"/>
  <c r="L715" i="5"/>
  <c r="M715" i="5"/>
  <c r="L716" i="5"/>
  <c r="M716" i="5"/>
  <c r="L717" i="5"/>
  <c r="M717" i="5"/>
  <c r="L718" i="5"/>
  <c r="M718" i="5"/>
  <c r="L719" i="5"/>
  <c r="M719" i="5"/>
  <c r="L720" i="5"/>
  <c r="M720" i="5"/>
  <c r="L721" i="5"/>
  <c r="M721" i="5"/>
  <c r="L722" i="5"/>
  <c r="M722" i="5"/>
  <c r="L723" i="5"/>
  <c r="M723" i="5"/>
  <c r="L724" i="5"/>
  <c r="M724" i="5"/>
  <c r="L725" i="5"/>
  <c r="M725" i="5"/>
  <c r="L726" i="5"/>
  <c r="M726" i="5"/>
  <c r="L727" i="5"/>
  <c r="M727" i="5"/>
  <c r="L728" i="5"/>
  <c r="M728" i="5"/>
  <c r="L729" i="5"/>
  <c r="M729" i="5"/>
  <c r="L730" i="5"/>
  <c r="M730" i="5"/>
  <c r="L731" i="5"/>
  <c r="M731" i="5"/>
  <c r="L732" i="5"/>
  <c r="M732" i="5"/>
  <c r="L733" i="5"/>
  <c r="M733" i="5"/>
  <c r="L734" i="5"/>
  <c r="M734" i="5"/>
  <c r="L735" i="5"/>
  <c r="M735" i="5"/>
  <c r="L736" i="5"/>
  <c r="M736" i="5"/>
  <c r="L737" i="5"/>
  <c r="M737" i="5"/>
  <c r="L738" i="5"/>
  <c r="M738" i="5"/>
  <c r="L739" i="5"/>
  <c r="M739" i="5"/>
  <c r="L740" i="5"/>
  <c r="M740" i="5"/>
  <c r="L741" i="5"/>
  <c r="M741" i="5"/>
  <c r="L742" i="5"/>
  <c r="M742" i="5"/>
  <c r="L743" i="5"/>
  <c r="M743" i="5"/>
  <c r="L744" i="5"/>
  <c r="M744" i="5"/>
  <c r="L745" i="5"/>
  <c r="M745" i="5"/>
  <c r="L746" i="5"/>
  <c r="M746" i="5"/>
  <c r="L747" i="5"/>
  <c r="M747" i="5"/>
  <c r="L748" i="5"/>
  <c r="M748" i="5"/>
  <c r="L749" i="5"/>
  <c r="M749" i="5"/>
  <c r="L750" i="5"/>
  <c r="M750" i="5"/>
  <c r="L751" i="5"/>
  <c r="M751" i="5"/>
  <c r="L752" i="5"/>
  <c r="M752" i="5"/>
  <c r="L753" i="5"/>
  <c r="M753" i="5"/>
  <c r="L754" i="5"/>
  <c r="M754" i="5"/>
  <c r="L755" i="5"/>
  <c r="M755" i="5"/>
  <c r="L756" i="5"/>
  <c r="M756" i="5"/>
  <c r="L757" i="5"/>
  <c r="M757" i="5"/>
  <c r="L758" i="5"/>
  <c r="M758" i="5"/>
  <c r="L759" i="5"/>
  <c r="M759" i="5"/>
  <c r="L760" i="5"/>
  <c r="M760" i="5"/>
  <c r="L761" i="5"/>
  <c r="M761" i="5"/>
  <c r="L762" i="5"/>
  <c r="M762" i="5"/>
  <c r="L763" i="5"/>
  <c r="M763" i="5"/>
  <c r="L764" i="5"/>
  <c r="M764" i="5"/>
  <c r="L765" i="5"/>
  <c r="M765" i="5"/>
  <c r="L766" i="5"/>
  <c r="M766" i="5"/>
  <c r="L767" i="5"/>
  <c r="M767" i="5"/>
  <c r="L768" i="5"/>
  <c r="M768" i="5"/>
  <c r="L769" i="5"/>
  <c r="M769" i="5"/>
  <c r="L770" i="5"/>
  <c r="M770" i="5"/>
  <c r="L771" i="5"/>
  <c r="M771" i="5"/>
  <c r="L772" i="5"/>
  <c r="M772" i="5"/>
  <c r="L773" i="5"/>
  <c r="M773" i="5"/>
  <c r="L774" i="5"/>
  <c r="M774" i="5"/>
  <c r="L775" i="5"/>
  <c r="M775" i="5"/>
  <c r="L776" i="5"/>
  <c r="M776" i="5"/>
  <c r="L777" i="5"/>
  <c r="M777" i="5"/>
  <c r="L778" i="5"/>
  <c r="M778" i="5"/>
  <c r="L779" i="5"/>
  <c r="M779" i="5"/>
  <c r="L780" i="5"/>
  <c r="M780" i="5"/>
  <c r="L781" i="5"/>
  <c r="M781" i="5"/>
  <c r="L782" i="5"/>
  <c r="M782" i="5"/>
  <c r="L783" i="5"/>
  <c r="M783" i="5"/>
  <c r="L784" i="5"/>
  <c r="M784" i="5"/>
  <c r="L785" i="5"/>
  <c r="M785" i="5"/>
  <c r="L786" i="5"/>
  <c r="M786" i="5"/>
  <c r="L787" i="5"/>
  <c r="M787" i="5"/>
  <c r="L788" i="5"/>
  <c r="M788" i="5"/>
  <c r="L789" i="5"/>
  <c r="M789" i="5"/>
  <c r="L790" i="5"/>
  <c r="M790" i="5"/>
  <c r="L791" i="5"/>
  <c r="M791" i="5"/>
  <c r="L792" i="5"/>
  <c r="M792" i="5"/>
  <c r="L793" i="5"/>
  <c r="M793" i="5"/>
  <c r="L794" i="5"/>
  <c r="M794" i="5"/>
  <c r="L795" i="5"/>
  <c r="M795" i="5"/>
  <c r="L796" i="5"/>
  <c r="M796" i="5"/>
  <c r="L797" i="5"/>
  <c r="M797" i="5"/>
  <c r="L798" i="5"/>
  <c r="M798" i="5"/>
  <c r="L799" i="5"/>
  <c r="M799" i="5"/>
  <c r="L800" i="5"/>
  <c r="M800" i="5"/>
  <c r="L801" i="5"/>
  <c r="M801" i="5"/>
  <c r="L802" i="5"/>
  <c r="M802" i="5"/>
  <c r="L803" i="5"/>
  <c r="M803" i="5"/>
  <c r="L804" i="5"/>
  <c r="M804" i="5"/>
  <c r="L805" i="5"/>
  <c r="M805" i="5"/>
  <c r="L806" i="5"/>
  <c r="M806" i="5"/>
  <c r="L807" i="5"/>
  <c r="M807" i="5"/>
  <c r="L808" i="5"/>
  <c r="M808" i="5"/>
  <c r="L809" i="5"/>
  <c r="M809" i="5"/>
  <c r="L810" i="5"/>
  <c r="M810" i="5"/>
  <c r="L811" i="5"/>
  <c r="M811" i="5"/>
  <c r="L812" i="5"/>
  <c r="M812" i="5"/>
  <c r="L813" i="5"/>
  <c r="M813" i="5"/>
  <c r="L814" i="5"/>
  <c r="M814" i="5"/>
  <c r="L815" i="5"/>
  <c r="M815" i="5"/>
  <c r="L816" i="5"/>
  <c r="M816" i="5"/>
  <c r="L817" i="5"/>
  <c r="M817" i="5"/>
  <c r="L818" i="5"/>
  <c r="M818" i="5"/>
  <c r="L819" i="5"/>
  <c r="M819" i="5"/>
  <c r="L820" i="5"/>
  <c r="M820" i="5"/>
  <c r="L821" i="5"/>
  <c r="M821" i="5"/>
  <c r="L822" i="5"/>
  <c r="M822" i="5"/>
  <c r="L823" i="5"/>
  <c r="M823" i="5"/>
  <c r="L824" i="5"/>
  <c r="M824" i="5"/>
  <c r="L825" i="5"/>
  <c r="M825" i="5"/>
  <c r="L826" i="5"/>
  <c r="M826" i="5"/>
  <c r="L827" i="5"/>
  <c r="M827" i="5"/>
  <c r="L828" i="5"/>
  <c r="M828" i="5"/>
  <c r="L829" i="5"/>
  <c r="M829" i="5"/>
  <c r="L830" i="5"/>
  <c r="M830" i="5"/>
  <c r="L831" i="5"/>
  <c r="M831" i="5"/>
  <c r="L832" i="5"/>
  <c r="M832" i="5"/>
  <c r="L833" i="5"/>
  <c r="M833" i="5"/>
  <c r="L834" i="5"/>
  <c r="M834" i="5"/>
  <c r="L835" i="5"/>
  <c r="M835" i="5"/>
  <c r="L836" i="5"/>
  <c r="M836" i="5"/>
  <c r="L837" i="5"/>
  <c r="M837" i="5"/>
  <c r="L838" i="5"/>
  <c r="M838" i="5"/>
  <c r="L839" i="5"/>
  <c r="M839" i="5"/>
  <c r="L840" i="5"/>
  <c r="M840" i="5"/>
  <c r="L841" i="5"/>
  <c r="M841" i="5"/>
  <c r="L842" i="5"/>
  <c r="M842" i="5"/>
  <c r="L843" i="5"/>
  <c r="M843" i="5"/>
  <c r="L844" i="5"/>
  <c r="M844" i="5"/>
  <c r="L845" i="5"/>
  <c r="M845" i="5"/>
  <c r="L846" i="5"/>
  <c r="M846" i="5"/>
  <c r="L847" i="5"/>
  <c r="M847" i="5"/>
  <c r="L848" i="5"/>
  <c r="M848" i="5"/>
  <c r="L849" i="5"/>
  <c r="M849" i="5"/>
  <c r="L850" i="5"/>
  <c r="M850" i="5"/>
  <c r="L851" i="5"/>
  <c r="M851" i="5"/>
  <c r="L852" i="5"/>
  <c r="M852" i="5"/>
  <c r="L853" i="5"/>
  <c r="M853" i="5"/>
  <c r="L854" i="5"/>
  <c r="M854" i="5"/>
  <c r="L855" i="5"/>
  <c r="M855" i="5"/>
  <c r="L856" i="5"/>
  <c r="M856" i="5"/>
  <c r="L857" i="5"/>
  <c r="M857" i="5"/>
  <c r="L858" i="5"/>
  <c r="M858" i="5"/>
  <c r="L859" i="5"/>
  <c r="M859" i="5"/>
  <c r="L860" i="5"/>
  <c r="M860" i="5"/>
  <c r="L861" i="5"/>
  <c r="M861" i="5"/>
  <c r="L862" i="5"/>
  <c r="M862" i="5"/>
  <c r="L863" i="5"/>
  <c r="M863" i="5"/>
  <c r="L864" i="5"/>
  <c r="M864" i="5"/>
  <c r="L865" i="5"/>
  <c r="M865" i="5"/>
  <c r="L866" i="5"/>
  <c r="M866" i="5"/>
  <c r="L867" i="5"/>
  <c r="M867" i="5"/>
  <c r="L868" i="5"/>
  <c r="M868" i="5"/>
  <c r="L869" i="5"/>
  <c r="M869" i="5"/>
  <c r="L870" i="5"/>
  <c r="M870" i="5"/>
  <c r="L871" i="5"/>
  <c r="M871" i="5"/>
  <c r="L872" i="5"/>
  <c r="M872" i="5"/>
  <c r="L873" i="5"/>
  <c r="M873" i="5"/>
  <c r="L874" i="5"/>
  <c r="M874" i="5"/>
  <c r="L875" i="5"/>
  <c r="M875" i="5"/>
  <c r="L876" i="5"/>
  <c r="M876" i="5"/>
  <c r="L877" i="5"/>
  <c r="M877" i="5"/>
  <c r="L878" i="5"/>
  <c r="M878" i="5"/>
  <c r="L879" i="5"/>
  <c r="M879" i="5"/>
  <c r="L880" i="5"/>
  <c r="M880" i="5"/>
  <c r="L881" i="5"/>
  <c r="M881" i="5"/>
  <c r="L882" i="5"/>
  <c r="M882" i="5"/>
  <c r="L883" i="5"/>
  <c r="M883" i="5"/>
  <c r="L884" i="5"/>
  <c r="M884" i="5"/>
  <c r="L885" i="5"/>
  <c r="M885" i="5"/>
  <c r="L886" i="5"/>
  <c r="M886" i="5"/>
  <c r="L887" i="5"/>
  <c r="M887" i="5"/>
  <c r="L888" i="5"/>
  <c r="M888" i="5"/>
  <c r="L889" i="5"/>
  <c r="M889" i="5"/>
  <c r="L890" i="5"/>
  <c r="M890" i="5"/>
  <c r="L891" i="5"/>
  <c r="M891" i="5"/>
  <c r="L892" i="5"/>
  <c r="M892" i="5"/>
  <c r="L893" i="5"/>
  <c r="M893" i="5"/>
  <c r="L894" i="5"/>
  <c r="M894" i="5"/>
  <c r="L895" i="5"/>
  <c r="M895" i="5"/>
  <c r="L896" i="5"/>
  <c r="M896" i="5"/>
  <c r="L897" i="5"/>
  <c r="M897" i="5"/>
  <c r="L898" i="5"/>
  <c r="M898" i="5"/>
  <c r="L899" i="5"/>
  <c r="M899" i="5"/>
  <c r="L900" i="5"/>
  <c r="M900" i="5"/>
  <c r="L901" i="5"/>
  <c r="M901" i="5"/>
  <c r="L902" i="5"/>
  <c r="M902" i="5"/>
  <c r="L903" i="5"/>
  <c r="M903" i="5"/>
  <c r="L904" i="5"/>
  <c r="M904" i="5"/>
  <c r="L905" i="5"/>
  <c r="M905" i="5"/>
  <c r="L906" i="5"/>
  <c r="M906" i="5"/>
  <c r="L907" i="5"/>
  <c r="M907" i="5"/>
  <c r="L908" i="5"/>
  <c r="M908" i="5"/>
  <c r="L909" i="5"/>
  <c r="M909" i="5"/>
  <c r="L910" i="5"/>
  <c r="M910" i="5"/>
  <c r="L911" i="5"/>
  <c r="M911" i="5"/>
  <c r="L912" i="5"/>
  <c r="M912" i="5"/>
  <c r="L913" i="5"/>
  <c r="M913" i="5"/>
  <c r="L914" i="5"/>
  <c r="M914" i="5"/>
  <c r="L915" i="5"/>
  <c r="M915" i="5"/>
  <c r="L916" i="5"/>
  <c r="M916" i="5"/>
  <c r="L917" i="5"/>
  <c r="M917" i="5"/>
  <c r="L918" i="5"/>
  <c r="M918" i="5"/>
  <c r="L919" i="5"/>
  <c r="M919" i="5"/>
  <c r="L920" i="5"/>
  <c r="M920" i="5"/>
  <c r="L921" i="5"/>
  <c r="M921" i="5"/>
  <c r="L922" i="5"/>
  <c r="M922" i="5"/>
  <c r="L923" i="5"/>
  <c r="M923" i="5"/>
  <c r="L924" i="5"/>
  <c r="M924" i="5"/>
  <c r="L925" i="5"/>
  <c r="M925" i="5"/>
  <c r="L926" i="5"/>
  <c r="M926" i="5"/>
  <c r="L927" i="5"/>
  <c r="M927" i="5"/>
  <c r="L928" i="5"/>
  <c r="M928" i="5"/>
  <c r="L929" i="5"/>
  <c r="M929" i="5"/>
  <c r="L930" i="5"/>
  <c r="M930" i="5"/>
  <c r="L931" i="5"/>
  <c r="M931" i="5"/>
  <c r="L932" i="5"/>
  <c r="M932" i="5"/>
  <c r="L933" i="5"/>
  <c r="M933" i="5"/>
  <c r="L934" i="5"/>
  <c r="M934" i="5"/>
  <c r="L935" i="5"/>
  <c r="M935" i="5"/>
  <c r="L936" i="5"/>
  <c r="M936" i="5"/>
  <c r="L937" i="5"/>
  <c r="M937" i="5"/>
  <c r="L938" i="5"/>
  <c r="M938" i="5"/>
  <c r="L939" i="5"/>
  <c r="M939" i="5"/>
  <c r="L940" i="5"/>
  <c r="M940" i="5"/>
  <c r="L941" i="5"/>
  <c r="M941" i="5"/>
  <c r="L942" i="5"/>
  <c r="M942" i="5"/>
  <c r="L943" i="5"/>
  <c r="M943" i="5"/>
  <c r="L944" i="5"/>
  <c r="M944" i="5"/>
  <c r="L945" i="5"/>
  <c r="M945" i="5"/>
  <c r="L946" i="5"/>
  <c r="M946" i="5"/>
  <c r="L947" i="5"/>
  <c r="M947" i="5"/>
  <c r="L948" i="5"/>
  <c r="M948" i="5"/>
  <c r="L949" i="5"/>
  <c r="M949" i="5"/>
  <c r="L950" i="5"/>
  <c r="M950" i="5"/>
  <c r="L951" i="5"/>
  <c r="M951" i="5"/>
  <c r="L952" i="5"/>
  <c r="M952" i="5"/>
  <c r="L953" i="5"/>
  <c r="M953" i="5"/>
  <c r="L954" i="5"/>
  <c r="M954" i="5"/>
  <c r="L955" i="5"/>
  <c r="M955" i="5"/>
  <c r="L956" i="5"/>
  <c r="M956" i="5"/>
  <c r="L957" i="5"/>
  <c r="M957" i="5"/>
  <c r="L958" i="5"/>
  <c r="M958" i="5"/>
  <c r="L959" i="5"/>
  <c r="M959" i="5"/>
  <c r="L960" i="5"/>
  <c r="M960" i="5"/>
  <c r="L961" i="5"/>
  <c r="M961" i="5"/>
  <c r="L962" i="5"/>
  <c r="M962" i="5"/>
  <c r="L963" i="5"/>
  <c r="M963" i="5"/>
  <c r="L964" i="5"/>
  <c r="M964" i="5"/>
  <c r="L965" i="5"/>
  <c r="M965" i="5"/>
  <c r="L966" i="5"/>
  <c r="M966" i="5"/>
  <c r="L967" i="5"/>
  <c r="M967" i="5"/>
  <c r="L968" i="5"/>
  <c r="M968" i="5"/>
  <c r="L969" i="5"/>
  <c r="M969" i="5"/>
  <c r="L970" i="5"/>
  <c r="M970" i="5"/>
  <c r="L971" i="5"/>
  <c r="M971" i="5"/>
  <c r="L972" i="5"/>
  <c r="M972" i="5"/>
  <c r="L973" i="5"/>
  <c r="M973" i="5"/>
  <c r="L974" i="5"/>
  <c r="M974" i="5"/>
  <c r="L975" i="5"/>
  <c r="M975" i="5"/>
  <c r="L976" i="5"/>
  <c r="M976" i="5"/>
  <c r="L977" i="5"/>
  <c r="M977" i="5"/>
  <c r="L978" i="5"/>
  <c r="M978" i="5"/>
  <c r="L979" i="5"/>
  <c r="M979" i="5"/>
  <c r="L980" i="5"/>
  <c r="M980" i="5"/>
  <c r="L981" i="5"/>
  <c r="M981" i="5"/>
  <c r="L982" i="5"/>
  <c r="M982" i="5"/>
  <c r="L983" i="5"/>
  <c r="M983" i="5"/>
  <c r="L984" i="5"/>
  <c r="M984" i="5"/>
  <c r="L985" i="5"/>
  <c r="M985" i="5"/>
  <c r="L986" i="5"/>
  <c r="M986" i="5"/>
  <c r="L987" i="5"/>
  <c r="M987" i="5"/>
  <c r="L988" i="5"/>
  <c r="M988" i="5"/>
  <c r="L989" i="5"/>
  <c r="M989" i="5"/>
  <c r="L990" i="5"/>
  <c r="M990" i="5"/>
  <c r="L991" i="5"/>
  <c r="M991" i="5"/>
  <c r="L992" i="5"/>
  <c r="M992" i="5"/>
  <c r="L993" i="5"/>
  <c r="M993" i="5"/>
  <c r="L994" i="5"/>
  <c r="M994" i="5"/>
  <c r="L995" i="5"/>
  <c r="M995" i="5"/>
  <c r="L996" i="5"/>
  <c r="M996" i="5"/>
  <c r="L997" i="5"/>
  <c r="M997" i="5"/>
  <c r="L998" i="5"/>
  <c r="M998" i="5"/>
  <c r="L999" i="5"/>
  <c r="M999" i="5"/>
  <c r="L1000" i="5"/>
  <c r="M1000" i="5"/>
  <c r="L1001" i="5"/>
  <c r="M1001" i="5"/>
  <c r="L1002" i="5"/>
  <c r="M1002" i="5"/>
  <c r="L1003" i="5"/>
  <c r="M1003" i="5"/>
  <c r="L1004" i="5"/>
  <c r="M1004" i="5"/>
  <c r="L1005" i="5"/>
  <c r="M1005" i="5"/>
  <c r="L1006" i="5"/>
  <c r="M1006" i="5"/>
  <c r="L1007" i="5"/>
  <c r="M1007" i="5"/>
  <c r="L1008" i="5"/>
  <c r="M1008" i="5"/>
  <c r="L1009" i="5"/>
  <c r="M1009" i="5"/>
  <c r="L1010" i="5"/>
  <c r="M1010" i="5"/>
  <c r="L1011" i="5"/>
  <c r="M1011" i="5"/>
  <c r="L1012" i="5"/>
  <c r="M1012" i="5"/>
  <c r="L1013" i="5"/>
  <c r="M1013" i="5"/>
  <c r="L1014" i="5"/>
  <c r="M1014" i="5"/>
  <c r="L1015" i="5"/>
  <c r="M1015" i="5"/>
  <c r="L1016" i="5"/>
  <c r="M1016" i="5"/>
  <c r="L1017" i="5"/>
  <c r="M1017" i="5"/>
  <c r="L1018" i="5"/>
  <c r="M1018" i="5"/>
  <c r="L1019" i="5"/>
  <c r="M1019" i="5"/>
  <c r="L1020" i="5"/>
  <c r="M1020" i="5"/>
  <c r="L1021" i="5"/>
  <c r="M1021" i="5"/>
  <c r="L1022" i="5"/>
  <c r="M1022" i="5"/>
  <c r="L1023" i="5"/>
  <c r="M1023" i="5"/>
  <c r="L1024" i="5"/>
  <c r="M1024" i="5"/>
  <c r="L1025" i="5"/>
  <c r="M1025" i="5"/>
  <c r="L1026" i="5"/>
  <c r="M1026" i="5"/>
  <c r="L1027" i="5"/>
  <c r="M1027" i="5"/>
  <c r="L1028" i="5"/>
  <c r="M1028" i="5"/>
  <c r="L1029" i="5"/>
  <c r="M1029" i="5"/>
  <c r="L1030" i="5"/>
  <c r="M1030" i="5"/>
  <c r="L1031" i="5"/>
  <c r="M1031" i="5"/>
  <c r="L1032" i="5"/>
  <c r="M1032" i="5"/>
  <c r="L1033" i="5"/>
  <c r="M1033" i="5"/>
  <c r="L1034" i="5"/>
  <c r="M1034" i="5"/>
  <c r="L1035" i="5"/>
  <c r="M1035" i="5"/>
  <c r="L1036" i="5"/>
  <c r="M1036" i="5"/>
  <c r="L1037" i="5"/>
  <c r="M1037" i="5"/>
  <c r="L1038" i="5"/>
  <c r="M1038" i="5"/>
  <c r="L1039" i="5"/>
  <c r="M1039" i="5"/>
  <c r="L1040" i="5"/>
  <c r="M1040" i="5"/>
  <c r="L1041" i="5"/>
  <c r="M1041" i="5"/>
  <c r="L1042" i="5"/>
  <c r="M1042" i="5"/>
  <c r="L1043" i="5"/>
  <c r="M1043" i="5"/>
  <c r="L1044" i="5"/>
  <c r="M1044" i="5"/>
  <c r="L1045" i="5"/>
  <c r="M1045" i="5"/>
  <c r="L1046" i="5"/>
  <c r="M1046" i="5"/>
  <c r="L1047" i="5"/>
  <c r="M1047" i="5"/>
  <c r="L1048" i="5"/>
  <c r="M1048" i="5"/>
  <c r="L1049" i="5"/>
  <c r="M1049" i="5"/>
  <c r="L1050" i="5"/>
  <c r="M1050" i="5"/>
  <c r="L1051" i="5"/>
  <c r="M1051" i="5"/>
  <c r="L1052" i="5"/>
  <c r="M1052" i="5"/>
  <c r="L1053" i="5"/>
  <c r="M1053" i="5"/>
  <c r="L1054" i="5"/>
  <c r="M1054" i="5"/>
  <c r="L1055" i="5"/>
  <c r="M1055" i="5"/>
  <c r="L1056" i="5"/>
  <c r="M1056" i="5"/>
  <c r="L1057" i="5"/>
  <c r="M1057" i="5"/>
  <c r="L1058" i="5"/>
  <c r="M1058" i="5"/>
  <c r="L1059" i="5"/>
  <c r="M1059" i="5"/>
  <c r="L1060" i="5"/>
  <c r="M1060" i="5"/>
  <c r="L1061" i="5"/>
  <c r="M1061" i="5"/>
  <c r="L1062" i="5"/>
  <c r="M1062" i="5"/>
  <c r="L1063" i="5"/>
  <c r="M1063" i="5"/>
  <c r="L1064" i="5"/>
  <c r="M1064" i="5"/>
  <c r="L1065" i="5"/>
  <c r="M1065" i="5"/>
  <c r="L1066" i="5"/>
  <c r="M1066" i="5"/>
  <c r="L1067" i="5"/>
  <c r="M1067" i="5"/>
  <c r="L1068" i="5"/>
  <c r="M1068" i="5"/>
  <c r="L1069" i="5"/>
  <c r="M1069" i="5"/>
  <c r="L1070" i="5"/>
  <c r="M1070" i="5"/>
  <c r="L1071" i="5"/>
  <c r="M1071" i="5"/>
  <c r="L1072" i="5"/>
  <c r="M1072" i="5"/>
  <c r="L1073" i="5"/>
  <c r="M1073" i="5"/>
  <c r="L1074" i="5"/>
  <c r="M1074" i="5"/>
  <c r="L1075" i="5"/>
  <c r="M1075" i="5"/>
  <c r="L1076" i="5"/>
  <c r="M1076" i="5"/>
  <c r="L1077" i="5"/>
  <c r="M1077" i="5"/>
  <c r="L1078" i="5"/>
  <c r="M1078" i="5"/>
  <c r="L1079" i="5"/>
  <c r="M1079" i="5"/>
  <c r="L1080" i="5"/>
  <c r="M1080" i="5"/>
  <c r="L1081" i="5"/>
  <c r="M1081" i="5"/>
  <c r="L1082" i="5"/>
  <c r="M1082" i="5"/>
  <c r="L1083" i="5"/>
  <c r="M1083" i="5"/>
  <c r="L1084" i="5"/>
  <c r="M1084" i="5"/>
  <c r="L1085" i="5"/>
  <c r="M1085" i="5"/>
  <c r="L1086" i="5"/>
  <c r="M1086" i="5"/>
  <c r="L1087" i="5"/>
  <c r="M1087" i="5"/>
  <c r="L1088" i="5"/>
  <c r="M1088" i="5"/>
  <c r="L1089" i="5"/>
  <c r="M1089" i="5"/>
  <c r="L1090" i="5"/>
  <c r="M1090" i="5"/>
  <c r="L1091" i="5"/>
  <c r="M1091" i="5"/>
  <c r="L1092" i="5"/>
  <c r="M1092" i="5"/>
  <c r="L1093" i="5"/>
  <c r="M1093" i="5"/>
  <c r="L1094" i="5"/>
  <c r="M1094" i="5"/>
  <c r="L1095" i="5"/>
  <c r="M1095" i="5"/>
  <c r="L1096" i="5"/>
  <c r="M1096" i="5"/>
  <c r="L1097" i="5"/>
  <c r="M1097" i="5"/>
  <c r="L1098" i="5"/>
  <c r="M1098" i="5"/>
  <c r="L1099" i="5"/>
  <c r="M1099" i="5"/>
  <c r="L1100" i="5"/>
  <c r="M1100" i="5"/>
  <c r="L1101" i="5"/>
  <c r="M1101" i="5"/>
  <c r="L1102" i="5"/>
  <c r="M1102" i="5"/>
  <c r="L1103" i="5"/>
  <c r="M1103" i="5"/>
  <c r="L1104" i="5"/>
  <c r="M1104" i="5"/>
  <c r="L1105" i="5"/>
  <c r="M1105" i="5"/>
  <c r="L1106" i="5"/>
  <c r="M1106" i="5"/>
  <c r="L1107" i="5"/>
  <c r="M1107" i="5"/>
  <c r="L1108" i="5"/>
  <c r="M1108" i="5"/>
  <c r="L1109" i="5"/>
  <c r="M1109" i="5"/>
  <c r="L1110" i="5"/>
  <c r="M1110" i="5"/>
  <c r="L1111" i="5"/>
  <c r="M1111" i="5"/>
  <c r="L1112" i="5"/>
  <c r="M1112" i="5"/>
  <c r="L1113" i="5"/>
  <c r="M1113" i="5"/>
  <c r="L1114" i="5"/>
  <c r="M1114" i="5"/>
  <c r="L1115" i="5"/>
  <c r="M1115" i="5"/>
  <c r="L1116" i="5"/>
  <c r="M1116" i="5"/>
  <c r="L1117" i="5"/>
  <c r="M1117" i="5"/>
  <c r="L1118" i="5"/>
  <c r="M1118" i="5"/>
  <c r="L1119" i="5"/>
  <c r="M1119" i="5"/>
  <c r="L1120" i="5"/>
  <c r="M1120" i="5"/>
  <c r="L1121" i="5"/>
  <c r="M1121" i="5"/>
  <c r="L1122" i="5"/>
  <c r="M1122" i="5"/>
  <c r="L1123" i="5"/>
  <c r="M1123" i="5"/>
  <c r="L1124" i="5"/>
  <c r="M1124" i="5"/>
  <c r="L1125" i="5"/>
  <c r="M1125" i="5"/>
  <c r="L1126" i="5"/>
  <c r="M1126" i="5"/>
  <c r="L1127" i="5"/>
  <c r="M1127" i="5"/>
  <c r="L1128" i="5"/>
  <c r="M1128" i="5"/>
  <c r="L1129" i="5"/>
  <c r="M1129" i="5"/>
  <c r="L1130" i="5"/>
  <c r="M1130" i="5"/>
  <c r="L1131" i="5"/>
  <c r="M1131" i="5"/>
  <c r="L1132" i="5"/>
  <c r="M1132" i="5"/>
  <c r="L1133" i="5"/>
  <c r="M1133" i="5"/>
  <c r="L1134" i="5"/>
  <c r="M1134" i="5"/>
  <c r="L1135" i="5"/>
  <c r="M1135" i="5"/>
  <c r="L1136" i="5"/>
  <c r="M1136" i="5"/>
  <c r="L1137" i="5"/>
  <c r="M1137" i="5"/>
  <c r="L1138" i="5"/>
  <c r="M1138" i="5"/>
  <c r="L1139" i="5"/>
  <c r="M1139" i="5"/>
  <c r="L1140" i="5"/>
  <c r="M1140" i="5"/>
  <c r="L1141" i="5"/>
  <c r="M1141" i="5"/>
  <c r="L1142" i="5"/>
  <c r="M1142" i="5"/>
  <c r="L1143" i="5"/>
  <c r="M1143" i="5"/>
  <c r="L1144" i="5"/>
  <c r="M1144" i="5"/>
  <c r="L1145" i="5"/>
  <c r="M1145" i="5"/>
  <c r="L1146" i="5"/>
  <c r="M1146" i="5"/>
  <c r="L1147" i="5"/>
  <c r="M1147" i="5"/>
  <c r="L1148" i="5"/>
  <c r="M1148" i="5"/>
  <c r="L1149" i="5"/>
  <c r="M1149" i="5"/>
  <c r="L1150" i="5"/>
  <c r="M1150" i="5"/>
  <c r="L1151" i="5"/>
  <c r="M1151" i="5"/>
  <c r="L1152" i="5"/>
  <c r="M1152" i="5"/>
  <c r="L1153" i="5"/>
  <c r="M1153" i="5"/>
  <c r="L1154" i="5"/>
  <c r="M1154" i="5"/>
  <c r="L1155" i="5"/>
  <c r="M1155" i="5"/>
  <c r="L1156" i="5"/>
  <c r="M1156" i="5"/>
  <c r="L1157" i="5"/>
  <c r="M1157" i="5"/>
  <c r="L1158" i="5"/>
  <c r="M1158" i="5"/>
  <c r="L1159" i="5"/>
  <c r="M1159" i="5"/>
  <c r="L1160" i="5"/>
  <c r="M1160" i="5"/>
  <c r="L1161" i="5"/>
  <c r="M1161" i="5"/>
  <c r="L1162" i="5"/>
  <c r="M1162" i="5"/>
  <c r="L1163" i="5"/>
  <c r="M1163" i="5"/>
  <c r="L1164" i="5"/>
  <c r="M1164" i="5"/>
  <c r="L1165" i="5"/>
  <c r="M1165" i="5"/>
  <c r="L1166" i="5"/>
  <c r="M1166" i="5"/>
  <c r="L1167" i="5"/>
  <c r="M1167" i="5"/>
  <c r="L1168" i="5"/>
  <c r="M1168" i="5"/>
  <c r="L1169" i="5"/>
  <c r="M1169" i="5"/>
  <c r="L1170" i="5"/>
  <c r="M1170" i="5"/>
  <c r="L1171" i="5"/>
  <c r="M1171" i="5"/>
  <c r="L1172" i="5"/>
  <c r="M1172" i="5"/>
  <c r="L1173" i="5"/>
  <c r="M1173" i="5"/>
  <c r="L1174" i="5"/>
  <c r="M1174" i="5"/>
  <c r="L1175" i="5"/>
  <c r="M1175" i="5"/>
  <c r="L1176" i="5"/>
  <c r="M1176" i="5"/>
  <c r="L1177" i="5"/>
  <c r="M1177" i="5"/>
  <c r="L1178" i="5"/>
  <c r="M1178" i="5"/>
  <c r="L1179" i="5"/>
  <c r="M1179" i="5"/>
  <c r="L1180" i="5"/>
  <c r="M1180" i="5"/>
  <c r="L1181" i="5"/>
  <c r="M1181" i="5"/>
  <c r="L1182" i="5"/>
  <c r="M1182" i="5"/>
  <c r="L1183" i="5"/>
  <c r="M1183" i="5"/>
  <c r="L1184" i="5"/>
  <c r="M1184" i="5"/>
  <c r="L1185" i="5"/>
  <c r="M1185" i="5"/>
  <c r="L1186" i="5"/>
  <c r="M1186" i="5"/>
  <c r="L1187" i="5"/>
  <c r="M1187" i="5"/>
  <c r="L1188" i="5"/>
  <c r="M1188" i="5"/>
  <c r="L1189" i="5"/>
  <c r="M1189" i="5"/>
  <c r="L1190" i="5"/>
  <c r="M1190" i="5"/>
  <c r="L1191" i="5"/>
  <c r="M1191" i="5"/>
  <c r="L1192" i="5"/>
  <c r="M1192" i="5"/>
  <c r="L1193" i="5"/>
  <c r="M1193" i="5"/>
  <c r="L1194" i="5"/>
  <c r="M1194" i="5"/>
  <c r="L1195" i="5"/>
  <c r="M1195" i="5"/>
  <c r="L1196" i="5"/>
  <c r="M1196" i="5"/>
  <c r="L1197" i="5"/>
  <c r="M1197" i="5"/>
  <c r="L1198" i="5"/>
  <c r="M1198" i="5"/>
  <c r="L1199" i="5"/>
  <c r="M1199" i="5"/>
  <c r="L1200" i="5"/>
  <c r="M1200" i="5"/>
  <c r="L1201" i="5"/>
  <c r="M1201" i="5"/>
  <c r="L1202" i="5"/>
  <c r="M1202" i="5"/>
  <c r="L1203" i="5"/>
  <c r="M1203" i="5"/>
  <c r="L1204" i="5"/>
  <c r="M1204" i="5"/>
  <c r="L1205" i="5"/>
  <c r="M1205" i="5"/>
  <c r="L1206" i="5"/>
  <c r="M1206" i="5"/>
  <c r="L1207" i="5"/>
  <c r="M1207" i="5"/>
  <c r="L1208" i="5"/>
  <c r="M1208" i="5"/>
  <c r="L1209" i="5"/>
  <c r="M1209" i="5"/>
  <c r="L1210" i="5"/>
  <c r="M1210" i="5"/>
  <c r="L1211" i="5"/>
  <c r="M1211" i="5"/>
  <c r="L1212" i="5"/>
  <c r="M1212" i="5"/>
  <c r="L1213" i="5"/>
  <c r="M1213" i="5"/>
  <c r="L1214" i="5"/>
  <c r="M1214" i="5"/>
  <c r="L1215" i="5"/>
  <c r="M1215" i="5"/>
  <c r="L1216" i="5"/>
  <c r="M1216" i="5"/>
  <c r="L1217" i="5"/>
  <c r="M1217" i="5"/>
  <c r="L1218" i="5"/>
  <c r="M1218" i="5"/>
  <c r="L1219" i="5"/>
  <c r="M1219" i="5"/>
  <c r="L1220" i="5"/>
  <c r="M1220" i="5"/>
  <c r="L1221" i="5"/>
  <c r="M1221" i="5"/>
  <c r="L1222" i="5"/>
  <c r="M1222" i="5"/>
  <c r="L1223" i="5"/>
  <c r="M1223" i="5"/>
  <c r="L1224" i="5"/>
  <c r="M1224" i="5"/>
  <c r="L1225" i="5"/>
  <c r="M1225" i="5"/>
  <c r="L1226" i="5"/>
  <c r="M1226" i="5"/>
  <c r="L1227" i="5"/>
  <c r="M1227" i="5"/>
  <c r="L1228" i="5"/>
  <c r="M1228" i="5"/>
  <c r="L1229" i="5"/>
  <c r="M1229" i="5"/>
  <c r="L1230" i="5"/>
  <c r="M1230" i="5"/>
  <c r="L1231" i="5"/>
  <c r="M1231" i="5"/>
  <c r="L1232" i="5"/>
  <c r="M1232" i="5"/>
  <c r="L1233" i="5"/>
  <c r="M1233" i="5"/>
  <c r="L1234" i="5"/>
  <c r="M1234" i="5"/>
  <c r="L1235" i="5"/>
  <c r="M1235" i="5"/>
  <c r="L1236" i="5"/>
  <c r="M1236" i="5"/>
  <c r="L1237" i="5"/>
  <c r="M1237" i="5"/>
  <c r="L1238" i="5"/>
  <c r="M1238" i="5"/>
  <c r="L1239" i="5"/>
  <c r="M1239" i="5"/>
  <c r="L1240" i="5"/>
  <c r="M1240" i="5"/>
  <c r="L1241" i="5"/>
  <c r="M1241" i="5"/>
  <c r="L1242" i="5"/>
  <c r="M1242" i="5"/>
  <c r="L1243" i="5"/>
  <c r="M1243" i="5"/>
  <c r="L1244" i="5"/>
  <c r="M1244" i="5"/>
  <c r="L1245" i="5"/>
  <c r="M1245" i="5"/>
  <c r="L1246" i="5"/>
  <c r="M1246" i="5"/>
  <c r="L1247" i="5"/>
  <c r="M1247" i="5"/>
  <c r="L1248" i="5"/>
  <c r="M1248" i="5"/>
  <c r="L1249" i="5"/>
  <c r="M1249" i="5"/>
  <c r="L1250" i="5"/>
  <c r="M1250" i="5"/>
  <c r="L1251" i="5"/>
  <c r="M1251" i="5"/>
  <c r="L1252" i="5"/>
  <c r="M1252" i="5"/>
  <c r="L1253" i="5"/>
  <c r="M1253" i="5"/>
  <c r="L1254" i="5"/>
  <c r="M1254" i="5"/>
  <c r="L1255" i="5"/>
  <c r="M1255" i="5"/>
  <c r="L1256" i="5"/>
  <c r="M1256" i="5"/>
  <c r="L1257" i="5"/>
  <c r="M1257" i="5"/>
  <c r="L1258" i="5"/>
  <c r="M1258" i="5"/>
  <c r="L1259" i="5"/>
  <c r="M1259" i="5"/>
  <c r="L1260" i="5"/>
  <c r="M1260" i="5"/>
  <c r="L1261" i="5"/>
  <c r="M1261" i="5"/>
  <c r="L1262" i="5"/>
  <c r="M1262" i="5"/>
  <c r="L1263" i="5"/>
  <c r="M1263" i="5"/>
  <c r="L1264" i="5"/>
  <c r="M1264" i="5"/>
  <c r="L1265" i="5"/>
  <c r="M1265" i="5"/>
  <c r="L1266" i="5"/>
  <c r="M1266" i="5"/>
  <c r="L1267" i="5"/>
  <c r="M1267" i="5"/>
  <c r="L1268" i="5"/>
  <c r="M1268" i="5"/>
  <c r="L1269" i="5"/>
  <c r="M1269" i="5"/>
  <c r="L1270" i="5"/>
  <c r="M1270" i="5"/>
  <c r="L1271" i="5"/>
  <c r="M1271" i="5"/>
  <c r="L1272" i="5"/>
  <c r="M1272" i="5"/>
  <c r="L1273" i="5"/>
  <c r="M1273" i="5"/>
  <c r="L1274" i="5"/>
  <c r="M1274" i="5"/>
  <c r="L1275" i="5"/>
  <c r="M1275" i="5"/>
  <c r="L1276" i="5"/>
  <c r="M1276" i="5"/>
  <c r="L1277" i="5"/>
  <c r="M1277" i="5"/>
  <c r="L1278" i="5"/>
  <c r="M1278" i="5"/>
  <c r="L1279" i="5"/>
  <c r="M1279" i="5"/>
  <c r="L1280" i="5"/>
  <c r="M1280" i="5"/>
  <c r="L1281" i="5"/>
  <c r="M1281" i="5"/>
  <c r="L1282" i="5"/>
  <c r="M1282" i="5"/>
  <c r="L1283" i="5"/>
  <c r="M1283" i="5"/>
  <c r="L1284" i="5"/>
  <c r="M1284" i="5"/>
  <c r="L1285" i="5"/>
  <c r="M1285" i="5"/>
  <c r="L1286" i="5"/>
  <c r="M1286" i="5"/>
  <c r="L1287" i="5"/>
  <c r="M1287" i="5"/>
  <c r="L1288" i="5"/>
  <c r="M1288" i="5"/>
  <c r="L1289" i="5"/>
  <c r="M1289" i="5"/>
  <c r="L1290" i="5"/>
  <c r="M1290" i="5"/>
  <c r="L1291" i="5"/>
  <c r="M1291" i="5"/>
  <c r="L1292" i="5"/>
  <c r="M1292" i="5"/>
  <c r="L1293" i="5"/>
  <c r="M1293" i="5"/>
  <c r="L1294" i="5"/>
  <c r="M1294" i="5"/>
  <c r="L1295" i="5"/>
  <c r="M1295" i="5"/>
  <c r="L1296" i="5"/>
  <c r="M1296" i="5"/>
  <c r="L1297" i="5"/>
  <c r="M1297" i="5"/>
  <c r="L1298" i="5"/>
  <c r="M1298" i="5"/>
  <c r="L1299" i="5"/>
  <c r="M1299" i="5"/>
  <c r="L1300" i="5"/>
  <c r="M1300" i="5"/>
  <c r="L1301" i="5"/>
  <c r="M1301" i="5"/>
  <c r="L1302" i="5"/>
  <c r="M1302" i="5"/>
  <c r="L1303" i="5"/>
  <c r="M1303" i="5"/>
  <c r="L1304" i="5"/>
  <c r="M1304" i="5"/>
  <c r="L1305" i="5"/>
  <c r="M1305" i="5"/>
  <c r="L1306" i="5"/>
  <c r="M1306" i="5"/>
  <c r="L1307" i="5"/>
  <c r="M1307" i="5"/>
  <c r="L1308" i="5"/>
  <c r="M1308" i="5"/>
  <c r="L1309" i="5"/>
  <c r="M1309" i="5"/>
  <c r="L1310" i="5"/>
  <c r="M1310" i="5"/>
  <c r="L1311" i="5"/>
  <c r="M1311" i="5"/>
  <c r="L1312" i="5"/>
  <c r="M1312" i="5"/>
  <c r="L1313" i="5"/>
  <c r="M1313" i="5"/>
  <c r="L1314" i="5"/>
  <c r="M1314" i="5"/>
  <c r="L1315" i="5"/>
  <c r="M1315" i="5"/>
  <c r="L1316" i="5"/>
  <c r="M1316" i="5"/>
  <c r="L1317" i="5"/>
  <c r="M1317" i="5"/>
  <c r="L1318" i="5"/>
  <c r="M1318" i="5"/>
  <c r="L1319" i="5"/>
  <c r="M1319" i="5"/>
  <c r="L1320" i="5"/>
  <c r="M1320" i="5"/>
  <c r="L1321" i="5"/>
  <c r="M1321" i="5"/>
  <c r="L1322" i="5"/>
  <c r="M1322" i="5"/>
  <c r="L1323" i="5"/>
  <c r="M1323" i="5"/>
  <c r="L1324" i="5"/>
  <c r="M1324" i="5"/>
  <c r="L1325" i="5"/>
  <c r="M1325" i="5"/>
  <c r="L1326" i="5"/>
  <c r="M1326" i="5"/>
  <c r="L1327" i="5"/>
  <c r="M1327" i="5"/>
  <c r="L1328" i="5"/>
  <c r="M1328" i="5"/>
  <c r="L1329" i="5"/>
  <c r="M1329" i="5"/>
  <c r="L1330" i="5"/>
  <c r="M1330" i="5"/>
  <c r="L1331" i="5"/>
  <c r="M1331" i="5"/>
  <c r="L1332" i="5"/>
  <c r="M1332" i="5"/>
  <c r="L1333" i="5"/>
  <c r="M1333" i="5"/>
  <c r="L1334" i="5"/>
  <c r="M1334" i="5"/>
  <c r="L1335" i="5"/>
  <c r="M1335" i="5"/>
  <c r="L1336" i="5"/>
  <c r="M1336" i="5"/>
  <c r="L1337" i="5"/>
  <c r="M1337" i="5"/>
  <c r="L1338" i="5"/>
  <c r="M1338" i="5"/>
  <c r="L1339" i="5"/>
  <c r="M1339" i="5"/>
  <c r="L1340" i="5"/>
  <c r="M1340" i="5"/>
  <c r="L1341" i="5"/>
  <c r="M1341" i="5"/>
  <c r="L1342" i="5"/>
  <c r="M1342" i="5"/>
  <c r="L1343" i="5"/>
  <c r="M1343" i="5"/>
  <c r="L1344" i="5"/>
  <c r="M1344" i="5"/>
  <c r="L1345" i="5"/>
  <c r="M1345" i="5"/>
  <c r="L1346" i="5"/>
  <c r="M1346" i="5"/>
  <c r="L1347" i="5"/>
  <c r="M1347" i="5"/>
  <c r="L1348" i="5"/>
  <c r="M1348" i="5"/>
  <c r="L1349" i="5"/>
  <c r="M1349" i="5"/>
  <c r="L1350" i="5"/>
  <c r="M1350" i="5"/>
  <c r="L1351" i="5"/>
  <c r="M1351" i="5"/>
  <c r="L1352" i="5"/>
  <c r="M1352" i="5"/>
  <c r="L1353" i="5"/>
  <c r="M1353" i="5"/>
  <c r="L1354" i="5"/>
  <c r="M1354" i="5"/>
  <c r="L1355" i="5"/>
  <c r="M1355" i="5"/>
  <c r="L1356" i="5"/>
  <c r="M1356" i="5"/>
  <c r="L1357" i="5"/>
  <c r="M1357" i="5"/>
  <c r="L1358" i="5"/>
  <c r="M1358" i="5"/>
  <c r="L1359" i="5"/>
  <c r="M1359" i="5"/>
  <c r="L1360" i="5"/>
  <c r="M1360" i="5"/>
  <c r="L1361" i="5"/>
  <c r="M1361" i="5"/>
  <c r="L1362" i="5"/>
  <c r="M1362" i="5"/>
  <c r="L1363" i="5"/>
  <c r="M1363" i="5"/>
  <c r="L1364" i="5"/>
  <c r="M1364" i="5"/>
  <c r="L1365" i="5"/>
  <c r="M1365" i="5"/>
  <c r="L1366" i="5"/>
  <c r="M1366" i="5"/>
  <c r="L1367" i="5"/>
  <c r="M1367" i="5"/>
  <c r="L1368" i="5"/>
  <c r="M1368" i="5"/>
  <c r="L1369" i="5"/>
  <c r="M1369" i="5"/>
  <c r="L1370" i="5"/>
  <c r="M1370" i="5"/>
  <c r="L1371" i="5"/>
  <c r="M1371" i="5"/>
  <c r="L1372" i="5"/>
  <c r="M1372" i="5"/>
  <c r="L1373" i="5"/>
  <c r="M1373" i="5"/>
  <c r="L1374" i="5"/>
  <c r="M1374" i="5"/>
  <c r="L1375" i="5"/>
  <c r="M1375" i="5"/>
  <c r="L1376" i="5"/>
  <c r="M1376" i="5"/>
  <c r="L1377" i="5"/>
  <c r="M1377" i="5"/>
  <c r="L1378" i="5"/>
  <c r="M1378" i="5"/>
  <c r="L1379" i="5"/>
  <c r="M1379" i="5"/>
  <c r="L1380" i="5"/>
  <c r="M1380" i="5"/>
  <c r="L1381" i="5"/>
  <c r="M1381" i="5"/>
  <c r="L1382" i="5"/>
  <c r="M1382" i="5"/>
  <c r="L1383" i="5"/>
  <c r="M1383" i="5"/>
  <c r="L1384" i="5"/>
  <c r="M1384" i="5"/>
  <c r="L1385" i="5"/>
  <c r="M1385" i="5"/>
  <c r="L1386" i="5"/>
  <c r="M1386" i="5"/>
  <c r="L1387" i="5"/>
  <c r="M1387" i="5"/>
  <c r="L1388" i="5"/>
  <c r="M1388" i="5"/>
  <c r="L1389" i="5"/>
  <c r="M1389" i="5"/>
  <c r="L1390" i="5"/>
  <c r="M1390" i="5"/>
  <c r="L1391" i="5"/>
  <c r="M1391" i="5"/>
  <c r="L1392" i="5"/>
  <c r="M1392" i="5"/>
  <c r="L1393" i="5"/>
  <c r="M1393" i="5"/>
  <c r="L1394" i="5"/>
  <c r="M1394" i="5"/>
  <c r="L1395" i="5"/>
  <c r="M1395" i="5"/>
  <c r="L1396" i="5"/>
  <c r="M1396" i="5"/>
  <c r="L1397" i="5"/>
  <c r="M1397" i="5"/>
  <c r="L1398" i="5"/>
  <c r="M1398" i="5"/>
  <c r="L1399" i="5"/>
  <c r="M1399" i="5"/>
  <c r="L1400" i="5"/>
  <c r="M1400" i="5"/>
  <c r="L1401" i="5"/>
  <c r="M1401" i="5"/>
  <c r="L1402" i="5"/>
  <c r="M1402" i="5"/>
  <c r="L1403" i="5"/>
  <c r="M1403" i="5"/>
  <c r="L1404" i="5"/>
  <c r="M1404" i="5"/>
  <c r="L1405" i="5"/>
  <c r="M1405" i="5"/>
  <c r="L1406" i="5"/>
  <c r="M1406" i="5"/>
  <c r="L1407" i="5"/>
  <c r="M1407" i="5"/>
  <c r="L1408" i="5"/>
  <c r="M1408" i="5"/>
  <c r="L1409" i="5"/>
  <c r="M1409" i="5"/>
  <c r="L1410" i="5"/>
  <c r="M1410" i="5"/>
  <c r="L1411" i="5"/>
  <c r="M1411" i="5"/>
  <c r="L1412" i="5"/>
  <c r="M1412" i="5"/>
  <c r="L1413" i="5"/>
  <c r="M1413" i="5"/>
  <c r="L1414" i="5"/>
  <c r="M1414" i="5"/>
  <c r="L1415" i="5"/>
  <c r="M1415" i="5"/>
  <c r="L1416" i="5"/>
  <c r="M1416" i="5"/>
  <c r="L1417" i="5"/>
  <c r="M1417" i="5"/>
  <c r="L1418" i="5"/>
  <c r="M1418" i="5"/>
  <c r="L1419" i="5"/>
  <c r="M1419" i="5"/>
  <c r="L1420" i="5"/>
  <c r="M1420" i="5"/>
  <c r="L1421" i="5"/>
  <c r="M1421" i="5"/>
  <c r="L1422" i="5"/>
  <c r="M1422" i="5"/>
  <c r="L1423" i="5"/>
  <c r="M1423" i="5"/>
  <c r="L1424" i="5"/>
  <c r="M1424" i="5"/>
  <c r="L1425" i="5"/>
  <c r="M1425" i="5"/>
  <c r="L1426" i="5"/>
  <c r="M1426" i="5"/>
  <c r="L1427" i="5"/>
  <c r="M1427" i="5"/>
  <c r="L1428" i="5"/>
  <c r="M1428" i="5"/>
  <c r="L1429" i="5"/>
  <c r="M1429" i="5"/>
  <c r="L1430" i="5"/>
  <c r="M1430" i="5"/>
  <c r="L1431" i="5"/>
  <c r="M1431" i="5"/>
  <c r="L1432" i="5"/>
  <c r="M1432" i="5"/>
  <c r="L1433" i="5"/>
  <c r="M1433" i="5"/>
  <c r="L1434" i="5"/>
  <c r="M1434" i="5"/>
  <c r="L1435" i="5"/>
  <c r="M1435" i="5"/>
  <c r="L1436" i="5"/>
  <c r="M1436" i="5"/>
  <c r="L1437" i="5"/>
  <c r="M1437" i="5"/>
  <c r="L1438" i="5"/>
  <c r="M1438" i="5"/>
  <c r="L1439" i="5"/>
  <c r="M1439" i="5"/>
  <c r="L1440" i="5"/>
  <c r="M1440" i="5"/>
  <c r="L1441" i="5"/>
  <c r="M1441" i="5"/>
  <c r="L1442" i="5"/>
  <c r="M1442" i="5"/>
  <c r="L1443" i="5"/>
  <c r="M1443" i="5"/>
  <c r="L1444" i="5"/>
  <c r="M1444" i="5"/>
  <c r="L1445" i="5"/>
  <c r="M1445" i="5"/>
  <c r="L1446" i="5"/>
  <c r="M1446" i="5"/>
  <c r="L1447" i="5"/>
  <c r="M1447" i="5"/>
  <c r="L1448" i="5"/>
  <c r="M1448" i="5"/>
  <c r="L1449" i="5"/>
  <c r="M1449" i="5"/>
  <c r="L1450" i="5"/>
  <c r="M1450" i="5"/>
  <c r="L1451" i="5"/>
  <c r="M1451" i="5"/>
  <c r="L1452" i="5"/>
  <c r="M1452" i="5"/>
  <c r="L1453" i="5"/>
  <c r="M1453" i="5"/>
  <c r="L1454" i="5"/>
  <c r="M1454" i="5"/>
  <c r="L1455" i="5"/>
  <c r="M1455" i="5"/>
  <c r="L1456" i="5"/>
  <c r="M1456" i="5"/>
  <c r="L1457" i="5"/>
  <c r="M1457" i="5"/>
  <c r="L1458" i="5"/>
  <c r="M1458" i="5"/>
  <c r="L1459" i="5"/>
  <c r="M1459" i="5"/>
  <c r="L1460" i="5"/>
  <c r="M1460" i="5"/>
  <c r="L1461" i="5"/>
  <c r="M1461" i="5"/>
  <c r="L1462" i="5"/>
  <c r="M1462" i="5"/>
  <c r="L1463" i="5"/>
  <c r="M1463" i="5"/>
  <c r="L1464" i="5"/>
  <c r="M1464" i="5"/>
  <c r="L1465" i="5"/>
  <c r="M1465" i="5"/>
  <c r="L1466" i="5"/>
  <c r="M1466" i="5"/>
  <c r="L1467" i="5"/>
  <c r="M1467" i="5"/>
  <c r="L1468" i="5"/>
  <c r="M1468" i="5"/>
  <c r="L1469" i="5"/>
  <c r="M1469" i="5"/>
  <c r="L1470" i="5"/>
  <c r="M1470" i="5"/>
  <c r="L1471" i="5"/>
  <c r="M1471" i="5"/>
  <c r="L1472" i="5"/>
  <c r="M1472" i="5"/>
  <c r="L1473" i="5"/>
  <c r="M1473" i="5"/>
  <c r="L1474" i="5"/>
  <c r="M1474" i="5"/>
  <c r="L1475" i="5"/>
  <c r="M1475" i="5"/>
  <c r="L1476" i="5"/>
  <c r="M1476" i="5"/>
  <c r="L1477" i="5"/>
  <c r="M1477" i="5"/>
  <c r="L1478" i="5"/>
  <c r="M1478" i="5"/>
  <c r="L1479" i="5"/>
  <c r="M1479" i="5"/>
  <c r="L1480" i="5"/>
  <c r="M1480" i="5"/>
  <c r="L1481" i="5"/>
  <c r="M1481" i="5"/>
  <c r="L1482" i="5"/>
  <c r="M1482" i="5"/>
  <c r="L1483" i="5"/>
  <c r="M1483" i="5"/>
  <c r="L1484" i="5"/>
  <c r="M1484" i="5"/>
  <c r="L1485" i="5"/>
  <c r="M1485" i="5"/>
  <c r="L1486" i="5"/>
  <c r="M1486" i="5"/>
  <c r="L1487" i="5"/>
  <c r="M1487" i="5"/>
  <c r="L1488" i="5"/>
  <c r="M1488" i="5"/>
  <c r="L1489" i="5"/>
  <c r="M1489" i="5"/>
  <c r="L1490" i="5"/>
  <c r="M1490" i="5"/>
  <c r="L1491" i="5"/>
  <c r="M1491" i="5"/>
  <c r="L1492" i="5"/>
  <c r="M1492" i="5"/>
  <c r="L1493" i="5"/>
  <c r="M1493" i="5"/>
  <c r="L1494" i="5"/>
  <c r="M1494" i="5"/>
  <c r="L1495" i="5"/>
  <c r="M1495" i="5"/>
  <c r="L1496" i="5"/>
  <c r="M1496" i="5"/>
  <c r="L1497" i="5"/>
  <c r="M1497" i="5"/>
  <c r="L1498" i="5"/>
  <c r="M1498" i="5"/>
  <c r="L1499" i="5"/>
  <c r="M1499" i="5"/>
  <c r="L1500" i="5"/>
  <c r="M1500" i="5"/>
  <c r="L1501" i="5"/>
  <c r="M1501" i="5"/>
  <c r="L1502" i="5"/>
  <c r="M1502" i="5"/>
  <c r="L1503" i="5"/>
  <c r="M1503" i="5"/>
  <c r="L1504" i="5"/>
  <c r="M1504" i="5"/>
  <c r="L1505" i="5"/>
  <c r="M1505" i="5"/>
  <c r="L1506" i="5"/>
  <c r="M1506" i="5"/>
  <c r="L1507" i="5"/>
  <c r="M1507" i="5"/>
  <c r="L1508" i="5"/>
  <c r="M1508" i="5"/>
  <c r="L1509" i="5"/>
  <c r="M1509" i="5"/>
  <c r="L1510" i="5"/>
  <c r="M1510" i="5"/>
  <c r="L1511" i="5"/>
  <c r="M1511" i="5"/>
  <c r="L1512" i="5"/>
  <c r="M1512" i="5"/>
  <c r="L1513" i="5"/>
  <c r="M1513" i="5"/>
  <c r="L1514" i="5"/>
  <c r="M1514" i="5"/>
  <c r="L1515" i="5"/>
  <c r="M1515" i="5"/>
  <c r="L1516" i="5"/>
  <c r="M1516" i="5"/>
  <c r="L1517" i="5"/>
  <c r="M1517" i="5"/>
  <c r="L1518" i="5"/>
  <c r="M1518" i="5"/>
  <c r="L1519" i="5"/>
  <c r="M1519" i="5"/>
  <c r="L1520" i="5"/>
  <c r="M1520" i="5"/>
  <c r="L1521" i="5"/>
  <c r="M1521" i="5"/>
  <c r="L1522" i="5"/>
  <c r="M1522" i="5"/>
  <c r="L1523" i="5"/>
  <c r="M1523" i="5"/>
  <c r="L1524" i="5"/>
  <c r="M1524" i="5"/>
  <c r="L1525" i="5"/>
  <c r="M1525" i="5"/>
  <c r="L1526" i="5"/>
  <c r="M1526" i="5"/>
  <c r="L1527" i="5"/>
  <c r="M1527" i="5"/>
  <c r="L1528" i="5"/>
  <c r="M1528" i="5"/>
  <c r="L1529" i="5"/>
  <c r="M1529" i="5"/>
  <c r="L9" i="5"/>
  <c r="M9" i="5"/>
  <c r="M4" i="3"/>
  <c r="M5" i="3"/>
  <c r="I10" i="5"/>
  <c r="I9" i="5"/>
  <c r="F9" i="5"/>
  <c r="I7" i="5"/>
  <c r="I8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15" i="5"/>
  <c r="I1116" i="5"/>
  <c r="I1117" i="5"/>
  <c r="I1118" i="5"/>
  <c r="I1119" i="5"/>
  <c r="I1120" i="5"/>
  <c r="I1121" i="5"/>
  <c r="I1122" i="5"/>
  <c r="I1123" i="5"/>
  <c r="I1124" i="5"/>
  <c r="I1125" i="5"/>
  <c r="I1126" i="5"/>
  <c r="I1127" i="5"/>
  <c r="I1128" i="5"/>
  <c r="I1129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1146" i="5"/>
  <c r="I1147" i="5"/>
  <c r="I1148" i="5"/>
  <c r="I1149" i="5"/>
  <c r="I1150" i="5"/>
  <c r="I1151" i="5"/>
  <c r="I1152" i="5"/>
  <c r="I1153" i="5"/>
  <c r="I1154" i="5"/>
  <c r="I1155" i="5"/>
  <c r="I1156" i="5"/>
  <c r="I1157" i="5"/>
  <c r="I1158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320" i="5"/>
  <c r="I1321" i="5"/>
  <c r="I1322" i="5"/>
  <c r="I1323" i="5"/>
  <c r="I1324" i="5"/>
  <c r="I1325" i="5"/>
  <c r="I1326" i="5"/>
  <c r="I1327" i="5"/>
  <c r="I1328" i="5"/>
  <c r="I1329" i="5"/>
  <c r="I1330" i="5"/>
  <c r="I1331" i="5"/>
  <c r="I1332" i="5"/>
  <c r="I1333" i="5"/>
  <c r="I1334" i="5"/>
  <c r="I1335" i="5"/>
  <c r="I1336" i="5"/>
  <c r="I1337" i="5"/>
  <c r="I1338" i="5"/>
  <c r="I1339" i="5"/>
  <c r="I1340" i="5"/>
  <c r="I1341" i="5"/>
  <c r="I1342" i="5"/>
  <c r="I1343" i="5"/>
  <c r="I1344" i="5"/>
  <c r="I1345" i="5"/>
  <c r="I1346" i="5"/>
  <c r="I1347" i="5"/>
  <c r="I1348" i="5"/>
  <c r="I1349" i="5"/>
  <c r="I1350" i="5"/>
  <c r="I1351" i="5"/>
  <c r="I1352" i="5"/>
  <c r="I1353" i="5"/>
  <c r="I1354" i="5"/>
  <c r="I1355" i="5"/>
  <c r="I1356" i="5"/>
  <c r="I1357" i="5"/>
  <c r="I1358" i="5"/>
  <c r="I1359" i="5"/>
  <c r="I1360" i="5"/>
  <c r="I1361" i="5"/>
  <c r="I1362" i="5"/>
  <c r="I1363" i="5"/>
  <c r="I1364" i="5"/>
  <c r="I1365" i="5"/>
  <c r="I1366" i="5"/>
  <c r="I1367" i="5"/>
  <c r="I1368" i="5"/>
  <c r="I1369" i="5"/>
  <c r="I1370" i="5"/>
  <c r="I1371" i="5"/>
  <c r="I1372" i="5"/>
  <c r="I1373" i="5"/>
  <c r="I1374" i="5"/>
  <c r="I1375" i="5"/>
  <c r="I1376" i="5"/>
  <c r="I1377" i="5"/>
  <c r="I1378" i="5"/>
  <c r="I1379" i="5"/>
  <c r="I1380" i="5"/>
  <c r="I1381" i="5"/>
  <c r="I1382" i="5"/>
  <c r="I1383" i="5"/>
  <c r="I1384" i="5"/>
  <c r="I1385" i="5"/>
  <c r="I1386" i="5"/>
  <c r="I1387" i="5"/>
  <c r="I1388" i="5"/>
  <c r="I1389" i="5"/>
  <c r="I1390" i="5"/>
  <c r="I1391" i="5"/>
  <c r="I1392" i="5"/>
  <c r="I1393" i="5"/>
  <c r="I1394" i="5"/>
  <c r="I1395" i="5"/>
  <c r="I1396" i="5"/>
  <c r="I1397" i="5"/>
  <c r="I1398" i="5"/>
  <c r="I1399" i="5"/>
  <c r="I1400" i="5"/>
  <c r="I1401" i="5"/>
  <c r="I1402" i="5"/>
  <c r="I1403" i="5"/>
  <c r="I1404" i="5"/>
  <c r="I1405" i="5"/>
  <c r="I1406" i="5"/>
  <c r="I1407" i="5"/>
  <c r="I1408" i="5"/>
  <c r="I1409" i="5"/>
  <c r="I1410" i="5"/>
  <c r="I1411" i="5"/>
  <c r="I1412" i="5"/>
  <c r="I1413" i="5"/>
  <c r="I1414" i="5"/>
  <c r="I1415" i="5"/>
  <c r="I1416" i="5"/>
  <c r="I1417" i="5"/>
  <c r="I1418" i="5"/>
  <c r="I1419" i="5"/>
  <c r="I1420" i="5"/>
  <c r="I1421" i="5"/>
  <c r="I1422" i="5"/>
  <c r="I1423" i="5"/>
  <c r="I1424" i="5"/>
  <c r="I1425" i="5"/>
  <c r="I1426" i="5"/>
  <c r="I1427" i="5"/>
  <c r="I1428" i="5"/>
  <c r="I1429" i="5"/>
  <c r="I1430" i="5"/>
  <c r="I1431" i="5"/>
  <c r="I1432" i="5"/>
  <c r="I1433" i="5"/>
  <c r="I1434" i="5"/>
  <c r="I1435" i="5"/>
  <c r="I1436" i="5"/>
  <c r="I1437" i="5"/>
  <c r="I1438" i="5"/>
  <c r="I1439" i="5"/>
  <c r="I1440" i="5"/>
  <c r="I1441" i="5"/>
  <c r="I1442" i="5"/>
  <c r="I1443" i="5"/>
  <c r="I1444" i="5"/>
  <c r="I1445" i="5"/>
  <c r="I1446" i="5"/>
  <c r="I1447" i="5"/>
  <c r="I1448" i="5"/>
  <c r="I1449" i="5"/>
  <c r="I1450" i="5"/>
  <c r="I1451" i="5"/>
  <c r="I1452" i="5"/>
  <c r="I1453" i="5"/>
  <c r="I1454" i="5"/>
  <c r="I1455" i="5"/>
  <c r="I1456" i="5"/>
  <c r="I1457" i="5"/>
  <c r="I1458" i="5"/>
  <c r="I1459" i="5"/>
  <c r="I1460" i="5"/>
  <c r="I1461" i="5"/>
  <c r="I1462" i="5"/>
  <c r="I1463" i="5"/>
  <c r="I1464" i="5"/>
  <c r="I1465" i="5"/>
  <c r="I1466" i="5"/>
  <c r="I1467" i="5"/>
  <c r="I1468" i="5"/>
  <c r="I1469" i="5"/>
  <c r="I1470" i="5"/>
  <c r="I1471" i="5"/>
  <c r="I1472" i="5"/>
  <c r="I1473" i="5"/>
  <c r="I1474" i="5"/>
  <c r="I1475" i="5"/>
  <c r="I1476" i="5"/>
  <c r="I1477" i="5"/>
  <c r="I1478" i="5"/>
  <c r="I1479" i="5"/>
  <c r="I1480" i="5"/>
  <c r="I1481" i="5"/>
  <c r="I1482" i="5"/>
  <c r="I1483" i="5"/>
  <c r="I1484" i="5"/>
  <c r="I1485" i="5"/>
  <c r="I1486" i="5"/>
  <c r="I1487" i="5"/>
  <c r="I1488" i="5"/>
  <c r="I1489" i="5"/>
  <c r="I1490" i="5"/>
  <c r="I1491" i="5"/>
  <c r="I1492" i="5"/>
  <c r="I1493" i="5"/>
  <c r="I1494" i="5"/>
  <c r="I1495" i="5"/>
  <c r="I1496" i="5"/>
  <c r="I1497" i="5"/>
  <c r="I1498" i="5"/>
  <c r="I1499" i="5"/>
  <c r="I1500" i="5"/>
  <c r="I1501" i="5"/>
  <c r="I1502" i="5"/>
  <c r="I1503" i="5"/>
  <c r="I1504" i="5"/>
  <c r="I1505" i="5"/>
  <c r="I1506" i="5"/>
  <c r="I1507" i="5"/>
  <c r="I1508" i="5"/>
  <c r="I1509" i="5"/>
  <c r="I1510" i="5"/>
  <c r="I1511" i="5"/>
  <c r="I1512" i="5"/>
  <c r="I1513" i="5"/>
  <c r="I1514" i="5"/>
  <c r="I1515" i="5"/>
  <c r="I1516" i="5"/>
  <c r="I1517" i="5"/>
  <c r="I1518" i="5"/>
  <c r="I1519" i="5"/>
  <c r="I1520" i="5"/>
  <c r="I1521" i="5"/>
  <c r="I1522" i="5"/>
  <c r="I1523" i="5"/>
  <c r="I1524" i="5"/>
  <c r="I1525" i="5"/>
  <c r="I1526" i="5"/>
  <c r="I1527" i="5"/>
  <c r="I1528" i="5"/>
  <c r="I6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1012" i="5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1026" i="5"/>
  <c r="F1027" i="5"/>
  <c r="F1028" i="5"/>
  <c r="F1029" i="5"/>
  <c r="F1030" i="5"/>
  <c r="F1031" i="5"/>
  <c r="F1032" i="5"/>
  <c r="F1033" i="5"/>
  <c r="F1034" i="5"/>
  <c r="F1035" i="5"/>
  <c r="F1036" i="5"/>
  <c r="F1037" i="5"/>
  <c r="F1038" i="5"/>
  <c r="F1039" i="5"/>
  <c r="F1040" i="5"/>
  <c r="F1041" i="5"/>
  <c r="F1042" i="5"/>
  <c r="F1043" i="5"/>
  <c r="F1044" i="5"/>
  <c r="F1045" i="5"/>
  <c r="F1046" i="5"/>
  <c r="F1047" i="5"/>
  <c r="F1048" i="5"/>
  <c r="F1049" i="5"/>
  <c r="F1050" i="5"/>
  <c r="F1051" i="5"/>
  <c r="F1052" i="5"/>
  <c r="F1053" i="5"/>
  <c r="F1054" i="5"/>
  <c r="F1055" i="5"/>
  <c r="F1056" i="5"/>
  <c r="F1057" i="5"/>
  <c r="F1058" i="5"/>
  <c r="F1059" i="5"/>
  <c r="F1060" i="5"/>
  <c r="F1061" i="5"/>
  <c r="F1062" i="5"/>
  <c r="F1063" i="5"/>
  <c r="F1064" i="5"/>
  <c r="F1065" i="5"/>
  <c r="F1066" i="5"/>
  <c r="F1067" i="5"/>
  <c r="F1068" i="5"/>
  <c r="F1069" i="5"/>
  <c r="F1070" i="5"/>
  <c r="F1071" i="5"/>
  <c r="F1072" i="5"/>
  <c r="F1073" i="5"/>
  <c r="F1074" i="5"/>
  <c r="F1075" i="5"/>
  <c r="F1076" i="5"/>
  <c r="F1077" i="5"/>
  <c r="F1078" i="5"/>
  <c r="F1079" i="5"/>
  <c r="F1080" i="5"/>
  <c r="F1081" i="5"/>
  <c r="F1082" i="5"/>
  <c r="F1083" i="5"/>
  <c r="F1084" i="5"/>
  <c r="F1085" i="5"/>
  <c r="F1086" i="5"/>
  <c r="F1087" i="5"/>
  <c r="F1088" i="5"/>
  <c r="F1089" i="5"/>
  <c r="F1090" i="5"/>
  <c r="F1091" i="5"/>
  <c r="F1092" i="5"/>
  <c r="F1093" i="5"/>
  <c r="F1094" i="5"/>
  <c r="F1095" i="5"/>
  <c r="F1096" i="5"/>
  <c r="F1097" i="5"/>
  <c r="F1098" i="5"/>
  <c r="F1099" i="5"/>
  <c r="F1100" i="5"/>
  <c r="F1101" i="5"/>
  <c r="F1102" i="5"/>
  <c r="F1103" i="5"/>
  <c r="F1104" i="5"/>
  <c r="F1105" i="5"/>
  <c r="F1106" i="5"/>
  <c r="F1107" i="5"/>
  <c r="F1108" i="5"/>
  <c r="F1109" i="5"/>
  <c r="F1110" i="5"/>
  <c r="F1111" i="5"/>
  <c r="F1112" i="5"/>
  <c r="F1113" i="5"/>
  <c r="F1114" i="5"/>
  <c r="F1115" i="5"/>
  <c r="F1116" i="5"/>
  <c r="F1117" i="5"/>
  <c r="F1118" i="5"/>
  <c r="F1119" i="5"/>
  <c r="F1120" i="5"/>
  <c r="F1121" i="5"/>
  <c r="F1122" i="5"/>
  <c r="F1123" i="5"/>
  <c r="F1124" i="5"/>
  <c r="F1125" i="5"/>
  <c r="F1126" i="5"/>
  <c r="F1127" i="5"/>
  <c r="F1128" i="5"/>
  <c r="F1129" i="5"/>
  <c r="F1130" i="5"/>
  <c r="F1131" i="5"/>
  <c r="F1132" i="5"/>
  <c r="F1133" i="5"/>
  <c r="F1134" i="5"/>
  <c r="F1135" i="5"/>
  <c r="F1136" i="5"/>
  <c r="F1137" i="5"/>
  <c r="F1138" i="5"/>
  <c r="F1139" i="5"/>
  <c r="F1140" i="5"/>
  <c r="F1141" i="5"/>
  <c r="F1142" i="5"/>
  <c r="F1143" i="5"/>
  <c r="F1144" i="5"/>
  <c r="F1145" i="5"/>
  <c r="F1146" i="5"/>
  <c r="F1147" i="5"/>
  <c r="F1148" i="5"/>
  <c r="F1149" i="5"/>
  <c r="F1150" i="5"/>
  <c r="F1151" i="5"/>
  <c r="F1152" i="5"/>
  <c r="F1153" i="5"/>
  <c r="F1154" i="5"/>
  <c r="F1155" i="5"/>
  <c r="F1156" i="5"/>
  <c r="F1157" i="5"/>
  <c r="F1158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348" i="5"/>
  <c r="F1349" i="5"/>
  <c r="F1350" i="5"/>
  <c r="F1351" i="5"/>
  <c r="F1352" i="5"/>
  <c r="F1353" i="5"/>
  <c r="F1354" i="5"/>
  <c r="F1355" i="5"/>
  <c r="F1356" i="5"/>
  <c r="F1357" i="5"/>
  <c r="F1358" i="5"/>
  <c r="F1359" i="5"/>
  <c r="F1360" i="5"/>
  <c r="F1361" i="5"/>
  <c r="F1362" i="5"/>
  <c r="F1363" i="5"/>
  <c r="F1364" i="5"/>
  <c r="F1365" i="5"/>
  <c r="F1366" i="5"/>
  <c r="F1367" i="5"/>
  <c r="F1368" i="5"/>
  <c r="F1369" i="5"/>
  <c r="F1370" i="5"/>
  <c r="F1371" i="5"/>
  <c r="F1372" i="5"/>
  <c r="F1373" i="5"/>
  <c r="F1374" i="5"/>
  <c r="F1375" i="5"/>
  <c r="F1376" i="5"/>
  <c r="F1377" i="5"/>
  <c r="F1378" i="5"/>
  <c r="F1379" i="5"/>
  <c r="F1380" i="5"/>
  <c r="F1381" i="5"/>
  <c r="F1382" i="5"/>
  <c r="F1383" i="5"/>
  <c r="F1384" i="5"/>
  <c r="F1385" i="5"/>
  <c r="F1386" i="5"/>
  <c r="F1387" i="5"/>
  <c r="F1388" i="5"/>
  <c r="F1389" i="5"/>
  <c r="F1390" i="5"/>
  <c r="F1391" i="5"/>
  <c r="F1392" i="5"/>
  <c r="F1393" i="5"/>
  <c r="F1394" i="5"/>
  <c r="F1395" i="5"/>
  <c r="F1396" i="5"/>
  <c r="F1397" i="5"/>
  <c r="F1398" i="5"/>
  <c r="F1399" i="5"/>
  <c r="F1400" i="5"/>
  <c r="F1401" i="5"/>
  <c r="F1402" i="5"/>
  <c r="F1403" i="5"/>
  <c r="F1404" i="5"/>
  <c r="F1405" i="5"/>
  <c r="F1406" i="5"/>
  <c r="F1407" i="5"/>
  <c r="F1408" i="5"/>
  <c r="F1409" i="5"/>
  <c r="F1410" i="5"/>
  <c r="F1411" i="5"/>
  <c r="F1412" i="5"/>
  <c r="F1413" i="5"/>
  <c r="F1414" i="5"/>
  <c r="F1415" i="5"/>
  <c r="F1416" i="5"/>
  <c r="F1417" i="5"/>
  <c r="F1418" i="5"/>
  <c r="F1419" i="5"/>
  <c r="F1420" i="5"/>
  <c r="F1421" i="5"/>
  <c r="F1422" i="5"/>
  <c r="F1423" i="5"/>
  <c r="F1424" i="5"/>
  <c r="F1425" i="5"/>
  <c r="F1426" i="5"/>
  <c r="F1427" i="5"/>
  <c r="F1428" i="5"/>
  <c r="F1429" i="5"/>
  <c r="F1430" i="5"/>
  <c r="F1431" i="5"/>
  <c r="F1432" i="5"/>
  <c r="F1433" i="5"/>
  <c r="F1434" i="5"/>
  <c r="F1435" i="5"/>
  <c r="F1436" i="5"/>
  <c r="F1437" i="5"/>
  <c r="F1438" i="5"/>
  <c r="F1439" i="5"/>
  <c r="F1440" i="5"/>
  <c r="F1441" i="5"/>
  <c r="F1442" i="5"/>
  <c r="F1443" i="5"/>
  <c r="F1444" i="5"/>
  <c r="F1445" i="5"/>
  <c r="F1446" i="5"/>
  <c r="F1447" i="5"/>
  <c r="F1448" i="5"/>
  <c r="F1449" i="5"/>
  <c r="F1450" i="5"/>
  <c r="F1451" i="5"/>
  <c r="F1452" i="5"/>
  <c r="F1453" i="5"/>
  <c r="F1454" i="5"/>
  <c r="F1455" i="5"/>
  <c r="F1456" i="5"/>
  <c r="F1457" i="5"/>
  <c r="F1458" i="5"/>
  <c r="F1459" i="5"/>
  <c r="F1460" i="5"/>
  <c r="F1461" i="5"/>
  <c r="F1462" i="5"/>
  <c r="F1463" i="5"/>
  <c r="F1464" i="5"/>
  <c r="F1465" i="5"/>
  <c r="F1466" i="5"/>
  <c r="F1467" i="5"/>
  <c r="F1468" i="5"/>
  <c r="F1469" i="5"/>
  <c r="F1470" i="5"/>
  <c r="F1471" i="5"/>
  <c r="F1472" i="5"/>
  <c r="F1473" i="5"/>
  <c r="F1474" i="5"/>
  <c r="F1475" i="5"/>
  <c r="F1476" i="5"/>
  <c r="F1477" i="5"/>
  <c r="F1478" i="5"/>
  <c r="F1479" i="5"/>
  <c r="F1480" i="5"/>
  <c r="F1481" i="5"/>
  <c r="F1482" i="5"/>
  <c r="F1483" i="5"/>
  <c r="F1484" i="5"/>
  <c r="F1485" i="5"/>
  <c r="F1486" i="5"/>
  <c r="F1487" i="5"/>
  <c r="F1488" i="5"/>
  <c r="F1489" i="5"/>
  <c r="F1490" i="5"/>
  <c r="F1491" i="5"/>
  <c r="F1492" i="5"/>
  <c r="F1493" i="5"/>
  <c r="F1494" i="5"/>
  <c r="F1495" i="5"/>
  <c r="F1496" i="5"/>
  <c r="F1497" i="5"/>
  <c r="F1498" i="5"/>
  <c r="F1499" i="5"/>
  <c r="F1500" i="5"/>
  <c r="F1501" i="5"/>
  <c r="F1502" i="5"/>
  <c r="F1503" i="5"/>
  <c r="F1504" i="5"/>
  <c r="F1505" i="5"/>
  <c r="F1506" i="5"/>
  <c r="F1507" i="5"/>
  <c r="F1508" i="5"/>
  <c r="F1509" i="5"/>
  <c r="F1510" i="5"/>
  <c r="F1511" i="5"/>
  <c r="F1512" i="5"/>
  <c r="F1513" i="5"/>
  <c r="F1514" i="5"/>
  <c r="F1515" i="5"/>
  <c r="F1516" i="5"/>
  <c r="F1517" i="5"/>
  <c r="F1518" i="5"/>
  <c r="F1519" i="5"/>
  <c r="F1520" i="5"/>
  <c r="F1521" i="5"/>
  <c r="F1522" i="5"/>
  <c r="F1523" i="5"/>
  <c r="F1524" i="5"/>
  <c r="F1525" i="5"/>
  <c r="F1526" i="5"/>
  <c r="F1527" i="5"/>
  <c r="F1528" i="5"/>
  <c r="F7" i="5"/>
  <c r="F8" i="5"/>
  <c r="F6" i="5"/>
</calcChain>
</file>

<file path=xl/connections.xml><?xml version="1.0" encoding="utf-8"?>
<connections xmlns="http://schemas.openxmlformats.org/spreadsheetml/2006/main">
  <connection id="1" name="Andersons_Mode_1_Right_Mass.csv" type="6" refreshedVersion="0" background="1" saveData="1">
    <textPr fileType="mac" sourceFile="Macintosh HD:Users:Jeff:Dropbox:01_Anderson_and_McCusker_Make_Eigenvalues_Resonate_Submissions:00_Andersons_Eigenvideo:Anderson_Eigenmode_1_Video:Andersons_Mode_1_Right_Mass.csv" comma="1">
      <textFields count="8"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<sst xmlns="http://schemas.openxmlformats.org/spreadsheetml/2006/main" count="74" uniqueCount="52">
  <si>
    <t>t</t>
  </si>
  <si>
    <t>Variable</t>
  </si>
  <si>
    <t>Value</t>
  </si>
  <si>
    <t>Pendulum length</t>
  </si>
  <si>
    <t>ℓ</t>
  </si>
  <si>
    <t>Pendulum mass</t>
  </si>
  <si>
    <t xml:space="preserve">m </t>
  </si>
  <si>
    <t>Spring constant</t>
  </si>
  <si>
    <t xml:space="preserve">k </t>
  </si>
  <si>
    <t>Units</t>
  </si>
  <si>
    <t>m</t>
  </si>
  <si>
    <t>kg</t>
  </si>
  <si>
    <t>N/m</t>
  </si>
  <si>
    <t>Name</t>
  </si>
  <si>
    <t>MEASURED PARAMETER VALUES</t>
  </si>
  <si>
    <t>Time</t>
  </si>
  <si>
    <t>Frame</t>
  </si>
  <si>
    <t>Reference time</t>
  </si>
  <si>
    <t>s</t>
  </si>
  <si>
    <t>Initial displacement
of right mass</t>
  </si>
  <si>
    <t>Initial displacement
of left mass</t>
  </si>
  <si>
    <t>Initial velocity
of right mass</t>
  </si>
  <si>
    <t>Initial velocity
of left mass</t>
  </si>
  <si>
    <t>MODEL PARAMETER VALUES</t>
  </si>
  <si>
    <t>Normal mode 1</t>
  </si>
  <si>
    <t>Normal mode 2</t>
  </si>
  <si>
    <t>Equilibrium position
of left mass</t>
  </si>
  <si>
    <t>Equilibrium position
of right mass</t>
  </si>
  <si>
    <t>Modeled Data</t>
  </si>
  <si>
    <t>w1</t>
  </si>
  <si>
    <t>w2</t>
  </si>
  <si>
    <t>c1</t>
  </si>
  <si>
    <t>c2</t>
  </si>
  <si>
    <t>d1</t>
  </si>
  <si>
    <t>d2</t>
  </si>
  <si>
    <t>Model
Parameters</t>
  </si>
  <si>
    <t>Modeled left displacement</t>
  </si>
  <si>
    <t>Modeled right displacement</t>
  </si>
  <si>
    <t>Measured left displacement</t>
  </si>
  <si>
    <t>Measured right displacement</t>
  </si>
  <si>
    <t>Measured left 
velocity</t>
  </si>
  <si>
    <t>Measured right
velocity</t>
  </si>
  <si>
    <t>Measured data</t>
  </si>
  <si>
    <t>Left mass</t>
  </si>
  <si>
    <t>Right mass</t>
  </si>
  <si>
    <t>Modeled right position</t>
  </si>
  <si>
    <t>Modeled left position</t>
  </si>
  <si>
    <t>Measured right position</t>
  </si>
  <si>
    <t>Measured left position</t>
  </si>
  <si>
    <t>Normal mode 1
position scalar</t>
  </si>
  <si>
    <t>Normal mode 1
velocity scalar</t>
  </si>
  <si>
    <t>Normal mode 2
velocity scalar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</si>
</sst>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13" x14ac:knownFonts="1">
    <font>
      <sz val="12"/>
      <color theme="1"/>
      <name val="Times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6"/>
      <color theme="1"/>
      <name val="Times Roman"/>
    </font>
    <font>
      <sz val="12"/>
      <color theme="1"/>
      <name val="Times Roman"/>
    </font>
    <font>
      <sz val="20"/>
      <color theme="1"/>
      <name val="Times Roman"/>
    </font>
    <font>
      <sz val="16"/>
      <color theme="1"/>
      <name val="Arial"/>
    </font>
    <font>
      <sz val="24"/>
      <color theme="1"/>
      <name val="Times Roman"/>
    </font>
    <font>
      <i/>
      <sz val="16"/>
      <color theme="1"/>
      <name val="Times Roman"/>
    </font>
    <font>
      <sz val="24"/>
      <color theme="1"/>
      <name val="Times New Roman"/>
    </font>
    <font>
      <sz val="11"/>
      <color theme="1"/>
      <name val="Symbol"/>
      <family val="1"/>
      <charset val="2"/>
    </font>
    <font>
      <u/>
      <sz val="12"/>
      <color theme="10"/>
      <name val="Times"/>
    </font>
    <font>
      <u/>
      <sz val="12"/>
      <color theme="11"/>
      <name val="Times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91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54">
    <xf numFmtId="0" fontId="0" fillId="0" borderId="0" xfId="0"/>
    <xf numFmtId="0" fontId="4" fillId="0" borderId="0" xfId="0" applyFont="1"/>
    <xf numFmtId="0" fontId="3" fillId="0" borderId="1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0" fontId="3" fillId="0" borderId="1" xfId="0" applyFont="1" applyBorder="1" applyAlignment="1">
      <alignment horizontal="right" vertical="center" wrapText="1"/>
    </xf>
    <xf numFmtId="0" fontId="6" fillId="0" borderId="1" xfId="0" applyFont="1" applyBorder="1" applyAlignment="1">
      <alignment horizontal="center" vertical="center"/>
    </xf>
    <xf numFmtId="0" fontId="4" fillId="0" borderId="0" xfId="0" applyFont="1" applyAlignment="1"/>
    <xf numFmtId="1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165" fontId="3" fillId="0" borderId="1" xfId="0" applyNumberFormat="1" applyFont="1" applyBorder="1" applyAlignment="1">
      <alignment horizontal="center" vertical="center"/>
    </xf>
    <xf numFmtId="164" fontId="4" fillId="0" borderId="0" xfId="0" applyNumberFormat="1" applyFont="1"/>
    <xf numFmtId="164" fontId="3" fillId="0" borderId="1" xfId="0" applyNumberFormat="1" applyFont="1" applyBorder="1" applyAlignment="1">
      <alignment horizontal="center" vertical="center"/>
    </xf>
    <xf numFmtId="164" fontId="10" fillId="0" borderId="1" xfId="0" applyNumberFormat="1" applyFont="1" applyBorder="1"/>
    <xf numFmtId="165" fontId="4" fillId="0" borderId="1" xfId="0" applyNumberFormat="1" applyFont="1" applyBorder="1" applyAlignment="1">
      <alignment horizontal="center"/>
    </xf>
    <xf numFmtId="0" fontId="4" fillId="0" borderId="1" xfId="0" applyFont="1" applyBorder="1"/>
    <xf numFmtId="16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164" fontId="8" fillId="0" borderId="1" xfId="0" applyNumberFormat="1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 wrapText="1"/>
    </xf>
    <xf numFmtId="1" fontId="3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1" fontId="7" fillId="0" borderId="0" xfId="0" applyNumberFormat="1" applyFont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/>
    </xf>
    <xf numFmtId="0" fontId="4" fillId="3" borderId="0" xfId="0" applyFont="1" applyFill="1"/>
    <xf numFmtId="0" fontId="4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1" fontId="7" fillId="0" borderId="1" xfId="0" applyNumberFormat="1" applyFont="1" applyBorder="1" applyAlignment="1">
      <alignment horizontal="center" vertical="center"/>
    </xf>
    <xf numFmtId="164" fontId="7" fillId="0" borderId="9" xfId="0" applyNumberFormat="1" applyFont="1" applyBorder="1" applyAlignment="1">
      <alignment horizontal="center"/>
    </xf>
    <xf numFmtId="164" fontId="7" fillId="0" borderId="10" xfId="0" applyNumberFormat="1" applyFont="1" applyBorder="1" applyAlignment="1">
      <alignment horizontal="center"/>
    </xf>
    <xf numFmtId="164" fontId="7" fillId="0" borderId="11" xfId="0" applyNumberFormat="1" applyFont="1" applyBorder="1" applyAlignment="1">
      <alignment horizontal="center"/>
    </xf>
    <xf numFmtId="1" fontId="7" fillId="0" borderId="9" xfId="0" applyNumberFormat="1" applyFont="1" applyBorder="1" applyAlignment="1">
      <alignment horizontal="center" vertical="center"/>
    </xf>
    <xf numFmtId="1" fontId="7" fillId="0" borderId="10" xfId="0" applyNumberFormat="1" applyFont="1" applyBorder="1" applyAlignment="1">
      <alignment horizontal="center" vertical="center"/>
    </xf>
  </cellXfs>
  <cellStyles count="9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Normal" xfId="0" builtinId="0" customBuiltin="1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hartsheet" Target="chartsheets/sheet1.xml"/><Relationship Id="rId4" Type="http://schemas.openxmlformats.org/officeDocument/2006/relationships/chartsheet" Target="chartsheets/sheet2.xml"/><Relationship Id="rId5" Type="http://schemas.openxmlformats.org/officeDocument/2006/relationships/worksheet" Target="worksheets/sheet3.xml"/><Relationship Id="rId6" Type="http://schemas.openxmlformats.org/officeDocument/2006/relationships/chartsheet" Target="chartsheets/sheet3.xml"/><Relationship Id="rId7" Type="http://schemas.openxmlformats.org/officeDocument/2006/relationships/theme" Target="theme/theme1.xml"/><Relationship Id="rId8" Type="http://schemas.openxmlformats.org/officeDocument/2006/relationships/connections" Target="connections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lIns="0">
            <a:noAutofit/>
          </a:bodyPr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400" b="0">
                <a:latin typeface="Times Roman"/>
                <a:cs typeface="Times Roman"/>
              </a:rPr>
              <a:t>Left mass</a:t>
            </a:r>
            <a:r>
              <a:rPr lang="en-US" sz="2400" b="0" i="0" baseline="0">
                <a:effectLst/>
                <a:latin typeface="Times Roman"/>
                <a:cs typeface="Times Roman"/>
              </a:rPr>
              <a:t> displacement data versus model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400" b="0">
                <a:effectLst/>
                <a:latin typeface="Times Roman"/>
                <a:cs typeface="Times Roman"/>
              </a:rPr>
              <a:t>for normal</a:t>
            </a:r>
            <a:r>
              <a:rPr lang="en-US" sz="2400" b="0" baseline="0">
                <a:effectLst/>
                <a:latin typeface="Times Roman"/>
                <a:cs typeface="Times Roman"/>
              </a:rPr>
              <a:t> mode 1 </a:t>
            </a:r>
            <a:r>
              <a:rPr lang="en-US" sz="2400" b="0" i="0" baseline="0">
                <a:effectLst/>
                <a:latin typeface="Times Roman"/>
                <a:cs typeface="Times Roman"/>
              </a:rPr>
              <a:t>(ω</a:t>
            </a:r>
            <a:r>
              <a:rPr lang="en-US" sz="2400" b="0" i="0" baseline="-25000">
                <a:effectLst/>
                <a:latin typeface="Times Roman"/>
                <a:cs typeface="Times Roman"/>
              </a:rPr>
              <a:t>1</a:t>
            </a:r>
            <a:r>
              <a:rPr lang="en-US" sz="2400" b="0" i="0" baseline="0">
                <a:effectLst/>
                <a:latin typeface="Times Roman"/>
                <a:cs typeface="Times Roman"/>
              </a:rPr>
              <a:t>)</a:t>
            </a:r>
            <a:endParaRPr lang="en-US" sz="2400" b="0">
              <a:effectLst/>
              <a:latin typeface="Times Roman"/>
              <a:cs typeface="Times Roman"/>
            </a:endParaRPr>
          </a:p>
        </c:rich>
      </c:tx>
      <c:layout>
        <c:manualLayout>
          <c:xMode val="edge"/>
          <c:yMode val="edge"/>
          <c:x val="0.21709490875955"/>
          <c:y val="0.0196078431372549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4785275356901"/>
          <c:y val="0.165771876554646"/>
          <c:w val="0.799162246781467"/>
          <c:h val="0.62270804384746"/>
        </c:manualLayout>
      </c:layout>
      <c:scatterChart>
        <c:scatterStyle val="lineMarker"/>
        <c:varyColors val="0"/>
        <c:ser>
          <c:idx val="1"/>
          <c:order val="0"/>
          <c:tx>
            <c:strRef>
              <c:f>Mode1_Data_analysis!$F$4</c:f>
              <c:strCache>
                <c:ptCount val="1"/>
                <c:pt idx="0">
                  <c:v>Measured left displacement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</c:marker>
          <c:xVal>
            <c:numRef>
              <c:f>Mode1_Data_analysis!$C$9:$C$1528</c:f>
              <c:numCache>
                <c:formatCode>0.0000</c:formatCode>
                <c:ptCount val="1520"/>
                <c:pt idx="0">
                  <c:v>0.1</c:v>
                </c:pt>
                <c:pt idx="1">
                  <c:v>0.1333333333</c:v>
                </c:pt>
                <c:pt idx="2">
                  <c:v>0.1666666667</c:v>
                </c:pt>
                <c:pt idx="3">
                  <c:v>0.2</c:v>
                </c:pt>
                <c:pt idx="4">
                  <c:v>0.2333333333</c:v>
                </c:pt>
                <c:pt idx="5">
                  <c:v>0.2666666667</c:v>
                </c:pt>
                <c:pt idx="6">
                  <c:v>0.3</c:v>
                </c:pt>
                <c:pt idx="7">
                  <c:v>0.3333333333</c:v>
                </c:pt>
                <c:pt idx="8">
                  <c:v>0.3666666667</c:v>
                </c:pt>
                <c:pt idx="9">
                  <c:v>0.4</c:v>
                </c:pt>
                <c:pt idx="10">
                  <c:v>0.4333333333</c:v>
                </c:pt>
                <c:pt idx="11">
                  <c:v>0.4666666667</c:v>
                </c:pt>
                <c:pt idx="12">
                  <c:v>0.5</c:v>
                </c:pt>
                <c:pt idx="13">
                  <c:v>0.5333333333</c:v>
                </c:pt>
                <c:pt idx="14">
                  <c:v>0.5666666667</c:v>
                </c:pt>
                <c:pt idx="15">
                  <c:v>0.6</c:v>
                </c:pt>
                <c:pt idx="16">
                  <c:v>0.6333333333</c:v>
                </c:pt>
                <c:pt idx="17">
                  <c:v>0.6666666667</c:v>
                </c:pt>
                <c:pt idx="18">
                  <c:v>0.7</c:v>
                </c:pt>
                <c:pt idx="19">
                  <c:v>0.7333333333</c:v>
                </c:pt>
                <c:pt idx="20">
                  <c:v>0.7666666667</c:v>
                </c:pt>
                <c:pt idx="21">
                  <c:v>0.8</c:v>
                </c:pt>
                <c:pt idx="22">
                  <c:v>0.8333333333</c:v>
                </c:pt>
                <c:pt idx="23">
                  <c:v>0.8666666667</c:v>
                </c:pt>
                <c:pt idx="24">
                  <c:v>0.9</c:v>
                </c:pt>
                <c:pt idx="25">
                  <c:v>0.9333333333</c:v>
                </c:pt>
                <c:pt idx="26">
                  <c:v>0.9666666667</c:v>
                </c:pt>
                <c:pt idx="27">
                  <c:v>1.0</c:v>
                </c:pt>
                <c:pt idx="28">
                  <c:v>1.033333333</c:v>
                </c:pt>
                <c:pt idx="29">
                  <c:v>1.066666667</c:v>
                </c:pt>
                <c:pt idx="30">
                  <c:v>1.1</c:v>
                </c:pt>
                <c:pt idx="31">
                  <c:v>1.133333333</c:v>
                </c:pt>
                <c:pt idx="32">
                  <c:v>1.166666667</c:v>
                </c:pt>
                <c:pt idx="33">
                  <c:v>1.2</c:v>
                </c:pt>
                <c:pt idx="34">
                  <c:v>1.233333333</c:v>
                </c:pt>
                <c:pt idx="35">
                  <c:v>1.266666667</c:v>
                </c:pt>
                <c:pt idx="36">
                  <c:v>1.3</c:v>
                </c:pt>
                <c:pt idx="37">
                  <c:v>1.333333333</c:v>
                </c:pt>
                <c:pt idx="38">
                  <c:v>1.366666667</c:v>
                </c:pt>
                <c:pt idx="39">
                  <c:v>1.4</c:v>
                </c:pt>
                <c:pt idx="40">
                  <c:v>1.433333333</c:v>
                </c:pt>
                <c:pt idx="41">
                  <c:v>1.466666667</c:v>
                </c:pt>
                <c:pt idx="42">
                  <c:v>1.5</c:v>
                </c:pt>
                <c:pt idx="43">
                  <c:v>1.533333333</c:v>
                </c:pt>
                <c:pt idx="44">
                  <c:v>1.566666667</c:v>
                </c:pt>
                <c:pt idx="45">
                  <c:v>1.6</c:v>
                </c:pt>
                <c:pt idx="46">
                  <c:v>1.633333333</c:v>
                </c:pt>
                <c:pt idx="47">
                  <c:v>1.666666667</c:v>
                </c:pt>
                <c:pt idx="48">
                  <c:v>1.7</c:v>
                </c:pt>
                <c:pt idx="49">
                  <c:v>1.733333333</c:v>
                </c:pt>
                <c:pt idx="50">
                  <c:v>1.766666667</c:v>
                </c:pt>
                <c:pt idx="51">
                  <c:v>1.8</c:v>
                </c:pt>
                <c:pt idx="52">
                  <c:v>1.833333333</c:v>
                </c:pt>
                <c:pt idx="53">
                  <c:v>1.866666667</c:v>
                </c:pt>
                <c:pt idx="54">
                  <c:v>1.9</c:v>
                </c:pt>
                <c:pt idx="55">
                  <c:v>1.933333333</c:v>
                </c:pt>
                <c:pt idx="56">
                  <c:v>1.966666667</c:v>
                </c:pt>
                <c:pt idx="57">
                  <c:v>2.0</c:v>
                </c:pt>
                <c:pt idx="58">
                  <c:v>2.033333333</c:v>
                </c:pt>
                <c:pt idx="59">
                  <c:v>2.066666667</c:v>
                </c:pt>
                <c:pt idx="60">
                  <c:v>2.1</c:v>
                </c:pt>
                <c:pt idx="61">
                  <c:v>2.133333333</c:v>
                </c:pt>
                <c:pt idx="62">
                  <c:v>2.166666667</c:v>
                </c:pt>
                <c:pt idx="63">
                  <c:v>2.2</c:v>
                </c:pt>
                <c:pt idx="64">
                  <c:v>2.233333333</c:v>
                </c:pt>
                <c:pt idx="65">
                  <c:v>2.266666667</c:v>
                </c:pt>
                <c:pt idx="66">
                  <c:v>2.3</c:v>
                </c:pt>
                <c:pt idx="67">
                  <c:v>2.333333333</c:v>
                </c:pt>
                <c:pt idx="68">
                  <c:v>2.366666667</c:v>
                </c:pt>
                <c:pt idx="69">
                  <c:v>2.4</c:v>
                </c:pt>
                <c:pt idx="70">
                  <c:v>2.433333333</c:v>
                </c:pt>
                <c:pt idx="71">
                  <c:v>2.466666667</c:v>
                </c:pt>
                <c:pt idx="72">
                  <c:v>2.5</c:v>
                </c:pt>
                <c:pt idx="73">
                  <c:v>2.533333333</c:v>
                </c:pt>
                <c:pt idx="74">
                  <c:v>2.566666667</c:v>
                </c:pt>
                <c:pt idx="75">
                  <c:v>2.6</c:v>
                </c:pt>
                <c:pt idx="76">
                  <c:v>2.633333333</c:v>
                </c:pt>
                <c:pt idx="77">
                  <c:v>2.666666667</c:v>
                </c:pt>
                <c:pt idx="78">
                  <c:v>2.7</c:v>
                </c:pt>
                <c:pt idx="79">
                  <c:v>2.733333333</c:v>
                </c:pt>
                <c:pt idx="80">
                  <c:v>2.766666667</c:v>
                </c:pt>
                <c:pt idx="81">
                  <c:v>2.8</c:v>
                </c:pt>
                <c:pt idx="82">
                  <c:v>2.833333333</c:v>
                </c:pt>
                <c:pt idx="83">
                  <c:v>2.866666667</c:v>
                </c:pt>
                <c:pt idx="84">
                  <c:v>2.9</c:v>
                </c:pt>
                <c:pt idx="85">
                  <c:v>2.933333333</c:v>
                </c:pt>
                <c:pt idx="86">
                  <c:v>2.966666667</c:v>
                </c:pt>
                <c:pt idx="87">
                  <c:v>3.0</c:v>
                </c:pt>
                <c:pt idx="88">
                  <c:v>3.033333333</c:v>
                </c:pt>
                <c:pt idx="89">
                  <c:v>3.066666667</c:v>
                </c:pt>
                <c:pt idx="90">
                  <c:v>3.1</c:v>
                </c:pt>
                <c:pt idx="91">
                  <c:v>3.133333333</c:v>
                </c:pt>
                <c:pt idx="92">
                  <c:v>3.166666667</c:v>
                </c:pt>
                <c:pt idx="93">
                  <c:v>3.2</c:v>
                </c:pt>
                <c:pt idx="94">
                  <c:v>3.233333333</c:v>
                </c:pt>
                <c:pt idx="95">
                  <c:v>3.266666667</c:v>
                </c:pt>
                <c:pt idx="96">
                  <c:v>3.3</c:v>
                </c:pt>
                <c:pt idx="97">
                  <c:v>3.333333333</c:v>
                </c:pt>
                <c:pt idx="98">
                  <c:v>3.366666667</c:v>
                </c:pt>
                <c:pt idx="99">
                  <c:v>3.4</c:v>
                </c:pt>
                <c:pt idx="100">
                  <c:v>3.433333333</c:v>
                </c:pt>
                <c:pt idx="101">
                  <c:v>3.466666667</c:v>
                </c:pt>
                <c:pt idx="102">
                  <c:v>3.5</c:v>
                </c:pt>
                <c:pt idx="103">
                  <c:v>3.533333333</c:v>
                </c:pt>
                <c:pt idx="104">
                  <c:v>3.566666667</c:v>
                </c:pt>
                <c:pt idx="105">
                  <c:v>3.6</c:v>
                </c:pt>
                <c:pt idx="106">
                  <c:v>3.633333333</c:v>
                </c:pt>
                <c:pt idx="107">
                  <c:v>3.666666667</c:v>
                </c:pt>
                <c:pt idx="108">
                  <c:v>3.7</c:v>
                </c:pt>
                <c:pt idx="109">
                  <c:v>3.733333333</c:v>
                </c:pt>
                <c:pt idx="110">
                  <c:v>3.766666667</c:v>
                </c:pt>
                <c:pt idx="111">
                  <c:v>3.8</c:v>
                </c:pt>
                <c:pt idx="112">
                  <c:v>3.833333333</c:v>
                </c:pt>
                <c:pt idx="113">
                  <c:v>3.866666667</c:v>
                </c:pt>
                <c:pt idx="114">
                  <c:v>3.9</c:v>
                </c:pt>
                <c:pt idx="115">
                  <c:v>3.933333333</c:v>
                </c:pt>
                <c:pt idx="116">
                  <c:v>3.966666667</c:v>
                </c:pt>
                <c:pt idx="117">
                  <c:v>4.0</c:v>
                </c:pt>
                <c:pt idx="118">
                  <c:v>4.033333333</c:v>
                </c:pt>
                <c:pt idx="119">
                  <c:v>4.066666667</c:v>
                </c:pt>
                <c:pt idx="120">
                  <c:v>4.1</c:v>
                </c:pt>
                <c:pt idx="121">
                  <c:v>4.133333333</c:v>
                </c:pt>
                <c:pt idx="122">
                  <c:v>4.166666667</c:v>
                </c:pt>
                <c:pt idx="123">
                  <c:v>4.2</c:v>
                </c:pt>
                <c:pt idx="124">
                  <c:v>4.233333333</c:v>
                </c:pt>
                <c:pt idx="125">
                  <c:v>4.266666667</c:v>
                </c:pt>
                <c:pt idx="126">
                  <c:v>4.3</c:v>
                </c:pt>
                <c:pt idx="127">
                  <c:v>4.333333333</c:v>
                </c:pt>
                <c:pt idx="128">
                  <c:v>4.366666667</c:v>
                </c:pt>
                <c:pt idx="129">
                  <c:v>4.4</c:v>
                </c:pt>
                <c:pt idx="130">
                  <c:v>4.433333333</c:v>
                </c:pt>
                <c:pt idx="131">
                  <c:v>4.466666667</c:v>
                </c:pt>
                <c:pt idx="132">
                  <c:v>4.5</c:v>
                </c:pt>
                <c:pt idx="133">
                  <c:v>4.533333333</c:v>
                </c:pt>
                <c:pt idx="134">
                  <c:v>4.566666667</c:v>
                </c:pt>
                <c:pt idx="135">
                  <c:v>4.6</c:v>
                </c:pt>
                <c:pt idx="136">
                  <c:v>4.633333333</c:v>
                </c:pt>
                <c:pt idx="137">
                  <c:v>4.666666667</c:v>
                </c:pt>
                <c:pt idx="138">
                  <c:v>4.7</c:v>
                </c:pt>
                <c:pt idx="139">
                  <c:v>4.733333333</c:v>
                </c:pt>
                <c:pt idx="140">
                  <c:v>4.766666667</c:v>
                </c:pt>
                <c:pt idx="141">
                  <c:v>4.8</c:v>
                </c:pt>
                <c:pt idx="142">
                  <c:v>4.833333333</c:v>
                </c:pt>
                <c:pt idx="143">
                  <c:v>4.866666667</c:v>
                </c:pt>
                <c:pt idx="144">
                  <c:v>4.9</c:v>
                </c:pt>
                <c:pt idx="145">
                  <c:v>4.933333333</c:v>
                </c:pt>
                <c:pt idx="146">
                  <c:v>4.966666667</c:v>
                </c:pt>
                <c:pt idx="147">
                  <c:v>5.0</c:v>
                </c:pt>
                <c:pt idx="148">
                  <c:v>5.033333333</c:v>
                </c:pt>
                <c:pt idx="149">
                  <c:v>5.066666667</c:v>
                </c:pt>
                <c:pt idx="150">
                  <c:v>5.1</c:v>
                </c:pt>
                <c:pt idx="151">
                  <c:v>5.133333333</c:v>
                </c:pt>
                <c:pt idx="152">
                  <c:v>5.166666667</c:v>
                </c:pt>
                <c:pt idx="153">
                  <c:v>5.2</c:v>
                </c:pt>
                <c:pt idx="154">
                  <c:v>5.233333333</c:v>
                </c:pt>
                <c:pt idx="155">
                  <c:v>5.266666667</c:v>
                </c:pt>
                <c:pt idx="156">
                  <c:v>5.3</c:v>
                </c:pt>
                <c:pt idx="157">
                  <c:v>5.333333333</c:v>
                </c:pt>
                <c:pt idx="158">
                  <c:v>5.366666667</c:v>
                </c:pt>
                <c:pt idx="159">
                  <c:v>5.4</c:v>
                </c:pt>
                <c:pt idx="160">
                  <c:v>5.433333333</c:v>
                </c:pt>
                <c:pt idx="161">
                  <c:v>5.466666667</c:v>
                </c:pt>
                <c:pt idx="162">
                  <c:v>5.5</c:v>
                </c:pt>
                <c:pt idx="163">
                  <c:v>5.533333333</c:v>
                </c:pt>
                <c:pt idx="164">
                  <c:v>5.566666667</c:v>
                </c:pt>
                <c:pt idx="165">
                  <c:v>5.6</c:v>
                </c:pt>
                <c:pt idx="166">
                  <c:v>5.633333333</c:v>
                </c:pt>
                <c:pt idx="167">
                  <c:v>5.666666667</c:v>
                </c:pt>
                <c:pt idx="168">
                  <c:v>5.7</c:v>
                </c:pt>
                <c:pt idx="169">
                  <c:v>5.733333333</c:v>
                </c:pt>
                <c:pt idx="170">
                  <c:v>5.766666667</c:v>
                </c:pt>
                <c:pt idx="171">
                  <c:v>5.8</c:v>
                </c:pt>
                <c:pt idx="172">
                  <c:v>5.833333333</c:v>
                </c:pt>
                <c:pt idx="173">
                  <c:v>5.866666667</c:v>
                </c:pt>
                <c:pt idx="174">
                  <c:v>5.9</c:v>
                </c:pt>
                <c:pt idx="175">
                  <c:v>5.933333333</c:v>
                </c:pt>
                <c:pt idx="176">
                  <c:v>5.966666667</c:v>
                </c:pt>
                <c:pt idx="177">
                  <c:v>6.0</c:v>
                </c:pt>
                <c:pt idx="178">
                  <c:v>6.033333333</c:v>
                </c:pt>
                <c:pt idx="179">
                  <c:v>6.066666667</c:v>
                </c:pt>
                <c:pt idx="180">
                  <c:v>6.1</c:v>
                </c:pt>
                <c:pt idx="181">
                  <c:v>6.133333333</c:v>
                </c:pt>
                <c:pt idx="182">
                  <c:v>6.166666667</c:v>
                </c:pt>
                <c:pt idx="183">
                  <c:v>6.2</c:v>
                </c:pt>
                <c:pt idx="184">
                  <c:v>6.233333333</c:v>
                </c:pt>
                <c:pt idx="185">
                  <c:v>6.266666667</c:v>
                </c:pt>
                <c:pt idx="186">
                  <c:v>6.3</c:v>
                </c:pt>
                <c:pt idx="187">
                  <c:v>6.333333333</c:v>
                </c:pt>
                <c:pt idx="188">
                  <c:v>6.366666667</c:v>
                </c:pt>
                <c:pt idx="189">
                  <c:v>6.4</c:v>
                </c:pt>
                <c:pt idx="190">
                  <c:v>6.433333333</c:v>
                </c:pt>
                <c:pt idx="191">
                  <c:v>6.466666667</c:v>
                </c:pt>
                <c:pt idx="192">
                  <c:v>6.5</c:v>
                </c:pt>
                <c:pt idx="193">
                  <c:v>6.533333333</c:v>
                </c:pt>
                <c:pt idx="194">
                  <c:v>6.566666667</c:v>
                </c:pt>
                <c:pt idx="195">
                  <c:v>6.6</c:v>
                </c:pt>
                <c:pt idx="196">
                  <c:v>6.633333333</c:v>
                </c:pt>
                <c:pt idx="197">
                  <c:v>6.666666667</c:v>
                </c:pt>
                <c:pt idx="198">
                  <c:v>6.7</c:v>
                </c:pt>
                <c:pt idx="199">
                  <c:v>6.733333333</c:v>
                </c:pt>
                <c:pt idx="200">
                  <c:v>6.766666667</c:v>
                </c:pt>
                <c:pt idx="201">
                  <c:v>6.8</c:v>
                </c:pt>
                <c:pt idx="202">
                  <c:v>6.833333333</c:v>
                </c:pt>
                <c:pt idx="203">
                  <c:v>6.866666667</c:v>
                </c:pt>
                <c:pt idx="204">
                  <c:v>6.9</c:v>
                </c:pt>
                <c:pt idx="205">
                  <c:v>6.933333333</c:v>
                </c:pt>
                <c:pt idx="206">
                  <c:v>6.966666667</c:v>
                </c:pt>
                <c:pt idx="207">
                  <c:v>7.0</c:v>
                </c:pt>
                <c:pt idx="208">
                  <c:v>7.033333333</c:v>
                </c:pt>
                <c:pt idx="209">
                  <c:v>7.066666667</c:v>
                </c:pt>
                <c:pt idx="210">
                  <c:v>7.1</c:v>
                </c:pt>
                <c:pt idx="211">
                  <c:v>7.133333333</c:v>
                </c:pt>
                <c:pt idx="212">
                  <c:v>7.166666667</c:v>
                </c:pt>
                <c:pt idx="213">
                  <c:v>7.2</c:v>
                </c:pt>
                <c:pt idx="214">
                  <c:v>7.233333333</c:v>
                </c:pt>
                <c:pt idx="215">
                  <c:v>7.266666667</c:v>
                </c:pt>
                <c:pt idx="216">
                  <c:v>7.3</c:v>
                </c:pt>
                <c:pt idx="217">
                  <c:v>7.333333333</c:v>
                </c:pt>
                <c:pt idx="218">
                  <c:v>7.366666667</c:v>
                </c:pt>
                <c:pt idx="219">
                  <c:v>7.4</c:v>
                </c:pt>
                <c:pt idx="220">
                  <c:v>7.433333333</c:v>
                </c:pt>
                <c:pt idx="221">
                  <c:v>7.466666667</c:v>
                </c:pt>
                <c:pt idx="222">
                  <c:v>7.5</c:v>
                </c:pt>
                <c:pt idx="223">
                  <c:v>7.533333333</c:v>
                </c:pt>
                <c:pt idx="224">
                  <c:v>7.566666667</c:v>
                </c:pt>
                <c:pt idx="225">
                  <c:v>7.6</c:v>
                </c:pt>
                <c:pt idx="226">
                  <c:v>7.633333333</c:v>
                </c:pt>
                <c:pt idx="227">
                  <c:v>7.666666667</c:v>
                </c:pt>
                <c:pt idx="228">
                  <c:v>7.7</c:v>
                </c:pt>
                <c:pt idx="229">
                  <c:v>7.733333333</c:v>
                </c:pt>
                <c:pt idx="230">
                  <c:v>7.766666667</c:v>
                </c:pt>
                <c:pt idx="231">
                  <c:v>7.8</c:v>
                </c:pt>
                <c:pt idx="232">
                  <c:v>7.833333333</c:v>
                </c:pt>
                <c:pt idx="233">
                  <c:v>7.866666667</c:v>
                </c:pt>
                <c:pt idx="234">
                  <c:v>7.9</c:v>
                </c:pt>
                <c:pt idx="235">
                  <c:v>7.933333333</c:v>
                </c:pt>
                <c:pt idx="236">
                  <c:v>7.966666667</c:v>
                </c:pt>
                <c:pt idx="237">
                  <c:v>8.0</c:v>
                </c:pt>
                <c:pt idx="238">
                  <c:v>8.033333333</c:v>
                </c:pt>
                <c:pt idx="239">
                  <c:v>8.066666667</c:v>
                </c:pt>
                <c:pt idx="240">
                  <c:v>8.1</c:v>
                </c:pt>
                <c:pt idx="241">
                  <c:v>8.133333333</c:v>
                </c:pt>
                <c:pt idx="242">
                  <c:v>8.166666667</c:v>
                </c:pt>
                <c:pt idx="243">
                  <c:v>8.2</c:v>
                </c:pt>
                <c:pt idx="244">
                  <c:v>8.233333333</c:v>
                </c:pt>
                <c:pt idx="245">
                  <c:v>8.266666667</c:v>
                </c:pt>
                <c:pt idx="246">
                  <c:v>8.3</c:v>
                </c:pt>
                <c:pt idx="247">
                  <c:v>8.333333333</c:v>
                </c:pt>
                <c:pt idx="248">
                  <c:v>8.366666667</c:v>
                </c:pt>
                <c:pt idx="249">
                  <c:v>8.4</c:v>
                </c:pt>
                <c:pt idx="250">
                  <c:v>8.433333333</c:v>
                </c:pt>
                <c:pt idx="251">
                  <c:v>8.466666667</c:v>
                </c:pt>
                <c:pt idx="252">
                  <c:v>8.5</c:v>
                </c:pt>
                <c:pt idx="253">
                  <c:v>8.533333333</c:v>
                </c:pt>
                <c:pt idx="254">
                  <c:v>8.566666667</c:v>
                </c:pt>
                <c:pt idx="255">
                  <c:v>8.6</c:v>
                </c:pt>
                <c:pt idx="256">
                  <c:v>8.633333333</c:v>
                </c:pt>
                <c:pt idx="257">
                  <c:v>8.666666667</c:v>
                </c:pt>
                <c:pt idx="258">
                  <c:v>8.7</c:v>
                </c:pt>
                <c:pt idx="259">
                  <c:v>8.733333333</c:v>
                </c:pt>
                <c:pt idx="260">
                  <c:v>8.766666667</c:v>
                </c:pt>
                <c:pt idx="261">
                  <c:v>8.8</c:v>
                </c:pt>
                <c:pt idx="262">
                  <c:v>8.833333333</c:v>
                </c:pt>
                <c:pt idx="263">
                  <c:v>8.866666667</c:v>
                </c:pt>
                <c:pt idx="264">
                  <c:v>8.9</c:v>
                </c:pt>
                <c:pt idx="265">
                  <c:v>8.933333333</c:v>
                </c:pt>
                <c:pt idx="266">
                  <c:v>8.966666667</c:v>
                </c:pt>
                <c:pt idx="267">
                  <c:v>9.0</c:v>
                </c:pt>
                <c:pt idx="268">
                  <c:v>9.033333333</c:v>
                </c:pt>
                <c:pt idx="269">
                  <c:v>9.066666667</c:v>
                </c:pt>
                <c:pt idx="270">
                  <c:v>9.1</c:v>
                </c:pt>
                <c:pt idx="271">
                  <c:v>9.133333333</c:v>
                </c:pt>
                <c:pt idx="272">
                  <c:v>9.166666667</c:v>
                </c:pt>
                <c:pt idx="273">
                  <c:v>9.2</c:v>
                </c:pt>
                <c:pt idx="274">
                  <c:v>9.233333333</c:v>
                </c:pt>
                <c:pt idx="275">
                  <c:v>9.266666667</c:v>
                </c:pt>
                <c:pt idx="276">
                  <c:v>9.3</c:v>
                </c:pt>
                <c:pt idx="277">
                  <c:v>9.333333333</c:v>
                </c:pt>
                <c:pt idx="278">
                  <c:v>9.366666667</c:v>
                </c:pt>
                <c:pt idx="279">
                  <c:v>9.4</c:v>
                </c:pt>
                <c:pt idx="280">
                  <c:v>9.433333333</c:v>
                </c:pt>
                <c:pt idx="281">
                  <c:v>9.466666667</c:v>
                </c:pt>
                <c:pt idx="282">
                  <c:v>9.5</c:v>
                </c:pt>
                <c:pt idx="283">
                  <c:v>9.533333333</c:v>
                </c:pt>
                <c:pt idx="284">
                  <c:v>9.566666667</c:v>
                </c:pt>
                <c:pt idx="285">
                  <c:v>9.6</c:v>
                </c:pt>
                <c:pt idx="286">
                  <c:v>9.633333333</c:v>
                </c:pt>
                <c:pt idx="287">
                  <c:v>9.666666667</c:v>
                </c:pt>
                <c:pt idx="288">
                  <c:v>9.7</c:v>
                </c:pt>
                <c:pt idx="289">
                  <c:v>9.733333333</c:v>
                </c:pt>
                <c:pt idx="290">
                  <c:v>9.766666667</c:v>
                </c:pt>
                <c:pt idx="291">
                  <c:v>9.8</c:v>
                </c:pt>
                <c:pt idx="292">
                  <c:v>9.833333333</c:v>
                </c:pt>
                <c:pt idx="293">
                  <c:v>9.866666667</c:v>
                </c:pt>
                <c:pt idx="294">
                  <c:v>9.9</c:v>
                </c:pt>
                <c:pt idx="295">
                  <c:v>9.933333333</c:v>
                </c:pt>
                <c:pt idx="296">
                  <c:v>9.966666667</c:v>
                </c:pt>
                <c:pt idx="297">
                  <c:v>10.0</c:v>
                </c:pt>
                <c:pt idx="298">
                  <c:v>10.03333333</c:v>
                </c:pt>
                <c:pt idx="299">
                  <c:v>10.06666667</c:v>
                </c:pt>
                <c:pt idx="300">
                  <c:v>10.1</c:v>
                </c:pt>
                <c:pt idx="301">
                  <c:v>10.13333333</c:v>
                </c:pt>
                <c:pt idx="302">
                  <c:v>10.16666667</c:v>
                </c:pt>
                <c:pt idx="303">
                  <c:v>10.2</c:v>
                </c:pt>
                <c:pt idx="304">
                  <c:v>10.23333333</c:v>
                </c:pt>
                <c:pt idx="305">
                  <c:v>10.26666667</c:v>
                </c:pt>
                <c:pt idx="306">
                  <c:v>10.3</c:v>
                </c:pt>
                <c:pt idx="307">
                  <c:v>10.33333333</c:v>
                </c:pt>
                <c:pt idx="308">
                  <c:v>10.36666667</c:v>
                </c:pt>
                <c:pt idx="309">
                  <c:v>10.4</c:v>
                </c:pt>
                <c:pt idx="310">
                  <c:v>10.43333333</c:v>
                </c:pt>
                <c:pt idx="311">
                  <c:v>10.46666667</c:v>
                </c:pt>
                <c:pt idx="312">
                  <c:v>10.5</c:v>
                </c:pt>
                <c:pt idx="313">
                  <c:v>10.53333333</c:v>
                </c:pt>
                <c:pt idx="314">
                  <c:v>10.56666667</c:v>
                </c:pt>
                <c:pt idx="315">
                  <c:v>10.6</c:v>
                </c:pt>
                <c:pt idx="316">
                  <c:v>10.63333333</c:v>
                </c:pt>
                <c:pt idx="317">
                  <c:v>10.66666667</c:v>
                </c:pt>
                <c:pt idx="318">
                  <c:v>10.7</c:v>
                </c:pt>
                <c:pt idx="319">
                  <c:v>10.73333333</c:v>
                </c:pt>
                <c:pt idx="320">
                  <c:v>10.76666667</c:v>
                </c:pt>
                <c:pt idx="321">
                  <c:v>10.8</c:v>
                </c:pt>
                <c:pt idx="322">
                  <c:v>10.83333333</c:v>
                </c:pt>
                <c:pt idx="323">
                  <c:v>10.86666667</c:v>
                </c:pt>
                <c:pt idx="324">
                  <c:v>10.9</c:v>
                </c:pt>
                <c:pt idx="325">
                  <c:v>10.93333333</c:v>
                </c:pt>
                <c:pt idx="326">
                  <c:v>10.96666667</c:v>
                </c:pt>
                <c:pt idx="327">
                  <c:v>11.0</c:v>
                </c:pt>
                <c:pt idx="328">
                  <c:v>11.03333333</c:v>
                </c:pt>
                <c:pt idx="329">
                  <c:v>11.06666667</c:v>
                </c:pt>
                <c:pt idx="330">
                  <c:v>11.1</c:v>
                </c:pt>
                <c:pt idx="331">
                  <c:v>11.13333333</c:v>
                </c:pt>
                <c:pt idx="332">
                  <c:v>11.16666667</c:v>
                </c:pt>
                <c:pt idx="333">
                  <c:v>11.2</c:v>
                </c:pt>
                <c:pt idx="334">
                  <c:v>11.23333333</c:v>
                </c:pt>
                <c:pt idx="335">
                  <c:v>11.26666667</c:v>
                </c:pt>
                <c:pt idx="336">
                  <c:v>11.3</c:v>
                </c:pt>
                <c:pt idx="337">
                  <c:v>11.33333333</c:v>
                </c:pt>
                <c:pt idx="338">
                  <c:v>11.36666667</c:v>
                </c:pt>
                <c:pt idx="339">
                  <c:v>11.4</c:v>
                </c:pt>
                <c:pt idx="340">
                  <c:v>11.43333333</c:v>
                </c:pt>
                <c:pt idx="341">
                  <c:v>11.46666667</c:v>
                </c:pt>
                <c:pt idx="342">
                  <c:v>11.5</c:v>
                </c:pt>
                <c:pt idx="343">
                  <c:v>11.53333333</c:v>
                </c:pt>
                <c:pt idx="344">
                  <c:v>11.56666667</c:v>
                </c:pt>
                <c:pt idx="345">
                  <c:v>11.6</c:v>
                </c:pt>
                <c:pt idx="346">
                  <c:v>11.63333333</c:v>
                </c:pt>
                <c:pt idx="347">
                  <c:v>11.66666667</c:v>
                </c:pt>
                <c:pt idx="348">
                  <c:v>11.7</c:v>
                </c:pt>
                <c:pt idx="349">
                  <c:v>11.73333333</c:v>
                </c:pt>
                <c:pt idx="350">
                  <c:v>11.76666667</c:v>
                </c:pt>
                <c:pt idx="351">
                  <c:v>11.8</c:v>
                </c:pt>
                <c:pt idx="352">
                  <c:v>11.83333333</c:v>
                </c:pt>
                <c:pt idx="353">
                  <c:v>11.86666667</c:v>
                </c:pt>
                <c:pt idx="354">
                  <c:v>11.9</c:v>
                </c:pt>
                <c:pt idx="355">
                  <c:v>11.93333333</c:v>
                </c:pt>
                <c:pt idx="356">
                  <c:v>11.96666667</c:v>
                </c:pt>
                <c:pt idx="357">
                  <c:v>12.0</c:v>
                </c:pt>
                <c:pt idx="358">
                  <c:v>12.03333333</c:v>
                </c:pt>
                <c:pt idx="359">
                  <c:v>12.06666667</c:v>
                </c:pt>
                <c:pt idx="360">
                  <c:v>12.1</c:v>
                </c:pt>
                <c:pt idx="361">
                  <c:v>12.13333333</c:v>
                </c:pt>
                <c:pt idx="362">
                  <c:v>12.16666667</c:v>
                </c:pt>
                <c:pt idx="363">
                  <c:v>12.2</c:v>
                </c:pt>
                <c:pt idx="364">
                  <c:v>12.23333333</c:v>
                </c:pt>
                <c:pt idx="365">
                  <c:v>12.26666667</c:v>
                </c:pt>
                <c:pt idx="366">
                  <c:v>12.3</c:v>
                </c:pt>
                <c:pt idx="367">
                  <c:v>12.33333333</c:v>
                </c:pt>
                <c:pt idx="368">
                  <c:v>12.36666667</c:v>
                </c:pt>
                <c:pt idx="369">
                  <c:v>12.4</c:v>
                </c:pt>
                <c:pt idx="370">
                  <c:v>12.43333333</c:v>
                </c:pt>
                <c:pt idx="371">
                  <c:v>12.46666667</c:v>
                </c:pt>
                <c:pt idx="372">
                  <c:v>12.5</c:v>
                </c:pt>
                <c:pt idx="373">
                  <c:v>12.53333333</c:v>
                </c:pt>
                <c:pt idx="374">
                  <c:v>12.56666667</c:v>
                </c:pt>
                <c:pt idx="375">
                  <c:v>12.6</c:v>
                </c:pt>
                <c:pt idx="376">
                  <c:v>12.63333333</c:v>
                </c:pt>
                <c:pt idx="377">
                  <c:v>12.66666667</c:v>
                </c:pt>
                <c:pt idx="378">
                  <c:v>12.7</c:v>
                </c:pt>
                <c:pt idx="379">
                  <c:v>12.73333333</c:v>
                </c:pt>
                <c:pt idx="380">
                  <c:v>12.76666667</c:v>
                </c:pt>
                <c:pt idx="381">
                  <c:v>12.8</c:v>
                </c:pt>
                <c:pt idx="382">
                  <c:v>12.83333333</c:v>
                </c:pt>
                <c:pt idx="383">
                  <c:v>12.86666667</c:v>
                </c:pt>
                <c:pt idx="384">
                  <c:v>12.9</c:v>
                </c:pt>
                <c:pt idx="385">
                  <c:v>12.93333333</c:v>
                </c:pt>
                <c:pt idx="386">
                  <c:v>12.96666667</c:v>
                </c:pt>
                <c:pt idx="387">
                  <c:v>13.0</c:v>
                </c:pt>
                <c:pt idx="388">
                  <c:v>13.03333333</c:v>
                </c:pt>
                <c:pt idx="389">
                  <c:v>13.06666667</c:v>
                </c:pt>
                <c:pt idx="390">
                  <c:v>13.1</c:v>
                </c:pt>
                <c:pt idx="391">
                  <c:v>13.13333333</c:v>
                </c:pt>
                <c:pt idx="392">
                  <c:v>13.16666667</c:v>
                </c:pt>
                <c:pt idx="393">
                  <c:v>13.2</c:v>
                </c:pt>
                <c:pt idx="394">
                  <c:v>13.23333333</c:v>
                </c:pt>
                <c:pt idx="395">
                  <c:v>13.26666667</c:v>
                </c:pt>
                <c:pt idx="396">
                  <c:v>13.3</c:v>
                </c:pt>
                <c:pt idx="397">
                  <c:v>13.33333333</c:v>
                </c:pt>
                <c:pt idx="398">
                  <c:v>13.36666667</c:v>
                </c:pt>
                <c:pt idx="399">
                  <c:v>13.4</c:v>
                </c:pt>
                <c:pt idx="400">
                  <c:v>13.43333333</c:v>
                </c:pt>
                <c:pt idx="401">
                  <c:v>13.46666667</c:v>
                </c:pt>
                <c:pt idx="402">
                  <c:v>13.5</c:v>
                </c:pt>
                <c:pt idx="403">
                  <c:v>13.53333333</c:v>
                </c:pt>
                <c:pt idx="404">
                  <c:v>13.56666667</c:v>
                </c:pt>
                <c:pt idx="405">
                  <c:v>13.6</c:v>
                </c:pt>
                <c:pt idx="406">
                  <c:v>13.63333333</c:v>
                </c:pt>
                <c:pt idx="407">
                  <c:v>13.66666667</c:v>
                </c:pt>
                <c:pt idx="408">
                  <c:v>13.7</c:v>
                </c:pt>
                <c:pt idx="409">
                  <c:v>13.73333333</c:v>
                </c:pt>
                <c:pt idx="410">
                  <c:v>13.76666667</c:v>
                </c:pt>
                <c:pt idx="411">
                  <c:v>13.8</c:v>
                </c:pt>
                <c:pt idx="412">
                  <c:v>13.83333333</c:v>
                </c:pt>
                <c:pt idx="413">
                  <c:v>13.86666667</c:v>
                </c:pt>
                <c:pt idx="414">
                  <c:v>13.9</c:v>
                </c:pt>
                <c:pt idx="415">
                  <c:v>13.93333333</c:v>
                </c:pt>
                <c:pt idx="416">
                  <c:v>13.96666667</c:v>
                </c:pt>
                <c:pt idx="417">
                  <c:v>14.0</c:v>
                </c:pt>
                <c:pt idx="418">
                  <c:v>14.03333333</c:v>
                </c:pt>
                <c:pt idx="419">
                  <c:v>14.06666667</c:v>
                </c:pt>
                <c:pt idx="420">
                  <c:v>14.1</c:v>
                </c:pt>
                <c:pt idx="421">
                  <c:v>14.13333333</c:v>
                </c:pt>
                <c:pt idx="422">
                  <c:v>14.16666667</c:v>
                </c:pt>
                <c:pt idx="423">
                  <c:v>14.2</c:v>
                </c:pt>
                <c:pt idx="424">
                  <c:v>14.23333333</c:v>
                </c:pt>
                <c:pt idx="425">
                  <c:v>14.26666667</c:v>
                </c:pt>
                <c:pt idx="426">
                  <c:v>14.3</c:v>
                </c:pt>
                <c:pt idx="427">
                  <c:v>14.33333333</c:v>
                </c:pt>
                <c:pt idx="428">
                  <c:v>14.36666667</c:v>
                </c:pt>
                <c:pt idx="429">
                  <c:v>14.4</c:v>
                </c:pt>
                <c:pt idx="430">
                  <c:v>14.43333333</c:v>
                </c:pt>
                <c:pt idx="431">
                  <c:v>14.46666667</c:v>
                </c:pt>
                <c:pt idx="432">
                  <c:v>14.5</c:v>
                </c:pt>
                <c:pt idx="433">
                  <c:v>14.53333333</c:v>
                </c:pt>
                <c:pt idx="434">
                  <c:v>14.56666667</c:v>
                </c:pt>
                <c:pt idx="435">
                  <c:v>14.6</c:v>
                </c:pt>
                <c:pt idx="436">
                  <c:v>14.63333333</c:v>
                </c:pt>
                <c:pt idx="437">
                  <c:v>14.66666667</c:v>
                </c:pt>
                <c:pt idx="438">
                  <c:v>14.7</c:v>
                </c:pt>
                <c:pt idx="439">
                  <c:v>14.73333333</c:v>
                </c:pt>
                <c:pt idx="440">
                  <c:v>14.76666667</c:v>
                </c:pt>
                <c:pt idx="441">
                  <c:v>14.8</c:v>
                </c:pt>
                <c:pt idx="442">
                  <c:v>14.83333333</c:v>
                </c:pt>
                <c:pt idx="443">
                  <c:v>14.86666667</c:v>
                </c:pt>
                <c:pt idx="444">
                  <c:v>14.9</c:v>
                </c:pt>
                <c:pt idx="445">
                  <c:v>14.93333333</c:v>
                </c:pt>
                <c:pt idx="446">
                  <c:v>14.96666667</c:v>
                </c:pt>
                <c:pt idx="447">
                  <c:v>15.0</c:v>
                </c:pt>
                <c:pt idx="448">
                  <c:v>15.03333333</c:v>
                </c:pt>
                <c:pt idx="449">
                  <c:v>15.06666667</c:v>
                </c:pt>
                <c:pt idx="450">
                  <c:v>15.1</c:v>
                </c:pt>
                <c:pt idx="451">
                  <c:v>15.13333333</c:v>
                </c:pt>
                <c:pt idx="452">
                  <c:v>15.16666667</c:v>
                </c:pt>
                <c:pt idx="453">
                  <c:v>15.2</c:v>
                </c:pt>
                <c:pt idx="454">
                  <c:v>15.23333333</c:v>
                </c:pt>
                <c:pt idx="455">
                  <c:v>15.26666667</c:v>
                </c:pt>
                <c:pt idx="456">
                  <c:v>15.3</c:v>
                </c:pt>
                <c:pt idx="457">
                  <c:v>15.33333333</c:v>
                </c:pt>
                <c:pt idx="458">
                  <c:v>15.36666667</c:v>
                </c:pt>
                <c:pt idx="459">
                  <c:v>15.4</c:v>
                </c:pt>
                <c:pt idx="460">
                  <c:v>15.43333333</c:v>
                </c:pt>
                <c:pt idx="461">
                  <c:v>15.46666667</c:v>
                </c:pt>
                <c:pt idx="462">
                  <c:v>15.5</c:v>
                </c:pt>
                <c:pt idx="463">
                  <c:v>15.53333333</c:v>
                </c:pt>
                <c:pt idx="464">
                  <c:v>15.56666667</c:v>
                </c:pt>
                <c:pt idx="465">
                  <c:v>15.6</c:v>
                </c:pt>
                <c:pt idx="466">
                  <c:v>15.63333333</c:v>
                </c:pt>
                <c:pt idx="467">
                  <c:v>15.66666667</c:v>
                </c:pt>
                <c:pt idx="468">
                  <c:v>15.7</c:v>
                </c:pt>
                <c:pt idx="469">
                  <c:v>15.73333333</c:v>
                </c:pt>
                <c:pt idx="470">
                  <c:v>15.76666667</c:v>
                </c:pt>
                <c:pt idx="471">
                  <c:v>15.8</c:v>
                </c:pt>
                <c:pt idx="472">
                  <c:v>15.83333333</c:v>
                </c:pt>
                <c:pt idx="473">
                  <c:v>15.86666667</c:v>
                </c:pt>
                <c:pt idx="474">
                  <c:v>15.9</c:v>
                </c:pt>
                <c:pt idx="475">
                  <c:v>15.93333333</c:v>
                </c:pt>
                <c:pt idx="476">
                  <c:v>15.96666667</c:v>
                </c:pt>
                <c:pt idx="477">
                  <c:v>16.0</c:v>
                </c:pt>
                <c:pt idx="478">
                  <c:v>16.03333333</c:v>
                </c:pt>
                <c:pt idx="479">
                  <c:v>16.06666667</c:v>
                </c:pt>
                <c:pt idx="480">
                  <c:v>16.1</c:v>
                </c:pt>
                <c:pt idx="481">
                  <c:v>16.13333333</c:v>
                </c:pt>
                <c:pt idx="482">
                  <c:v>16.16666667</c:v>
                </c:pt>
                <c:pt idx="483">
                  <c:v>16.2</c:v>
                </c:pt>
                <c:pt idx="484">
                  <c:v>16.23333333</c:v>
                </c:pt>
                <c:pt idx="485">
                  <c:v>16.26666667</c:v>
                </c:pt>
                <c:pt idx="486">
                  <c:v>16.3</c:v>
                </c:pt>
                <c:pt idx="487">
                  <c:v>16.33333333</c:v>
                </c:pt>
                <c:pt idx="488">
                  <c:v>16.36666667</c:v>
                </c:pt>
                <c:pt idx="489">
                  <c:v>16.4</c:v>
                </c:pt>
                <c:pt idx="490">
                  <c:v>16.43333333</c:v>
                </c:pt>
                <c:pt idx="491">
                  <c:v>16.46666667</c:v>
                </c:pt>
                <c:pt idx="492">
                  <c:v>16.5</c:v>
                </c:pt>
                <c:pt idx="493">
                  <c:v>16.53333333</c:v>
                </c:pt>
                <c:pt idx="494">
                  <c:v>16.56666667</c:v>
                </c:pt>
                <c:pt idx="495">
                  <c:v>16.6</c:v>
                </c:pt>
                <c:pt idx="496">
                  <c:v>16.63333333</c:v>
                </c:pt>
                <c:pt idx="497">
                  <c:v>16.66666667</c:v>
                </c:pt>
                <c:pt idx="498">
                  <c:v>16.7</c:v>
                </c:pt>
                <c:pt idx="499">
                  <c:v>16.73333333</c:v>
                </c:pt>
                <c:pt idx="500">
                  <c:v>16.76666667</c:v>
                </c:pt>
                <c:pt idx="501">
                  <c:v>16.8</c:v>
                </c:pt>
                <c:pt idx="502">
                  <c:v>16.83333333</c:v>
                </c:pt>
                <c:pt idx="503">
                  <c:v>16.86666667</c:v>
                </c:pt>
                <c:pt idx="504">
                  <c:v>16.9</c:v>
                </c:pt>
                <c:pt idx="505">
                  <c:v>16.93333333</c:v>
                </c:pt>
                <c:pt idx="506">
                  <c:v>16.96666667</c:v>
                </c:pt>
                <c:pt idx="507">
                  <c:v>17.0</c:v>
                </c:pt>
                <c:pt idx="508">
                  <c:v>17.03333333</c:v>
                </c:pt>
                <c:pt idx="509">
                  <c:v>17.06666667</c:v>
                </c:pt>
                <c:pt idx="510">
                  <c:v>17.1</c:v>
                </c:pt>
                <c:pt idx="511">
                  <c:v>17.13333333</c:v>
                </c:pt>
                <c:pt idx="512">
                  <c:v>17.16666667</c:v>
                </c:pt>
                <c:pt idx="513">
                  <c:v>17.2</c:v>
                </c:pt>
                <c:pt idx="514">
                  <c:v>17.23333333</c:v>
                </c:pt>
                <c:pt idx="515">
                  <c:v>17.26666667</c:v>
                </c:pt>
                <c:pt idx="516">
                  <c:v>17.3</c:v>
                </c:pt>
                <c:pt idx="517">
                  <c:v>17.33333333</c:v>
                </c:pt>
                <c:pt idx="518">
                  <c:v>17.36666667</c:v>
                </c:pt>
                <c:pt idx="519">
                  <c:v>17.4</c:v>
                </c:pt>
                <c:pt idx="520">
                  <c:v>17.43333333</c:v>
                </c:pt>
                <c:pt idx="521">
                  <c:v>17.46666667</c:v>
                </c:pt>
                <c:pt idx="522">
                  <c:v>17.5</c:v>
                </c:pt>
                <c:pt idx="523">
                  <c:v>17.53333333</c:v>
                </c:pt>
                <c:pt idx="524">
                  <c:v>17.56666667</c:v>
                </c:pt>
                <c:pt idx="525">
                  <c:v>17.6</c:v>
                </c:pt>
                <c:pt idx="526">
                  <c:v>17.63333333</c:v>
                </c:pt>
                <c:pt idx="527">
                  <c:v>17.66666667</c:v>
                </c:pt>
                <c:pt idx="528">
                  <c:v>17.7</c:v>
                </c:pt>
                <c:pt idx="529">
                  <c:v>17.73333333</c:v>
                </c:pt>
                <c:pt idx="530">
                  <c:v>17.76666667</c:v>
                </c:pt>
                <c:pt idx="531">
                  <c:v>17.8</c:v>
                </c:pt>
                <c:pt idx="532">
                  <c:v>17.83333333</c:v>
                </c:pt>
                <c:pt idx="533">
                  <c:v>17.86666667</c:v>
                </c:pt>
                <c:pt idx="534">
                  <c:v>17.9</c:v>
                </c:pt>
                <c:pt idx="535">
                  <c:v>17.93333333</c:v>
                </c:pt>
                <c:pt idx="536">
                  <c:v>17.96666667</c:v>
                </c:pt>
                <c:pt idx="537">
                  <c:v>18.0</c:v>
                </c:pt>
                <c:pt idx="538">
                  <c:v>18.03333333</c:v>
                </c:pt>
                <c:pt idx="539">
                  <c:v>18.06666667</c:v>
                </c:pt>
                <c:pt idx="540">
                  <c:v>18.1</c:v>
                </c:pt>
                <c:pt idx="541">
                  <c:v>18.13333333</c:v>
                </c:pt>
                <c:pt idx="542">
                  <c:v>18.16666667</c:v>
                </c:pt>
                <c:pt idx="543">
                  <c:v>18.2</c:v>
                </c:pt>
                <c:pt idx="544">
                  <c:v>18.23333333</c:v>
                </c:pt>
                <c:pt idx="545">
                  <c:v>18.26666667</c:v>
                </c:pt>
                <c:pt idx="546">
                  <c:v>18.3</c:v>
                </c:pt>
                <c:pt idx="547">
                  <c:v>18.33333333</c:v>
                </c:pt>
                <c:pt idx="548">
                  <c:v>18.36666667</c:v>
                </c:pt>
                <c:pt idx="549">
                  <c:v>18.4</c:v>
                </c:pt>
                <c:pt idx="550">
                  <c:v>18.43333333</c:v>
                </c:pt>
                <c:pt idx="551">
                  <c:v>18.46666667</c:v>
                </c:pt>
                <c:pt idx="552">
                  <c:v>18.5</c:v>
                </c:pt>
                <c:pt idx="553">
                  <c:v>18.53333333</c:v>
                </c:pt>
                <c:pt idx="554">
                  <c:v>18.56666667</c:v>
                </c:pt>
                <c:pt idx="555">
                  <c:v>18.6</c:v>
                </c:pt>
                <c:pt idx="556">
                  <c:v>18.63333333</c:v>
                </c:pt>
                <c:pt idx="557">
                  <c:v>18.66666667</c:v>
                </c:pt>
                <c:pt idx="558">
                  <c:v>18.7</c:v>
                </c:pt>
                <c:pt idx="559">
                  <c:v>18.73333333</c:v>
                </c:pt>
                <c:pt idx="560">
                  <c:v>18.76666667</c:v>
                </c:pt>
                <c:pt idx="561">
                  <c:v>18.8</c:v>
                </c:pt>
                <c:pt idx="562">
                  <c:v>18.83333333</c:v>
                </c:pt>
                <c:pt idx="563">
                  <c:v>18.86666667</c:v>
                </c:pt>
                <c:pt idx="564">
                  <c:v>18.9</c:v>
                </c:pt>
                <c:pt idx="565">
                  <c:v>18.93333333</c:v>
                </c:pt>
                <c:pt idx="566">
                  <c:v>18.96666667</c:v>
                </c:pt>
                <c:pt idx="567">
                  <c:v>19.0</c:v>
                </c:pt>
                <c:pt idx="568">
                  <c:v>19.03333333</c:v>
                </c:pt>
                <c:pt idx="569">
                  <c:v>19.06666667</c:v>
                </c:pt>
                <c:pt idx="570">
                  <c:v>19.1</c:v>
                </c:pt>
                <c:pt idx="571">
                  <c:v>19.13333333</c:v>
                </c:pt>
                <c:pt idx="572">
                  <c:v>19.16666667</c:v>
                </c:pt>
                <c:pt idx="573">
                  <c:v>19.2</c:v>
                </c:pt>
                <c:pt idx="574">
                  <c:v>19.23333333</c:v>
                </c:pt>
                <c:pt idx="575">
                  <c:v>19.26666667</c:v>
                </c:pt>
                <c:pt idx="576">
                  <c:v>19.3</c:v>
                </c:pt>
                <c:pt idx="577">
                  <c:v>19.33333333</c:v>
                </c:pt>
                <c:pt idx="578">
                  <c:v>19.36666667</c:v>
                </c:pt>
                <c:pt idx="579">
                  <c:v>19.4</c:v>
                </c:pt>
                <c:pt idx="580">
                  <c:v>19.43333333</c:v>
                </c:pt>
                <c:pt idx="581">
                  <c:v>19.46666667</c:v>
                </c:pt>
                <c:pt idx="582">
                  <c:v>19.5</c:v>
                </c:pt>
                <c:pt idx="583">
                  <c:v>19.53333333</c:v>
                </c:pt>
                <c:pt idx="584">
                  <c:v>19.56666667</c:v>
                </c:pt>
                <c:pt idx="585">
                  <c:v>19.6</c:v>
                </c:pt>
                <c:pt idx="586">
                  <c:v>19.63333333</c:v>
                </c:pt>
                <c:pt idx="587">
                  <c:v>19.66666667</c:v>
                </c:pt>
                <c:pt idx="588">
                  <c:v>19.7</c:v>
                </c:pt>
                <c:pt idx="589">
                  <c:v>19.73333333</c:v>
                </c:pt>
                <c:pt idx="590">
                  <c:v>19.76666667</c:v>
                </c:pt>
                <c:pt idx="591">
                  <c:v>19.8</c:v>
                </c:pt>
                <c:pt idx="592">
                  <c:v>19.83333333</c:v>
                </c:pt>
                <c:pt idx="593">
                  <c:v>19.86666667</c:v>
                </c:pt>
                <c:pt idx="594">
                  <c:v>19.9</c:v>
                </c:pt>
                <c:pt idx="595">
                  <c:v>19.93333333</c:v>
                </c:pt>
                <c:pt idx="596">
                  <c:v>19.96666667</c:v>
                </c:pt>
                <c:pt idx="597">
                  <c:v>20.0</c:v>
                </c:pt>
                <c:pt idx="598">
                  <c:v>20.03333333</c:v>
                </c:pt>
                <c:pt idx="599">
                  <c:v>20.06666667</c:v>
                </c:pt>
                <c:pt idx="600">
                  <c:v>20.1</c:v>
                </c:pt>
                <c:pt idx="601">
                  <c:v>20.13333333</c:v>
                </c:pt>
                <c:pt idx="602">
                  <c:v>20.16666667</c:v>
                </c:pt>
                <c:pt idx="603">
                  <c:v>20.2</c:v>
                </c:pt>
                <c:pt idx="604">
                  <c:v>20.23333333</c:v>
                </c:pt>
                <c:pt idx="605">
                  <c:v>20.26666667</c:v>
                </c:pt>
                <c:pt idx="606">
                  <c:v>20.3</c:v>
                </c:pt>
                <c:pt idx="607">
                  <c:v>20.33333333</c:v>
                </c:pt>
                <c:pt idx="608">
                  <c:v>20.36666667</c:v>
                </c:pt>
                <c:pt idx="609">
                  <c:v>20.4</c:v>
                </c:pt>
                <c:pt idx="610">
                  <c:v>20.43333333</c:v>
                </c:pt>
                <c:pt idx="611">
                  <c:v>20.46666667</c:v>
                </c:pt>
                <c:pt idx="612">
                  <c:v>20.5</c:v>
                </c:pt>
                <c:pt idx="613">
                  <c:v>20.53333333</c:v>
                </c:pt>
                <c:pt idx="614">
                  <c:v>20.56666667</c:v>
                </c:pt>
                <c:pt idx="615">
                  <c:v>20.6</c:v>
                </c:pt>
                <c:pt idx="616">
                  <c:v>20.63333333</c:v>
                </c:pt>
                <c:pt idx="617">
                  <c:v>20.66666667</c:v>
                </c:pt>
                <c:pt idx="618">
                  <c:v>20.7</c:v>
                </c:pt>
                <c:pt idx="619">
                  <c:v>20.73333333</c:v>
                </c:pt>
                <c:pt idx="620">
                  <c:v>20.76666667</c:v>
                </c:pt>
                <c:pt idx="621">
                  <c:v>20.8</c:v>
                </c:pt>
                <c:pt idx="622">
                  <c:v>20.83333333</c:v>
                </c:pt>
                <c:pt idx="623">
                  <c:v>20.86666667</c:v>
                </c:pt>
                <c:pt idx="624">
                  <c:v>20.9</c:v>
                </c:pt>
                <c:pt idx="625">
                  <c:v>20.93333333</c:v>
                </c:pt>
                <c:pt idx="626">
                  <c:v>20.96666667</c:v>
                </c:pt>
                <c:pt idx="627">
                  <c:v>21.0</c:v>
                </c:pt>
                <c:pt idx="628">
                  <c:v>21.03333333</c:v>
                </c:pt>
                <c:pt idx="629">
                  <c:v>21.06666667</c:v>
                </c:pt>
                <c:pt idx="630">
                  <c:v>21.1</c:v>
                </c:pt>
                <c:pt idx="631">
                  <c:v>21.13333333</c:v>
                </c:pt>
                <c:pt idx="632">
                  <c:v>21.16666667</c:v>
                </c:pt>
                <c:pt idx="633">
                  <c:v>21.2</c:v>
                </c:pt>
                <c:pt idx="634">
                  <c:v>21.23333333</c:v>
                </c:pt>
                <c:pt idx="635">
                  <c:v>21.26666667</c:v>
                </c:pt>
                <c:pt idx="636">
                  <c:v>21.3</c:v>
                </c:pt>
                <c:pt idx="637">
                  <c:v>21.33333333</c:v>
                </c:pt>
                <c:pt idx="638">
                  <c:v>21.36666667</c:v>
                </c:pt>
                <c:pt idx="639">
                  <c:v>21.4</c:v>
                </c:pt>
                <c:pt idx="640">
                  <c:v>21.43333333</c:v>
                </c:pt>
                <c:pt idx="641">
                  <c:v>21.46666667</c:v>
                </c:pt>
                <c:pt idx="642">
                  <c:v>21.5</c:v>
                </c:pt>
                <c:pt idx="643">
                  <c:v>21.53333333</c:v>
                </c:pt>
                <c:pt idx="644">
                  <c:v>21.56666667</c:v>
                </c:pt>
                <c:pt idx="645">
                  <c:v>21.6</c:v>
                </c:pt>
                <c:pt idx="646">
                  <c:v>21.63333333</c:v>
                </c:pt>
                <c:pt idx="647">
                  <c:v>21.66666667</c:v>
                </c:pt>
                <c:pt idx="648">
                  <c:v>21.7</c:v>
                </c:pt>
                <c:pt idx="649">
                  <c:v>21.73333333</c:v>
                </c:pt>
                <c:pt idx="650">
                  <c:v>21.76666667</c:v>
                </c:pt>
                <c:pt idx="651">
                  <c:v>21.8</c:v>
                </c:pt>
                <c:pt idx="652">
                  <c:v>21.83333333</c:v>
                </c:pt>
                <c:pt idx="653">
                  <c:v>21.86666667</c:v>
                </c:pt>
                <c:pt idx="654">
                  <c:v>21.9</c:v>
                </c:pt>
                <c:pt idx="655">
                  <c:v>21.93333333</c:v>
                </c:pt>
                <c:pt idx="656">
                  <c:v>21.96666667</c:v>
                </c:pt>
                <c:pt idx="657">
                  <c:v>22.0</c:v>
                </c:pt>
                <c:pt idx="658">
                  <c:v>22.03333333</c:v>
                </c:pt>
                <c:pt idx="659">
                  <c:v>22.06666667</c:v>
                </c:pt>
                <c:pt idx="660">
                  <c:v>22.1</c:v>
                </c:pt>
                <c:pt idx="661">
                  <c:v>22.13333333</c:v>
                </c:pt>
                <c:pt idx="662">
                  <c:v>22.16666667</c:v>
                </c:pt>
                <c:pt idx="663">
                  <c:v>22.2</c:v>
                </c:pt>
                <c:pt idx="664">
                  <c:v>22.23333333</c:v>
                </c:pt>
                <c:pt idx="665">
                  <c:v>22.26666667</c:v>
                </c:pt>
                <c:pt idx="666">
                  <c:v>22.3</c:v>
                </c:pt>
                <c:pt idx="667">
                  <c:v>22.33333333</c:v>
                </c:pt>
                <c:pt idx="668">
                  <c:v>22.36666667</c:v>
                </c:pt>
                <c:pt idx="669">
                  <c:v>22.4</c:v>
                </c:pt>
                <c:pt idx="670">
                  <c:v>22.43333333</c:v>
                </c:pt>
                <c:pt idx="671">
                  <c:v>22.46666667</c:v>
                </c:pt>
                <c:pt idx="672">
                  <c:v>22.5</c:v>
                </c:pt>
                <c:pt idx="673">
                  <c:v>22.53333333</c:v>
                </c:pt>
                <c:pt idx="674">
                  <c:v>22.56666667</c:v>
                </c:pt>
                <c:pt idx="675">
                  <c:v>22.6</c:v>
                </c:pt>
                <c:pt idx="676">
                  <c:v>22.63333333</c:v>
                </c:pt>
                <c:pt idx="677">
                  <c:v>22.66666667</c:v>
                </c:pt>
                <c:pt idx="678">
                  <c:v>22.7</c:v>
                </c:pt>
                <c:pt idx="679">
                  <c:v>22.73333333</c:v>
                </c:pt>
                <c:pt idx="680">
                  <c:v>22.76666667</c:v>
                </c:pt>
                <c:pt idx="681">
                  <c:v>22.8</c:v>
                </c:pt>
                <c:pt idx="682">
                  <c:v>22.83333333</c:v>
                </c:pt>
                <c:pt idx="683">
                  <c:v>22.86666667</c:v>
                </c:pt>
                <c:pt idx="684">
                  <c:v>22.9</c:v>
                </c:pt>
                <c:pt idx="685">
                  <c:v>22.93333333</c:v>
                </c:pt>
                <c:pt idx="686">
                  <c:v>22.96666667</c:v>
                </c:pt>
                <c:pt idx="687">
                  <c:v>23.0</c:v>
                </c:pt>
                <c:pt idx="688">
                  <c:v>23.03333333</c:v>
                </c:pt>
                <c:pt idx="689">
                  <c:v>23.06666667</c:v>
                </c:pt>
                <c:pt idx="690">
                  <c:v>23.1</c:v>
                </c:pt>
                <c:pt idx="691">
                  <c:v>23.13333333</c:v>
                </c:pt>
                <c:pt idx="692">
                  <c:v>23.16666667</c:v>
                </c:pt>
                <c:pt idx="693">
                  <c:v>23.2</c:v>
                </c:pt>
                <c:pt idx="694">
                  <c:v>23.23333333</c:v>
                </c:pt>
                <c:pt idx="695">
                  <c:v>23.26666667</c:v>
                </c:pt>
                <c:pt idx="696">
                  <c:v>23.3</c:v>
                </c:pt>
                <c:pt idx="697">
                  <c:v>23.33333333</c:v>
                </c:pt>
                <c:pt idx="698">
                  <c:v>23.36666667</c:v>
                </c:pt>
                <c:pt idx="699">
                  <c:v>23.4</c:v>
                </c:pt>
                <c:pt idx="700">
                  <c:v>23.43333333</c:v>
                </c:pt>
                <c:pt idx="701">
                  <c:v>23.46666667</c:v>
                </c:pt>
                <c:pt idx="702">
                  <c:v>23.5</c:v>
                </c:pt>
                <c:pt idx="703">
                  <c:v>23.53333333</c:v>
                </c:pt>
                <c:pt idx="704">
                  <c:v>23.56666667</c:v>
                </c:pt>
                <c:pt idx="705">
                  <c:v>23.6</c:v>
                </c:pt>
                <c:pt idx="706">
                  <c:v>23.63333333</c:v>
                </c:pt>
                <c:pt idx="707">
                  <c:v>23.66666667</c:v>
                </c:pt>
                <c:pt idx="708">
                  <c:v>23.7</c:v>
                </c:pt>
                <c:pt idx="709">
                  <c:v>23.73333333</c:v>
                </c:pt>
                <c:pt idx="710">
                  <c:v>23.76666667</c:v>
                </c:pt>
                <c:pt idx="711">
                  <c:v>23.8</c:v>
                </c:pt>
                <c:pt idx="712">
                  <c:v>23.83333333</c:v>
                </c:pt>
                <c:pt idx="713">
                  <c:v>23.86666667</c:v>
                </c:pt>
                <c:pt idx="714">
                  <c:v>23.9</c:v>
                </c:pt>
                <c:pt idx="715">
                  <c:v>23.93333333</c:v>
                </c:pt>
                <c:pt idx="716">
                  <c:v>23.96666667</c:v>
                </c:pt>
                <c:pt idx="717">
                  <c:v>24.0</c:v>
                </c:pt>
                <c:pt idx="718">
                  <c:v>24.03333333</c:v>
                </c:pt>
                <c:pt idx="719">
                  <c:v>24.06666667</c:v>
                </c:pt>
                <c:pt idx="720">
                  <c:v>24.1</c:v>
                </c:pt>
                <c:pt idx="721">
                  <c:v>24.13333333</c:v>
                </c:pt>
                <c:pt idx="722">
                  <c:v>24.16666667</c:v>
                </c:pt>
                <c:pt idx="723">
                  <c:v>24.2</c:v>
                </c:pt>
                <c:pt idx="724">
                  <c:v>24.23333333</c:v>
                </c:pt>
                <c:pt idx="725">
                  <c:v>24.26666667</c:v>
                </c:pt>
                <c:pt idx="726">
                  <c:v>24.3</c:v>
                </c:pt>
                <c:pt idx="727">
                  <c:v>24.33333333</c:v>
                </c:pt>
                <c:pt idx="728">
                  <c:v>24.36666667</c:v>
                </c:pt>
                <c:pt idx="729">
                  <c:v>24.4</c:v>
                </c:pt>
                <c:pt idx="730">
                  <c:v>24.43333333</c:v>
                </c:pt>
                <c:pt idx="731">
                  <c:v>24.46666667</c:v>
                </c:pt>
                <c:pt idx="732">
                  <c:v>24.5</c:v>
                </c:pt>
                <c:pt idx="733">
                  <c:v>24.53333333</c:v>
                </c:pt>
                <c:pt idx="734">
                  <c:v>24.56666667</c:v>
                </c:pt>
                <c:pt idx="735">
                  <c:v>24.6</c:v>
                </c:pt>
                <c:pt idx="736">
                  <c:v>24.63333333</c:v>
                </c:pt>
                <c:pt idx="737">
                  <c:v>24.66666667</c:v>
                </c:pt>
                <c:pt idx="738">
                  <c:v>24.7</c:v>
                </c:pt>
                <c:pt idx="739">
                  <c:v>24.73333333</c:v>
                </c:pt>
                <c:pt idx="740">
                  <c:v>24.76666667</c:v>
                </c:pt>
                <c:pt idx="741">
                  <c:v>24.8</c:v>
                </c:pt>
                <c:pt idx="742">
                  <c:v>24.83333333</c:v>
                </c:pt>
                <c:pt idx="743">
                  <c:v>24.86666667</c:v>
                </c:pt>
                <c:pt idx="744">
                  <c:v>24.9</c:v>
                </c:pt>
                <c:pt idx="745">
                  <c:v>24.93333333</c:v>
                </c:pt>
                <c:pt idx="746">
                  <c:v>24.96666667</c:v>
                </c:pt>
                <c:pt idx="747">
                  <c:v>25.0</c:v>
                </c:pt>
                <c:pt idx="748">
                  <c:v>25.03333333</c:v>
                </c:pt>
                <c:pt idx="749">
                  <c:v>25.06666667</c:v>
                </c:pt>
                <c:pt idx="750">
                  <c:v>25.1</c:v>
                </c:pt>
                <c:pt idx="751">
                  <c:v>25.13333333</c:v>
                </c:pt>
                <c:pt idx="752">
                  <c:v>25.16666667</c:v>
                </c:pt>
                <c:pt idx="753">
                  <c:v>25.2</c:v>
                </c:pt>
                <c:pt idx="754">
                  <c:v>25.23333333</c:v>
                </c:pt>
                <c:pt idx="755">
                  <c:v>25.26666667</c:v>
                </c:pt>
                <c:pt idx="756">
                  <c:v>25.3</c:v>
                </c:pt>
                <c:pt idx="757">
                  <c:v>25.33333333</c:v>
                </c:pt>
                <c:pt idx="758">
                  <c:v>25.36666667</c:v>
                </c:pt>
                <c:pt idx="759">
                  <c:v>25.4</c:v>
                </c:pt>
                <c:pt idx="760">
                  <c:v>25.43333333</c:v>
                </c:pt>
                <c:pt idx="761">
                  <c:v>25.46666667</c:v>
                </c:pt>
                <c:pt idx="762">
                  <c:v>25.5</c:v>
                </c:pt>
                <c:pt idx="763">
                  <c:v>25.53333333</c:v>
                </c:pt>
                <c:pt idx="764">
                  <c:v>25.56666667</c:v>
                </c:pt>
                <c:pt idx="765">
                  <c:v>25.6</c:v>
                </c:pt>
                <c:pt idx="766">
                  <c:v>25.63333333</c:v>
                </c:pt>
                <c:pt idx="767">
                  <c:v>25.66666667</c:v>
                </c:pt>
                <c:pt idx="768">
                  <c:v>25.7</c:v>
                </c:pt>
                <c:pt idx="769">
                  <c:v>25.73333333</c:v>
                </c:pt>
                <c:pt idx="770">
                  <c:v>25.76666667</c:v>
                </c:pt>
                <c:pt idx="771">
                  <c:v>25.8</c:v>
                </c:pt>
                <c:pt idx="772">
                  <c:v>25.83333333</c:v>
                </c:pt>
                <c:pt idx="773">
                  <c:v>25.86666667</c:v>
                </c:pt>
                <c:pt idx="774">
                  <c:v>25.9</c:v>
                </c:pt>
                <c:pt idx="775">
                  <c:v>25.93333333</c:v>
                </c:pt>
                <c:pt idx="776">
                  <c:v>25.96666667</c:v>
                </c:pt>
                <c:pt idx="777">
                  <c:v>26.0</c:v>
                </c:pt>
                <c:pt idx="778">
                  <c:v>26.03333333</c:v>
                </c:pt>
                <c:pt idx="779">
                  <c:v>26.06666667</c:v>
                </c:pt>
                <c:pt idx="780">
                  <c:v>26.1</c:v>
                </c:pt>
                <c:pt idx="781">
                  <c:v>26.13333333</c:v>
                </c:pt>
                <c:pt idx="782">
                  <c:v>26.16666667</c:v>
                </c:pt>
                <c:pt idx="783">
                  <c:v>26.2</c:v>
                </c:pt>
                <c:pt idx="784">
                  <c:v>26.23333333</c:v>
                </c:pt>
                <c:pt idx="785">
                  <c:v>26.26666667</c:v>
                </c:pt>
                <c:pt idx="786">
                  <c:v>26.3</c:v>
                </c:pt>
                <c:pt idx="787">
                  <c:v>26.33333333</c:v>
                </c:pt>
                <c:pt idx="788">
                  <c:v>26.36666667</c:v>
                </c:pt>
                <c:pt idx="789">
                  <c:v>26.4</c:v>
                </c:pt>
                <c:pt idx="790">
                  <c:v>26.43333333</c:v>
                </c:pt>
                <c:pt idx="791">
                  <c:v>26.46666667</c:v>
                </c:pt>
                <c:pt idx="792">
                  <c:v>26.5</c:v>
                </c:pt>
                <c:pt idx="793">
                  <c:v>26.53333333</c:v>
                </c:pt>
                <c:pt idx="794">
                  <c:v>26.56666667</c:v>
                </c:pt>
                <c:pt idx="795">
                  <c:v>26.6</c:v>
                </c:pt>
                <c:pt idx="796">
                  <c:v>26.63333333</c:v>
                </c:pt>
                <c:pt idx="797">
                  <c:v>26.66666667</c:v>
                </c:pt>
                <c:pt idx="798">
                  <c:v>26.7</c:v>
                </c:pt>
                <c:pt idx="799">
                  <c:v>26.73333333</c:v>
                </c:pt>
                <c:pt idx="800">
                  <c:v>26.76666667</c:v>
                </c:pt>
                <c:pt idx="801">
                  <c:v>26.8</c:v>
                </c:pt>
                <c:pt idx="802">
                  <c:v>26.83333333</c:v>
                </c:pt>
                <c:pt idx="803">
                  <c:v>26.86666667</c:v>
                </c:pt>
                <c:pt idx="804">
                  <c:v>26.9</c:v>
                </c:pt>
                <c:pt idx="805">
                  <c:v>26.93333333</c:v>
                </c:pt>
                <c:pt idx="806">
                  <c:v>26.96666667</c:v>
                </c:pt>
                <c:pt idx="807">
                  <c:v>27.0</c:v>
                </c:pt>
                <c:pt idx="808">
                  <c:v>27.03333333</c:v>
                </c:pt>
                <c:pt idx="809">
                  <c:v>27.06666667</c:v>
                </c:pt>
                <c:pt idx="810">
                  <c:v>27.1</c:v>
                </c:pt>
                <c:pt idx="811">
                  <c:v>27.13333333</c:v>
                </c:pt>
                <c:pt idx="812">
                  <c:v>27.16666667</c:v>
                </c:pt>
                <c:pt idx="813">
                  <c:v>27.2</c:v>
                </c:pt>
                <c:pt idx="814">
                  <c:v>27.23333333</c:v>
                </c:pt>
                <c:pt idx="815">
                  <c:v>27.26666667</c:v>
                </c:pt>
                <c:pt idx="816">
                  <c:v>27.3</c:v>
                </c:pt>
                <c:pt idx="817">
                  <c:v>27.33333333</c:v>
                </c:pt>
                <c:pt idx="818">
                  <c:v>27.36666667</c:v>
                </c:pt>
                <c:pt idx="819">
                  <c:v>27.4</c:v>
                </c:pt>
                <c:pt idx="820">
                  <c:v>27.43333333</c:v>
                </c:pt>
                <c:pt idx="821">
                  <c:v>27.46666667</c:v>
                </c:pt>
                <c:pt idx="822">
                  <c:v>27.5</c:v>
                </c:pt>
                <c:pt idx="823">
                  <c:v>27.53333333</c:v>
                </c:pt>
                <c:pt idx="824">
                  <c:v>27.56666667</c:v>
                </c:pt>
                <c:pt idx="825">
                  <c:v>27.6</c:v>
                </c:pt>
                <c:pt idx="826">
                  <c:v>27.63333333</c:v>
                </c:pt>
                <c:pt idx="827">
                  <c:v>27.66666667</c:v>
                </c:pt>
                <c:pt idx="828">
                  <c:v>27.7</c:v>
                </c:pt>
                <c:pt idx="829">
                  <c:v>27.73333333</c:v>
                </c:pt>
                <c:pt idx="830">
                  <c:v>27.76666667</c:v>
                </c:pt>
                <c:pt idx="831">
                  <c:v>27.8</c:v>
                </c:pt>
                <c:pt idx="832">
                  <c:v>27.83333333</c:v>
                </c:pt>
                <c:pt idx="833">
                  <c:v>27.86666667</c:v>
                </c:pt>
                <c:pt idx="834">
                  <c:v>27.9</c:v>
                </c:pt>
                <c:pt idx="835">
                  <c:v>27.93333333</c:v>
                </c:pt>
                <c:pt idx="836">
                  <c:v>27.96666667</c:v>
                </c:pt>
                <c:pt idx="837">
                  <c:v>28.0</c:v>
                </c:pt>
                <c:pt idx="838">
                  <c:v>28.03333333</c:v>
                </c:pt>
                <c:pt idx="839">
                  <c:v>28.06666667</c:v>
                </c:pt>
                <c:pt idx="840">
                  <c:v>28.1</c:v>
                </c:pt>
                <c:pt idx="841">
                  <c:v>28.13333333</c:v>
                </c:pt>
                <c:pt idx="842">
                  <c:v>28.16666667</c:v>
                </c:pt>
                <c:pt idx="843">
                  <c:v>28.2</c:v>
                </c:pt>
                <c:pt idx="844">
                  <c:v>28.23333333</c:v>
                </c:pt>
                <c:pt idx="845">
                  <c:v>28.26666667</c:v>
                </c:pt>
                <c:pt idx="846">
                  <c:v>28.3</c:v>
                </c:pt>
                <c:pt idx="847">
                  <c:v>28.33333333</c:v>
                </c:pt>
                <c:pt idx="848">
                  <c:v>28.36666667</c:v>
                </c:pt>
                <c:pt idx="849">
                  <c:v>28.4</c:v>
                </c:pt>
                <c:pt idx="850">
                  <c:v>28.43333333</c:v>
                </c:pt>
                <c:pt idx="851">
                  <c:v>28.46666667</c:v>
                </c:pt>
                <c:pt idx="852">
                  <c:v>28.5</c:v>
                </c:pt>
                <c:pt idx="853">
                  <c:v>28.53333333</c:v>
                </c:pt>
                <c:pt idx="854">
                  <c:v>28.56666667</c:v>
                </c:pt>
                <c:pt idx="855">
                  <c:v>28.6</c:v>
                </c:pt>
                <c:pt idx="856">
                  <c:v>28.63333333</c:v>
                </c:pt>
                <c:pt idx="857">
                  <c:v>28.66666667</c:v>
                </c:pt>
                <c:pt idx="858">
                  <c:v>28.7</c:v>
                </c:pt>
                <c:pt idx="859">
                  <c:v>28.73333333</c:v>
                </c:pt>
                <c:pt idx="860">
                  <c:v>28.76666667</c:v>
                </c:pt>
                <c:pt idx="861">
                  <c:v>28.8</c:v>
                </c:pt>
                <c:pt idx="862">
                  <c:v>28.83333333</c:v>
                </c:pt>
                <c:pt idx="863">
                  <c:v>28.86666667</c:v>
                </c:pt>
                <c:pt idx="864">
                  <c:v>28.9</c:v>
                </c:pt>
                <c:pt idx="865">
                  <c:v>28.93333333</c:v>
                </c:pt>
                <c:pt idx="866">
                  <c:v>28.96666667</c:v>
                </c:pt>
                <c:pt idx="867">
                  <c:v>29.0</c:v>
                </c:pt>
                <c:pt idx="868">
                  <c:v>29.03333333</c:v>
                </c:pt>
                <c:pt idx="869">
                  <c:v>29.06666667</c:v>
                </c:pt>
                <c:pt idx="870">
                  <c:v>29.1</c:v>
                </c:pt>
                <c:pt idx="871">
                  <c:v>29.13333333</c:v>
                </c:pt>
                <c:pt idx="872">
                  <c:v>29.16666667</c:v>
                </c:pt>
                <c:pt idx="873">
                  <c:v>29.2</c:v>
                </c:pt>
                <c:pt idx="874">
                  <c:v>29.23333333</c:v>
                </c:pt>
                <c:pt idx="875">
                  <c:v>29.26666667</c:v>
                </c:pt>
                <c:pt idx="876">
                  <c:v>29.3</c:v>
                </c:pt>
                <c:pt idx="877">
                  <c:v>29.33333333</c:v>
                </c:pt>
                <c:pt idx="878">
                  <c:v>29.36666667</c:v>
                </c:pt>
                <c:pt idx="879">
                  <c:v>29.4</c:v>
                </c:pt>
                <c:pt idx="880">
                  <c:v>29.43333333</c:v>
                </c:pt>
                <c:pt idx="881">
                  <c:v>29.46666667</c:v>
                </c:pt>
                <c:pt idx="882">
                  <c:v>29.5</c:v>
                </c:pt>
                <c:pt idx="883">
                  <c:v>29.53333333</c:v>
                </c:pt>
                <c:pt idx="884">
                  <c:v>29.56666667</c:v>
                </c:pt>
                <c:pt idx="885">
                  <c:v>29.6</c:v>
                </c:pt>
                <c:pt idx="886">
                  <c:v>29.63333333</c:v>
                </c:pt>
                <c:pt idx="887">
                  <c:v>29.66666667</c:v>
                </c:pt>
                <c:pt idx="888">
                  <c:v>29.7</c:v>
                </c:pt>
                <c:pt idx="889">
                  <c:v>29.73333333</c:v>
                </c:pt>
                <c:pt idx="890">
                  <c:v>29.76666667</c:v>
                </c:pt>
                <c:pt idx="891">
                  <c:v>29.8</c:v>
                </c:pt>
                <c:pt idx="892">
                  <c:v>29.83333333</c:v>
                </c:pt>
                <c:pt idx="893">
                  <c:v>29.86666667</c:v>
                </c:pt>
                <c:pt idx="894">
                  <c:v>29.9</c:v>
                </c:pt>
                <c:pt idx="895">
                  <c:v>29.93333333</c:v>
                </c:pt>
                <c:pt idx="896">
                  <c:v>29.96666667</c:v>
                </c:pt>
                <c:pt idx="897">
                  <c:v>30.0</c:v>
                </c:pt>
                <c:pt idx="898">
                  <c:v>30.03333333</c:v>
                </c:pt>
                <c:pt idx="899">
                  <c:v>30.06666667</c:v>
                </c:pt>
                <c:pt idx="900">
                  <c:v>30.1</c:v>
                </c:pt>
                <c:pt idx="901">
                  <c:v>30.13333333</c:v>
                </c:pt>
                <c:pt idx="902">
                  <c:v>30.16666667</c:v>
                </c:pt>
                <c:pt idx="903">
                  <c:v>30.2</c:v>
                </c:pt>
                <c:pt idx="904">
                  <c:v>30.23333333</c:v>
                </c:pt>
                <c:pt idx="905">
                  <c:v>30.26666667</c:v>
                </c:pt>
                <c:pt idx="906">
                  <c:v>30.3</c:v>
                </c:pt>
                <c:pt idx="907">
                  <c:v>30.33333333</c:v>
                </c:pt>
                <c:pt idx="908">
                  <c:v>30.36666667</c:v>
                </c:pt>
                <c:pt idx="909">
                  <c:v>30.4</c:v>
                </c:pt>
                <c:pt idx="910">
                  <c:v>30.43333333</c:v>
                </c:pt>
                <c:pt idx="911">
                  <c:v>30.46666667</c:v>
                </c:pt>
                <c:pt idx="912">
                  <c:v>30.5</c:v>
                </c:pt>
                <c:pt idx="913">
                  <c:v>30.53333333</c:v>
                </c:pt>
                <c:pt idx="914">
                  <c:v>30.56666667</c:v>
                </c:pt>
                <c:pt idx="915">
                  <c:v>30.6</c:v>
                </c:pt>
                <c:pt idx="916">
                  <c:v>30.63333333</c:v>
                </c:pt>
                <c:pt idx="917">
                  <c:v>30.66666667</c:v>
                </c:pt>
                <c:pt idx="918">
                  <c:v>30.7</c:v>
                </c:pt>
                <c:pt idx="919">
                  <c:v>30.73333333</c:v>
                </c:pt>
                <c:pt idx="920">
                  <c:v>30.76666667</c:v>
                </c:pt>
                <c:pt idx="921">
                  <c:v>30.8</c:v>
                </c:pt>
                <c:pt idx="922">
                  <c:v>30.83333333</c:v>
                </c:pt>
                <c:pt idx="923">
                  <c:v>30.86666667</c:v>
                </c:pt>
                <c:pt idx="924">
                  <c:v>30.9</c:v>
                </c:pt>
                <c:pt idx="925">
                  <c:v>30.93333333</c:v>
                </c:pt>
                <c:pt idx="926">
                  <c:v>30.96666667</c:v>
                </c:pt>
                <c:pt idx="927">
                  <c:v>31.0</c:v>
                </c:pt>
                <c:pt idx="928">
                  <c:v>31.03333333</c:v>
                </c:pt>
                <c:pt idx="929">
                  <c:v>31.06666667</c:v>
                </c:pt>
                <c:pt idx="930">
                  <c:v>31.1</c:v>
                </c:pt>
                <c:pt idx="931">
                  <c:v>31.13333333</c:v>
                </c:pt>
                <c:pt idx="932">
                  <c:v>31.16666667</c:v>
                </c:pt>
                <c:pt idx="933">
                  <c:v>31.2</c:v>
                </c:pt>
                <c:pt idx="934">
                  <c:v>31.23333333</c:v>
                </c:pt>
                <c:pt idx="935">
                  <c:v>31.26666667</c:v>
                </c:pt>
                <c:pt idx="936">
                  <c:v>31.3</c:v>
                </c:pt>
                <c:pt idx="937">
                  <c:v>31.33333333</c:v>
                </c:pt>
                <c:pt idx="938">
                  <c:v>31.36666667</c:v>
                </c:pt>
                <c:pt idx="939">
                  <c:v>31.4</c:v>
                </c:pt>
                <c:pt idx="940">
                  <c:v>31.43333333</c:v>
                </c:pt>
                <c:pt idx="941">
                  <c:v>31.46666667</c:v>
                </c:pt>
                <c:pt idx="942">
                  <c:v>31.5</c:v>
                </c:pt>
                <c:pt idx="943">
                  <c:v>31.53333333</c:v>
                </c:pt>
                <c:pt idx="944">
                  <c:v>31.56666667</c:v>
                </c:pt>
                <c:pt idx="945">
                  <c:v>31.6</c:v>
                </c:pt>
                <c:pt idx="946">
                  <c:v>31.63333333</c:v>
                </c:pt>
                <c:pt idx="947">
                  <c:v>31.66666667</c:v>
                </c:pt>
                <c:pt idx="948">
                  <c:v>31.7</c:v>
                </c:pt>
                <c:pt idx="949">
                  <c:v>31.73333333</c:v>
                </c:pt>
                <c:pt idx="950">
                  <c:v>31.76666667</c:v>
                </c:pt>
                <c:pt idx="951">
                  <c:v>31.8</c:v>
                </c:pt>
                <c:pt idx="952">
                  <c:v>31.83333333</c:v>
                </c:pt>
                <c:pt idx="953">
                  <c:v>31.86666667</c:v>
                </c:pt>
                <c:pt idx="954">
                  <c:v>31.9</c:v>
                </c:pt>
                <c:pt idx="955">
                  <c:v>31.93333333</c:v>
                </c:pt>
                <c:pt idx="956">
                  <c:v>31.96666667</c:v>
                </c:pt>
                <c:pt idx="957">
                  <c:v>32.0</c:v>
                </c:pt>
                <c:pt idx="958">
                  <c:v>32.03333333</c:v>
                </c:pt>
                <c:pt idx="959">
                  <c:v>32.06666667</c:v>
                </c:pt>
                <c:pt idx="960">
                  <c:v>32.1</c:v>
                </c:pt>
                <c:pt idx="961">
                  <c:v>32.13333333</c:v>
                </c:pt>
                <c:pt idx="962">
                  <c:v>32.16666667</c:v>
                </c:pt>
                <c:pt idx="963">
                  <c:v>32.2</c:v>
                </c:pt>
                <c:pt idx="964">
                  <c:v>32.23333333</c:v>
                </c:pt>
                <c:pt idx="965">
                  <c:v>32.26666667</c:v>
                </c:pt>
                <c:pt idx="966">
                  <c:v>32.3</c:v>
                </c:pt>
                <c:pt idx="967">
                  <c:v>32.33333333</c:v>
                </c:pt>
                <c:pt idx="968">
                  <c:v>32.36666667</c:v>
                </c:pt>
                <c:pt idx="969">
                  <c:v>32.4</c:v>
                </c:pt>
                <c:pt idx="970">
                  <c:v>32.43333333</c:v>
                </c:pt>
                <c:pt idx="971">
                  <c:v>32.46666667</c:v>
                </c:pt>
                <c:pt idx="972">
                  <c:v>32.5</c:v>
                </c:pt>
                <c:pt idx="973">
                  <c:v>32.53333333</c:v>
                </c:pt>
                <c:pt idx="974">
                  <c:v>32.56666667</c:v>
                </c:pt>
                <c:pt idx="975">
                  <c:v>32.6</c:v>
                </c:pt>
                <c:pt idx="976">
                  <c:v>32.63333333</c:v>
                </c:pt>
                <c:pt idx="977">
                  <c:v>32.66666667</c:v>
                </c:pt>
                <c:pt idx="978">
                  <c:v>32.7</c:v>
                </c:pt>
                <c:pt idx="979">
                  <c:v>32.73333333</c:v>
                </c:pt>
                <c:pt idx="980">
                  <c:v>32.76666667</c:v>
                </c:pt>
                <c:pt idx="981">
                  <c:v>32.8</c:v>
                </c:pt>
                <c:pt idx="982">
                  <c:v>32.83333333</c:v>
                </c:pt>
                <c:pt idx="983">
                  <c:v>32.86666667</c:v>
                </c:pt>
                <c:pt idx="984">
                  <c:v>32.9</c:v>
                </c:pt>
                <c:pt idx="985">
                  <c:v>32.93333333</c:v>
                </c:pt>
                <c:pt idx="986">
                  <c:v>32.96666667</c:v>
                </c:pt>
                <c:pt idx="987">
                  <c:v>33.0</c:v>
                </c:pt>
                <c:pt idx="988">
                  <c:v>33.03333333</c:v>
                </c:pt>
                <c:pt idx="989">
                  <c:v>33.06666667</c:v>
                </c:pt>
                <c:pt idx="990">
                  <c:v>33.1</c:v>
                </c:pt>
                <c:pt idx="991">
                  <c:v>33.13333333</c:v>
                </c:pt>
                <c:pt idx="992">
                  <c:v>33.16666667</c:v>
                </c:pt>
                <c:pt idx="993">
                  <c:v>33.2</c:v>
                </c:pt>
                <c:pt idx="994">
                  <c:v>33.23333333</c:v>
                </c:pt>
                <c:pt idx="995">
                  <c:v>33.26666667</c:v>
                </c:pt>
                <c:pt idx="996">
                  <c:v>33.3</c:v>
                </c:pt>
                <c:pt idx="997">
                  <c:v>33.33333333</c:v>
                </c:pt>
                <c:pt idx="998">
                  <c:v>33.36666667</c:v>
                </c:pt>
                <c:pt idx="999">
                  <c:v>33.4</c:v>
                </c:pt>
                <c:pt idx="1000">
                  <c:v>33.43333333</c:v>
                </c:pt>
                <c:pt idx="1001">
                  <c:v>33.46666667</c:v>
                </c:pt>
                <c:pt idx="1002">
                  <c:v>33.5</c:v>
                </c:pt>
                <c:pt idx="1003">
                  <c:v>33.53333333</c:v>
                </c:pt>
                <c:pt idx="1004">
                  <c:v>33.56666667</c:v>
                </c:pt>
                <c:pt idx="1005">
                  <c:v>33.6</c:v>
                </c:pt>
                <c:pt idx="1006">
                  <c:v>33.63333333</c:v>
                </c:pt>
                <c:pt idx="1007">
                  <c:v>33.66666667</c:v>
                </c:pt>
                <c:pt idx="1008">
                  <c:v>33.7</c:v>
                </c:pt>
                <c:pt idx="1009">
                  <c:v>33.73333333</c:v>
                </c:pt>
                <c:pt idx="1010">
                  <c:v>33.76666667</c:v>
                </c:pt>
                <c:pt idx="1011">
                  <c:v>33.8</c:v>
                </c:pt>
                <c:pt idx="1012">
                  <c:v>33.83333333</c:v>
                </c:pt>
                <c:pt idx="1013">
                  <c:v>33.86666667</c:v>
                </c:pt>
                <c:pt idx="1014">
                  <c:v>33.9</c:v>
                </c:pt>
                <c:pt idx="1015">
                  <c:v>33.93333333</c:v>
                </c:pt>
                <c:pt idx="1016">
                  <c:v>33.96666667</c:v>
                </c:pt>
                <c:pt idx="1017">
                  <c:v>34.0</c:v>
                </c:pt>
                <c:pt idx="1018">
                  <c:v>34.03333333</c:v>
                </c:pt>
                <c:pt idx="1019">
                  <c:v>34.06666667</c:v>
                </c:pt>
                <c:pt idx="1020">
                  <c:v>34.1</c:v>
                </c:pt>
                <c:pt idx="1021">
                  <c:v>34.13333333</c:v>
                </c:pt>
                <c:pt idx="1022">
                  <c:v>34.16666667</c:v>
                </c:pt>
                <c:pt idx="1023">
                  <c:v>34.2</c:v>
                </c:pt>
                <c:pt idx="1024">
                  <c:v>34.23333333</c:v>
                </c:pt>
                <c:pt idx="1025">
                  <c:v>34.26666667</c:v>
                </c:pt>
                <c:pt idx="1026">
                  <c:v>34.3</c:v>
                </c:pt>
                <c:pt idx="1027">
                  <c:v>34.33333333</c:v>
                </c:pt>
                <c:pt idx="1028">
                  <c:v>34.36666667</c:v>
                </c:pt>
                <c:pt idx="1029">
                  <c:v>34.4</c:v>
                </c:pt>
                <c:pt idx="1030">
                  <c:v>34.43333333</c:v>
                </c:pt>
                <c:pt idx="1031">
                  <c:v>34.46666667</c:v>
                </c:pt>
                <c:pt idx="1032">
                  <c:v>34.5</c:v>
                </c:pt>
                <c:pt idx="1033">
                  <c:v>34.53333333</c:v>
                </c:pt>
                <c:pt idx="1034">
                  <c:v>34.56666667</c:v>
                </c:pt>
                <c:pt idx="1035">
                  <c:v>34.6</c:v>
                </c:pt>
                <c:pt idx="1036">
                  <c:v>34.63333333</c:v>
                </c:pt>
                <c:pt idx="1037">
                  <c:v>34.66666667</c:v>
                </c:pt>
                <c:pt idx="1038">
                  <c:v>34.7</c:v>
                </c:pt>
                <c:pt idx="1039">
                  <c:v>34.73333333</c:v>
                </c:pt>
                <c:pt idx="1040">
                  <c:v>34.76666667</c:v>
                </c:pt>
                <c:pt idx="1041">
                  <c:v>34.8</c:v>
                </c:pt>
                <c:pt idx="1042">
                  <c:v>34.83333333</c:v>
                </c:pt>
                <c:pt idx="1043">
                  <c:v>34.86666667</c:v>
                </c:pt>
                <c:pt idx="1044">
                  <c:v>34.9</c:v>
                </c:pt>
                <c:pt idx="1045">
                  <c:v>34.93333333</c:v>
                </c:pt>
                <c:pt idx="1046">
                  <c:v>34.96666667</c:v>
                </c:pt>
                <c:pt idx="1047">
                  <c:v>35.0</c:v>
                </c:pt>
                <c:pt idx="1048">
                  <c:v>35.03333333</c:v>
                </c:pt>
                <c:pt idx="1049">
                  <c:v>35.06666667</c:v>
                </c:pt>
                <c:pt idx="1050">
                  <c:v>35.1</c:v>
                </c:pt>
                <c:pt idx="1051">
                  <c:v>35.13333333</c:v>
                </c:pt>
                <c:pt idx="1052">
                  <c:v>35.16666667</c:v>
                </c:pt>
                <c:pt idx="1053">
                  <c:v>35.2</c:v>
                </c:pt>
                <c:pt idx="1054">
                  <c:v>35.23333333</c:v>
                </c:pt>
                <c:pt idx="1055">
                  <c:v>35.26666667</c:v>
                </c:pt>
                <c:pt idx="1056">
                  <c:v>35.3</c:v>
                </c:pt>
                <c:pt idx="1057">
                  <c:v>35.33333333</c:v>
                </c:pt>
                <c:pt idx="1058">
                  <c:v>35.36666667</c:v>
                </c:pt>
                <c:pt idx="1059">
                  <c:v>35.4</c:v>
                </c:pt>
                <c:pt idx="1060">
                  <c:v>35.43333333</c:v>
                </c:pt>
                <c:pt idx="1061">
                  <c:v>35.46666667</c:v>
                </c:pt>
                <c:pt idx="1062">
                  <c:v>35.5</c:v>
                </c:pt>
                <c:pt idx="1063">
                  <c:v>35.53333333</c:v>
                </c:pt>
                <c:pt idx="1064">
                  <c:v>35.56666667</c:v>
                </c:pt>
                <c:pt idx="1065">
                  <c:v>35.6</c:v>
                </c:pt>
                <c:pt idx="1066">
                  <c:v>35.63333333</c:v>
                </c:pt>
                <c:pt idx="1067">
                  <c:v>35.66666667</c:v>
                </c:pt>
                <c:pt idx="1068">
                  <c:v>35.7</c:v>
                </c:pt>
                <c:pt idx="1069">
                  <c:v>35.73333333</c:v>
                </c:pt>
                <c:pt idx="1070">
                  <c:v>35.76666667</c:v>
                </c:pt>
                <c:pt idx="1071">
                  <c:v>35.8</c:v>
                </c:pt>
                <c:pt idx="1072">
                  <c:v>35.83333333</c:v>
                </c:pt>
                <c:pt idx="1073">
                  <c:v>35.86666667</c:v>
                </c:pt>
                <c:pt idx="1074">
                  <c:v>35.9</c:v>
                </c:pt>
                <c:pt idx="1075">
                  <c:v>35.93333333</c:v>
                </c:pt>
                <c:pt idx="1076">
                  <c:v>35.96666667</c:v>
                </c:pt>
                <c:pt idx="1077">
                  <c:v>36.0</c:v>
                </c:pt>
                <c:pt idx="1078">
                  <c:v>36.03333333</c:v>
                </c:pt>
                <c:pt idx="1079">
                  <c:v>36.06666667</c:v>
                </c:pt>
                <c:pt idx="1080">
                  <c:v>36.1</c:v>
                </c:pt>
                <c:pt idx="1081">
                  <c:v>36.13333333</c:v>
                </c:pt>
                <c:pt idx="1082">
                  <c:v>36.16666667</c:v>
                </c:pt>
                <c:pt idx="1083">
                  <c:v>36.2</c:v>
                </c:pt>
                <c:pt idx="1084">
                  <c:v>36.23333333</c:v>
                </c:pt>
                <c:pt idx="1085">
                  <c:v>36.26666667</c:v>
                </c:pt>
                <c:pt idx="1086">
                  <c:v>36.3</c:v>
                </c:pt>
                <c:pt idx="1087">
                  <c:v>36.33333333</c:v>
                </c:pt>
                <c:pt idx="1088">
                  <c:v>36.36666667</c:v>
                </c:pt>
                <c:pt idx="1089">
                  <c:v>36.4</c:v>
                </c:pt>
                <c:pt idx="1090">
                  <c:v>36.43333333</c:v>
                </c:pt>
                <c:pt idx="1091">
                  <c:v>36.46666667</c:v>
                </c:pt>
                <c:pt idx="1092">
                  <c:v>36.5</c:v>
                </c:pt>
                <c:pt idx="1093">
                  <c:v>36.53333333</c:v>
                </c:pt>
                <c:pt idx="1094">
                  <c:v>36.56666667</c:v>
                </c:pt>
                <c:pt idx="1095">
                  <c:v>36.6</c:v>
                </c:pt>
                <c:pt idx="1096">
                  <c:v>36.63333333</c:v>
                </c:pt>
                <c:pt idx="1097">
                  <c:v>36.66666667</c:v>
                </c:pt>
                <c:pt idx="1098">
                  <c:v>36.7</c:v>
                </c:pt>
                <c:pt idx="1099">
                  <c:v>36.73333333</c:v>
                </c:pt>
                <c:pt idx="1100">
                  <c:v>36.76666667</c:v>
                </c:pt>
                <c:pt idx="1101">
                  <c:v>36.8</c:v>
                </c:pt>
                <c:pt idx="1102">
                  <c:v>36.83333333</c:v>
                </c:pt>
                <c:pt idx="1103">
                  <c:v>36.86666667</c:v>
                </c:pt>
                <c:pt idx="1104">
                  <c:v>36.9</c:v>
                </c:pt>
                <c:pt idx="1105">
                  <c:v>36.93333333</c:v>
                </c:pt>
                <c:pt idx="1106">
                  <c:v>36.96666667</c:v>
                </c:pt>
                <c:pt idx="1107">
                  <c:v>37.0</c:v>
                </c:pt>
                <c:pt idx="1108">
                  <c:v>37.03333333</c:v>
                </c:pt>
                <c:pt idx="1109">
                  <c:v>37.06666667</c:v>
                </c:pt>
                <c:pt idx="1110">
                  <c:v>37.1</c:v>
                </c:pt>
                <c:pt idx="1111">
                  <c:v>37.13333333</c:v>
                </c:pt>
                <c:pt idx="1112">
                  <c:v>37.16666667</c:v>
                </c:pt>
                <c:pt idx="1113">
                  <c:v>37.2</c:v>
                </c:pt>
                <c:pt idx="1114">
                  <c:v>37.23333333</c:v>
                </c:pt>
                <c:pt idx="1115">
                  <c:v>37.26666667</c:v>
                </c:pt>
                <c:pt idx="1116">
                  <c:v>37.3</c:v>
                </c:pt>
                <c:pt idx="1117">
                  <c:v>37.33333333</c:v>
                </c:pt>
                <c:pt idx="1118">
                  <c:v>37.36666667</c:v>
                </c:pt>
                <c:pt idx="1119">
                  <c:v>37.4</c:v>
                </c:pt>
                <c:pt idx="1120">
                  <c:v>37.43333333</c:v>
                </c:pt>
                <c:pt idx="1121">
                  <c:v>37.46666667</c:v>
                </c:pt>
                <c:pt idx="1122">
                  <c:v>37.5</c:v>
                </c:pt>
                <c:pt idx="1123">
                  <c:v>37.53333333</c:v>
                </c:pt>
                <c:pt idx="1124">
                  <c:v>37.56666667</c:v>
                </c:pt>
                <c:pt idx="1125">
                  <c:v>37.6</c:v>
                </c:pt>
                <c:pt idx="1126">
                  <c:v>37.63333333</c:v>
                </c:pt>
                <c:pt idx="1127">
                  <c:v>37.66666667</c:v>
                </c:pt>
                <c:pt idx="1128">
                  <c:v>37.7</c:v>
                </c:pt>
                <c:pt idx="1129">
                  <c:v>37.73333333</c:v>
                </c:pt>
                <c:pt idx="1130">
                  <c:v>37.76666667</c:v>
                </c:pt>
                <c:pt idx="1131">
                  <c:v>37.8</c:v>
                </c:pt>
                <c:pt idx="1132">
                  <c:v>37.83333333</c:v>
                </c:pt>
                <c:pt idx="1133">
                  <c:v>37.86666667</c:v>
                </c:pt>
                <c:pt idx="1134">
                  <c:v>37.9</c:v>
                </c:pt>
                <c:pt idx="1135">
                  <c:v>37.93333333</c:v>
                </c:pt>
                <c:pt idx="1136">
                  <c:v>37.96666667</c:v>
                </c:pt>
                <c:pt idx="1137">
                  <c:v>38.0</c:v>
                </c:pt>
                <c:pt idx="1138">
                  <c:v>38.03333333</c:v>
                </c:pt>
                <c:pt idx="1139">
                  <c:v>38.06666667</c:v>
                </c:pt>
                <c:pt idx="1140">
                  <c:v>38.1</c:v>
                </c:pt>
                <c:pt idx="1141">
                  <c:v>38.13333333</c:v>
                </c:pt>
                <c:pt idx="1142">
                  <c:v>38.16666667</c:v>
                </c:pt>
                <c:pt idx="1143">
                  <c:v>38.2</c:v>
                </c:pt>
                <c:pt idx="1144">
                  <c:v>38.23333333</c:v>
                </c:pt>
                <c:pt idx="1145">
                  <c:v>38.26666667</c:v>
                </c:pt>
                <c:pt idx="1146">
                  <c:v>38.3</c:v>
                </c:pt>
                <c:pt idx="1147">
                  <c:v>38.33333333</c:v>
                </c:pt>
                <c:pt idx="1148">
                  <c:v>38.36666667</c:v>
                </c:pt>
                <c:pt idx="1149">
                  <c:v>38.4</c:v>
                </c:pt>
                <c:pt idx="1150">
                  <c:v>38.43333333</c:v>
                </c:pt>
                <c:pt idx="1151">
                  <c:v>38.46666667</c:v>
                </c:pt>
                <c:pt idx="1152">
                  <c:v>38.5</c:v>
                </c:pt>
                <c:pt idx="1153">
                  <c:v>38.53333333</c:v>
                </c:pt>
                <c:pt idx="1154">
                  <c:v>38.56666667</c:v>
                </c:pt>
                <c:pt idx="1155">
                  <c:v>38.6</c:v>
                </c:pt>
                <c:pt idx="1156">
                  <c:v>38.63333333</c:v>
                </c:pt>
                <c:pt idx="1157">
                  <c:v>38.66666667</c:v>
                </c:pt>
                <c:pt idx="1158">
                  <c:v>38.7</c:v>
                </c:pt>
                <c:pt idx="1159">
                  <c:v>38.73333333</c:v>
                </c:pt>
                <c:pt idx="1160">
                  <c:v>38.76666667</c:v>
                </c:pt>
                <c:pt idx="1161">
                  <c:v>38.8</c:v>
                </c:pt>
                <c:pt idx="1162">
                  <c:v>38.83333333</c:v>
                </c:pt>
                <c:pt idx="1163">
                  <c:v>38.86666667</c:v>
                </c:pt>
                <c:pt idx="1164">
                  <c:v>38.9</c:v>
                </c:pt>
                <c:pt idx="1165">
                  <c:v>38.93333333</c:v>
                </c:pt>
                <c:pt idx="1166">
                  <c:v>38.96666667</c:v>
                </c:pt>
                <c:pt idx="1167">
                  <c:v>39.0</c:v>
                </c:pt>
                <c:pt idx="1168">
                  <c:v>39.03333333</c:v>
                </c:pt>
                <c:pt idx="1169">
                  <c:v>39.06666667</c:v>
                </c:pt>
                <c:pt idx="1170">
                  <c:v>39.1</c:v>
                </c:pt>
                <c:pt idx="1171">
                  <c:v>39.13333333</c:v>
                </c:pt>
                <c:pt idx="1172">
                  <c:v>39.16666667</c:v>
                </c:pt>
                <c:pt idx="1173">
                  <c:v>39.2</c:v>
                </c:pt>
                <c:pt idx="1174">
                  <c:v>39.23333333</c:v>
                </c:pt>
                <c:pt idx="1175">
                  <c:v>39.26666667</c:v>
                </c:pt>
                <c:pt idx="1176">
                  <c:v>39.3</c:v>
                </c:pt>
                <c:pt idx="1177">
                  <c:v>39.33333333</c:v>
                </c:pt>
                <c:pt idx="1178">
                  <c:v>39.36666667</c:v>
                </c:pt>
                <c:pt idx="1179">
                  <c:v>39.4</c:v>
                </c:pt>
                <c:pt idx="1180">
                  <c:v>39.43333333</c:v>
                </c:pt>
                <c:pt idx="1181">
                  <c:v>39.46666667</c:v>
                </c:pt>
                <c:pt idx="1182">
                  <c:v>39.5</c:v>
                </c:pt>
                <c:pt idx="1183">
                  <c:v>39.53333333</c:v>
                </c:pt>
                <c:pt idx="1184">
                  <c:v>39.56666667</c:v>
                </c:pt>
                <c:pt idx="1185">
                  <c:v>39.6</c:v>
                </c:pt>
                <c:pt idx="1186">
                  <c:v>39.63333333</c:v>
                </c:pt>
                <c:pt idx="1187">
                  <c:v>39.66666667</c:v>
                </c:pt>
                <c:pt idx="1188">
                  <c:v>39.7</c:v>
                </c:pt>
                <c:pt idx="1189">
                  <c:v>39.73333333</c:v>
                </c:pt>
                <c:pt idx="1190">
                  <c:v>39.76666667</c:v>
                </c:pt>
                <c:pt idx="1191">
                  <c:v>39.8</c:v>
                </c:pt>
                <c:pt idx="1192">
                  <c:v>39.83333333</c:v>
                </c:pt>
                <c:pt idx="1193">
                  <c:v>39.86666667</c:v>
                </c:pt>
                <c:pt idx="1194">
                  <c:v>39.9</c:v>
                </c:pt>
                <c:pt idx="1195">
                  <c:v>39.93333333</c:v>
                </c:pt>
                <c:pt idx="1196">
                  <c:v>39.96666667</c:v>
                </c:pt>
                <c:pt idx="1197">
                  <c:v>40.0</c:v>
                </c:pt>
                <c:pt idx="1198">
                  <c:v>40.03333333</c:v>
                </c:pt>
                <c:pt idx="1199">
                  <c:v>40.06666667</c:v>
                </c:pt>
                <c:pt idx="1200">
                  <c:v>40.1</c:v>
                </c:pt>
                <c:pt idx="1201">
                  <c:v>40.13333333</c:v>
                </c:pt>
                <c:pt idx="1202">
                  <c:v>40.16666667</c:v>
                </c:pt>
                <c:pt idx="1203">
                  <c:v>40.2</c:v>
                </c:pt>
                <c:pt idx="1204">
                  <c:v>40.23333333</c:v>
                </c:pt>
                <c:pt idx="1205">
                  <c:v>40.26666667</c:v>
                </c:pt>
                <c:pt idx="1206">
                  <c:v>40.3</c:v>
                </c:pt>
                <c:pt idx="1207">
                  <c:v>40.33333333</c:v>
                </c:pt>
                <c:pt idx="1208">
                  <c:v>40.36666667</c:v>
                </c:pt>
                <c:pt idx="1209">
                  <c:v>40.4</c:v>
                </c:pt>
                <c:pt idx="1210">
                  <c:v>40.43333333</c:v>
                </c:pt>
                <c:pt idx="1211">
                  <c:v>40.46666667</c:v>
                </c:pt>
                <c:pt idx="1212">
                  <c:v>40.5</c:v>
                </c:pt>
                <c:pt idx="1213">
                  <c:v>40.53333333</c:v>
                </c:pt>
                <c:pt idx="1214">
                  <c:v>40.56666667</c:v>
                </c:pt>
                <c:pt idx="1215">
                  <c:v>40.6</c:v>
                </c:pt>
                <c:pt idx="1216">
                  <c:v>40.63333333</c:v>
                </c:pt>
                <c:pt idx="1217">
                  <c:v>40.66666667</c:v>
                </c:pt>
                <c:pt idx="1218">
                  <c:v>40.7</c:v>
                </c:pt>
                <c:pt idx="1219">
                  <c:v>40.73333333</c:v>
                </c:pt>
                <c:pt idx="1220">
                  <c:v>40.76666667</c:v>
                </c:pt>
                <c:pt idx="1221">
                  <c:v>40.8</c:v>
                </c:pt>
                <c:pt idx="1222">
                  <c:v>40.83333333</c:v>
                </c:pt>
                <c:pt idx="1223">
                  <c:v>40.86666667</c:v>
                </c:pt>
                <c:pt idx="1224">
                  <c:v>40.9</c:v>
                </c:pt>
                <c:pt idx="1225">
                  <c:v>40.93333333</c:v>
                </c:pt>
                <c:pt idx="1226">
                  <c:v>40.96666667</c:v>
                </c:pt>
                <c:pt idx="1227">
                  <c:v>41.0</c:v>
                </c:pt>
                <c:pt idx="1228">
                  <c:v>41.03333333</c:v>
                </c:pt>
                <c:pt idx="1229">
                  <c:v>41.06666667</c:v>
                </c:pt>
                <c:pt idx="1230">
                  <c:v>41.1</c:v>
                </c:pt>
                <c:pt idx="1231">
                  <c:v>41.13333333</c:v>
                </c:pt>
                <c:pt idx="1232">
                  <c:v>41.16666667</c:v>
                </c:pt>
                <c:pt idx="1233">
                  <c:v>41.2</c:v>
                </c:pt>
                <c:pt idx="1234">
                  <c:v>41.23333333</c:v>
                </c:pt>
                <c:pt idx="1235">
                  <c:v>41.26666667</c:v>
                </c:pt>
                <c:pt idx="1236">
                  <c:v>41.3</c:v>
                </c:pt>
                <c:pt idx="1237">
                  <c:v>41.33333333</c:v>
                </c:pt>
                <c:pt idx="1238">
                  <c:v>41.36666667</c:v>
                </c:pt>
                <c:pt idx="1239">
                  <c:v>41.4</c:v>
                </c:pt>
                <c:pt idx="1240">
                  <c:v>41.43333333</c:v>
                </c:pt>
                <c:pt idx="1241">
                  <c:v>41.46666667</c:v>
                </c:pt>
                <c:pt idx="1242">
                  <c:v>41.5</c:v>
                </c:pt>
                <c:pt idx="1243">
                  <c:v>41.53333333</c:v>
                </c:pt>
                <c:pt idx="1244">
                  <c:v>41.56666667</c:v>
                </c:pt>
                <c:pt idx="1245">
                  <c:v>41.6</c:v>
                </c:pt>
                <c:pt idx="1246">
                  <c:v>41.63333333</c:v>
                </c:pt>
                <c:pt idx="1247">
                  <c:v>41.66666667</c:v>
                </c:pt>
                <c:pt idx="1248">
                  <c:v>41.7</c:v>
                </c:pt>
                <c:pt idx="1249">
                  <c:v>41.73333333</c:v>
                </c:pt>
                <c:pt idx="1250">
                  <c:v>41.76666667</c:v>
                </c:pt>
                <c:pt idx="1251">
                  <c:v>41.8</c:v>
                </c:pt>
                <c:pt idx="1252">
                  <c:v>41.83333333</c:v>
                </c:pt>
                <c:pt idx="1253">
                  <c:v>41.86666667</c:v>
                </c:pt>
                <c:pt idx="1254">
                  <c:v>41.9</c:v>
                </c:pt>
                <c:pt idx="1255">
                  <c:v>41.93333333</c:v>
                </c:pt>
                <c:pt idx="1256">
                  <c:v>41.96666667</c:v>
                </c:pt>
                <c:pt idx="1257">
                  <c:v>42.0</c:v>
                </c:pt>
                <c:pt idx="1258">
                  <c:v>42.03333333</c:v>
                </c:pt>
                <c:pt idx="1259">
                  <c:v>42.06666667</c:v>
                </c:pt>
                <c:pt idx="1260">
                  <c:v>42.1</c:v>
                </c:pt>
                <c:pt idx="1261">
                  <c:v>42.13333333</c:v>
                </c:pt>
                <c:pt idx="1262">
                  <c:v>42.16666667</c:v>
                </c:pt>
                <c:pt idx="1263">
                  <c:v>42.2</c:v>
                </c:pt>
                <c:pt idx="1264">
                  <c:v>42.23333333</c:v>
                </c:pt>
                <c:pt idx="1265">
                  <c:v>42.26666667</c:v>
                </c:pt>
                <c:pt idx="1266">
                  <c:v>42.3</c:v>
                </c:pt>
                <c:pt idx="1267">
                  <c:v>42.33333333</c:v>
                </c:pt>
                <c:pt idx="1268">
                  <c:v>42.36666667</c:v>
                </c:pt>
                <c:pt idx="1269">
                  <c:v>42.4</c:v>
                </c:pt>
                <c:pt idx="1270">
                  <c:v>42.43333333</c:v>
                </c:pt>
                <c:pt idx="1271">
                  <c:v>42.46666667</c:v>
                </c:pt>
                <c:pt idx="1272">
                  <c:v>42.5</c:v>
                </c:pt>
                <c:pt idx="1273">
                  <c:v>42.53333333</c:v>
                </c:pt>
                <c:pt idx="1274">
                  <c:v>42.56666667</c:v>
                </c:pt>
                <c:pt idx="1275">
                  <c:v>42.6</c:v>
                </c:pt>
                <c:pt idx="1276">
                  <c:v>42.63333333</c:v>
                </c:pt>
                <c:pt idx="1277">
                  <c:v>42.66666667</c:v>
                </c:pt>
                <c:pt idx="1278">
                  <c:v>42.7</c:v>
                </c:pt>
                <c:pt idx="1279">
                  <c:v>42.73333333</c:v>
                </c:pt>
                <c:pt idx="1280">
                  <c:v>42.76666667</c:v>
                </c:pt>
                <c:pt idx="1281">
                  <c:v>42.8</c:v>
                </c:pt>
                <c:pt idx="1282">
                  <c:v>42.83333333</c:v>
                </c:pt>
                <c:pt idx="1283">
                  <c:v>42.86666667</c:v>
                </c:pt>
                <c:pt idx="1284">
                  <c:v>42.9</c:v>
                </c:pt>
                <c:pt idx="1285">
                  <c:v>42.93333333</c:v>
                </c:pt>
                <c:pt idx="1286">
                  <c:v>42.96666667</c:v>
                </c:pt>
                <c:pt idx="1287">
                  <c:v>43.0</c:v>
                </c:pt>
                <c:pt idx="1288">
                  <c:v>43.03333333</c:v>
                </c:pt>
                <c:pt idx="1289">
                  <c:v>43.06666667</c:v>
                </c:pt>
                <c:pt idx="1290">
                  <c:v>43.1</c:v>
                </c:pt>
                <c:pt idx="1291">
                  <c:v>43.13333333</c:v>
                </c:pt>
                <c:pt idx="1292">
                  <c:v>43.16666667</c:v>
                </c:pt>
                <c:pt idx="1293">
                  <c:v>43.2</c:v>
                </c:pt>
                <c:pt idx="1294">
                  <c:v>43.23333333</c:v>
                </c:pt>
                <c:pt idx="1295">
                  <c:v>43.26666667</c:v>
                </c:pt>
                <c:pt idx="1296">
                  <c:v>43.3</c:v>
                </c:pt>
                <c:pt idx="1297">
                  <c:v>43.33333333</c:v>
                </c:pt>
                <c:pt idx="1298">
                  <c:v>43.36666667</c:v>
                </c:pt>
                <c:pt idx="1299">
                  <c:v>43.4</c:v>
                </c:pt>
                <c:pt idx="1300">
                  <c:v>43.43333333</c:v>
                </c:pt>
                <c:pt idx="1301">
                  <c:v>43.46666667</c:v>
                </c:pt>
                <c:pt idx="1302">
                  <c:v>43.5</c:v>
                </c:pt>
                <c:pt idx="1303">
                  <c:v>43.53333333</c:v>
                </c:pt>
                <c:pt idx="1304">
                  <c:v>43.56666667</c:v>
                </c:pt>
                <c:pt idx="1305">
                  <c:v>43.6</c:v>
                </c:pt>
                <c:pt idx="1306">
                  <c:v>43.63333333</c:v>
                </c:pt>
                <c:pt idx="1307">
                  <c:v>43.66666667</c:v>
                </c:pt>
                <c:pt idx="1308">
                  <c:v>43.7</c:v>
                </c:pt>
                <c:pt idx="1309">
                  <c:v>43.73333333</c:v>
                </c:pt>
                <c:pt idx="1310">
                  <c:v>43.76666667</c:v>
                </c:pt>
                <c:pt idx="1311">
                  <c:v>43.8</c:v>
                </c:pt>
                <c:pt idx="1312">
                  <c:v>43.83333333</c:v>
                </c:pt>
                <c:pt idx="1313">
                  <c:v>43.86666667</c:v>
                </c:pt>
                <c:pt idx="1314">
                  <c:v>43.9</c:v>
                </c:pt>
                <c:pt idx="1315">
                  <c:v>43.93333333</c:v>
                </c:pt>
                <c:pt idx="1316">
                  <c:v>43.96666667</c:v>
                </c:pt>
                <c:pt idx="1317">
                  <c:v>44.0</c:v>
                </c:pt>
                <c:pt idx="1318">
                  <c:v>44.03333333</c:v>
                </c:pt>
                <c:pt idx="1319">
                  <c:v>44.06666667</c:v>
                </c:pt>
                <c:pt idx="1320">
                  <c:v>44.1</c:v>
                </c:pt>
                <c:pt idx="1321">
                  <c:v>44.13333333</c:v>
                </c:pt>
                <c:pt idx="1322">
                  <c:v>44.16666667</c:v>
                </c:pt>
                <c:pt idx="1323">
                  <c:v>44.2</c:v>
                </c:pt>
                <c:pt idx="1324">
                  <c:v>44.23333333</c:v>
                </c:pt>
                <c:pt idx="1325">
                  <c:v>44.26666667</c:v>
                </c:pt>
                <c:pt idx="1326">
                  <c:v>44.3</c:v>
                </c:pt>
                <c:pt idx="1327">
                  <c:v>44.33333333</c:v>
                </c:pt>
                <c:pt idx="1328">
                  <c:v>44.36666667</c:v>
                </c:pt>
                <c:pt idx="1329">
                  <c:v>44.4</c:v>
                </c:pt>
                <c:pt idx="1330">
                  <c:v>44.43333333</c:v>
                </c:pt>
                <c:pt idx="1331">
                  <c:v>44.46666667</c:v>
                </c:pt>
                <c:pt idx="1332">
                  <c:v>44.5</c:v>
                </c:pt>
                <c:pt idx="1333">
                  <c:v>44.53333333</c:v>
                </c:pt>
                <c:pt idx="1334">
                  <c:v>44.56666667</c:v>
                </c:pt>
                <c:pt idx="1335">
                  <c:v>44.6</c:v>
                </c:pt>
                <c:pt idx="1336">
                  <c:v>44.63333333</c:v>
                </c:pt>
                <c:pt idx="1337">
                  <c:v>44.66666667</c:v>
                </c:pt>
                <c:pt idx="1338">
                  <c:v>44.7</c:v>
                </c:pt>
                <c:pt idx="1339">
                  <c:v>44.73333333</c:v>
                </c:pt>
                <c:pt idx="1340">
                  <c:v>44.76666667</c:v>
                </c:pt>
                <c:pt idx="1341">
                  <c:v>44.8</c:v>
                </c:pt>
                <c:pt idx="1342">
                  <c:v>44.83333333</c:v>
                </c:pt>
                <c:pt idx="1343">
                  <c:v>44.86666667</c:v>
                </c:pt>
                <c:pt idx="1344">
                  <c:v>44.9</c:v>
                </c:pt>
                <c:pt idx="1345">
                  <c:v>44.93333333</c:v>
                </c:pt>
                <c:pt idx="1346">
                  <c:v>44.96666667</c:v>
                </c:pt>
                <c:pt idx="1347">
                  <c:v>45.0</c:v>
                </c:pt>
                <c:pt idx="1348">
                  <c:v>45.03333333</c:v>
                </c:pt>
                <c:pt idx="1349">
                  <c:v>45.06666667</c:v>
                </c:pt>
                <c:pt idx="1350">
                  <c:v>45.1</c:v>
                </c:pt>
                <c:pt idx="1351">
                  <c:v>45.13333333</c:v>
                </c:pt>
                <c:pt idx="1352">
                  <c:v>45.16666667</c:v>
                </c:pt>
                <c:pt idx="1353">
                  <c:v>45.2</c:v>
                </c:pt>
                <c:pt idx="1354">
                  <c:v>45.23333333</c:v>
                </c:pt>
                <c:pt idx="1355">
                  <c:v>45.26666667</c:v>
                </c:pt>
                <c:pt idx="1356">
                  <c:v>45.3</c:v>
                </c:pt>
                <c:pt idx="1357">
                  <c:v>45.33333333</c:v>
                </c:pt>
                <c:pt idx="1358">
                  <c:v>45.36666667</c:v>
                </c:pt>
                <c:pt idx="1359">
                  <c:v>45.4</c:v>
                </c:pt>
                <c:pt idx="1360">
                  <c:v>45.43333333</c:v>
                </c:pt>
                <c:pt idx="1361">
                  <c:v>45.46666667</c:v>
                </c:pt>
                <c:pt idx="1362">
                  <c:v>45.5</c:v>
                </c:pt>
                <c:pt idx="1363">
                  <c:v>45.53333333</c:v>
                </c:pt>
                <c:pt idx="1364">
                  <c:v>45.56666667</c:v>
                </c:pt>
                <c:pt idx="1365">
                  <c:v>45.6</c:v>
                </c:pt>
                <c:pt idx="1366">
                  <c:v>45.63333333</c:v>
                </c:pt>
                <c:pt idx="1367">
                  <c:v>45.66666667</c:v>
                </c:pt>
                <c:pt idx="1368">
                  <c:v>45.7</c:v>
                </c:pt>
                <c:pt idx="1369">
                  <c:v>45.73333333</c:v>
                </c:pt>
                <c:pt idx="1370">
                  <c:v>45.76666667</c:v>
                </c:pt>
                <c:pt idx="1371">
                  <c:v>45.8</c:v>
                </c:pt>
                <c:pt idx="1372">
                  <c:v>45.83333333</c:v>
                </c:pt>
                <c:pt idx="1373">
                  <c:v>45.86666667</c:v>
                </c:pt>
                <c:pt idx="1374">
                  <c:v>45.9</c:v>
                </c:pt>
                <c:pt idx="1375">
                  <c:v>45.93333333</c:v>
                </c:pt>
                <c:pt idx="1376">
                  <c:v>45.96666667</c:v>
                </c:pt>
                <c:pt idx="1377">
                  <c:v>46.0</c:v>
                </c:pt>
                <c:pt idx="1378">
                  <c:v>46.03333333</c:v>
                </c:pt>
                <c:pt idx="1379">
                  <c:v>46.06666667</c:v>
                </c:pt>
                <c:pt idx="1380">
                  <c:v>46.1</c:v>
                </c:pt>
                <c:pt idx="1381">
                  <c:v>46.13333333</c:v>
                </c:pt>
                <c:pt idx="1382">
                  <c:v>46.16666667</c:v>
                </c:pt>
                <c:pt idx="1383">
                  <c:v>46.2</c:v>
                </c:pt>
                <c:pt idx="1384">
                  <c:v>46.23333333</c:v>
                </c:pt>
                <c:pt idx="1385">
                  <c:v>46.26666667</c:v>
                </c:pt>
                <c:pt idx="1386">
                  <c:v>46.3</c:v>
                </c:pt>
                <c:pt idx="1387">
                  <c:v>46.33333333</c:v>
                </c:pt>
                <c:pt idx="1388">
                  <c:v>46.36666667</c:v>
                </c:pt>
                <c:pt idx="1389">
                  <c:v>46.4</c:v>
                </c:pt>
                <c:pt idx="1390">
                  <c:v>46.43333333</c:v>
                </c:pt>
                <c:pt idx="1391">
                  <c:v>46.46666667</c:v>
                </c:pt>
                <c:pt idx="1392">
                  <c:v>46.5</c:v>
                </c:pt>
                <c:pt idx="1393">
                  <c:v>46.53333333</c:v>
                </c:pt>
                <c:pt idx="1394">
                  <c:v>46.56666667</c:v>
                </c:pt>
                <c:pt idx="1395">
                  <c:v>46.6</c:v>
                </c:pt>
                <c:pt idx="1396">
                  <c:v>46.63333333</c:v>
                </c:pt>
                <c:pt idx="1397">
                  <c:v>46.66666667</c:v>
                </c:pt>
                <c:pt idx="1398">
                  <c:v>46.7</c:v>
                </c:pt>
                <c:pt idx="1399">
                  <c:v>46.73333333</c:v>
                </c:pt>
                <c:pt idx="1400">
                  <c:v>46.76666667</c:v>
                </c:pt>
                <c:pt idx="1401">
                  <c:v>46.8</c:v>
                </c:pt>
                <c:pt idx="1402">
                  <c:v>46.83333333</c:v>
                </c:pt>
                <c:pt idx="1403">
                  <c:v>46.86666667</c:v>
                </c:pt>
                <c:pt idx="1404">
                  <c:v>46.9</c:v>
                </c:pt>
                <c:pt idx="1405">
                  <c:v>46.93333333</c:v>
                </c:pt>
                <c:pt idx="1406">
                  <c:v>46.96666667</c:v>
                </c:pt>
                <c:pt idx="1407">
                  <c:v>47.0</c:v>
                </c:pt>
                <c:pt idx="1408">
                  <c:v>47.03333333</c:v>
                </c:pt>
                <c:pt idx="1409">
                  <c:v>47.06666667</c:v>
                </c:pt>
                <c:pt idx="1410">
                  <c:v>47.1</c:v>
                </c:pt>
                <c:pt idx="1411">
                  <c:v>47.13333333</c:v>
                </c:pt>
                <c:pt idx="1412">
                  <c:v>47.16666667</c:v>
                </c:pt>
                <c:pt idx="1413">
                  <c:v>47.2</c:v>
                </c:pt>
                <c:pt idx="1414">
                  <c:v>47.23333333</c:v>
                </c:pt>
                <c:pt idx="1415">
                  <c:v>47.26666667</c:v>
                </c:pt>
                <c:pt idx="1416">
                  <c:v>47.3</c:v>
                </c:pt>
                <c:pt idx="1417">
                  <c:v>47.33333333</c:v>
                </c:pt>
                <c:pt idx="1418">
                  <c:v>47.36666667</c:v>
                </c:pt>
                <c:pt idx="1419">
                  <c:v>47.4</c:v>
                </c:pt>
                <c:pt idx="1420">
                  <c:v>47.43333333</c:v>
                </c:pt>
                <c:pt idx="1421">
                  <c:v>47.46666667</c:v>
                </c:pt>
                <c:pt idx="1422">
                  <c:v>47.5</c:v>
                </c:pt>
                <c:pt idx="1423">
                  <c:v>47.53333333</c:v>
                </c:pt>
                <c:pt idx="1424">
                  <c:v>47.56666667</c:v>
                </c:pt>
                <c:pt idx="1425">
                  <c:v>47.6</c:v>
                </c:pt>
                <c:pt idx="1426">
                  <c:v>47.63333333</c:v>
                </c:pt>
                <c:pt idx="1427">
                  <c:v>47.66666667</c:v>
                </c:pt>
                <c:pt idx="1428">
                  <c:v>47.7</c:v>
                </c:pt>
                <c:pt idx="1429">
                  <c:v>47.73333333</c:v>
                </c:pt>
                <c:pt idx="1430">
                  <c:v>47.76666667</c:v>
                </c:pt>
                <c:pt idx="1431">
                  <c:v>47.8</c:v>
                </c:pt>
                <c:pt idx="1432">
                  <c:v>47.83333333</c:v>
                </c:pt>
                <c:pt idx="1433">
                  <c:v>47.86666667</c:v>
                </c:pt>
                <c:pt idx="1434">
                  <c:v>47.9</c:v>
                </c:pt>
                <c:pt idx="1435">
                  <c:v>47.93333333</c:v>
                </c:pt>
                <c:pt idx="1436">
                  <c:v>47.96666667</c:v>
                </c:pt>
                <c:pt idx="1437">
                  <c:v>48.0</c:v>
                </c:pt>
                <c:pt idx="1438">
                  <c:v>48.03333333</c:v>
                </c:pt>
                <c:pt idx="1439">
                  <c:v>48.06666667</c:v>
                </c:pt>
                <c:pt idx="1440">
                  <c:v>48.1</c:v>
                </c:pt>
                <c:pt idx="1441">
                  <c:v>48.13333333</c:v>
                </c:pt>
                <c:pt idx="1442">
                  <c:v>48.16666667</c:v>
                </c:pt>
                <c:pt idx="1443">
                  <c:v>48.2</c:v>
                </c:pt>
                <c:pt idx="1444">
                  <c:v>48.23333333</c:v>
                </c:pt>
                <c:pt idx="1445">
                  <c:v>48.26666667</c:v>
                </c:pt>
                <c:pt idx="1446">
                  <c:v>48.3</c:v>
                </c:pt>
                <c:pt idx="1447">
                  <c:v>48.33333333</c:v>
                </c:pt>
                <c:pt idx="1448">
                  <c:v>48.36666667</c:v>
                </c:pt>
                <c:pt idx="1449">
                  <c:v>48.4</c:v>
                </c:pt>
                <c:pt idx="1450">
                  <c:v>48.43333333</c:v>
                </c:pt>
                <c:pt idx="1451">
                  <c:v>48.46666667</c:v>
                </c:pt>
                <c:pt idx="1452">
                  <c:v>48.5</c:v>
                </c:pt>
                <c:pt idx="1453">
                  <c:v>48.53333333</c:v>
                </c:pt>
                <c:pt idx="1454">
                  <c:v>48.56666667</c:v>
                </c:pt>
                <c:pt idx="1455">
                  <c:v>48.6</c:v>
                </c:pt>
                <c:pt idx="1456">
                  <c:v>48.63333333</c:v>
                </c:pt>
                <c:pt idx="1457">
                  <c:v>48.66666667</c:v>
                </c:pt>
                <c:pt idx="1458">
                  <c:v>48.7</c:v>
                </c:pt>
                <c:pt idx="1459">
                  <c:v>48.73333333</c:v>
                </c:pt>
                <c:pt idx="1460">
                  <c:v>48.76666667</c:v>
                </c:pt>
                <c:pt idx="1461">
                  <c:v>48.8</c:v>
                </c:pt>
                <c:pt idx="1462">
                  <c:v>48.83333333</c:v>
                </c:pt>
                <c:pt idx="1463">
                  <c:v>48.86666667</c:v>
                </c:pt>
                <c:pt idx="1464">
                  <c:v>48.9</c:v>
                </c:pt>
                <c:pt idx="1465">
                  <c:v>48.93333333</c:v>
                </c:pt>
                <c:pt idx="1466">
                  <c:v>48.96666667</c:v>
                </c:pt>
                <c:pt idx="1467">
                  <c:v>49.0</c:v>
                </c:pt>
                <c:pt idx="1468">
                  <c:v>49.03333333</c:v>
                </c:pt>
                <c:pt idx="1469">
                  <c:v>49.06666667</c:v>
                </c:pt>
                <c:pt idx="1470">
                  <c:v>49.1</c:v>
                </c:pt>
                <c:pt idx="1471">
                  <c:v>49.13333333</c:v>
                </c:pt>
                <c:pt idx="1472">
                  <c:v>49.16666667</c:v>
                </c:pt>
                <c:pt idx="1473">
                  <c:v>49.2</c:v>
                </c:pt>
                <c:pt idx="1474">
                  <c:v>49.23333333</c:v>
                </c:pt>
                <c:pt idx="1475">
                  <c:v>49.26666667</c:v>
                </c:pt>
                <c:pt idx="1476">
                  <c:v>49.3</c:v>
                </c:pt>
                <c:pt idx="1477">
                  <c:v>49.33333333</c:v>
                </c:pt>
                <c:pt idx="1478">
                  <c:v>49.36666667</c:v>
                </c:pt>
                <c:pt idx="1479">
                  <c:v>49.4</c:v>
                </c:pt>
                <c:pt idx="1480">
                  <c:v>49.43333333</c:v>
                </c:pt>
                <c:pt idx="1481">
                  <c:v>49.46666667</c:v>
                </c:pt>
                <c:pt idx="1482">
                  <c:v>49.5</c:v>
                </c:pt>
                <c:pt idx="1483">
                  <c:v>49.53333333</c:v>
                </c:pt>
                <c:pt idx="1484">
                  <c:v>49.56666667</c:v>
                </c:pt>
                <c:pt idx="1485">
                  <c:v>49.6</c:v>
                </c:pt>
                <c:pt idx="1486">
                  <c:v>49.63333333</c:v>
                </c:pt>
                <c:pt idx="1487">
                  <c:v>49.66666667</c:v>
                </c:pt>
                <c:pt idx="1488">
                  <c:v>49.7</c:v>
                </c:pt>
                <c:pt idx="1489">
                  <c:v>49.73333333</c:v>
                </c:pt>
                <c:pt idx="1490">
                  <c:v>49.76666667</c:v>
                </c:pt>
                <c:pt idx="1491">
                  <c:v>49.8</c:v>
                </c:pt>
                <c:pt idx="1492">
                  <c:v>49.83333333</c:v>
                </c:pt>
                <c:pt idx="1493">
                  <c:v>49.86666667</c:v>
                </c:pt>
                <c:pt idx="1494">
                  <c:v>49.9</c:v>
                </c:pt>
                <c:pt idx="1495">
                  <c:v>49.93333333</c:v>
                </c:pt>
                <c:pt idx="1496">
                  <c:v>49.96666667</c:v>
                </c:pt>
                <c:pt idx="1497">
                  <c:v>50.0</c:v>
                </c:pt>
                <c:pt idx="1498">
                  <c:v>50.03333333</c:v>
                </c:pt>
                <c:pt idx="1499">
                  <c:v>50.06666667</c:v>
                </c:pt>
                <c:pt idx="1500">
                  <c:v>50.1</c:v>
                </c:pt>
                <c:pt idx="1501">
                  <c:v>50.13333333</c:v>
                </c:pt>
                <c:pt idx="1502">
                  <c:v>50.16666667</c:v>
                </c:pt>
                <c:pt idx="1503">
                  <c:v>50.2</c:v>
                </c:pt>
                <c:pt idx="1504">
                  <c:v>50.23333333</c:v>
                </c:pt>
                <c:pt idx="1505">
                  <c:v>50.26666667</c:v>
                </c:pt>
                <c:pt idx="1506">
                  <c:v>50.3</c:v>
                </c:pt>
                <c:pt idx="1507">
                  <c:v>50.33333333</c:v>
                </c:pt>
                <c:pt idx="1508">
                  <c:v>50.36666667</c:v>
                </c:pt>
                <c:pt idx="1509">
                  <c:v>50.4</c:v>
                </c:pt>
                <c:pt idx="1510">
                  <c:v>50.43333333</c:v>
                </c:pt>
                <c:pt idx="1511">
                  <c:v>50.46666667</c:v>
                </c:pt>
                <c:pt idx="1512">
                  <c:v>50.5</c:v>
                </c:pt>
                <c:pt idx="1513">
                  <c:v>50.53333333</c:v>
                </c:pt>
                <c:pt idx="1514">
                  <c:v>50.56666667</c:v>
                </c:pt>
                <c:pt idx="1515">
                  <c:v>50.6</c:v>
                </c:pt>
                <c:pt idx="1516">
                  <c:v>50.63333333</c:v>
                </c:pt>
                <c:pt idx="1517">
                  <c:v>50.66666667</c:v>
                </c:pt>
                <c:pt idx="1518">
                  <c:v>50.7</c:v>
                </c:pt>
                <c:pt idx="1519">
                  <c:v>50.73333333</c:v>
                </c:pt>
              </c:numCache>
            </c:numRef>
          </c:xVal>
          <c:yVal>
            <c:numRef>
              <c:f>Mode1_Data_analysis!$F$9:$F$1528</c:f>
              <c:numCache>
                <c:formatCode>0.0000</c:formatCode>
                <c:ptCount val="1520"/>
                <c:pt idx="0">
                  <c:v>0.0567848425196851</c:v>
                </c:pt>
                <c:pt idx="1">
                  <c:v>0.0557848425196851</c:v>
                </c:pt>
                <c:pt idx="2">
                  <c:v>0.0537848425196851</c:v>
                </c:pt>
                <c:pt idx="3">
                  <c:v>0.0517848425196851</c:v>
                </c:pt>
                <c:pt idx="4">
                  <c:v>0.0497848425196851</c:v>
                </c:pt>
                <c:pt idx="5">
                  <c:v>0.0477848425196851</c:v>
                </c:pt>
                <c:pt idx="6">
                  <c:v>0.0447848425196851</c:v>
                </c:pt>
                <c:pt idx="7">
                  <c:v>0.0417848425196851</c:v>
                </c:pt>
                <c:pt idx="8">
                  <c:v>0.0387848425196851</c:v>
                </c:pt>
                <c:pt idx="9">
                  <c:v>0.0347848425196851</c:v>
                </c:pt>
                <c:pt idx="10">
                  <c:v>0.0307848425196851</c:v>
                </c:pt>
                <c:pt idx="11">
                  <c:v>0.0267848425196851</c:v>
                </c:pt>
                <c:pt idx="12">
                  <c:v>0.0227848425196852</c:v>
                </c:pt>
                <c:pt idx="13">
                  <c:v>0.0187848425196851</c:v>
                </c:pt>
                <c:pt idx="14">
                  <c:v>0.0147848425196851</c:v>
                </c:pt>
                <c:pt idx="15">
                  <c:v>0.00978484251968514</c:v>
                </c:pt>
                <c:pt idx="16">
                  <c:v>0.00578484251968514</c:v>
                </c:pt>
                <c:pt idx="17">
                  <c:v>0.000784842519685136</c:v>
                </c:pt>
                <c:pt idx="18">
                  <c:v>-0.00321515748031487</c:v>
                </c:pt>
                <c:pt idx="19">
                  <c:v>-0.00821515748031484</c:v>
                </c:pt>
                <c:pt idx="20">
                  <c:v>-0.0122151574803148</c:v>
                </c:pt>
                <c:pt idx="21">
                  <c:v>-0.0172151574803148</c:v>
                </c:pt>
                <c:pt idx="22">
                  <c:v>-0.0212151574803149</c:v>
                </c:pt>
                <c:pt idx="23">
                  <c:v>-0.0252151574803149</c:v>
                </c:pt>
                <c:pt idx="24">
                  <c:v>-0.0292151574803148</c:v>
                </c:pt>
                <c:pt idx="25">
                  <c:v>-0.0332151574803148</c:v>
                </c:pt>
                <c:pt idx="26">
                  <c:v>-0.0372151574803148</c:v>
                </c:pt>
                <c:pt idx="27">
                  <c:v>-0.0402151574803149</c:v>
                </c:pt>
                <c:pt idx="28">
                  <c:v>-0.0432151574803149</c:v>
                </c:pt>
                <c:pt idx="29">
                  <c:v>-0.0464151574803148</c:v>
                </c:pt>
                <c:pt idx="30">
                  <c:v>-0.0490151574803149</c:v>
                </c:pt>
                <c:pt idx="31">
                  <c:v>-0.0513151574803148</c:v>
                </c:pt>
                <c:pt idx="32">
                  <c:v>-0.0532151574803148</c:v>
                </c:pt>
                <c:pt idx="33">
                  <c:v>-0.0549151574803148</c:v>
                </c:pt>
                <c:pt idx="34">
                  <c:v>-0.0561151574803148</c:v>
                </c:pt>
                <c:pt idx="35">
                  <c:v>-0.0572151574803148</c:v>
                </c:pt>
                <c:pt idx="36">
                  <c:v>-0.0575151574803148</c:v>
                </c:pt>
                <c:pt idx="37">
                  <c:v>-0.0579151574803148</c:v>
                </c:pt>
                <c:pt idx="38">
                  <c:v>-0.0579151574803148</c:v>
                </c:pt>
                <c:pt idx="39">
                  <c:v>-0.0572151574803148</c:v>
                </c:pt>
                <c:pt idx="40">
                  <c:v>-0.0564151574803148</c:v>
                </c:pt>
                <c:pt idx="41">
                  <c:v>-0.0551151574803148</c:v>
                </c:pt>
                <c:pt idx="42">
                  <c:v>-0.0535151574803148</c:v>
                </c:pt>
                <c:pt idx="43">
                  <c:v>-0.0518151574803148</c:v>
                </c:pt>
                <c:pt idx="44">
                  <c:v>-0.0495151574803149</c:v>
                </c:pt>
                <c:pt idx="45">
                  <c:v>-0.0471151574803149</c:v>
                </c:pt>
                <c:pt idx="46">
                  <c:v>-0.0442151574803149</c:v>
                </c:pt>
                <c:pt idx="47">
                  <c:v>-0.0412151574803149</c:v>
                </c:pt>
                <c:pt idx="48">
                  <c:v>-0.0382151574803148</c:v>
                </c:pt>
                <c:pt idx="49">
                  <c:v>-0.0342151574803148</c:v>
                </c:pt>
                <c:pt idx="50">
                  <c:v>-0.0302151574803148</c:v>
                </c:pt>
                <c:pt idx="51">
                  <c:v>-0.0262151574803149</c:v>
                </c:pt>
                <c:pt idx="52">
                  <c:v>-0.0222151574803149</c:v>
                </c:pt>
                <c:pt idx="53">
                  <c:v>-0.0182151574803148</c:v>
                </c:pt>
                <c:pt idx="54">
                  <c:v>-0.0142151574803148</c:v>
                </c:pt>
                <c:pt idx="55">
                  <c:v>-0.00921515748031484</c:v>
                </c:pt>
                <c:pt idx="56">
                  <c:v>-0.00521515748031487</c:v>
                </c:pt>
                <c:pt idx="57">
                  <c:v>-0.000215157480314865</c:v>
                </c:pt>
                <c:pt idx="58">
                  <c:v>0.00378484251968514</c:v>
                </c:pt>
                <c:pt idx="59">
                  <c:v>0.00878484251968514</c:v>
                </c:pt>
                <c:pt idx="60">
                  <c:v>0.0127848425196851</c:v>
                </c:pt>
                <c:pt idx="61">
                  <c:v>0.0177848425196851</c:v>
                </c:pt>
                <c:pt idx="62">
                  <c:v>0.0217848425196852</c:v>
                </c:pt>
                <c:pt idx="63">
                  <c:v>0.0257848425196851</c:v>
                </c:pt>
                <c:pt idx="64">
                  <c:v>0.0297848425196851</c:v>
                </c:pt>
                <c:pt idx="65">
                  <c:v>0.0337848425196851</c:v>
                </c:pt>
                <c:pt idx="66">
                  <c:v>0.0367848425196851</c:v>
                </c:pt>
                <c:pt idx="67">
                  <c:v>0.0407848425196851</c:v>
                </c:pt>
                <c:pt idx="68">
                  <c:v>0.0437848425196851</c:v>
                </c:pt>
                <c:pt idx="69">
                  <c:v>0.0467848425196851</c:v>
                </c:pt>
                <c:pt idx="70">
                  <c:v>0.0487848425196851</c:v>
                </c:pt>
                <c:pt idx="71">
                  <c:v>0.0507848425196851</c:v>
                </c:pt>
                <c:pt idx="72">
                  <c:v>0.0527848425196851</c:v>
                </c:pt>
                <c:pt idx="73">
                  <c:v>0.0537848425196851</c:v>
                </c:pt>
                <c:pt idx="74">
                  <c:v>0.0557848425196851</c:v>
                </c:pt>
                <c:pt idx="75">
                  <c:v>0.0567848425196851</c:v>
                </c:pt>
                <c:pt idx="76">
                  <c:v>0.0567848425196851</c:v>
                </c:pt>
                <c:pt idx="77">
                  <c:v>0.0567848425196851</c:v>
                </c:pt>
                <c:pt idx="78">
                  <c:v>0.0567848425196851</c:v>
                </c:pt>
                <c:pt idx="79">
                  <c:v>0.0557848425196851</c:v>
                </c:pt>
                <c:pt idx="80">
                  <c:v>0.0547848425196851</c:v>
                </c:pt>
                <c:pt idx="81">
                  <c:v>0.0537848425196851</c:v>
                </c:pt>
                <c:pt idx="82">
                  <c:v>0.0517848425196851</c:v>
                </c:pt>
                <c:pt idx="83">
                  <c:v>0.0507848425196851</c:v>
                </c:pt>
                <c:pt idx="84">
                  <c:v>0.0477848425196851</c:v>
                </c:pt>
                <c:pt idx="85">
                  <c:v>0.0457848425196851</c:v>
                </c:pt>
                <c:pt idx="86">
                  <c:v>0.0427848425196851</c:v>
                </c:pt>
                <c:pt idx="87">
                  <c:v>0.0397848425196851</c:v>
                </c:pt>
                <c:pt idx="88">
                  <c:v>0.0357848425196851</c:v>
                </c:pt>
                <c:pt idx="89">
                  <c:v>0.0327848425196851</c:v>
                </c:pt>
                <c:pt idx="90">
                  <c:v>0.0287848425196851</c:v>
                </c:pt>
                <c:pt idx="91">
                  <c:v>0.0247848425196852</c:v>
                </c:pt>
                <c:pt idx="92">
                  <c:v>0.0207848425196851</c:v>
                </c:pt>
                <c:pt idx="93">
                  <c:v>0.0167848425196851</c:v>
                </c:pt>
                <c:pt idx="94">
                  <c:v>0.0117848425196851</c:v>
                </c:pt>
                <c:pt idx="95">
                  <c:v>0.00778484251968514</c:v>
                </c:pt>
                <c:pt idx="96">
                  <c:v>0.00378484251968514</c:v>
                </c:pt>
                <c:pt idx="97">
                  <c:v>-0.00121515748031487</c:v>
                </c:pt>
                <c:pt idx="98">
                  <c:v>-0.00521515748031487</c:v>
                </c:pt>
                <c:pt idx="99">
                  <c:v>-0.0102151574803148</c:v>
                </c:pt>
                <c:pt idx="100">
                  <c:v>-0.0142151574803148</c:v>
                </c:pt>
                <c:pt idx="101">
                  <c:v>-0.0192151574803148</c:v>
                </c:pt>
                <c:pt idx="102">
                  <c:v>-0.0232151574803149</c:v>
                </c:pt>
                <c:pt idx="103">
                  <c:v>-0.0272151574803149</c:v>
                </c:pt>
                <c:pt idx="104">
                  <c:v>-0.0312151574803148</c:v>
                </c:pt>
                <c:pt idx="105">
                  <c:v>-0.0342151574803148</c:v>
                </c:pt>
                <c:pt idx="106">
                  <c:v>-0.0382151574803148</c:v>
                </c:pt>
                <c:pt idx="107">
                  <c:v>-0.0412151574803149</c:v>
                </c:pt>
                <c:pt idx="108">
                  <c:v>-0.0442151574803149</c:v>
                </c:pt>
                <c:pt idx="109">
                  <c:v>-0.0468151574803148</c:v>
                </c:pt>
                <c:pt idx="110">
                  <c:v>-0.0493151574803148</c:v>
                </c:pt>
                <c:pt idx="111">
                  <c:v>-0.0513151574803148</c:v>
                </c:pt>
                <c:pt idx="112">
                  <c:v>-0.0530151574803148</c:v>
                </c:pt>
                <c:pt idx="113">
                  <c:v>-0.0545151574803148</c:v>
                </c:pt>
                <c:pt idx="114">
                  <c:v>-0.0556151574803148</c:v>
                </c:pt>
                <c:pt idx="115">
                  <c:v>-0.0563151574803149</c:v>
                </c:pt>
                <c:pt idx="116">
                  <c:v>-0.0568151574803149</c:v>
                </c:pt>
                <c:pt idx="117">
                  <c:v>-0.0568151574803149</c:v>
                </c:pt>
                <c:pt idx="118">
                  <c:v>-0.0565151574803148</c:v>
                </c:pt>
                <c:pt idx="119">
                  <c:v>-0.0559151574803148</c:v>
                </c:pt>
                <c:pt idx="120">
                  <c:v>-0.0548151574803148</c:v>
                </c:pt>
                <c:pt idx="121">
                  <c:v>-0.0535151574803148</c:v>
                </c:pt>
                <c:pt idx="122">
                  <c:v>-0.0519151574803149</c:v>
                </c:pt>
                <c:pt idx="123">
                  <c:v>-0.0500151574803149</c:v>
                </c:pt>
                <c:pt idx="124">
                  <c:v>-0.0475151574803148</c:v>
                </c:pt>
                <c:pt idx="125">
                  <c:v>-0.0452151574803148</c:v>
                </c:pt>
                <c:pt idx="126">
                  <c:v>-0.0422151574803149</c:v>
                </c:pt>
                <c:pt idx="127">
                  <c:v>-0.0392151574803148</c:v>
                </c:pt>
                <c:pt idx="128">
                  <c:v>-0.0352151574803148</c:v>
                </c:pt>
                <c:pt idx="129">
                  <c:v>-0.0322151574803148</c:v>
                </c:pt>
                <c:pt idx="130">
                  <c:v>-0.0282151574803149</c:v>
                </c:pt>
                <c:pt idx="131">
                  <c:v>-0.0242151574803149</c:v>
                </c:pt>
                <c:pt idx="132">
                  <c:v>-0.0202151574803149</c:v>
                </c:pt>
                <c:pt idx="133">
                  <c:v>-0.0162151574803148</c:v>
                </c:pt>
                <c:pt idx="134">
                  <c:v>-0.0112151574803148</c:v>
                </c:pt>
                <c:pt idx="135">
                  <c:v>-0.00721515748031484</c:v>
                </c:pt>
                <c:pt idx="136">
                  <c:v>-0.00321515748031487</c:v>
                </c:pt>
                <c:pt idx="137">
                  <c:v>0.00178484251968514</c:v>
                </c:pt>
                <c:pt idx="138">
                  <c:v>0.00578484251968514</c:v>
                </c:pt>
                <c:pt idx="139">
                  <c:v>0.0107848425196851</c:v>
                </c:pt>
                <c:pt idx="140">
                  <c:v>0.0107848425196851</c:v>
                </c:pt>
                <c:pt idx="141">
                  <c:v>0.0147848425196851</c:v>
                </c:pt>
                <c:pt idx="142">
                  <c:v>0.0187848425196851</c:v>
                </c:pt>
                <c:pt idx="143">
                  <c:v>0.0227848425196852</c:v>
                </c:pt>
                <c:pt idx="144">
                  <c:v>0.0267848425196851</c:v>
                </c:pt>
                <c:pt idx="145">
                  <c:v>0.0307848425196851</c:v>
                </c:pt>
                <c:pt idx="146">
                  <c:v>0.0347848425196851</c:v>
                </c:pt>
                <c:pt idx="147">
                  <c:v>0.0377848425196851</c:v>
                </c:pt>
                <c:pt idx="148">
                  <c:v>0.0407848425196851</c:v>
                </c:pt>
                <c:pt idx="149">
                  <c:v>0.0437848425196851</c:v>
                </c:pt>
                <c:pt idx="150">
                  <c:v>0.0467848425196851</c:v>
                </c:pt>
                <c:pt idx="151">
                  <c:v>0.0487848425196851</c:v>
                </c:pt>
                <c:pt idx="152">
                  <c:v>0.0507848425196851</c:v>
                </c:pt>
                <c:pt idx="153">
                  <c:v>0.0527848425196851</c:v>
                </c:pt>
                <c:pt idx="154">
                  <c:v>0.0537848425196851</c:v>
                </c:pt>
                <c:pt idx="155">
                  <c:v>0.0547848425196851</c:v>
                </c:pt>
                <c:pt idx="156">
                  <c:v>0.0557848425196851</c:v>
                </c:pt>
                <c:pt idx="157">
                  <c:v>0.0557848425196851</c:v>
                </c:pt>
                <c:pt idx="158">
                  <c:v>0.0557848425196851</c:v>
                </c:pt>
                <c:pt idx="159">
                  <c:v>0.0557848425196851</c:v>
                </c:pt>
                <c:pt idx="160">
                  <c:v>0.0547848425196851</c:v>
                </c:pt>
                <c:pt idx="161">
                  <c:v>0.0537848425196851</c:v>
                </c:pt>
                <c:pt idx="162">
                  <c:v>0.0527848425196851</c:v>
                </c:pt>
                <c:pt idx="163">
                  <c:v>0.0507848425196851</c:v>
                </c:pt>
                <c:pt idx="164">
                  <c:v>0.0487848425196851</c:v>
                </c:pt>
                <c:pt idx="165">
                  <c:v>0.0467848425196851</c:v>
                </c:pt>
                <c:pt idx="166">
                  <c:v>0.0437848425196851</c:v>
                </c:pt>
                <c:pt idx="167">
                  <c:v>0.0407848425196851</c:v>
                </c:pt>
                <c:pt idx="168">
                  <c:v>0.0377848425196851</c:v>
                </c:pt>
                <c:pt idx="169">
                  <c:v>0.0347848425196851</c:v>
                </c:pt>
                <c:pt idx="170">
                  <c:v>0.0307848425196851</c:v>
                </c:pt>
                <c:pt idx="171">
                  <c:v>0.0267848425196851</c:v>
                </c:pt>
                <c:pt idx="172">
                  <c:v>0.0227848425196852</c:v>
                </c:pt>
                <c:pt idx="173">
                  <c:v>0.0187848425196851</c:v>
                </c:pt>
                <c:pt idx="174">
                  <c:v>0.0147848425196851</c:v>
                </c:pt>
                <c:pt idx="175">
                  <c:v>0.0107848425196851</c:v>
                </c:pt>
                <c:pt idx="176">
                  <c:v>0.00578484251968514</c:v>
                </c:pt>
                <c:pt idx="177">
                  <c:v>0.00178484251968514</c:v>
                </c:pt>
                <c:pt idx="178">
                  <c:v>-0.00321515748031487</c:v>
                </c:pt>
                <c:pt idx="179">
                  <c:v>-0.00721515748031484</c:v>
                </c:pt>
                <c:pt idx="180">
                  <c:v>-0.0112151574803148</c:v>
                </c:pt>
                <c:pt idx="181">
                  <c:v>-0.0162151574803148</c:v>
                </c:pt>
                <c:pt idx="182">
                  <c:v>-0.0202151574803149</c:v>
                </c:pt>
                <c:pt idx="183">
                  <c:v>-0.0242151574803149</c:v>
                </c:pt>
                <c:pt idx="184">
                  <c:v>-0.0282151574803149</c:v>
                </c:pt>
                <c:pt idx="185">
                  <c:v>-0.0312151574803148</c:v>
                </c:pt>
                <c:pt idx="186">
                  <c:v>-0.0352151574803148</c:v>
                </c:pt>
                <c:pt idx="187">
                  <c:v>-0.0382151574803148</c:v>
                </c:pt>
                <c:pt idx="188">
                  <c:v>-0.0412151574803149</c:v>
                </c:pt>
                <c:pt idx="189">
                  <c:v>-0.0442151574803149</c:v>
                </c:pt>
                <c:pt idx="190">
                  <c:v>-0.0469151574803148</c:v>
                </c:pt>
                <c:pt idx="191">
                  <c:v>-0.0491151574803148</c:v>
                </c:pt>
                <c:pt idx="192">
                  <c:v>-0.0512151574803148</c:v>
                </c:pt>
                <c:pt idx="193">
                  <c:v>-0.0526151574803148</c:v>
                </c:pt>
                <c:pt idx="194">
                  <c:v>-0.0540151574803148</c:v>
                </c:pt>
                <c:pt idx="195">
                  <c:v>-0.0551151574803148</c:v>
                </c:pt>
                <c:pt idx="196">
                  <c:v>-0.0556151574803148</c:v>
                </c:pt>
                <c:pt idx="197">
                  <c:v>-0.0557151574803148</c:v>
                </c:pt>
                <c:pt idx="198">
                  <c:v>-0.0557151574803148</c:v>
                </c:pt>
                <c:pt idx="199">
                  <c:v>-0.0553151574803149</c:v>
                </c:pt>
                <c:pt idx="200">
                  <c:v>-0.0546151574803148</c:v>
                </c:pt>
                <c:pt idx="201">
                  <c:v>-0.0535151574803148</c:v>
                </c:pt>
                <c:pt idx="202">
                  <c:v>-0.0520151574803148</c:v>
                </c:pt>
                <c:pt idx="203">
                  <c:v>-0.0504151574803148</c:v>
                </c:pt>
                <c:pt idx="204">
                  <c:v>-0.0482151574803148</c:v>
                </c:pt>
                <c:pt idx="205">
                  <c:v>-0.0462151574803148</c:v>
                </c:pt>
                <c:pt idx="206">
                  <c:v>-0.0432151574803149</c:v>
                </c:pt>
                <c:pt idx="207">
                  <c:v>-0.0402151574803149</c:v>
                </c:pt>
                <c:pt idx="208">
                  <c:v>-0.0372151574803148</c:v>
                </c:pt>
                <c:pt idx="209">
                  <c:v>-0.0342151574803148</c:v>
                </c:pt>
                <c:pt idx="210">
                  <c:v>-0.0302151574803148</c:v>
                </c:pt>
                <c:pt idx="211">
                  <c:v>-0.0262151574803149</c:v>
                </c:pt>
                <c:pt idx="212">
                  <c:v>-0.0222151574803149</c:v>
                </c:pt>
                <c:pt idx="213">
                  <c:v>-0.0182151574803148</c:v>
                </c:pt>
                <c:pt idx="214">
                  <c:v>-0.0142151574803148</c:v>
                </c:pt>
                <c:pt idx="215">
                  <c:v>-0.0102151574803148</c:v>
                </c:pt>
                <c:pt idx="216">
                  <c:v>-0.00521515748031487</c:v>
                </c:pt>
                <c:pt idx="217">
                  <c:v>-0.00121515748031487</c:v>
                </c:pt>
                <c:pt idx="218">
                  <c:v>0.00278484251968514</c:v>
                </c:pt>
                <c:pt idx="219">
                  <c:v>0.00778484251968514</c:v>
                </c:pt>
                <c:pt idx="220">
                  <c:v>0.0117848425196851</c:v>
                </c:pt>
                <c:pt idx="221">
                  <c:v>0.0157848425196851</c:v>
                </c:pt>
                <c:pt idx="222">
                  <c:v>0.0207848425196851</c:v>
                </c:pt>
                <c:pt idx="223">
                  <c:v>0.0237848425196852</c:v>
                </c:pt>
                <c:pt idx="224">
                  <c:v>0.0277848425196851</c:v>
                </c:pt>
                <c:pt idx="225">
                  <c:v>0.0317848425196851</c:v>
                </c:pt>
                <c:pt idx="226">
                  <c:v>0.0357848425196851</c:v>
                </c:pt>
                <c:pt idx="227">
                  <c:v>0.0387848425196851</c:v>
                </c:pt>
                <c:pt idx="228">
                  <c:v>0.0417848425196851</c:v>
                </c:pt>
                <c:pt idx="229">
                  <c:v>0.0447848425196851</c:v>
                </c:pt>
                <c:pt idx="230">
                  <c:v>0.0467848425196851</c:v>
                </c:pt>
                <c:pt idx="231">
                  <c:v>0.0487848425196851</c:v>
                </c:pt>
                <c:pt idx="232">
                  <c:v>0.0507848425196851</c:v>
                </c:pt>
                <c:pt idx="233">
                  <c:v>0.0527848425196851</c:v>
                </c:pt>
                <c:pt idx="234">
                  <c:v>0.0537848425196851</c:v>
                </c:pt>
                <c:pt idx="235">
                  <c:v>0.0547848425196851</c:v>
                </c:pt>
                <c:pt idx="236">
                  <c:v>0.0547848425196851</c:v>
                </c:pt>
                <c:pt idx="237">
                  <c:v>0.0557848425196851</c:v>
                </c:pt>
                <c:pt idx="238">
                  <c:v>0.0547848425196851</c:v>
                </c:pt>
                <c:pt idx="239">
                  <c:v>0.0547848425196851</c:v>
                </c:pt>
                <c:pt idx="240">
                  <c:v>0.0537848425196851</c:v>
                </c:pt>
                <c:pt idx="241">
                  <c:v>0.0527848425196851</c:v>
                </c:pt>
                <c:pt idx="242">
                  <c:v>0.0517848425196851</c:v>
                </c:pt>
                <c:pt idx="243">
                  <c:v>0.0497848425196851</c:v>
                </c:pt>
                <c:pt idx="244">
                  <c:v>0.0477848425196851</c:v>
                </c:pt>
                <c:pt idx="245">
                  <c:v>0.0447848425196851</c:v>
                </c:pt>
                <c:pt idx="246">
                  <c:v>0.0417848425196851</c:v>
                </c:pt>
                <c:pt idx="247">
                  <c:v>0.0387848425196851</c:v>
                </c:pt>
                <c:pt idx="248">
                  <c:v>0.0357848425196851</c:v>
                </c:pt>
                <c:pt idx="249">
                  <c:v>0.0327848425196851</c:v>
                </c:pt>
                <c:pt idx="250">
                  <c:v>0.0287848425196851</c:v>
                </c:pt>
                <c:pt idx="251">
                  <c:v>0.0247848425196852</c:v>
                </c:pt>
                <c:pt idx="252">
                  <c:v>0.0207848425196851</c:v>
                </c:pt>
                <c:pt idx="253">
                  <c:v>0.0167848425196851</c:v>
                </c:pt>
                <c:pt idx="254">
                  <c:v>0.0127848425196851</c:v>
                </c:pt>
                <c:pt idx="255">
                  <c:v>0.00878484251968514</c:v>
                </c:pt>
                <c:pt idx="256">
                  <c:v>0.00378484251968514</c:v>
                </c:pt>
                <c:pt idx="257">
                  <c:v>-0.000215157480314865</c:v>
                </c:pt>
                <c:pt idx="258">
                  <c:v>-0.00521515748031487</c:v>
                </c:pt>
                <c:pt idx="259">
                  <c:v>-0.00921515748031484</c:v>
                </c:pt>
                <c:pt idx="260">
                  <c:v>-0.0132151574803148</c:v>
                </c:pt>
                <c:pt idx="261">
                  <c:v>-0.0172151574803148</c:v>
                </c:pt>
                <c:pt idx="262">
                  <c:v>-0.0212151574803149</c:v>
                </c:pt>
                <c:pt idx="263">
                  <c:v>-0.0262151574803149</c:v>
                </c:pt>
                <c:pt idx="264">
                  <c:v>-0.0292151574803148</c:v>
                </c:pt>
                <c:pt idx="265">
                  <c:v>-0.0332151574803148</c:v>
                </c:pt>
                <c:pt idx="266">
                  <c:v>-0.0362151574803148</c:v>
                </c:pt>
                <c:pt idx="267">
                  <c:v>-0.0402151574803149</c:v>
                </c:pt>
                <c:pt idx="268">
                  <c:v>-0.0432151574803149</c:v>
                </c:pt>
                <c:pt idx="269">
                  <c:v>-0.0452151574803148</c:v>
                </c:pt>
                <c:pt idx="270">
                  <c:v>-0.0477151574803148</c:v>
                </c:pt>
                <c:pt idx="271">
                  <c:v>-0.0498151574803148</c:v>
                </c:pt>
                <c:pt idx="272">
                  <c:v>-0.0514151574803149</c:v>
                </c:pt>
                <c:pt idx="273">
                  <c:v>-0.0528151574803148</c:v>
                </c:pt>
                <c:pt idx="274">
                  <c:v>-0.0543151574803148</c:v>
                </c:pt>
                <c:pt idx="275">
                  <c:v>-0.0552151574803148</c:v>
                </c:pt>
                <c:pt idx="276">
                  <c:v>-0.0551151574803148</c:v>
                </c:pt>
                <c:pt idx="277">
                  <c:v>-0.0552151574803148</c:v>
                </c:pt>
                <c:pt idx="278">
                  <c:v>-0.0551151574803148</c:v>
                </c:pt>
                <c:pt idx="279">
                  <c:v>-0.0544151574803148</c:v>
                </c:pt>
                <c:pt idx="280">
                  <c:v>-0.0535151574803148</c:v>
                </c:pt>
                <c:pt idx="281">
                  <c:v>-0.0526151574803148</c:v>
                </c:pt>
                <c:pt idx="282">
                  <c:v>-0.0509151574803148</c:v>
                </c:pt>
                <c:pt idx="283">
                  <c:v>-0.0490151574803149</c:v>
                </c:pt>
                <c:pt idx="284">
                  <c:v>-0.0468151574803148</c:v>
                </c:pt>
                <c:pt idx="285">
                  <c:v>-0.0442151574803149</c:v>
                </c:pt>
                <c:pt idx="286">
                  <c:v>-0.0422151574803149</c:v>
                </c:pt>
                <c:pt idx="287">
                  <c:v>-0.0382151574803148</c:v>
                </c:pt>
                <c:pt idx="288">
                  <c:v>-0.0352151574803148</c:v>
                </c:pt>
                <c:pt idx="289">
                  <c:v>-0.0322151574803148</c:v>
                </c:pt>
                <c:pt idx="290">
                  <c:v>-0.0282151574803149</c:v>
                </c:pt>
                <c:pt idx="291">
                  <c:v>-0.0242151574803149</c:v>
                </c:pt>
                <c:pt idx="292">
                  <c:v>-0.0202151574803149</c:v>
                </c:pt>
                <c:pt idx="293">
                  <c:v>-0.0162151574803148</c:v>
                </c:pt>
                <c:pt idx="294">
                  <c:v>-0.0122151574803148</c:v>
                </c:pt>
                <c:pt idx="295">
                  <c:v>-0.00821515748031484</c:v>
                </c:pt>
                <c:pt idx="296">
                  <c:v>-0.00321515748031487</c:v>
                </c:pt>
                <c:pt idx="297">
                  <c:v>0.000784842519685136</c:v>
                </c:pt>
                <c:pt idx="298">
                  <c:v>0.00578484251968514</c:v>
                </c:pt>
                <c:pt idx="299">
                  <c:v>0.00978484251968514</c:v>
                </c:pt>
                <c:pt idx="300">
                  <c:v>0.0137848425196851</c:v>
                </c:pt>
                <c:pt idx="301">
                  <c:v>0.0177848425196851</c:v>
                </c:pt>
                <c:pt idx="302">
                  <c:v>0.0217848425196852</c:v>
                </c:pt>
                <c:pt idx="303">
                  <c:v>0.0257848425196851</c:v>
                </c:pt>
                <c:pt idx="304">
                  <c:v>0.0297848425196851</c:v>
                </c:pt>
                <c:pt idx="305">
                  <c:v>0.0337848425196851</c:v>
                </c:pt>
                <c:pt idx="306">
                  <c:v>0.0367848425196851</c:v>
                </c:pt>
                <c:pt idx="307">
                  <c:v>0.0397848425196851</c:v>
                </c:pt>
                <c:pt idx="308">
                  <c:v>0.0427848425196851</c:v>
                </c:pt>
                <c:pt idx="309">
                  <c:v>0.0447848425196851</c:v>
                </c:pt>
                <c:pt idx="310">
                  <c:v>0.0477848425196851</c:v>
                </c:pt>
                <c:pt idx="311">
                  <c:v>0.0497848425196851</c:v>
                </c:pt>
                <c:pt idx="312">
                  <c:v>0.0517848425196851</c:v>
                </c:pt>
                <c:pt idx="313">
                  <c:v>0.0527848425196851</c:v>
                </c:pt>
                <c:pt idx="314">
                  <c:v>0.0537848425196851</c:v>
                </c:pt>
                <c:pt idx="315">
                  <c:v>0.0547848425196851</c:v>
                </c:pt>
                <c:pt idx="316">
                  <c:v>0.0547848425196851</c:v>
                </c:pt>
                <c:pt idx="317">
                  <c:v>0.0547848425196851</c:v>
                </c:pt>
                <c:pt idx="318">
                  <c:v>0.0547848425196851</c:v>
                </c:pt>
                <c:pt idx="319">
                  <c:v>0.0537848425196851</c:v>
                </c:pt>
                <c:pt idx="320">
                  <c:v>0.0527848425196851</c:v>
                </c:pt>
                <c:pt idx="321">
                  <c:v>0.0517848425196851</c:v>
                </c:pt>
                <c:pt idx="322">
                  <c:v>0.0497848425196851</c:v>
                </c:pt>
                <c:pt idx="323">
                  <c:v>0.0477848425196851</c:v>
                </c:pt>
                <c:pt idx="324">
                  <c:v>0.0457848425196851</c:v>
                </c:pt>
                <c:pt idx="325">
                  <c:v>0.0427848425196851</c:v>
                </c:pt>
                <c:pt idx="326">
                  <c:v>0.0397848425196851</c:v>
                </c:pt>
                <c:pt idx="327">
                  <c:v>0.0367848425196851</c:v>
                </c:pt>
                <c:pt idx="328">
                  <c:v>0.0337848425196851</c:v>
                </c:pt>
                <c:pt idx="329">
                  <c:v>0.0297848425196851</c:v>
                </c:pt>
                <c:pt idx="330">
                  <c:v>0.0267848425196851</c:v>
                </c:pt>
                <c:pt idx="331">
                  <c:v>0.0227848425196852</c:v>
                </c:pt>
                <c:pt idx="332">
                  <c:v>0.0187848425196851</c:v>
                </c:pt>
                <c:pt idx="333">
                  <c:v>0.0147848425196851</c:v>
                </c:pt>
                <c:pt idx="334">
                  <c:v>0.00978484251968514</c:v>
                </c:pt>
                <c:pt idx="335">
                  <c:v>0.00578484251968514</c:v>
                </c:pt>
                <c:pt idx="336">
                  <c:v>0.00178484251968514</c:v>
                </c:pt>
                <c:pt idx="337">
                  <c:v>-0.00221515748031487</c:v>
                </c:pt>
                <c:pt idx="338">
                  <c:v>-0.00721515748031484</c:v>
                </c:pt>
                <c:pt idx="339">
                  <c:v>-0.0112151574803148</c:v>
                </c:pt>
                <c:pt idx="340">
                  <c:v>-0.0152151574803148</c:v>
                </c:pt>
                <c:pt idx="341">
                  <c:v>-0.0192151574803148</c:v>
                </c:pt>
                <c:pt idx="342">
                  <c:v>-0.0232151574803149</c:v>
                </c:pt>
                <c:pt idx="343">
                  <c:v>-0.0272151574803149</c:v>
                </c:pt>
                <c:pt idx="344">
                  <c:v>-0.0312151574803148</c:v>
                </c:pt>
                <c:pt idx="345">
                  <c:v>-0.0342151574803148</c:v>
                </c:pt>
                <c:pt idx="346">
                  <c:v>-0.0372151574803148</c:v>
                </c:pt>
                <c:pt idx="347">
                  <c:v>-0.0412151574803149</c:v>
                </c:pt>
                <c:pt idx="348">
                  <c:v>-0.0432151574803149</c:v>
                </c:pt>
                <c:pt idx="349">
                  <c:v>-0.0462151574803148</c:v>
                </c:pt>
                <c:pt idx="350">
                  <c:v>-0.0481151574803148</c:v>
                </c:pt>
                <c:pt idx="351">
                  <c:v>-0.0498151574803148</c:v>
                </c:pt>
                <c:pt idx="352">
                  <c:v>-0.0514151574803149</c:v>
                </c:pt>
                <c:pt idx="353">
                  <c:v>-0.0528151574803148</c:v>
                </c:pt>
                <c:pt idx="354">
                  <c:v>-0.0535151574803148</c:v>
                </c:pt>
                <c:pt idx="355">
                  <c:v>-0.0543151574803148</c:v>
                </c:pt>
                <c:pt idx="356">
                  <c:v>-0.0543151574803148</c:v>
                </c:pt>
                <c:pt idx="357">
                  <c:v>-0.0542151574803148</c:v>
                </c:pt>
                <c:pt idx="358">
                  <c:v>-0.0544151574803148</c:v>
                </c:pt>
                <c:pt idx="359">
                  <c:v>-0.0537151574803148</c:v>
                </c:pt>
                <c:pt idx="360">
                  <c:v>-0.0522151574803148</c:v>
                </c:pt>
                <c:pt idx="361">
                  <c:v>-0.0510151574803148</c:v>
                </c:pt>
                <c:pt idx="362">
                  <c:v>-0.0491151574803148</c:v>
                </c:pt>
                <c:pt idx="363">
                  <c:v>-0.0472151574803148</c:v>
                </c:pt>
                <c:pt idx="364">
                  <c:v>-0.0452151574803148</c:v>
                </c:pt>
                <c:pt idx="365">
                  <c:v>-0.0422151574803149</c:v>
                </c:pt>
                <c:pt idx="366">
                  <c:v>-0.0392151574803148</c:v>
                </c:pt>
                <c:pt idx="367">
                  <c:v>-0.0362151574803148</c:v>
                </c:pt>
                <c:pt idx="368">
                  <c:v>-0.0332151574803148</c:v>
                </c:pt>
                <c:pt idx="369">
                  <c:v>-0.0292151574803148</c:v>
                </c:pt>
                <c:pt idx="370">
                  <c:v>-0.0262151574803149</c:v>
                </c:pt>
                <c:pt idx="371">
                  <c:v>-0.0222151574803149</c:v>
                </c:pt>
                <c:pt idx="372">
                  <c:v>-0.0182151574803148</c:v>
                </c:pt>
                <c:pt idx="373">
                  <c:v>-0.0142151574803148</c:v>
                </c:pt>
                <c:pt idx="374">
                  <c:v>-0.0102151574803148</c:v>
                </c:pt>
                <c:pt idx="375">
                  <c:v>-0.00521515748031487</c:v>
                </c:pt>
                <c:pt idx="376">
                  <c:v>-0.00121515748031487</c:v>
                </c:pt>
                <c:pt idx="377">
                  <c:v>0.00278484251968514</c:v>
                </c:pt>
                <c:pt idx="378">
                  <c:v>0.00678484251968514</c:v>
                </c:pt>
                <c:pt idx="379">
                  <c:v>0.0117848425196851</c:v>
                </c:pt>
                <c:pt idx="380">
                  <c:v>0.0157848425196851</c:v>
                </c:pt>
                <c:pt idx="381">
                  <c:v>0.0197848425196851</c:v>
                </c:pt>
                <c:pt idx="382">
                  <c:v>0.0237848425196852</c:v>
                </c:pt>
                <c:pt idx="383">
                  <c:v>0.0267848425196851</c:v>
                </c:pt>
                <c:pt idx="384">
                  <c:v>0.0307848425196851</c:v>
                </c:pt>
                <c:pt idx="385">
                  <c:v>0.0337848425196851</c:v>
                </c:pt>
                <c:pt idx="386">
                  <c:v>0.0377848425196851</c:v>
                </c:pt>
                <c:pt idx="387">
                  <c:v>0.0397848425196851</c:v>
                </c:pt>
                <c:pt idx="388">
                  <c:v>0.0427848425196851</c:v>
                </c:pt>
                <c:pt idx="389">
                  <c:v>0.0457848425196851</c:v>
                </c:pt>
                <c:pt idx="390">
                  <c:v>0.0477848425196851</c:v>
                </c:pt>
                <c:pt idx="391">
                  <c:v>0.0487848425196851</c:v>
                </c:pt>
                <c:pt idx="392">
                  <c:v>0.0507848425196851</c:v>
                </c:pt>
                <c:pt idx="393">
                  <c:v>0.0517848425196851</c:v>
                </c:pt>
                <c:pt idx="394">
                  <c:v>0.0527848425196851</c:v>
                </c:pt>
                <c:pt idx="395">
                  <c:v>0.0537848425196851</c:v>
                </c:pt>
                <c:pt idx="396">
                  <c:v>0.0537848425196851</c:v>
                </c:pt>
                <c:pt idx="397">
                  <c:v>0.0537848425196851</c:v>
                </c:pt>
                <c:pt idx="398">
                  <c:v>0.0527848425196851</c:v>
                </c:pt>
                <c:pt idx="399">
                  <c:v>0.0517848425196851</c:v>
                </c:pt>
                <c:pt idx="400">
                  <c:v>0.0507848425196851</c:v>
                </c:pt>
                <c:pt idx="401">
                  <c:v>0.0497848425196851</c:v>
                </c:pt>
                <c:pt idx="402">
                  <c:v>0.0477848425196851</c:v>
                </c:pt>
                <c:pt idx="403">
                  <c:v>0.0457848425196851</c:v>
                </c:pt>
                <c:pt idx="404">
                  <c:v>0.0437848425196851</c:v>
                </c:pt>
                <c:pt idx="405">
                  <c:v>0.0407848425196851</c:v>
                </c:pt>
                <c:pt idx="406">
                  <c:v>0.0377848425196851</c:v>
                </c:pt>
                <c:pt idx="407">
                  <c:v>0.0347848425196851</c:v>
                </c:pt>
                <c:pt idx="408">
                  <c:v>0.0317848425196851</c:v>
                </c:pt>
                <c:pt idx="409">
                  <c:v>0.0277848425196851</c:v>
                </c:pt>
                <c:pt idx="410">
                  <c:v>0.0247848425196852</c:v>
                </c:pt>
                <c:pt idx="411">
                  <c:v>0.0207848425196851</c:v>
                </c:pt>
                <c:pt idx="412">
                  <c:v>0.0167848425196851</c:v>
                </c:pt>
                <c:pt idx="413">
                  <c:v>0.0127848425196851</c:v>
                </c:pt>
                <c:pt idx="414">
                  <c:v>0.00878484251968514</c:v>
                </c:pt>
                <c:pt idx="415">
                  <c:v>0.00378484251968514</c:v>
                </c:pt>
                <c:pt idx="416">
                  <c:v>-0.000215157480314865</c:v>
                </c:pt>
                <c:pt idx="417">
                  <c:v>-0.00421515748031487</c:v>
                </c:pt>
                <c:pt idx="418">
                  <c:v>-0.00821515748031484</c:v>
                </c:pt>
                <c:pt idx="419">
                  <c:v>-0.0122151574803148</c:v>
                </c:pt>
                <c:pt idx="420">
                  <c:v>-0.0172151574803148</c:v>
                </c:pt>
                <c:pt idx="421">
                  <c:v>-0.0202151574803149</c:v>
                </c:pt>
                <c:pt idx="422">
                  <c:v>-0.0242151574803149</c:v>
                </c:pt>
                <c:pt idx="423">
                  <c:v>-0.0282151574803149</c:v>
                </c:pt>
                <c:pt idx="424">
                  <c:v>-0.0322151574803148</c:v>
                </c:pt>
                <c:pt idx="425">
                  <c:v>-0.0352151574803148</c:v>
                </c:pt>
                <c:pt idx="426">
                  <c:v>-0.0382151574803148</c:v>
                </c:pt>
                <c:pt idx="427">
                  <c:v>-0.0412151574803149</c:v>
                </c:pt>
                <c:pt idx="428">
                  <c:v>-0.0432151574803149</c:v>
                </c:pt>
                <c:pt idx="429">
                  <c:v>-0.0462151574803148</c:v>
                </c:pt>
                <c:pt idx="430">
                  <c:v>-0.0477151574803148</c:v>
                </c:pt>
                <c:pt idx="431">
                  <c:v>-0.0497151574803148</c:v>
                </c:pt>
                <c:pt idx="432">
                  <c:v>-0.0511151574803148</c:v>
                </c:pt>
                <c:pt idx="433">
                  <c:v>-0.0520151574803148</c:v>
                </c:pt>
                <c:pt idx="434">
                  <c:v>-0.0530151574803148</c:v>
                </c:pt>
                <c:pt idx="435">
                  <c:v>-0.0535151574803148</c:v>
                </c:pt>
                <c:pt idx="436">
                  <c:v>-0.0535151574803148</c:v>
                </c:pt>
                <c:pt idx="437">
                  <c:v>-0.0535151574803148</c:v>
                </c:pt>
                <c:pt idx="438">
                  <c:v>-0.0527151574803148</c:v>
                </c:pt>
                <c:pt idx="439">
                  <c:v>-0.0519151574803149</c:v>
                </c:pt>
                <c:pt idx="440">
                  <c:v>-0.0508151574803148</c:v>
                </c:pt>
                <c:pt idx="441">
                  <c:v>-0.0495151574803149</c:v>
                </c:pt>
                <c:pt idx="442">
                  <c:v>-0.0476151574803149</c:v>
                </c:pt>
                <c:pt idx="443">
                  <c:v>-0.0452151574803148</c:v>
                </c:pt>
                <c:pt idx="444">
                  <c:v>-0.0432151574803149</c:v>
                </c:pt>
                <c:pt idx="445">
                  <c:v>-0.0402151574803149</c:v>
                </c:pt>
                <c:pt idx="446">
                  <c:v>-0.0372151574803148</c:v>
                </c:pt>
                <c:pt idx="447">
                  <c:v>-0.0342151574803148</c:v>
                </c:pt>
                <c:pt idx="448">
                  <c:v>-0.0312151574803148</c:v>
                </c:pt>
                <c:pt idx="449">
                  <c:v>-0.0282151574803149</c:v>
                </c:pt>
                <c:pt idx="450">
                  <c:v>-0.0242151574803149</c:v>
                </c:pt>
                <c:pt idx="451">
                  <c:v>-0.0202151574803149</c:v>
                </c:pt>
                <c:pt idx="452">
                  <c:v>-0.0162151574803148</c:v>
                </c:pt>
                <c:pt idx="453">
                  <c:v>-0.0122151574803148</c:v>
                </c:pt>
                <c:pt idx="454">
                  <c:v>-0.00821515748031484</c:v>
                </c:pt>
                <c:pt idx="455">
                  <c:v>-0.00421515748031487</c:v>
                </c:pt>
                <c:pt idx="456">
                  <c:v>0.000784842519685136</c:v>
                </c:pt>
                <c:pt idx="457">
                  <c:v>0.00478484251968514</c:v>
                </c:pt>
                <c:pt idx="458">
                  <c:v>0.00878484251968514</c:v>
                </c:pt>
                <c:pt idx="459">
                  <c:v>0.0127848425196851</c:v>
                </c:pt>
                <c:pt idx="460">
                  <c:v>0.0167848425196851</c:v>
                </c:pt>
                <c:pt idx="461">
                  <c:v>0.0207848425196851</c:v>
                </c:pt>
                <c:pt idx="462">
                  <c:v>0.0247848425196852</c:v>
                </c:pt>
                <c:pt idx="463">
                  <c:v>0.0277848425196851</c:v>
                </c:pt>
                <c:pt idx="464">
                  <c:v>0.0317848425196851</c:v>
                </c:pt>
                <c:pt idx="465">
                  <c:v>0.0347848425196851</c:v>
                </c:pt>
                <c:pt idx="466">
                  <c:v>0.0377848425196851</c:v>
                </c:pt>
                <c:pt idx="467">
                  <c:v>0.0407848425196851</c:v>
                </c:pt>
                <c:pt idx="468">
                  <c:v>0.0437848425196851</c:v>
                </c:pt>
                <c:pt idx="469">
                  <c:v>0.0457848425196851</c:v>
                </c:pt>
                <c:pt idx="470">
                  <c:v>0.0477848425196851</c:v>
                </c:pt>
                <c:pt idx="471">
                  <c:v>0.0497848425196851</c:v>
                </c:pt>
                <c:pt idx="472">
                  <c:v>0.0507848425196851</c:v>
                </c:pt>
                <c:pt idx="473">
                  <c:v>0.0517848425196851</c:v>
                </c:pt>
                <c:pt idx="474">
                  <c:v>0.0527848425196851</c:v>
                </c:pt>
                <c:pt idx="475">
                  <c:v>0.0527848425196851</c:v>
                </c:pt>
                <c:pt idx="476">
                  <c:v>0.0527848425196851</c:v>
                </c:pt>
                <c:pt idx="477">
                  <c:v>0.0527848425196851</c:v>
                </c:pt>
                <c:pt idx="478">
                  <c:v>0.0517848425196851</c:v>
                </c:pt>
                <c:pt idx="479">
                  <c:v>0.0517848425196851</c:v>
                </c:pt>
                <c:pt idx="480">
                  <c:v>0.0497848425196851</c:v>
                </c:pt>
                <c:pt idx="481">
                  <c:v>0.0487848425196851</c:v>
                </c:pt>
                <c:pt idx="482">
                  <c:v>0.0467848425196851</c:v>
                </c:pt>
                <c:pt idx="483">
                  <c:v>0.0447848425196851</c:v>
                </c:pt>
                <c:pt idx="484">
                  <c:v>0.0417848425196851</c:v>
                </c:pt>
                <c:pt idx="485">
                  <c:v>0.0397848425196851</c:v>
                </c:pt>
                <c:pt idx="486">
                  <c:v>0.0367848425196851</c:v>
                </c:pt>
                <c:pt idx="487">
                  <c:v>0.0327848425196851</c:v>
                </c:pt>
                <c:pt idx="488">
                  <c:v>0.0297848425196851</c:v>
                </c:pt>
                <c:pt idx="489">
                  <c:v>0.0267848425196851</c:v>
                </c:pt>
                <c:pt idx="490">
                  <c:v>0.0227848425196852</c:v>
                </c:pt>
                <c:pt idx="491">
                  <c:v>0.0187848425196851</c:v>
                </c:pt>
                <c:pt idx="492">
                  <c:v>0.0147848425196851</c:v>
                </c:pt>
                <c:pt idx="493">
                  <c:v>0.0107848425196851</c:v>
                </c:pt>
                <c:pt idx="494">
                  <c:v>0.00678484251968514</c:v>
                </c:pt>
                <c:pt idx="495">
                  <c:v>0.00278484251968514</c:v>
                </c:pt>
                <c:pt idx="496">
                  <c:v>-0.00221515748031487</c:v>
                </c:pt>
                <c:pt idx="497">
                  <c:v>-0.00621515748031484</c:v>
                </c:pt>
                <c:pt idx="498">
                  <c:v>-0.0102151574803148</c:v>
                </c:pt>
                <c:pt idx="499">
                  <c:v>-0.0142151574803148</c:v>
                </c:pt>
                <c:pt idx="500">
                  <c:v>-0.0182151574803148</c:v>
                </c:pt>
                <c:pt idx="501">
                  <c:v>-0.0222151574803149</c:v>
                </c:pt>
                <c:pt idx="502">
                  <c:v>-0.0262151574803149</c:v>
                </c:pt>
                <c:pt idx="503">
                  <c:v>-0.0292151574803148</c:v>
                </c:pt>
                <c:pt idx="504">
                  <c:v>-0.0332151574803148</c:v>
                </c:pt>
                <c:pt idx="505">
                  <c:v>-0.0362151574803148</c:v>
                </c:pt>
                <c:pt idx="506">
                  <c:v>-0.0392151574803148</c:v>
                </c:pt>
                <c:pt idx="507">
                  <c:v>-0.0422151574803149</c:v>
                </c:pt>
                <c:pt idx="508">
                  <c:v>-0.0442151574803149</c:v>
                </c:pt>
                <c:pt idx="509">
                  <c:v>-0.0465151574803148</c:v>
                </c:pt>
                <c:pt idx="510">
                  <c:v>-0.0484151574803148</c:v>
                </c:pt>
                <c:pt idx="511">
                  <c:v>-0.0498151574803148</c:v>
                </c:pt>
                <c:pt idx="512">
                  <c:v>-0.0513151574803148</c:v>
                </c:pt>
                <c:pt idx="513">
                  <c:v>-0.0523151574803148</c:v>
                </c:pt>
                <c:pt idx="514">
                  <c:v>-0.0528151574803148</c:v>
                </c:pt>
                <c:pt idx="515">
                  <c:v>-0.0533151574803148</c:v>
                </c:pt>
                <c:pt idx="516">
                  <c:v>-0.0534151574803149</c:v>
                </c:pt>
                <c:pt idx="517">
                  <c:v>-0.0528151574803148</c:v>
                </c:pt>
                <c:pt idx="518">
                  <c:v>-0.0523151574803148</c:v>
                </c:pt>
                <c:pt idx="519">
                  <c:v>-0.0513151574803148</c:v>
                </c:pt>
                <c:pt idx="520">
                  <c:v>-0.0498151574803148</c:v>
                </c:pt>
                <c:pt idx="521">
                  <c:v>-0.0482151574803148</c:v>
                </c:pt>
                <c:pt idx="522">
                  <c:v>-0.0464151574803148</c:v>
                </c:pt>
                <c:pt idx="523">
                  <c:v>-0.0442151574803149</c:v>
                </c:pt>
                <c:pt idx="524">
                  <c:v>-0.0422151574803149</c:v>
                </c:pt>
                <c:pt idx="525">
                  <c:v>-0.0392151574803148</c:v>
                </c:pt>
                <c:pt idx="526">
                  <c:v>-0.0362151574803148</c:v>
                </c:pt>
                <c:pt idx="527">
                  <c:v>-0.0322151574803148</c:v>
                </c:pt>
                <c:pt idx="528">
                  <c:v>-0.0292151574803148</c:v>
                </c:pt>
                <c:pt idx="529">
                  <c:v>-0.0262151574803149</c:v>
                </c:pt>
                <c:pt idx="530">
                  <c:v>-0.0222151574803149</c:v>
                </c:pt>
                <c:pt idx="531">
                  <c:v>-0.0182151574803148</c:v>
                </c:pt>
                <c:pt idx="532">
                  <c:v>-0.0142151574803148</c:v>
                </c:pt>
                <c:pt idx="533">
                  <c:v>-0.0102151574803148</c:v>
                </c:pt>
                <c:pt idx="534">
                  <c:v>-0.00621515748031484</c:v>
                </c:pt>
                <c:pt idx="535">
                  <c:v>-0.00221515748031487</c:v>
                </c:pt>
                <c:pt idx="536">
                  <c:v>0.00278484251968514</c:v>
                </c:pt>
                <c:pt idx="537">
                  <c:v>0.00678484251968514</c:v>
                </c:pt>
                <c:pt idx="538">
                  <c:v>0.0107848425196851</c:v>
                </c:pt>
                <c:pt idx="539">
                  <c:v>0.0147848425196851</c:v>
                </c:pt>
                <c:pt idx="540">
                  <c:v>0.0187848425196851</c:v>
                </c:pt>
                <c:pt idx="541">
                  <c:v>0.0227848425196852</c:v>
                </c:pt>
                <c:pt idx="542">
                  <c:v>0.0267848425196851</c:v>
                </c:pt>
                <c:pt idx="543">
                  <c:v>0.0297848425196851</c:v>
                </c:pt>
                <c:pt idx="544">
                  <c:v>0.0327848425196851</c:v>
                </c:pt>
                <c:pt idx="545">
                  <c:v>0.0367848425196851</c:v>
                </c:pt>
                <c:pt idx="546">
                  <c:v>0.0387848425196851</c:v>
                </c:pt>
                <c:pt idx="547">
                  <c:v>0.0417848425196851</c:v>
                </c:pt>
                <c:pt idx="548">
                  <c:v>0.0437848425196851</c:v>
                </c:pt>
                <c:pt idx="549">
                  <c:v>0.0467848425196851</c:v>
                </c:pt>
                <c:pt idx="550">
                  <c:v>0.0487848425196851</c:v>
                </c:pt>
                <c:pt idx="551">
                  <c:v>0.0497848425196851</c:v>
                </c:pt>
                <c:pt idx="552">
                  <c:v>0.0507848425196851</c:v>
                </c:pt>
                <c:pt idx="553">
                  <c:v>0.0517848425196851</c:v>
                </c:pt>
                <c:pt idx="554">
                  <c:v>0.0517848425196851</c:v>
                </c:pt>
                <c:pt idx="555">
                  <c:v>0.0527848425196851</c:v>
                </c:pt>
                <c:pt idx="556">
                  <c:v>0.0527848425196851</c:v>
                </c:pt>
                <c:pt idx="557">
                  <c:v>0.0517848425196851</c:v>
                </c:pt>
                <c:pt idx="558">
                  <c:v>0.0517848425196851</c:v>
                </c:pt>
                <c:pt idx="559">
                  <c:v>0.0507848425196851</c:v>
                </c:pt>
                <c:pt idx="560">
                  <c:v>0.0487848425196851</c:v>
                </c:pt>
                <c:pt idx="561">
                  <c:v>0.0467848425196851</c:v>
                </c:pt>
                <c:pt idx="562">
                  <c:v>0.0447848425196851</c:v>
                </c:pt>
                <c:pt idx="563">
                  <c:v>0.0427848425196851</c:v>
                </c:pt>
                <c:pt idx="564">
                  <c:v>0.0407848425196851</c:v>
                </c:pt>
                <c:pt idx="565">
                  <c:v>0.0377848425196851</c:v>
                </c:pt>
                <c:pt idx="566">
                  <c:v>0.0347848425196851</c:v>
                </c:pt>
                <c:pt idx="567">
                  <c:v>0.0307848425196851</c:v>
                </c:pt>
                <c:pt idx="568">
                  <c:v>0.0277848425196851</c:v>
                </c:pt>
                <c:pt idx="569">
                  <c:v>0.0237848425196852</c:v>
                </c:pt>
                <c:pt idx="570">
                  <c:v>0.0207848425196851</c:v>
                </c:pt>
                <c:pt idx="571">
                  <c:v>0.0167848425196851</c:v>
                </c:pt>
                <c:pt idx="572">
                  <c:v>0.0127848425196851</c:v>
                </c:pt>
                <c:pt idx="573">
                  <c:v>0.00878484251968514</c:v>
                </c:pt>
                <c:pt idx="574">
                  <c:v>0.00378484251968514</c:v>
                </c:pt>
                <c:pt idx="575">
                  <c:v>-0.000215157480314865</c:v>
                </c:pt>
                <c:pt idx="576">
                  <c:v>-0.00421515748031487</c:v>
                </c:pt>
                <c:pt idx="577">
                  <c:v>-0.00821515748031484</c:v>
                </c:pt>
                <c:pt idx="578">
                  <c:v>-0.0122151574803148</c:v>
                </c:pt>
                <c:pt idx="579">
                  <c:v>-0.0162151574803148</c:v>
                </c:pt>
                <c:pt idx="580">
                  <c:v>-0.0202151574803149</c:v>
                </c:pt>
                <c:pt idx="581">
                  <c:v>-0.0242151574803149</c:v>
                </c:pt>
                <c:pt idx="582">
                  <c:v>-0.0272151574803149</c:v>
                </c:pt>
                <c:pt idx="583">
                  <c:v>-0.0312151574803148</c:v>
                </c:pt>
                <c:pt idx="584">
                  <c:v>-0.0342151574803148</c:v>
                </c:pt>
                <c:pt idx="585">
                  <c:v>-0.0372151574803148</c:v>
                </c:pt>
                <c:pt idx="586">
                  <c:v>-0.0402151574803149</c:v>
                </c:pt>
                <c:pt idx="587">
                  <c:v>-0.0422151574803149</c:v>
                </c:pt>
                <c:pt idx="588">
                  <c:v>-0.0442151574803149</c:v>
                </c:pt>
                <c:pt idx="589">
                  <c:v>-0.0468151574803148</c:v>
                </c:pt>
                <c:pt idx="590">
                  <c:v>-0.0484151574803148</c:v>
                </c:pt>
                <c:pt idx="591">
                  <c:v>-0.0498151574803148</c:v>
                </c:pt>
                <c:pt idx="592">
                  <c:v>-0.0510151574803148</c:v>
                </c:pt>
                <c:pt idx="593">
                  <c:v>-0.0519151574803149</c:v>
                </c:pt>
                <c:pt idx="594">
                  <c:v>-0.0520151574803148</c:v>
                </c:pt>
                <c:pt idx="595">
                  <c:v>-0.0525151574803148</c:v>
                </c:pt>
                <c:pt idx="596">
                  <c:v>-0.0521151574803148</c:v>
                </c:pt>
                <c:pt idx="597">
                  <c:v>-0.0517151574803148</c:v>
                </c:pt>
                <c:pt idx="598">
                  <c:v>-0.0510151574803148</c:v>
                </c:pt>
                <c:pt idx="599">
                  <c:v>-0.0497151574803148</c:v>
                </c:pt>
                <c:pt idx="600">
                  <c:v>-0.0482151574803148</c:v>
                </c:pt>
                <c:pt idx="601">
                  <c:v>-0.0465151574803148</c:v>
                </c:pt>
                <c:pt idx="602">
                  <c:v>-0.0442151574803149</c:v>
                </c:pt>
                <c:pt idx="603">
                  <c:v>-0.0422151574803149</c:v>
                </c:pt>
                <c:pt idx="604">
                  <c:v>-0.0392151574803148</c:v>
                </c:pt>
                <c:pt idx="605">
                  <c:v>-0.0372151574803148</c:v>
                </c:pt>
                <c:pt idx="606">
                  <c:v>-0.0342151574803148</c:v>
                </c:pt>
                <c:pt idx="607">
                  <c:v>-0.0302151574803148</c:v>
                </c:pt>
                <c:pt idx="608">
                  <c:v>-0.0272151574803149</c:v>
                </c:pt>
                <c:pt idx="609">
                  <c:v>-0.0232151574803149</c:v>
                </c:pt>
                <c:pt idx="610">
                  <c:v>-0.0192151574803148</c:v>
                </c:pt>
                <c:pt idx="611">
                  <c:v>-0.0162151574803148</c:v>
                </c:pt>
                <c:pt idx="612">
                  <c:v>-0.0112151574803148</c:v>
                </c:pt>
                <c:pt idx="613">
                  <c:v>-0.00821515748031484</c:v>
                </c:pt>
                <c:pt idx="614">
                  <c:v>-0.00321515748031487</c:v>
                </c:pt>
                <c:pt idx="615">
                  <c:v>0.000784842519685136</c:v>
                </c:pt>
                <c:pt idx="616">
                  <c:v>0.00478484251968514</c:v>
                </c:pt>
                <c:pt idx="617">
                  <c:v>0.00878484251968514</c:v>
                </c:pt>
                <c:pt idx="618">
                  <c:v>0.0127848425196851</c:v>
                </c:pt>
                <c:pt idx="619">
                  <c:v>0.0167848425196851</c:v>
                </c:pt>
                <c:pt idx="620">
                  <c:v>0.0207848425196851</c:v>
                </c:pt>
                <c:pt idx="621">
                  <c:v>0.0237848425196852</c:v>
                </c:pt>
                <c:pt idx="622">
                  <c:v>0.0277848425196851</c:v>
                </c:pt>
                <c:pt idx="623">
                  <c:v>0.0307848425196851</c:v>
                </c:pt>
                <c:pt idx="624">
                  <c:v>0.0347848425196851</c:v>
                </c:pt>
                <c:pt idx="625">
                  <c:v>0.0377848425196851</c:v>
                </c:pt>
                <c:pt idx="626">
                  <c:v>0.0397848425196851</c:v>
                </c:pt>
                <c:pt idx="627">
                  <c:v>0.0427848425196851</c:v>
                </c:pt>
                <c:pt idx="628">
                  <c:v>0.0447848425196851</c:v>
                </c:pt>
                <c:pt idx="629">
                  <c:v>0.0467848425196851</c:v>
                </c:pt>
                <c:pt idx="630">
                  <c:v>0.0477848425196851</c:v>
                </c:pt>
                <c:pt idx="631">
                  <c:v>0.0497848425196851</c:v>
                </c:pt>
                <c:pt idx="632">
                  <c:v>0.0507848425196851</c:v>
                </c:pt>
                <c:pt idx="633">
                  <c:v>0.0517848425196851</c:v>
                </c:pt>
                <c:pt idx="634">
                  <c:v>0.0517848425196851</c:v>
                </c:pt>
                <c:pt idx="635">
                  <c:v>0.0517848425196851</c:v>
                </c:pt>
                <c:pt idx="636">
                  <c:v>0.0517848425196851</c:v>
                </c:pt>
                <c:pt idx="637">
                  <c:v>0.0507848425196851</c:v>
                </c:pt>
                <c:pt idx="638">
                  <c:v>0.0497848425196851</c:v>
                </c:pt>
                <c:pt idx="639">
                  <c:v>0.0487848425196851</c:v>
                </c:pt>
                <c:pt idx="640">
                  <c:v>0.0467848425196851</c:v>
                </c:pt>
                <c:pt idx="641">
                  <c:v>0.0457848425196851</c:v>
                </c:pt>
                <c:pt idx="642">
                  <c:v>0.0437848425196851</c:v>
                </c:pt>
                <c:pt idx="643">
                  <c:v>0.0407848425196851</c:v>
                </c:pt>
                <c:pt idx="644">
                  <c:v>0.0377848425196851</c:v>
                </c:pt>
                <c:pt idx="645">
                  <c:v>0.0357848425196851</c:v>
                </c:pt>
                <c:pt idx="646">
                  <c:v>0.0317848425196851</c:v>
                </c:pt>
                <c:pt idx="647">
                  <c:v>0.0287848425196851</c:v>
                </c:pt>
                <c:pt idx="648">
                  <c:v>0.0257848425196851</c:v>
                </c:pt>
                <c:pt idx="649">
                  <c:v>0.0217848425196852</c:v>
                </c:pt>
                <c:pt idx="650">
                  <c:v>0.0177848425196851</c:v>
                </c:pt>
                <c:pt idx="651">
                  <c:v>0.0147848425196851</c:v>
                </c:pt>
                <c:pt idx="652">
                  <c:v>0.0107848425196851</c:v>
                </c:pt>
                <c:pt idx="653">
                  <c:v>0.00678484251968514</c:v>
                </c:pt>
                <c:pt idx="654">
                  <c:v>0.00178484251968514</c:v>
                </c:pt>
                <c:pt idx="655">
                  <c:v>-0.00221515748031487</c:v>
                </c:pt>
                <c:pt idx="656">
                  <c:v>-0.00621515748031484</c:v>
                </c:pt>
                <c:pt idx="657">
                  <c:v>-0.0102151574803148</c:v>
                </c:pt>
                <c:pt idx="658">
                  <c:v>-0.0142151574803148</c:v>
                </c:pt>
                <c:pt idx="659">
                  <c:v>-0.0172151574803148</c:v>
                </c:pt>
                <c:pt idx="660">
                  <c:v>-0.0212151574803149</c:v>
                </c:pt>
                <c:pt idx="661">
                  <c:v>-0.0252151574803149</c:v>
                </c:pt>
                <c:pt idx="662">
                  <c:v>-0.0282151574803149</c:v>
                </c:pt>
                <c:pt idx="663">
                  <c:v>-0.0322151574803148</c:v>
                </c:pt>
                <c:pt idx="664">
                  <c:v>-0.0352151574803148</c:v>
                </c:pt>
                <c:pt idx="665">
                  <c:v>-0.0382151574803148</c:v>
                </c:pt>
                <c:pt idx="666">
                  <c:v>-0.0402151574803149</c:v>
                </c:pt>
                <c:pt idx="667">
                  <c:v>-0.0432151574803149</c:v>
                </c:pt>
                <c:pt idx="668">
                  <c:v>-0.0452151574803148</c:v>
                </c:pt>
                <c:pt idx="669">
                  <c:v>-0.0467151574803148</c:v>
                </c:pt>
                <c:pt idx="670">
                  <c:v>-0.0483151574803148</c:v>
                </c:pt>
                <c:pt idx="671">
                  <c:v>-0.0496151574803148</c:v>
                </c:pt>
                <c:pt idx="672">
                  <c:v>-0.0505151574803149</c:v>
                </c:pt>
                <c:pt idx="673">
                  <c:v>-0.0512151574803148</c:v>
                </c:pt>
                <c:pt idx="674">
                  <c:v>-0.0514151574803149</c:v>
                </c:pt>
                <c:pt idx="675">
                  <c:v>-0.0514151574803149</c:v>
                </c:pt>
                <c:pt idx="676">
                  <c:v>-0.0512151574803148</c:v>
                </c:pt>
                <c:pt idx="677">
                  <c:v>-0.0505151574803149</c:v>
                </c:pt>
                <c:pt idx="678">
                  <c:v>-0.0496151574803148</c:v>
                </c:pt>
                <c:pt idx="679">
                  <c:v>-0.0482151574803148</c:v>
                </c:pt>
                <c:pt idx="680">
                  <c:v>-0.0467151574803148</c:v>
                </c:pt>
                <c:pt idx="681">
                  <c:v>-0.0452151574803148</c:v>
                </c:pt>
                <c:pt idx="682">
                  <c:v>-0.0432151574803149</c:v>
                </c:pt>
                <c:pt idx="683">
                  <c:v>-0.0402151574803149</c:v>
                </c:pt>
                <c:pt idx="684">
                  <c:v>-0.0382151574803148</c:v>
                </c:pt>
                <c:pt idx="685">
                  <c:v>-0.0352151574803148</c:v>
                </c:pt>
                <c:pt idx="686">
                  <c:v>-0.0322151574803148</c:v>
                </c:pt>
                <c:pt idx="687">
                  <c:v>-0.0282151574803149</c:v>
                </c:pt>
                <c:pt idx="688">
                  <c:v>-0.0252151574803149</c:v>
                </c:pt>
                <c:pt idx="689">
                  <c:v>-0.0212151574803149</c:v>
                </c:pt>
                <c:pt idx="690">
                  <c:v>-0.0172151574803148</c:v>
                </c:pt>
                <c:pt idx="691">
                  <c:v>-0.0142151574803148</c:v>
                </c:pt>
                <c:pt idx="692">
                  <c:v>-0.0102151574803148</c:v>
                </c:pt>
                <c:pt idx="693">
                  <c:v>-0.00621515748031484</c:v>
                </c:pt>
                <c:pt idx="694">
                  <c:v>-0.00221515748031487</c:v>
                </c:pt>
                <c:pt idx="695">
                  <c:v>0.00178484251968514</c:v>
                </c:pt>
                <c:pt idx="696">
                  <c:v>0.00578484251968514</c:v>
                </c:pt>
                <c:pt idx="697">
                  <c:v>0.00978484251968514</c:v>
                </c:pt>
                <c:pt idx="698">
                  <c:v>0.0137848425196851</c:v>
                </c:pt>
                <c:pt idx="699">
                  <c:v>0.0177848425196851</c:v>
                </c:pt>
                <c:pt idx="700">
                  <c:v>0.0217848425196852</c:v>
                </c:pt>
                <c:pt idx="701">
                  <c:v>0.0247848425196852</c:v>
                </c:pt>
                <c:pt idx="702">
                  <c:v>0.0287848425196851</c:v>
                </c:pt>
                <c:pt idx="703">
                  <c:v>0.0317848425196851</c:v>
                </c:pt>
                <c:pt idx="704">
                  <c:v>0.0347848425196851</c:v>
                </c:pt>
                <c:pt idx="705">
                  <c:v>0.0377848425196851</c:v>
                </c:pt>
                <c:pt idx="706">
                  <c:v>0.0397848425196851</c:v>
                </c:pt>
                <c:pt idx="707">
                  <c:v>0.0427848425196851</c:v>
                </c:pt>
                <c:pt idx="708">
                  <c:v>0.0447848425196851</c:v>
                </c:pt>
                <c:pt idx="709">
                  <c:v>0.0467848425196851</c:v>
                </c:pt>
                <c:pt idx="710">
                  <c:v>0.0477848425196851</c:v>
                </c:pt>
                <c:pt idx="711">
                  <c:v>0.0487848425196851</c:v>
                </c:pt>
                <c:pt idx="712">
                  <c:v>0.0497848425196851</c:v>
                </c:pt>
                <c:pt idx="713">
                  <c:v>0.0507848425196851</c:v>
                </c:pt>
                <c:pt idx="714">
                  <c:v>0.0507848425196851</c:v>
                </c:pt>
                <c:pt idx="715">
                  <c:v>0.0507848425196851</c:v>
                </c:pt>
                <c:pt idx="716">
                  <c:v>0.0507848425196851</c:v>
                </c:pt>
                <c:pt idx="717">
                  <c:v>0.0497848425196851</c:v>
                </c:pt>
                <c:pt idx="718">
                  <c:v>0.0487848425196851</c:v>
                </c:pt>
                <c:pt idx="719">
                  <c:v>0.0477848425196851</c:v>
                </c:pt>
                <c:pt idx="720">
                  <c:v>0.0457848425196851</c:v>
                </c:pt>
                <c:pt idx="721">
                  <c:v>0.0437848425196851</c:v>
                </c:pt>
                <c:pt idx="722">
                  <c:v>0.0417848425196851</c:v>
                </c:pt>
                <c:pt idx="723">
                  <c:v>0.0397848425196851</c:v>
                </c:pt>
                <c:pt idx="724">
                  <c:v>0.0367848425196851</c:v>
                </c:pt>
                <c:pt idx="725">
                  <c:v>0.0337848425196851</c:v>
                </c:pt>
                <c:pt idx="726">
                  <c:v>0.0307848425196851</c:v>
                </c:pt>
                <c:pt idx="727">
                  <c:v>0.0277848425196851</c:v>
                </c:pt>
                <c:pt idx="728">
                  <c:v>0.0237848425196852</c:v>
                </c:pt>
                <c:pt idx="729">
                  <c:v>0.0207848425196851</c:v>
                </c:pt>
                <c:pt idx="730">
                  <c:v>0.0167848425196851</c:v>
                </c:pt>
                <c:pt idx="731">
                  <c:v>0.0127848425196851</c:v>
                </c:pt>
                <c:pt idx="732">
                  <c:v>0.00878484251968514</c:v>
                </c:pt>
                <c:pt idx="733">
                  <c:v>0.00478484251968514</c:v>
                </c:pt>
                <c:pt idx="734">
                  <c:v>0.000784842519685136</c:v>
                </c:pt>
                <c:pt idx="735">
                  <c:v>-0.00321515748031487</c:v>
                </c:pt>
                <c:pt idx="736">
                  <c:v>-0.00721515748031484</c:v>
                </c:pt>
                <c:pt idx="737">
                  <c:v>-0.0112151574803148</c:v>
                </c:pt>
                <c:pt idx="738">
                  <c:v>-0.0152151574803148</c:v>
                </c:pt>
                <c:pt idx="739">
                  <c:v>-0.0192151574803148</c:v>
                </c:pt>
                <c:pt idx="740">
                  <c:v>-0.0222151574803149</c:v>
                </c:pt>
                <c:pt idx="741">
                  <c:v>-0.0262151574803149</c:v>
                </c:pt>
                <c:pt idx="742">
                  <c:v>-0.0292151574803148</c:v>
                </c:pt>
                <c:pt idx="743">
                  <c:v>-0.0332151574803148</c:v>
                </c:pt>
                <c:pt idx="744">
                  <c:v>-0.0362151574803148</c:v>
                </c:pt>
                <c:pt idx="745">
                  <c:v>-0.0382151574803148</c:v>
                </c:pt>
                <c:pt idx="746">
                  <c:v>-0.0412151574803149</c:v>
                </c:pt>
                <c:pt idx="747">
                  <c:v>-0.0432151574803149</c:v>
                </c:pt>
                <c:pt idx="748">
                  <c:v>-0.0452151574803148</c:v>
                </c:pt>
                <c:pt idx="749">
                  <c:v>-0.0468151574803148</c:v>
                </c:pt>
                <c:pt idx="750">
                  <c:v>-0.0483151574803148</c:v>
                </c:pt>
                <c:pt idx="751">
                  <c:v>-0.0497151574803148</c:v>
                </c:pt>
                <c:pt idx="752">
                  <c:v>-0.0504151574803148</c:v>
                </c:pt>
                <c:pt idx="753">
                  <c:v>-0.0508151574803148</c:v>
                </c:pt>
                <c:pt idx="754">
                  <c:v>-0.0512151574803148</c:v>
                </c:pt>
                <c:pt idx="755">
                  <c:v>-0.0509151574803148</c:v>
                </c:pt>
                <c:pt idx="756">
                  <c:v>-0.0505151574803149</c:v>
                </c:pt>
                <c:pt idx="757">
                  <c:v>-0.0497151574803148</c:v>
                </c:pt>
                <c:pt idx="758">
                  <c:v>-0.0488151574803148</c:v>
                </c:pt>
                <c:pt idx="759">
                  <c:v>-0.0474151574803148</c:v>
                </c:pt>
                <c:pt idx="760">
                  <c:v>-0.0452151574803148</c:v>
                </c:pt>
                <c:pt idx="761">
                  <c:v>-0.0442151574803149</c:v>
                </c:pt>
                <c:pt idx="762">
                  <c:v>-0.0412151574803149</c:v>
                </c:pt>
                <c:pt idx="763">
                  <c:v>-0.0392151574803148</c:v>
                </c:pt>
                <c:pt idx="764">
                  <c:v>-0.0362151574803148</c:v>
                </c:pt>
                <c:pt idx="765">
                  <c:v>-0.0332151574803148</c:v>
                </c:pt>
                <c:pt idx="766">
                  <c:v>-0.0302151574803148</c:v>
                </c:pt>
                <c:pt idx="767">
                  <c:v>-0.0272151574803149</c:v>
                </c:pt>
                <c:pt idx="768">
                  <c:v>-0.0232151574803149</c:v>
                </c:pt>
                <c:pt idx="769">
                  <c:v>-0.0202151574803149</c:v>
                </c:pt>
                <c:pt idx="770">
                  <c:v>-0.0162151574803148</c:v>
                </c:pt>
                <c:pt idx="771">
                  <c:v>-0.0122151574803148</c:v>
                </c:pt>
                <c:pt idx="772">
                  <c:v>-0.00821515748031484</c:v>
                </c:pt>
                <c:pt idx="773">
                  <c:v>-0.00421515748031487</c:v>
                </c:pt>
                <c:pt idx="774">
                  <c:v>-0.000215157480314865</c:v>
                </c:pt>
                <c:pt idx="775">
                  <c:v>0.00378484251968514</c:v>
                </c:pt>
                <c:pt idx="776">
                  <c:v>0.00778484251968514</c:v>
                </c:pt>
                <c:pt idx="777">
                  <c:v>0.0117848425196851</c:v>
                </c:pt>
                <c:pt idx="778">
                  <c:v>0.0157848425196851</c:v>
                </c:pt>
                <c:pt idx="779">
                  <c:v>0.0197848425196851</c:v>
                </c:pt>
                <c:pt idx="780">
                  <c:v>0.0227848425196852</c:v>
                </c:pt>
                <c:pt idx="781">
                  <c:v>0.0267848425196851</c:v>
                </c:pt>
                <c:pt idx="782">
                  <c:v>0.0297848425196851</c:v>
                </c:pt>
                <c:pt idx="783">
                  <c:v>0.0327848425196851</c:v>
                </c:pt>
                <c:pt idx="784">
                  <c:v>0.0357848425196851</c:v>
                </c:pt>
                <c:pt idx="785">
                  <c:v>0.0387848425196851</c:v>
                </c:pt>
                <c:pt idx="786">
                  <c:v>0.0407848425196851</c:v>
                </c:pt>
                <c:pt idx="787">
                  <c:v>0.0437848425196851</c:v>
                </c:pt>
                <c:pt idx="788">
                  <c:v>0.0447848425196851</c:v>
                </c:pt>
                <c:pt idx="789">
                  <c:v>0.0467848425196851</c:v>
                </c:pt>
                <c:pt idx="790">
                  <c:v>0.0487848425196851</c:v>
                </c:pt>
                <c:pt idx="791">
                  <c:v>0.0487848425196851</c:v>
                </c:pt>
                <c:pt idx="792">
                  <c:v>0.0497848425196851</c:v>
                </c:pt>
                <c:pt idx="793">
                  <c:v>0.0507848425196851</c:v>
                </c:pt>
                <c:pt idx="794">
                  <c:v>0.0507848425196851</c:v>
                </c:pt>
                <c:pt idx="795">
                  <c:v>0.0497848425196851</c:v>
                </c:pt>
                <c:pt idx="796">
                  <c:v>0.0497848425196851</c:v>
                </c:pt>
                <c:pt idx="797">
                  <c:v>0.0487848425196851</c:v>
                </c:pt>
                <c:pt idx="798">
                  <c:v>0.0477848425196851</c:v>
                </c:pt>
                <c:pt idx="799">
                  <c:v>0.0457848425196851</c:v>
                </c:pt>
                <c:pt idx="800">
                  <c:v>0.0447848425196851</c:v>
                </c:pt>
                <c:pt idx="801">
                  <c:v>0.0427848425196851</c:v>
                </c:pt>
                <c:pt idx="802">
                  <c:v>0.0397848425196851</c:v>
                </c:pt>
                <c:pt idx="803">
                  <c:v>0.0377848425196851</c:v>
                </c:pt>
                <c:pt idx="804">
                  <c:v>0.0347848425196851</c:v>
                </c:pt>
                <c:pt idx="805">
                  <c:v>0.0317848425196851</c:v>
                </c:pt>
                <c:pt idx="806">
                  <c:v>0.0287848425196851</c:v>
                </c:pt>
                <c:pt idx="807">
                  <c:v>0.0247848425196852</c:v>
                </c:pt>
                <c:pt idx="808">
                  <c:v>0.0217848425196852</c:v>
                </c:pt>
                <c:pt idx="809">
                  <c:v>0.0177848425196851</c:v>
                </c:pt>
                <c:pt idx="810">
                  <c:v>0.0137848425196851</c:v>
                </c:pt>
                <c:pt idx="811">
                  <c:v>0.0107848425196851</c:v>
                </c:pt>
                <c:pt idx="812">
                  <c:v>0.00678484251968514</c:v>
                </c:pt>
                <c:pt idx="813">
                  <c:v>0.00278484251968514</c:v>
                </c:pt>
                <c:pt idx="814">
                  <c:v>-0.00121515748031487</c:v>
                </c:pt>
                <c:pt idx="815">
                  <c:v>-0.00521515748031487</c:v>
                </c:pt>
                <c:pt idx="816">
                  <c:v>-0.00921515748031484</c:v>
                </c:pt>
                <c:pt idx="817">
                  <c:v>-0.0132151574803148</c:v>
                </c:pt>
                <c:pt idx="818">
                  <c:v>-0.0172151574803148</c:v>
                </c:pt>
                <c:pt idx="819">
                  <c:v>-0.0212151574803149</c:v>
                </c:pt>
                <c:pt idx="820">
                  <c:v>-0.0252151574803149</c:v>
                </c:pt>
                <c:pt idx="821">
                  <c:v>-0.0282151574803149</c:v>
                </c:pt>
                <c:pt idx="822">
                  <c:v>-0.0312151574803148</c:v>
                </c:pt>
                <c:pt idx="823">
                  <c:v>-0.0342151574803148</c:v>
                </c:pt>
                <c:pt idx="824">
                  <c:v>-0.0372151574803148</c:v>
                </c:pt>
                <c:pt idx="825">
                  <c:v>-0.0392151574803148</c:v>
                </c:pt>
                <c:pt idx="826">
                  <c:v>-0.0422151574803149</c:v>
                </c:pt>
                <c:pt idx="827">
                  <c:v>-0.0442151574803149</c:v>
                </c:pt>
                <c:pt idx="828">
                  <c:v>-0.0462151574803148</c:v>
                </c:pt>
                <c:pt idx="829">
                  <c:v>-0.0476151574803149</c:v>
                </c:pt>
                <c:pt idx="830">
                  <c:v>-0.0489151574803148</c:v>
                </c:pt>
                <c:pt idx="831">
                  <c:v>-0.0500151574803149</c:v>
                </c:pt>
                <c:pt idx="832">
                  <c:v>-0.0505151574803149</c:v>
                </c:pt>
                <c:pt idx="833">
                  <c:v>-0.0507151574803148</c:v>
                </c:pt>
                <c:pt idx="834">
                  <c:v>-0.0507151574803148</c:v>
                </c:pt>
                <c:pt idx="835">
                  <c:v>-0.0505151574803149</c:v>
                </c:pt>
                <c:pt idx="836">
                  <c:v>-0.0499151574803148</c:v>
                </c:pt>
                <c:pt idx="837">
                  <c:v>-0.0488151574803148</c:v>
                </c:pt>
                <c:pt idx="838">
                  <c:v>-0.0475151574803148</c:v>
                </c:pt>
                <c:pt idx="839">
                  <c:v>-0.0462151574803148</c:v>
                </c:pt>
                <c:pt idx="840">
                  <c:v>-0.0442151574803149</c:v>
                </c:pt>
                <c:pt idx="841">
                  <c:v>-0.0422151574803149</c:v>
                </c:pt>
                <c:pt idx="842">
                  <c:v>-0.0402151574803149</c:v>
                </c:pt>
                <c:pt idx="843">
                  <c:v>-0.0372151574803148</c:v>
                </c:pt>
                <c:pt idx="844">
                  <c:v>-0.0342151574803148</c:v>
                </c:pt>
                <c:pt idx="845">
                  <c:v>-0.0312151574803148</c:v>
                </c:pt>
                <c:pt idx="846">
                  <c:v>-0.0282151574803149</c:v>
                </c:pt>
                <c:pt idx="847">
                  <c:v>-0.0242151574803149</c:v>
                </c:pt>
                <c:pt idx="848">
                  <c:v>-0.0212151574803149</c:v>
                </c:pt>
                <c:pt idx="849">
                  <c:v>-0.0172151574803148</c:v>
                </c:pt>
                <c:pt idx="850">
                  <c:v>-0.0132151574803148</c:v>
                </c:pt>
                <c:pt idx="851">
                  <c:v>-0.0102151574803148</c:v>
                </c:pt>
                <c:pt idx="852">
                  <c:v>-0.00621515748031484</c:v>
                </c:pt>
                <c:pt idx="853">
                  <c:v>-0.00221515748031487</c:v>
                </c:pt>
                <c:pt idx="854">
                  <c:v>0.00178484251968514</c:v>
                </c:pt>
                <c:pt idx="855">
                  <c:v>0.00578484251968514</c:v>
                </c:pt>
                <c:pt idx="856">
                  <c:v>0.00978484251968514</c:v>
                </c:pt>
                <c:pt idx="857">
                  <c:v>0.0137848425196851</c:v>
                </c:pt>
                <c:pt idx="858">
                  <c:v>0.0177848425196851</c:v>
                </c:pt>
                <c:pt idx="859">
                  <c:v>0.0207848425196851</c:v>
                </c:pt>
                <c:pt idx="860">
                  <c:v>0.0247848425196852</c:v>
                </c:pt>
                <c:pt idx="861">
                  <c:v>0.0277848425196851</c:v>
                </c:pt>
                <c:pt idx="862">
                  <c:v>0.0307848425196851</c:v>
                </c:pt>
                <c:pt idx="863">
                  <c:v>0.0337848425196851</c:v>
                </c:pt>
                <c:pt idx="864">
                  <c:v>0.0367848425196851</c:v>
                </c:pt>
                <c:pt idx="865">
                  <c:v>0.0387848425196851</c:v>
                </c:pt>
                <c:pt idx="866">
                  <c:v>0.0417848425196851</c:v>
                </c:pt>
                <c:pt idx="867">
                  <c:v>0.0437848425196851</c:v>
                </c:pt>
                <c:pt idx="868">
                  <c:v>0.0447848425196851</c:v>
                </c:pt>
                <c:pt idx="869">
                  <c:v>0.0467848425196851</c:v>
                </c:pt>
                <c:pt idx="870">
                  <c:v>0.0477848425196851</c:v>
                </c:pt>
                <c:pt idx="871">
                  <c:v>0.0487848425196851</c:v>
                </c:pt>
                <c:pt idx="872">
                  <c:v>0.0487848425196851</c:v>
                </c:pt>
                <c:pt idx="873">
                  <c:v>0.0487848425196851</c:v>
                </c:pt>
                <c:pt idx="874">
                  <c:v>0.0487848425196851</c:v>
                </c:pt>
                <c:pt idx="875">
                  <c:v>0.0487848425196851</c:v>
                </c:pt>
                <c:pt idx="876">
                  <c:v>0.0487848425196851</c:v>
                </c:pt>
                <c:pt idx="877">
                  <c:v>0.0477848425196851</c:v>
                </c:pt>
                <c:pt idx="878">
                  <c:v>0.0457848425196851</c:v>
                </c:pt>
                <c:pt idx="879">
                  <c:v>0.0447848425196851</c:v>
                </c:pt>
                <c:pt idx="880">
                  <c:v>0.0427848425196851</c:v>
                </c:pt>
                <c:pt idx="881">
                  <c:v>0.0407848425196851</c:v>
                </c:pt>
                <c:pt idx="882">
                  <c:v>0.0377848425196851</c:v>
                </c:pt>
                <c:pt idx="883">
                  <c:v>0.0357848425196851</c:v>
                </c:pt>
                <c:pt idx="884">
                  <c:v>0.0327848425196851</c:v>
                </c:pt>
                <c:pt idx="885">
                  <c:v>0.0297848425196851</c:v>
                </c:pt>
                <c:pt idx="886">
                  <c:v>0.0257848425196851</c:v>
                </c:pt>
                <c:pt idx="887">
                  <c:v>0.0227848425196852</c:v>
                </c:pt>
                <c:pt idx="888">
                  <c:v>0.0187848425196851</c:v>
                </c:pt>
                <c:pt idx="889">
                  <c:v>0.0157848425196851</c:v>
                </c:pt>
                <c:pt idx="890">
                  <c:v>0.0117848425196851</c:v>
                </c:pt>
                <c:pt idx="891">
                  <c:v>0.00778484251968514</c:v>
                </c:pt>
                <c:pt idx="892">
                  <c:v>0.00378484251968514</c:v>
                </c:pt>
                <c:pt idx="893">
                  <c:v>0.000784842519685136</c:v>
                </c:pt>
                <c:pt idx="894">
                  <c:v>-0.00421515748031487</c:v>
                </c:pt>
                <c:pt idx="895">
                  <c:v>-0.00721515748031484</c:v>
                </c:pt>
                <c:pt idx="896">
                  <c:v>-0.0112151574803148</c:v>
                </c:pt>
                <c:pt idx="897">
                  <c:v>-0.0152151574803148</c:v>
                </c:pt>
                <c:pt idx="898">
                  <c:v>-0.0192151574803148</c:v>
                </c:pt>
                <c:pt idx="899">
                  <c:v>-0.0222151574803149</c:v>
                </c:pt>
                <c:pt idx="900">
                  <c:v>-0.0262151574803149</c:v>
                </c:pt>
                <c:pt idx="901">
                  <c:v>-0.0292151574803148</c:v>
                </c:pt>
                <c:pt idx="902">
                  <c:v>-0.0322151574803148</c:v>
                </c:pt>
                <c:pt idx="903">
                  <c:v>-0.0352151574803148</c:v>
                </c:pt>
                <c:pt idx="904">
                  <c:v>-0.0382151574803148</c:v>
                </c:pt>
                <c:pt idx="905">
                  <c:v>-0.0402151574803149</c:v>
                </c:pt>
                <c:pt idx="906">
                  <c:v>-0.0422151574803149</c:v>
                </c:pt>
                <c:pt idx="907">
                  <c:v>-0.0442151574803149</c:v>
                </c:pt>
                <c:pt idx="908">
                  <c:v>-0.0462151574803148</c:v>
                </c:pt>
                <c:pt idx="909">
                  <c:v>-0.0472151574803148</c:v>
                </c:pt>
                <c:pt idx="910">
                  <c:v>-0.0485151574803149</c:v>
                </c:pt>
                <c:pt idx="911">
                  <c:v>-0.0493151574803148</c:v>
                </c:pt>
                <c:pt idx="912">
                  <c:v>-0.0499151574803148</c:v>
                </c:pt>
                <c:pt idx="913">
                  <c:v>-0.0501151574803148</c:v>
                </c:pt>
                <c:pt idx="914">
                  <c:v>-0.0500151574803149</c:v>
                </c:pt>
                <c:pt idx="915">
                  <c:v>-0.0494151574803148</c:v>
                </c:pt>
                <c:pt idx="916">
                  <c:v>-0.0486151574803148</c:v>
                </c:pt>
                <c:pt idx="917">
                  <c:v>-0.0474151574803148</c:v>
                </c:pt>
                <c:pt idx="918">
                  <c:v>-0.0462151574803148</c:v>
                </c:pt>
                <c:pt idx="919">
                  <c:v>-0.0442151574803149</c:v>
                </c:pt>
                <c:pt idx="920">
                  <c:v>-0.0422151574803149</c:v>
                </c:pt>
                <c:pt idx="921">
                  <c:v>-0.0402151574803149</c:v>
                </c:pt>
                <c:pt idx="922">
                  <c:v>-0.0382151574803148</c:v>
                </c:pt>
                <c:pt idx="923">
                  <c:v>-0.0352151574803148</c:v>
                </c:pt>
                <c:pt idx="924">
                  <c:v>-0.0322151574803148</c:v>
                </c:pt>
                <c:pt idx="925">
                  <c:v>-0.0292151574803148</c:v>
                </c:pt>
                <c:pt idx="926">
                  <c:v>-0.0262151574803149</c:v>
                </c:pt>
                <c:pt idx="927">
                  <c:v>-0.0222151574803149</c:v>
                </c:pt>
                <c:pt idx="928">
                  <c:v>-0.0192151574803148</c:v>
                </c:pt>
                <c:pt idx="929">
                  <c:v>-0.0152151574803148</c:v>
                </c:pt>
                <c:pt idx="930">
                  <c:v>-0.0112151574803148</c:v>
                </c:pt>
                <c:pt idx="931">
                  <c:v>-0.00821515748031484</c:v>
                </c:pt>
                <c:pt idx="932">
                  <c:v>-0.00421515748031487</c:v>
                </c:pt>
                <c:pt idx="933">
                  <c:v>-0.000215157480314865</c:v>
                </c:pt>
                <c:pt idx="934">
                  <c:v>0.00378484251968514</c:v>
                </c:pt>
                <c:pt idx="935">
                  <c:v>0.00778484251968514</c:v>
                </c:pt>
                <c:pt idx="936">
                  <c:v>0.0117848425196851</c:v>
                </c:pt>
                <c:pt idx="937">
                  <c:v>0.0147848425196851</c:v>
                </c:pt>
                <c:pt idx="938">
                  <c:v>0.0187848425196851</c:v>
                </c:pt>
                <c:pt idx="939">
                  <c:v>0.0217848425196852</c:v>
                </c:pt>
                <c:pt idx="940">
                  <c:v>0.0257848425196851</c:v>
                </c:pt>
                <c:pt idx="941">
                  <c:v>0.0287848425196851</c:v>
                </c:pt>
                <c:pt idx="942">
                  <c:v>0.0317848425196851</c:v>
                </c:pt>
                <c:pt idx="943">
                  <c:v>0.0347848425196851</c:v>
                </c:pt>
                <c:pt idx="944">
                  <c:v>0.0367848425196851</c:v>
                </c:pt>
                <c:pt idx="945">
                  <c:v>0.0397848425196851</c:v>
                </c:pt>
                <c:pt idx="946">
                  <c:v>0.0417848425196851</c:v>
                </c:pt>
                <c:pt idx="947">
                  <c:v>0.0437848425196851</c:v>
                </c:pt>
                <c:pt idx="948">
                  <c:v>0.0447848425196851</c:v>
                </c:pt>
                <c:pt idx="949">
                  <c:v>0.0457848425196851</c:v>
                </c:pt>
                <c:pt idx="950">
                  <c:v>0.0477848425196851</c:v>
                </c:pt>
                <c:pt idx="951">
                  <c:v>0.0487848425196851</c:v>
                </c:pt>
                <c:pt idx="952">
                  <c:v>0.0477848425196851</c:v>
                </c:pt>
                <c:pt idx="953">
                  <c:v>0.0487848425196851</c:v>
                </c:pt>
                <c:pt idx="954">
                  <c:v>0.0477848425196851</c:v>
                </c:pt>
                <c:pt idx="955">
                  <c:v>0.0477848425196851</c:v>
                </c:pt>
                <c:pt idx="956">
                  <c:v>0.0467848425196851</c:v>
                </c:pt>
                <c:pt idx="957">
                  <c:v>0.0457848425196851</c:v>
                </c:pt>
                <c:pt idx="958">
                  <c:v>0.0447848425196851</c:v>
                </c:pt>
                <c:pt idx="959">
                  <c:v>0.0427848425196851</c:v>
                </c:pt>
                <c:pt idx="960">
                  <c:v>0.0407848425196851</c:v>
                </c:pt>
                <c:pt idx="961">
                  <c:v>0.0387848425196851</c:v>
                </c:pt>
                <c:pt idx="962">
                  <c:v>0.0357848425196851</c:v>
                </c:pt>
                <c:pt idx="963">
                  <c:v>0.0337848425196851</c:v>
                </c:pt>
                <c:pt idx="964">
                  <c:v>0.0307848425196851</c:v>
                </c:pt>
                <c:pt idx="965">
                  <c:v>0.0277848425196851</c:v>
                </c:pt>
                <c:pt idx="966">
                  <c:v>0.0247848425196852</c:v>
                </c:pt>
                <c:pt idx="967">
                  <c:v>0.0207848425196851</c:v>
                </c:pt>
                <c:pt idx="968">
                  <c:v>0.0177848425196851</c:v>
                </c:pt>
                <c:pt idx="969">
                  <c:v>0.0137848425196851</c:v>
                </c:pt>
                <c:pt idx="970">
                  <c:v>0.00978484251968514</c:v>
                </c:pt>
                <c:pt idx="971">
                  <c:v>0.00678484251968514</c:v>
                </c:pt>
                <c:pt idx="972">
                  <c:v>0.00278484251968514</c:v>
                </c:pt>
                <c:pt idx="973">
                  <c:v>-0.00121515748031487</c:v>
                </c:pt>
                <c:pt idx="974">
                  <c:v>-0.00521515748031487</c:v>
                </c:pt>
                <c:pt idx="975">
                  <c:v>-0.00921515748031484</c:v>
                </c:pt>
                <c:pt idx="976">
                  <c:v>-0.0132151574803148</c:v>
                </c:pt>
                <c:pt idx="977">
                  <c:v>-0.0162151574803148</c:v>
                </c:pt>
                <c:pt idx="978">
                  <c:v>-0.0202151574803149</c:v>
                </c:pt>
                <c:pt idx="979">
                  <c:v>-0.0232151574803149</c:v>
                </c:pt>
                <c:pt idx="980">
                  <c:v>-0.0272151574803149</c:v>
                </c:pt>
                <c:pt idx="981">
                  <c:v>-0.0302151574803148</c:v>
                </c:pt>
                <c:pt idx="982">
                  <c:v>-0.0332151574803148</c:v>
                </c:pt>
                <c:pt idx="983">
                  <c:v>-0.0362151574803148</c:v>
                </c:pt>
                <c:pt idx="984">
                  <c:v>-0.0382151574803148</c:v>
                </c:pt>
                <c:pt idx="985">
                  <c:v>-0.0402151574803149</c:v>
                </c:pt>
                <c:pt idx="986">
                  <c:v>-0.0432151574803149</c:v>
                </c:pt>
                <c:pt idx="987">
                  <c:v>-0.0452151574803148</c:v>
                </c:pt>
                <c:pt idx="988">
                  <c:v>-0.0462151574803148</c:v>
                </c:pt>
                <c:pt idx="989">
                  <c:v>-0.0472151574803148</c:v>
                </c:pt>
                <c:pt idx="990">
                  <c:v>-0.0485151574803149</c:v>
                </c:pt>
                <c:pt idx="991">
                  <c:v>-0.0492151574803148</c:v>
                </c:pt>
                <c:pt idx="992">
                  <c:v>-0.0493151574803148</c:v>
                </c:pt>
                <c:pt idx="993">
                  <c:v>-0.0493151574803148</c:v>
                </c:pt>
                <c:pt idx="994">
                  <c:v>-0.0493151574803148</c:v>
                </c:pt>
                <c:pt idx="995">
                  <c:v>-0.0486151574803148</c:v>
                </c:pt>
                <c:pt idx="996">
                  <c:v>-0.0478151574803148</c:v>
                </c:pt>
                <c:pt idx="997">
                  <c:v>-0.0464151574803148</c:v>
                </c:pt>
                <c:pt idx="998">
                  <c:v>-0.0452151574803148</c:v>
                </c:pt>
                <c:pt idx="999">
                  <c:v>-0.0432151574803149</c:v>
                </c:pt>
                <c:pt idx="1000">
                  <c:v>-0.0412151574803149</c:v>
                </c:pt>
                <c:pt idx="1001">
                  <c:v>-0.0392151574803148</c:v>
                </c:pt>
                <c:pt idx="1002">
                  <c:v>-0.0362151574803148</c:v>
                </c:pt>
                <c:pt idx="1003">
                  <c:v>-0.0342151574803148</c:v>
                </c:pt>
                <c:pt idx="1004">
                  <c:v>-0.0312151574803148</c:v>
                </c:pt>
                <c:pt idx="1005">
                  <c:v>-0.0282151574803149</c:v>
                </c:pt>
                <c:pt idx="1006">
                  <c:v>-0.0242151574803149</c:v>
                </c:pt>
                <c:pt idx="1007">
                  <c:v>-0.0212151574803149</c:v>
                </c:pt>
                <c:pt idx="1008">
                  <c:v>-0.0172151574803148</c:v>
                </c:pt>
                <c:pt idx="1009">
                  <c:v>-0.0142151574803148</c:v>
                </c:pt>
                <c:pt idx="1010">
                  <c:v>-0.0102151574803148</c:v>
                </c:pt>
                <c:pt idx="1011">
                  <c:v>-0.00621515748031484</c:v>
                </c:pt>
                <c:pt idx="1012">
                  <c:v>-0.00221515748031487</c:v>
                </c:pt>
                <c:pt idx="1013">
                  <c:v>0.00178484251968514</c:v>
                </c:pt>
                <c:pt idx="1014">
                  <c:v>0.00578484251968514</c:v>
                </c:pt>
                <c:pt idx="1015">
                  <c:v>0.00878484251968514</c:v>
                </c:pt>
                <c:pt idx="1016">
                  <c:v>0.0127848425196851</c:v>
                </c:pt>
                <c:pt idx="1017">
                  <c:v>0.0167848425196851</c:v>
                </c:pt>
                <c:pt idx="1018">
                  <c:v>0.0197848425196851</c:v>
                </c:pt>
                <c:pt idx="1019">
                  <c:v>0.0237848425196852</c:v>
                </c:pt>
                <c:pt idx="1020">
                  <c:v>0.0267848425196851</c:v>
                </c:pt>
                <c:pt idx="1021">
                  <c:v>0.0297848425196851</c:v>
                </c:pt>
                <c:pt idx="1022">
                  <c:v>0.0327848425196851</c:v>
                </c:pt>
                <c:pt idx="1023">
                  <c:v>0.0357848425196851</c:v>
                </c:pt>
                <c:pt idx="1024">
                  <c:v>0.0377848425196851</c:v>
                </c:pt>
                <c:pt idx="1025">
                  <c:v>0.0397848425196851</c:v>
                </c:pt>
                <c:pt idx="1026">
                  <c:v>0.0417848425196851</c:v>
                </c:pt>
                <c:pt idx="1027">
                  <c:v>0.0437848425196851</c:v>
                </c:pt>
                <c:pt idx="1028">
                  <c:v>0.0447848425196851</c:v>
                </c:pt>
                <c:pt idx="1029">
                  <c:v>0.0467848425196851</c:v>
                </c:pt>
                <c:pt idx="1030">
                  <c:v>0.0477848425196851</c:v>
                </c:pt>
                <c:pt idx="1031">
                  <c:v>0.0477848425196851</c:v>
                </c:pt>
                <c:pt idx="1032">
                  <c:v>0.0487848425196851</c:v>
                </c:pt>
                <c:pt idx="1033">
                  <c:v>0.0487848425196851</c:v>
                </c:pt>
                <c:pt idx="1034">
                  <c:v>0.0477848425196851</c:v>
                </c:pt>
                <c:pt idx="1035">
                  <c:v>0.0477848425196851</c:v>
                </c:pt>
                <c:pt idx="1036">
                  <c:v>0.0457848425196851</c:v>
                </c:pt>
                <c:pt idx="1037">
                  <c:v>0.0447848425196851</c:v>
                </c:pt>
                <c:pt idx="1038">
                  <c:v>0.0437848425196851</c:v>
                </c:pt>
                <c:pt idx="1039">
                  <c:v>0.0417848425196851</c:v>
                </c:pt>
                <c:pt idx="1040">
                  <c:v>0.0397848425196851</c:v>
                </c:pt>
                <c:pt idx="1041">
                  <c:v>0.0377848425196851</c:v>
                </c:pt>
                <c:pt idx="1042">
                  <c:v>0.0347848425196851</c:v>
                </c:pt>
                <c:pt idx="1043">
                  <c:v>0.0317848425196851</c:v>
                </c:pt>
                <c:pt idx="1044">
                  <c:v>0.0287848425196851</c:v>
                </c:pt>
                <c:pt idx="1045">
                  <c:v>0.0257848425196851</c:v>
                </c:pt>
                <c:pt idx="1046">
                  <c:v>0.0227848425196852</c:v>
                </c:pt>
                <c:pt idx="1047">
                  <c:v>0.0187848425196851</c:v>
                </c:pt>
                <c:pt idx="1048">
                  <c:v>0.0157848425196851</c:v>
                </c:pt>
                <c:pt idx="1049">
                  <c:v>0.0117848425196851</c:v>
                </c:pt>
                <c:pt idx="1050">
                  <c:v>0.00778484251968514</c:v>
                </c:pt>
                <c:pt idx="1051">
                  <c:v>0.00378484251968514</c:v>
                </c:pt>
                <c:pt idx="1052">
                  <c:v>0.000784842519685136</c:v>
                </c:pt>
                <c:pt idx="1053">
                  <c:v>-0.00321515748031487</c:v>
                </c:pt>
                <c:pt idx="1054">
                  <c:v>-0.00721515748031484</c:v>
                </c:pt>
                <c:pt idx="1055">
                  <c:v>-0.0112151574803148</c:v>
                </c:pt>
                <c:pt idx="1056">
                  <c:v>-0.0142151574803148</c:v>
                </c:pt>
                <c:pt idx="1057">
                  <c:v>-0.0182151574803148</c:v>
                </c:pt>
                <c:pt idx="1058">
                  <c:v>-0.0222151574803149</c:v>
                </c:pt>
                <c:pt idx="1059">
                  <c:v>-0.0252151574803149</c:v>
                </c:pt>
                <c:pt idx="1060">
                  <c:v>-0.0282151574803149</c:v>
                </c:pt>
                <c:pt idx="1061">
                  <c:v>-0.0312151574803148</c:v>
                </c:pt>
                <c:pt idx="1062">
                  <c:v>-0.0342151574803148</c:v>
                </c:pt>
                <c:pt idx="1063">
                  <c:v>-0.0372151574803148</c:v>
                </c:pt>
                <c:pt idx="1064">
                  <c:v>-0.0392151574803148</c:v>
                </c:pt>
                <c:pt idx="1065">
                  <c:v>-0.0412151574803149</c:v>
                </c:pt>
                <c:pt idx="1066">
                  <c:v>-0.0432151574803149</c:v>
                </c:pt>
                <c:pt idx="1067">
                  <c:v>-0.0452151574803148</c:v>
                </c:pt>
                <c:pt idx="1068">
                  <c:v>-0.0463151574803148</c:v>
                </c:pt>
                <c:pt idx="1069">
                  <c:v>-0.0474151574803148</c:v>
                </c:pt>
                <c:pt idx="1070">
                  <c:v>-0.0481151574803148</c:v>
                </c:pt>
                <c:pt idx="1071">
                  <c:v>-0.0486151574803148</c:v>
                </c:pt>
                <c:pt idx="1072">
                  <c:v>-0.0488151574803148</c:v>
                </c:pt>
                <c:pt idx="1073">
                  <c:v>-0.0486151574803148</c:v>
                </c:pt>
                <c:pt idx="1074">
                  <c:v>-0.0482151574803148</c:v>
                </c:pt>
                <c:pt idx="1075">
                  <c:v>-0.0474151574803148</c:v>
                </c:pt>
                <c:pt idx="1076">
                  <c:v>-0.0463151574803148</c:v>
                </c:pt>
                <c:pt idx="1077">
                  <c:v>-0.0452151574803148</c:v>
                </c:pt>
                <c:pt idx="1078">
                  <c:v>-0.0432151574803149</c:v>
                </c:pt>
                <c:pt idx="1079">
                  <c:v>-0.0422151574803149</c:v>
                </c:pt>
                <c:pt idx="1080">
                  <c:v>-0.0392151574803148</c:v>
                </c:pt>
                <c:pt idx="1081">
                  <c:v>-0.0372151574803148</c:v>
                </c:pt>
                <c:pt idx="1082">
                  <c:v>-0.0342151574803148</c:v>
                </c:pt>
                <c:pt idx="1083">
                  <c:v>-0.0312151574803148</c:v>
                </c:pt>
                <c:pt idx="1084">
                  <c:v>-0.0282151574803149</c:v>
                </c:pt>
                <c:pt idx="1085">
                  <c:v>-0.0252151574803149</c:v>
                </c:pt>
                <c:pt idx="1086">
                  <c:v>-0.0222151574803149</c:v>
                </c:pt>
                <c:pt idx="1087">
                  <c:v>-0.0192151574803148</c:v>
                </c:pt>
                <c:pt idx="1088">
                  <c:v>-0.0152151574803148</c:v>
                </c:pt>
                <c:pt idx="1089">
                  <c:v>-0.0112151574803148</c:v>
                </c:pt>
                <c:pt idx="1090">
                  <c:v>-0.00721515748031484</c:v>
                </c:pt>
                <c:pt idx="1091">
                  <c:v>-0.00421515748031487</c:v>
                </c:pt>
                <c:pt idx="1092">
                  <c:v>-0.000215157480314865</c:v>
                </c:pt>
                <c:pt idx="1093">
                  <c:v>0.00378484251968514</c:v>
                </c:pt>
                <c:pt idx="1094">
                  <c:v>0.00778484251968514</c:v>
                </c:pt>
                <c:pt idx="1095">
                  <c:v>0.0107848425196851</c:v>
                </c:pt>
                <c:pt idx="1096">
                  <c:v>0.0147848425196851</c:v>
                </c:pt>
                <c:pt idx="1097">
                  <c:v>0.0177848425196851</c:v>
                </c:pt>
                <c:pt idx="1098">
                  <c:v>0.0217848425196852</c:v>
                </c:pt>
                <c:pt idx="1099">
                  <c:v>0.0247848425196852</c:v>
                </c:pt>
                <c:pt idx="1100">
                  <c:v>0.0277848425196851</c:v>
                </c:pt>
                <c:pt idx="1101">
                  <c:v>0.0307848425196851</c:v>
                </c:pt>
                <c:pt idx="1102">
                  <c:v>0.0337848425196851</c:v>
                </c:pt>
                <c:pt idx="1103">
                  <c:v>0.0367848425196851</c:v>
                </c:pt>
                <c:pt idx="1104">
                  <c:v>0.0387848425196851</c:v>
                </c:pt>
                <c:pt idx="1105">
                  <c:v>0.0407848425196851</c:v>
                </c:pt>
                <c:pt idx="1106">
                  <c:v>0.0427848425196851</c:v>
                </c:pt>
                <c:pt idx="1107">
                  <c:v>0.0437848425196851</c:v>
                </c:pt>
                <c:pt idx="1108">
                  <c:v>0.0457848425196851</c:v>
                </c:pt>
                <c:pt idx="1109">
                  <c:v>0.0467848425196851</c:v>
                </c:pt>
                <c:pt idx="1110">
                  <c:v>0.0467848425196851</c:v>
                </c:pt>
                <c:pt idx="1111">
                  <c:v>0.0477848425196851</c:v>
                </c:pt>
                <c:pt idx="1112">
                  <c:v>0.0477848425196851</c:v>
                </c:pt>
                <c:pt idx="1113">
                  <c:v>0.0477848425196851</c:v>
                </c:pt>
                <c:pt idx="1114">
                  <c:v>0.0467848425196851</c:v>
                </c:pt>
                <c:pt idx="1115">
                  <c:v>0.0457848425196851</c:v>
                </c:pt>
                <c:pt idx="1116">
                  <c:v>0.0447848425196851</c:v>
                </c:pt>
                <c:pt idx="1117">
                  <c:v>0.0437848425196851</c:v>
                </c:pt>
                <c:pt idx="1118">
                  <c:v>0.0417848425196851</c:v>
                </c:pt>
                <c:pt idx="1119">
                  <c:v>0.0397848425196851</c:v>
                </c:pt>
                <c:pt idx="1120">
                  <c:v>0.0377848425196851</c:v>
                </c:pt>
                <c:pt idx="1121">
                  <c:v>0.0357848425196851</c:v>
                </c:pt>
                <c:pt idx="1122">
                  <c:v>0.0327848425196851</c:v>
                </c:pt>
                <c:pt idx="1123">
                  <c:v>0.0297848425196851</c:v>
                </c:pt>
                <c:pt idx="1124">
                  <c:v>0.0267848425196851</c:v>
                </c:pt>
                <c:pt idx="1125">
                  <c:v>0.0237848425196852</c:v>
                </c:pt>
                <c:pt idx="1126">
                  <c:v>0.0207848425196851</c:v>
                </c:pt>
                <c:pt idx="1127">
                  <c:v>0.0167848425196851</c:v>
                </c:pt>
                <c:pt idx="1128">
                  <c:v>0.0127848425196851</c:v>
                </c:pt>
                <c:pt idx="1129">
                  <c:v>0.00978484251968514</c:v>
                </c:pt>
                <c:pt idx="1130">
                  <c:v>0.00578484251968514</c:v>
                </c:pt>
                <c:pt idx="1131">
                  <c:v>0.00178484251968514</c:v>
                </c:pt>
                <c:pt idx="1132">
                  <c:v>-0.00221515748031487</c:v>
                </c:pt>
                <c:pt idx="1133">
                  <c:v>-0.00521515748031487</c:v>
                </c:pt>
                <c:pt idx="1134">
                  <c:v>-0.00921515748031484</c:v>
                </c:pt>
                <c:pt idx="1135">
                  <c:v>-0.0132151574803148</c:v>
                </c:pt>
                <c:pt idx="1136">
                  <c:v>-0.0162151574803148</c:v>
                </c:pt>
                <c:pt idx="1137">
                  <c:v>-0.0202151574803149</c:v>
                </c:pt>
                <c:pt idx="1138">
                  <c:v>-0.0232151574803149</c:v>
                </c:pt>
                <c:pt idx="1139">
                  <c:v>-0.0262151574803149</c:v>
                </c:pt>
                <c:pt idx="1140">
                  <c:v>-0.0292151574803148</c:v>
                </c:pt>
                <c:pt idx="1141">
                  <c:v>-0.0292151574803148</c:v>
                </c:pt>
                <c:pt idx="1142">
                  <c:v>-0.0322151574803148</c:v>
                </c:pt>
                <c:pt idx="1143">
                  <c:v>-0.0352151574803148</c:v>
                </c:pt>
                <c:pt idx="1144">
                  <c:v>-0.0372151574803148</c:v>
                </c:pt>
                <c:pt idx="1145">
                  <c:v>-0.0402151574803149</c:v>
                </c:pt>
                <c:pt idx="1146">
                  <c:v>-0.0422151574803149</c:v>
                </c:pt>
                <c:pt idx="1147">
                  <c:v>-0.0432151574803149</c:v>
                </c:pt>
                <c:pt idx="1148">
                  <c:v>-0.0452151574803148</c:v>
                </c:pt>
                <c:pt idx="1149">
                  <c:v>-0.0462151574803148</c:v>
                </c:pt>
                <c:pt idx="1150">
                  <c:v>-0.0471151574803149</c:v>
                </c:pt>
                <c:pt idx="1151">
                  <c:v>-0.0475151574803148</c:v>
                </c:pt>
                <c:pt idx="1152">
                  <c:v>-0.0479151574803148</c:v>
                </c:pt>
                <c:pt idx="1153">
                  <c:v>-0.0479151574803148</c:v>
                </c:pt>
                <c:pt idx="1154">
                  <c:v>-0.0477151574803148</c:v>
                </c:pt>
                <c:pt idx="1155">
                  <c:v>-0.0471151574803149</c:v>
                </c:pt>
                <c:pt idx="1156">
                  <c:v>-0.0462151574803148</c:v>
                </c:pt>
                <c:pt idx="1157">
                  <c:v>-0.0452151574803148</c:v>
                </c:pt>
                <c:pt idx="1158">
                  <c:v>-0.0432151574803149</c:v>
                </c:pt>
                <c:pt idx="1159">
                  <c:v>-0.0422151574803149</c:v>
                </c:pt>
                <c:pt idx="1160">
                  <c:v>-0.0402151574803149</c:v>
                </c:pt>
                <c:pt idx="1161">
                  <c:v>-0.0372151574803148</c:v>
                </c:pt>
                <c:pt idx="1162">
                  <c:v>-0.0352151574803148</c:v>
                </c:pt>
                <c:pt idx="1163">
                  <c:v>-0.0322151574803148</c:v>
                </c:pt>
                <c:pt idx="1164">
                  <c:v>-0.0292151574803148</c:v>
                </c:pt>
                <c:pt idx="1165">
                  <c:v>-0.0262151574803149</c:v>
                </c:pt>
                <c:pt idx="1166">
                  <c:v>-0.0232151574803149</c:v>
                </c:pt>
                <c:pt idx="1167">
                  <c:v>-0.0202151574803149</c:v>
                </c:pt>
                <c:pt idx="1168">
                  <c:v>-0.0162151574803148</c:v>
                </c:pt>
                <c:pt idx="1169">
                  <c:v>-0.0132151574803148</c:v>
                </c:pt>
                <c:pt idx="1170">
                  <c:v>-0.00921515748031484</c:v>
                </c:pt>
                <c:pt idx="1171">
                  <c:v>-0.00521515748031487</c:v>
                </c:pt>
                <c:pt idx="1172">
                  <c:v>-0.00221515748031487</c:v>
                </c:pt>
                <c:pt idx="1173">
                  <c:v>0.00178484251968514</c:v>
                </c:pt>
                <c:pt idx="1174">
                  <c:v>0.00578484251968514</c:v>
                </c:pt>
                <c:pt idx="1175">
                  <c:v>0.00878484251968514</c:v>
                </c:pt>
                <c:pt idx="1176">
                  <c:v>0.0127848425196851</c:v>
                </c:pt>
                <c:pt idx="1177">
                  <c:v>0.0167848425196851</c:v>
                </c:pt>
                <c:pt idx="1178">
                  <c:v>0.0197848425196851</c:v>
                </c:pt>
                <c:pt idx="1179">
                  <c:v>0.0227848425196852</c:v>
                </c:pt>
                <c:pt idx="1180">
                  <c:v>0.0257848425196851</c:v>
                </c:pt>
                <c:pt idx="1181">
                  <c:v>0.0287848425196851</c:v>
                </c:pt>
                <c:pt idx="1182">
                  <c:v>0.0317848425196851</c:v>
                </c:pt>
                <c:pt idx="1183">
                  <c:v>0.0347848425196851</c:v>
                </c:pt>
                <c:pt idx="1184">
                  <c:v>0.0367848425196851</c:v>
                </c:pt>
                <c:pt idx="1185">
                  <c:v>0.0387848425196851</c:v>
                </c:pt>
                <c:pt idx="1186">
                  <c:v>0.0407848425196851</c:v>
                </c:pt>
                <c:pt idx="1187">
                  <c:v>0.0427848425196851</c:v>
                </c:pt>
                <c:pt idx="1188">
                  <c:v>0.0437848425196851</c:v>
                </c:pt>
                <c:pt idx="1189">
                  <c:v>0.0447848425196851</c:v>
                </c:pt>
                <c:pt idx="1190">
                  <c:v>0.0457848425196851</c:v>
                </c:pt>
                <c:pt idx="1191">
                  <c:v>0.0467848425196851</c:v>
                </c:pt>
                <c:pt idx="1192">
                  <c:v>0.0467848425196851</c:v>
                </c:pt>
                <c:pt idx="1193">
                  <c:v>0.0467848425196851</c:v>
                </c:pt>
                <c:pt idx="1194">
                  <c:v>0.0467848425196851</c:v>
                </c:pt>
                <c:pt idx="1195">
                  <c:v>0.0457848425196851</c:v>
                </c:pt>
                <c:pt idx="1196">
                  <c:v>0.0447848425196851</c:v>
                </c:pt>
                <c:pt idx="1197">
                  <c:v>0.0437848425196851</c:v>
                </c:pt>
                <c:pt idx="1198">
                  <c:v>0.0417848425196851</c:v>
                </c:pt>
                <c:pt idx="1199">
                  <c:v>0.0397848425196851</c:v>
                </c:pt>
                <c:pt idx="1200">
                  <c:v>0.0377848425196851</c:v>
                </c:pt>
                <c:pt idx="1201">
                  <c:v>0.0357848425196851</c:v>
                </c:pt>
                <c:pt idx="1202">
                  <c:v>0.0337848425196851</c:v>
                </c:pt>
                <c:pt idx="1203">
                  <c:v>0.0307848425196851</c:v>
                </c:pt>
                <c:pt idx="1204">
                  <c:v>0.0277848425196851</c:v>
                </c:pt>
                <c:pt idx="1205">
                  <c:v>0.0247848425196852</c:v>
                </c:pt>
                <c:pt idx="1206">
                  <c:v>0.0217848425196852</c:v>
                </c:pt>
                <c:pt idx="1207">
                  <c:v>0.0187848425196851</c:v>
                </c:pt>
                <c:pt idx="1208">
                  <c:v>0.0147848425196851</c:v>
                </c:pt>
                <c:pt idx="1209">
                  <c:v>0.0117848425196851</c:v>
                </c:pt>
                <c:pt idx="1210">
                  <c:v>0.00778484251968514</c:v>
                </c:pt>
                <c:pt idx="1211">
                  <c:v>0.00378484251968514</c:v>
                </c:pt>
                <c:pt idx="1212">
                  <c:v>0.000784842519685136</c:v>
                </c:pt>
                <c:pt idx="1213">
                  <c:v>-0.00321515748031487</c:v>
                </c:pt>
                <c:pt idx="1214">
                  <c:v>-0.00721515748031484</c:v>
                </c:pt>
                <c:pt idx="1215">
                  <c:v>-0.0102151574803148</c:v>
                </c:pt>
                <c:pt idx="1216">
                  <c:v>-0.0142151574803148</c:v>
                </c:pt>
                <c:pt idx="1217">
                  <c:v>-0.0172151574803148</c:v>
                </c:pt>
                <c:pt idx="1218">
                  <c:v>-0.0212151574803149</c:v>
                </c:pt>
                <c:pt idx="1219">
                  <c:v>-0.0242151574803149</c:v>
                </c:pt>
                <c:pt idx="1220">
                  <c:v>-0.0272151574803149</c:v>
                </c:pt>
                <c:pt idx="1221">
                  <c:v>-0.0302151574803148</c:v>
                </c:pt>
                <c:pt idx="1222">
                  <c:v>-0.0332151574803148</c:v>
                </c:pt>
                <c:pt idx="1223">
                  <c:v>-0.0352151574803148</c:v>
                </c:pt>
                <c:pt idx="1224">
                  <c:v>-0.0382151574803148</c:v>
                </c:pt>
                <c:pt idx="1225">
                  <c:v>-0.0402151574803149</c:v>
                </c:pt>
                <c:pt idx="1226">
                  <c:v>-0.0422151574803149</c:v>
                </c:pt>
                <c:pt idx="1227">
                  <c:v>-0.0432151574803149</c:v>
                </c:pt>
                <c:pt idx="1228">
                  <c:v>-0.0442151574803149</c:v>
                </c:pt>
                <c:pt idx="1229">
                  <c:v>-0.0452151574803148</c:v>
                </c:pt>
                <c:pt idx="1230">
                  <c:v>-0.0463151574803148</c:v>
                </c:pt>
                <c:pt idx="1231">
                  <c:v>-0.0469151574803148</c:v>
                </c:pt>
                <c:pt idx="1232">
                  <c:v>-0.0470151574803148</c:v>
                </c:pt>
                <c:pt idx="1233">
                  <c:v>-0.0470151574803148</c:v>
                </c:pt>
                <c:pt idx="1234">
                  <c:v>-0.0465151574803148</c:v>
                </c:pt>
                <c:pt idx="1235">
                  <c:v>-0.0462151574803148</c:v>
                </c:pt>
                <c:pt idx="1236">
                  <c:v>-0.0452151574803148</c:v>
                </c:pt>
                <c:pt idx="1237">
                  <c:v>-0.0432151574803149</c:v>
                </c:pt>
                <c:pt idx="1238">
                  <c:v>-0.0422151574803149</c:v>
                </c:pt>
                <c:pt idx="1239">
                  <c:v>-0.0402151574803149</c:v>
                </c:pt>
                <c:pt idx="1240">
                  <c:v>-0.0382151574803148</c:v>
                </c:pt>
                <c:pt idx="1241">
                  <c:v>-0.0362151574803148</c:v>
                </c:pt>
                <c:pt idx="1242">
                  <c:v>-0.0332151574803148</c:v>
                </c:pt>
                <c:pt idx="1243">
                  <c:v>-0.0312151574803148</c:v>
                </c:pt>
                <c:pt idx="1244">
                  <c:v>-0.0282151574803149</c:v>
                </c:pt>
                <c:pt idx="1245">
                  <c:v>-0.0252151574803149</c:v>
                </c:pt>
                <c:pt idx="1246">
                  <c:v>-0.0212151574803149</c:v>
                </c:pt>
                <c:pt idx="1247">
                  <c:v>-0.0182151574803148</c:v>
                </c:pt>
                <c:pt idx="1248">
                  <c:v>-0.0142151574803148</c:v>
                </c:pt>
                <c:pt idx="1249">
                  <c:v>-0.0112151574803148</c:v>
                </c:pt>
                <c:pt idx="1250">
                  <c:v>-0.00721515748031484</c:v>
                </c:pt>
                <c:pt idx="1251">
                  <c:v>-0.00421515748031487</c:v>
                </c:pt>
                <c:pt idx="1252">
                  <c:v>-0.000215157480314865</c:v>
                </c:pt>
                <c:pt idx="1253">
                  <c:v>0.00378484251968514</c:v>
                </c:pt>
                <c:pt idx="1254">
                  <c:v>0.00678484251968514</c:v>
                </c:pt>
                <c:pt idx="1255">
                  <c:v>0.0107848425196851</c:v>
                </c:pt>
                <c:pt idx="1256">
                  <c:v>0.0147848425196851</c:v>
                </c:pt>
                <c:pt idx="1257">
                  <c:v>0.0177848425196851</c:v>
                </c:pt>
                <c:pt idx="1258">
                  <c:v>0.0207848425196851</c:v>
                </c:pt>
                <c:pt idx="1259">
                  <c:v>0.0237848425196852</c:v>
                </c:pt>
                <c:pt idx="1260">
                  <c:v>0.0267848425196851</c:v>
                </c:pt>
                <c:pt idx="1261">
                  <c:v>0.0297848425196851</c:v>
                </c:pt>
                <c:pt idx="1262">
                  <c:v>0.0327848425196851</c:v>
                </c:pt>
                <c:pt idx="1263">
                  <c:v>0.0357848425196851</c:v>
                </c:pt>
                <c:pt idx="1264">
                  <c:v>0.0377848425196851</c:v>
                </c:pt>
                <c:pt idx="1265">
                  <c:v>0.0397848425196851</c:v>
                </c:pt>
                <c:pt idx="1266">
                  <c:v>0.0417848425196851</c:v>
                </c:pt>
                <c:pt idx="1267">
                  <c:v>0.0427848425196851</c:v>
                </c:pt>
                <c:pt idx="1268">
                  <c:v>0.0437848425196851</c:v>
                </c:pt>
                <c:pt idx="1269">
                  <c:v>0.0447848425196851</c:v>
                </c:pt>
                <c:pt idx="1270">
                  <c:v>0.0457848425196851</c:v>
                </c:pt>
                <c:pt idx="1271">
                  <c:v>0.0457848425196851</c:v>
                </c:pt>
                <c:pt idx="1272">
                  <c:v>0.0457848425196851</c:v>
                </c:pt>
                <c:pt idx="1273">
                  <c:v>0.0457848425196851</c:v>
                </c:pt>
                <c:pt idx="1274">
                  <c:v>0.0457848425196851</c:v>
                </c:pt>
                <c:pt idx="1275">
                  <c:v>0.0447848425196851</c:v>
                </c:pt>
                <c:pt idx="1276">
                  <c:v>0.0437848425196851</c:v>
                </c:pt>
                <c:pt idx="1277">
                  <c:v>0.0427848425196851</c:v>
                </c:pt>
                <c:pt idx="1278">
                  <c:v>0.0407848425196851</c:v>
                </c:pt>
                <c:pt idx="1279">
                  <c:v>0.0387848425196851</c:v>
                </c:pt>
                <c:pt idx="1280">
                  <c:v>0.0367848425196851</c:v>
                </c:pt>
                <c:pt idx="1281">
                  <c:v>0.0347848425196851</c:v>
                </c:pt>
                <c:pt idx="1282">
                  <c:v>0.0317848425196851</c:v>
                </c:pt>
                <c:pt idx="1283">
                  <c:v>0.0297848425196851</c:v>
                </c:pt>
                <c:pt idx="1284">
                  <c:v>0.0267848425196851</c:v>
                </c:pt>
                <c:pt idx="1285">
                  <c:v>0.0227848425196852</c:v>
                </c:pt>
                <c:pt idx="1286">
                  <c:v>0.0197848425196851</c:v>
                </c:pt>
                <c:pt idx="1287">
                  <c:v>0.0167848425196851</c:v>
                </c:pt>
                <c:pt idx="1288">
                  <c:v>0.0127848425196851</c:v>
                </c:pt>
                <c:pt idx="1289">
                  <c:v>0.00978484251968514</c:v>
                </c:pt>
                <c:pt idx="1290">
                  <c:v>0.00578484251968514</c:v>
                </c:pt>
                <c:pt idx="1291">
                  <c:v>0.00278484251968514</c:v>
                </c:pt>
                <c:pt idx="1292">
                  <c:v>-0.00121515748031487</c:v>
                </c:pt>
                <c:pt idx="1293">
                  <c:v>-0.00521515748031487</c:v>
                </c:pt>
                <c:pt idx="1294">
                  <c:v>-0.00821515748031484</c:v>
                </c:pt>
                <c:pt idx="1295">
                  <c:v>-0.0122151574803148</c:v>
                </c:pt>
                <c:pt idx="1296">
                  <c:v>-0.0162151574803148</c:v>
                </c:pt>
                <c:pt idx="1297">
                  <c:v>-0.0192151574803148</c:v>
                </c:pt>
                <c:pt idx="1298">
                  <c:v>-0.0222151574803149</c:v>
                </c:pt>
                <c:pt idx="1299">
                  <c:v>-0.0262151574803149</c:v>
                </c:pt>
                <c:pt idx="1300">
                  <c:v>-0.0282151574803149</c:v>
                </c:pt>
                <c:pt idx="1301">
                  <c:v>-0.0312151574803148</c:v>
                </c:pt>
                <c:pt idx="1302">
                  <c:v>-0.0342151574803148</c:v>
                </c:pt>
                <c:pt idx="1303">
                  <c:v>-0.0362151574803148</c:v>
                </c:pt>
                <c:pt idx="1304">
                  <c:v>-0.0382151574803148</c:v>
                </c:pt>
                <c:pt idx="1305">
                  <c:v>-0.0412151574803149</c:v>
                </c:pt>
                <c:pt idx="1306">
                  <c:v>-0.0422151574803149</c:v>
                </c:pt>
                <c:pt idx="1307">
                  <c:v>-0.0442151574803149</c:v>
                </c:pt>
                <c:pt idx="1308">
                  <c:v>-0.0452151574803148</c:v>
                </c:pt>
                <c:pt idx="1309">
                  <c:v>-0.0462151574803148</c:v>
                </c:pt>
                <c:pt idx="1310">
                  <c:v>-0.0464151574803148</c:v>
                </c:pt>
                <c:pt idx="1311">
                  <c:v>-0.0466151574803149</c:v>
                </c:pt>
                <c:pt idx="1312">
                  <c:v>-0.0467151574803148</c:v>
                </c:pt>
                <c:pt idx="1313">
                  <c:v>-0.0464151574803148</c:v>
                </c:pt>
                <c:pt idx="1314">
                  <c:v>-0.0462151574803148</c:v>
                </c:pt>
                <c:pt idx="1315">
                  <c:v>-0.0452151574803148</c:v>
                </c:pt>
                <c:pt idx="1316">
                  <c:v>-0.0442151574803149</c:v>
                </c:pt>
                <c:pt idx="1317">
                  <c:v>-0.0422151574803149</c:v>
                </c:pt>
                <c:pt idx="1318">
                  <c:v>-0.0412151574803149</c:v>
                </c:pt>
                <c:pt idx="1319">
                  <c:v>-0.0392151574803148</c:v>
                </c:pt>
                <c:pt idx="1320">
                  <c:v>-0.0372151574803148</c:v>
                </c:pt>
                <c:pt idx="1321">
                  <c:v>-0.0342151574803148</c:v>
                </c:pt>
                <c:pt idx="1322">
                  <c:v>-0.0322151574803148</c:v>
                </c:pt>
                <c:pt idx="1323">
                  <c:v>-0.0292151574803148</c:v>
                </c:pt>
                <c:pt idx="1324">
                  <c:v>-0.0262151574803149</c:v>
                </c:pt>
                <c:pt idx="1325">
                  <c:v>-0.0232151574803149</c:v>
                </c:pt>
                <c:pt idx="1326">
                  <c:v>-0.0192151574803148</c:v>
                </c:pt>
                <c:pt idx="1327">
                  <c:v>-0.0162151574803148</c:v>
                </c:pt>
                <c:pt idx="1328">
                  <c:v>-0.0122151574803148</c:v>
                </c:pt>
                <c:pt idx="1329">
                  <c:v>-0.00921515748031484</c:v>
                </c:pt>
                <c:pt idx="1330">
                  <c:v>-0.00521515748031487</c:v>
                </c:pt>
                <c:pt idx="1331">
                  <c:v>-0.00221515748031487</c:v>
                </c:pt>
                <c:pt idx="1332">
                  <c:v>0.00178484251968514</c:v>
                </c:pt>
                <c:pt idx="1333">
                  <c:v>0.00578484251968514</c:v>
                </c:pt>
                <c:pt idx="1334">
                  <c:v>0.00878484251968514</c:v>
                </c:pt>
                <c:pt idx="1335">
                  <c:v>0.0127848425196851</c:v>
                </c:pt>
                <c:pt idx="1336">
                  <c:v>0.0157848425196851</c:v>
                </c:pt>
                <c:pt idx="1337">
                  <c:v>0.0197848425196851</c:v>
                </c:pt>
                <c:pt idx="1338">
                  <c:v>0.0227848425196852</c:v>
                </c:pt>
                <c:pt idx="1339">
                  <c:v>0.0257848425196851</c:v>
                </c:pt>
                <c:pt idx="1340">
                  <c:v>0.0287848425196851</c:v>
                </c:pt>
                <c:pt idx="1341">
                  <c:v>0.0317848425196851</c:v>
                </c:pt>
                <c:pt idx="1342">
                  <c:v>0.0337848425196851</c:v>
                </c:pt>
                <c:pt idx="1343">
                  <c:v>0.0367848425196851</c:v>
                </c:pt>
                <c:pt idx="1344">
                  <c:v>0.0387848425196851</c:v>
                </c:pt>
                <c:pt idx="1345">
                  <c:v>0.0397848425196851</c:v>
                </c:pt>
                <c:pt idx="1346">
                  <c:v>0.0417848425196851</c:v>
                </c:pt>
                <c:pt idx="1347">
                  <c:v>0.0427848425196851</c:v>
                </c:pt>
                <c:pt idx="1348">
                  <c:v>0.0437848425196851</c:v>
                </c:pt>
                <c:pt idx="1349">
                  <c:v>0.0447848425196851</c:v>
                </c:pt>
                <c:pt idx="1350">
                  <c:v>0.0457848425196851</c:v>
                </c:pt>
                <c:pt idx="1351">
                  <c:v>0.0457848425196851</c:v>
                </c:pt>
                <c:pt idx="1352">
                  <c:v>0.0457848425196851</c:v>
                </c:pt>
                <c:pt idx="1353">
                  <c:v>0.0447848425196851</c:v>
                </c:pt>
                <c:pt idx="1354">
                  <c:v>0.0447848425196851</c:v>
                </c:pt>
                <c:pt idx="1355">
                  <c:v>0.0437848425196851</c:v>
                </c:pt>
                <c:pt idx="1356">
                  <c:v>0.0427848425196851</c:v>
                </c:pt>
                <c:pt idx="1357">
                  <c:v>0.0407848425196851</c:v>
                </c:pt>
                <c:pt idx="1358">
                  <c:v>0.0397848425196851</c:v>
                </c:pt>
                <c:pt idx="1359">
                  <c:v>0.0377848425196851</c:v>
                </c:pt>
                <c:pt idx="1360">
                  <c:v>0.0347848425196851</c:v>
                </c:pt>
                <c:pt idx="1361">
                  <c:v>0.0327848425196851</c:v>
                </c:pt>
                <c:pt idx="1362">
                  <c:v>0.0297848425196851</c:v>
                </c:pt>
                <c:pt idx="1363">
                  <c:v>0.0267848425196851</c:v>
                </c:pt>
                <c:pt idx="1364">
                  <c:v>0.0237848425196852</c:v>
                </c:pt>
                <c:pt idx="1365">
                  <c:v>0.0207848425196851</c:v>
                </c:pt>
                <c:pt idx="1366">
                  <c:v>0.0177848425196851</c:v>
                </c:pt>
                <c:pt idx="1367">
                  <c:v>0.0147848425196851</c:v>
                </c:pt>
                <c:pt idx="1368">
                  <c:v>0.0107848425196851</c:v>
                </c:pt>
                <c:pt idx="1369">
                  <c:v>0.00678484251968514</c:v>
                </c:pt>
                <c:pt idx="1370">
                  <c:v>0.00378484251968514</c:v>
                </c:pt>
                <c:pt idx="1371">
                  <c:v>-0.000215157480314865</c:v>
                </c:pt>
                <c:pt idx="1372">
                  <c:v>-0.00321515748031487</c:v>
                </c:pt>
                <c:pt idx="1373">
                  <c:v>-0.00721515748031484</c:v>
                </c:pt>
                <c:pt idx="1374">
                  <c:v>-0.0112151574803148</c:v>
                </c:pt>
                <c:pt idx="1375">
                  <c:v>-0.0142151574803148</c:v>
                </c:pt>
                <c:pt idx="1376">
                  <c:v>-0.0172151574803148</c:v>
                </c:pt>
                <c:pt idx="1377">
                  <c:v>-0.0212151574803149</c:v>
                </c:pt>
                <c:pt idx="1378">
                  <c:v>-0.0242151574803149</c:v>
                </c:pt>
                <c:pt idx="1379">
                  <c:v>-0.0272151574803149</c:v>
                </c:pt>
                <c:pt idx="1380">
                  <c:v>-0.0302151574803148</c:v>
                </c:pt>
                <c:pt idx="1381">
                  <c:v>-0.0322151574803148</c:v>
                </c:pt>
                <c:pt idx="1382">
                  <c:v>-0.0352151574803148</c:v>
                </c:pt>
                <c:pt idx="1383">
                  <c:v>-0.0372151574803148</c:v>
                </c:pt>
                <c:pt idx="1384">
                  <c:v>-0.0392151574803148</c:v>
                </c:pt>
                <c:pt idx="1385">
                  <c:v>-0.0412151574803149</c:v>
                </c:pt>
                <c:pt idx="1386">
                  <c:v>-0.0422151574803149</c:v>
                </c:pt>
                <c:pt idx="1387">
                  <c:v>-0.0442151574803149</c:v>
                </c:pt>
                <c:pt idx="1388">
                  <c:v>-0.0452151574803148</c:v>
                </c:pt>
                <c:pt idx="1389">
                  <c:v>-0.0452151574803148</c:v>
                </c:pt>
                <c:pt idx="1390">
                  <c:v>-0.0452151574803148</c:v>
                </c:pt>
                <c:pt idx="1391">
                  <c:v>-0.0462151574803148</c:v>
                </c:pt>
                <c:pt idx="1392">
                  <c:v>-0.0462151574803148</c:v>
                </c:pt>
                <c:pt idx="1393">
                  <c:v>-0.0452151574803148</c:v>
                </c:pt>
                <c:pt idx="1394">
                  <c:v>-0.0442151574803149</c:v>
                </c:pt>
                <c:pt idx="1395">
                  <c:v>-0.0432151574803149</c:v>
                </c:pt>
                <c:pt idx="1396">
                  <c:v>-0.0422151574803149</c:v>
                </c:pt>
                <c:pt idx="1397">
                  <c:v>-0.0412151574803149</c:v>
                </c:pt>
                <c:pt idx="1398">
                  <c:v>-0.0392151574803148</c:v>
                </c:pt>
                <c:pt idx="1399">
                  <c:v>-0.0372151574803148</c:v>
                </c:pt>
                <c:pt idx="1400">
                  <c:v>-0.0352151574803148</c:v>
                </c:pt>
                <c:pt idx="1401">
                  <c:v>-0.0322151574803148</c:v>
                </c:pt>
                <c:pt idx="1402">
                  <c:v>-0.0292151574803148</c:v>
                </c:pt>
                <c:pt idx="1403">
                  <c:v>-0.0262151574803149</c:v>
                </c:pt>
                <c:pt idx="1404">
                  <c:v>-0.0232151574803149</c:v>
                </c:pt>
                <c:pt idx="1405">
                  <c:v>-0.0202151574803149</c:v>
                </c:pt>
                <c:pt idx="1406">
                  <c:v>-0.0172151574803148</c:v>
                </c:pt>
                <c:pt idx="1407">
                  <c:v>-0.0142151574803148</c:v>
                </c:pt>
                <c:pt idx="1408">
                  <c:v>-0.0102151574803148</c:v>
                </c:pt>
                <c:pt idx="1409">
                  <c:v>-0.00721515748031484</c:v>
                </c:pt>
                <c:pt idx="1410">
                  <c:v>-0.00321515748031487</c:v>
                </c:pt>
                <c:pt idx="1411">
                  <c:v>-0.000215157480314865</c:v>
                </c:pt>
                <c:pt idx="1412">
                  <c:v>0.00378484251968514</c:v>
                </c:pt>
                <c:pt idx="1413">
                  <c:v>0.00778484251968514</c:v>
                </c:pt>
                <c:pt idx="1414">
                  <c:v>0.0107848425196851</c:v>
                </c:pt>
                <c:pt idx="1415">
                  <c:v>0.0147848425196851</c:v>
                </c:pt>
                <c:pt idx="1416">
                  <c:v>0.0177848425196851</c:v>
                </c:pt>
                <c:pt idx="1417">
                  <c:v>0.0207848425196851</c:v>
                </c:pt>
                <c:pt idx="1418">
                  <c:v>0.0237848425196852</c:v>
                </c:pt>
                <c:pt idx="1419">
                  <c:v>0.0267848425196851</c:v>
                </c:pt>
                <c:pt idx="1420">
                  <c:v>0.0297848425196851</c:v>
                </c:pt>
                <c:pt idx="1421">
                  <c:v>0.0327848425196851</c:v>
                </c:pt>
                <c:pt idx="1422">
                  <c:v>0.0347848425196851</c:v>
                </c:pt>
                <c:pt idx="1423">
                  <c:v>0.0367848425196851</c:v>
                </c:pt>
                <c:pt idx="1424">
                  <c:v>0.0387848425196851</c:v>
                </c:pt>
                <c:pt idx="1425">
                  <c:v>0.0407848425196851</c:v>
                </c:pt>
                <c:pt idx="1426">
                  <c:v>0.0417848425196851</c:v>
                </c:pt>
                <c:pt idx="1427">
                  <c:v>0.0427848425196851</c:v>
                </c:pt>
                <c:pt idx="1428">
                  <c:v>0.0437848425196851</c:v>
                </c:pt>
                <c:pt idx="1429">
                  <c:v>0.0447848425196851</c:v>
                </c:pt>
                <c:pt idx="1430">
                  <c:v>0.0447848425196851</c:v>
                </c:pt>
                <c:pt idx="1431">
                  <c:v>0.0447848425196851</c:v>
                </c:pt>
                <c:pt idx="1432">
                  <c:v>0.0447848425196851</c:v>
                </c:pt>
                <c:pt idx="1433">
                  <c:v>0.0437848425196851</c:v>
                </c:pt>
                <c:pt idx="1434">
                  <c:v>0.0427848425196851</c:v>
                </c:pt>
                <c:pt idx="1435">
                  <c:v>0.0417848425196851</c:v>
                </c:pt>
                <c:pt idx="1436">
                  <c:v>0.0407848425196851</c:v>
                </c:pt>
                <c:pt idx="1437">
                  <c:v>0.0397848425196851</c:v>
                </c:pt>
                <c:pt idx="1438">
                  <c:v>0.0377848425196851</c:v>
                </c:pt>
                <c:pt idx="1439">
                  <c:v>0.0357848425196851</c:v>
                </c:pt>
                <c:pt idx="1440">
                  <c:v>0.0327848425196851</c:v>
                </c:pt>
                <c:pt idx="1441">
                  <c:v>0.0307848425196851</c:v>
                </c:pt>
                <c:pt idx="1442">
                  <c:v>0.0277848425196851</c:v>
                </c:pt>
                <c:pt idx="1443">
                  <c:v>0.0247848425196852</c:v>
                </c:pt>
                <c:pt idx="1444">
                  <c:v>0.0217848425196852</c:v>
                </c:pt>
                <c:pt idx="1445">
                  <c:v>0.0187848425196851</c:v>
                </c:pt>
                <c:pt idx="1446">
                  <c:v>0.0157848425196851</c:v>
                </c:pt>
                <c:pt idx="1447">
                  <c:v>0.0117848425196851</c:v>
                </c:pt>
                <c:pt idx="1448">
                  <c:v>0.00878484251968514</c:v>
                </c:pt>
                <c:pt idx="1449">
                  <c:v>0.00578484251968514</c:v>
                </c:pt>
                <c:pt idx="1450">
                  <c:v>0.00178484251968514</c:v>
                </c:pt>
                <c:pt idx="1451">
                  <c:v>-0.00221515748031487</c:v>
                </c:pt>
                <c:pt idx="1452">
                  <c:v>-0.00521515748031487</c:v>
                </c:pt>
                <c:pt idx="1453">
                  <c:v>-0.00921515748031484</c:v>
                </c:pt>
                <c:pt idx="1454">
                  <c:v>-0.0122151574803148</c:v>
                </c:pt>
                <c:pt idx="1455">
                  <c:v>-0.0152151574803148</c:v>
                </c:pt>
                <c:pt idx="1456">
                  <c:v>-0.0192151574803148</c:v>
                </c:pt>
                <c:pt idx="1457">
                  <c:v>-0.0222151574803149</c:v>
                </c:pt>
                <c:pt idx="1458">
                  <c:v>-0.0252151574803149</c:v>
                </c:pt>
                <c:pt idx="1459">
                  <c:v>-0.0282151574803149</c:v>
                </c:pt>
                <c:pt idx="1460">
                  <c:v>-0.0302151574803148</c:v>
                </c:pt>
                <c:pt idx="1461">
                  <c:v>-0.0332151574803148</c:v>
                </c:pt>
                <c:pt idx="1462">
                  <c:v>-0.0352151574803148</c:v>
                </c:pt>
                <c:pt idx="1463">
                  <c:v>-0.0372151574803148</c:v>
                </c:pt>
                <c:pt idx="1464">
                  <c:v>-0.0392151574803148</c:v>
                </c:pt>
                <c:pt idx="1465">
                  <c:v>-0.0412151574803149</c:v>
                </c:pt>
                <c:pt idx="1466">
                  <c:v>-0.0422151574803149</c:v>
                </c:pt>
                <c:pt idx="1467">
                  <c:v>-0.0432151574803149</c:v>
                </c:pt>
                <c:pt idx="1468">
                  <c:v>-0.0442151574803149</c:v>
                </c:pt>
                <c:pt idx="1469">
                  <c:v>-0.0442151574803149</c:v>
                </c:pt>
                <c:pt idx="1470">
                  <c:v>-0.0452151574803148</c:v>
                </c:pt>
                <c:pt idx="1471">
                  <c:v>-0.0452151574803148</c:v>
                </c:pt>
                <c:pt idx="1472">
                  <c:v>-0.0442151574803149</c:v>
                </c:pt>
                <c:pt idx="1473">
                  <c:v>-0.0442151574803149</c:v>
                </c:pt>
                <c:pt idx="1474">
                  <c:v>-0.0432151574803149</c:v>
                </c:pt>
                <c:pt idx="1475">
                  <c:v>-0.0422151574803149</c:v>
                </c:pt>
                <c:pt idx="1476">
                  <c:v>-0.0412151574803149</c:v>
                </c:pt>
                <c:pt idx="1477">
                  <c:v>-0.0392151574803148</c:v>
                </c:pt>
                <c:pt idx="1478">
                  <c:v>-0.0372151574803148</c:v>
                </c:pt>
                <c:pt idx="1479">
                  <c:v>-0.0352151574803148</c:v>
                </c:pt>
                <c:pt idx="1480">
                  <c:v>-0.0332151574803148</c:v>
                </c:pt>
                <c:pt idx="1481">
                  <c:v>-0.0302151574803148</c:v>
                </c:pt>
                <c:pt idx="1482">
                  <c:v>-0.0282151574803149</c:v>
                </c:pt>
                <c:pt idx="1483">
                  <c:v>-0.0252151574803149</c:v>
                </c:pt>
                <c:pt idx="1484">
                  <c:v>-0.0222151574803149</c:v>
                </c:pt>
                <c:pt idx="1485">
                  <c:v>-0.0192151574803148</c:v>
                </c:pt>
                <c:pt idx="1486">
                  <c:v>-0.0152151574803148</c:v>
                </c:pt>
                <c:pt idx="1487">
                  <c:v>-0.0122151574803148</c:v>
                </c:pt>
                <c:pt idx="1488">
                  <c:v>-0.00821515748031484</c:v>
                </c:pt>
                <c:pt idx="1489">
                  <c:v>-0.00521515748031487</c:v>
                </c:pt>
                <c:pt idx="1490">
                  <c:v>-0.00221515748031487</c:v>
                </c:pt>
                <c:pt idx="1491">
                  <c:v>0.00178484251968514</c:v>
                </c:pt>
                <c:pt idx="1492">
                  <c:v>0.00578484251968514</c:v>
                </c:pt>
                <c:pt idx="1493">
                  <c:v>0.00878484251968514</c:v>
                </c:pt>
                <c:pt idx="1494">
                  <c:v>0.0117848425196851</c:v>
                </c:pt>
                <c:pt idx="1495">
                  <c:v>0.0157848425196851</c:v>
                </c:pt>
                <c:pt idx="1496">
                  <c:v>0.0187848425196851</c:v>
                </c:pt>
                <c:pt idx="1497">
                  <c:v>0.0217848425196852</c:v>
                </c:pt>
                <c:pt idx="1498">
                  <c:v>0.0247848425196852</c:v>
                </c:pt>
                <c:pt idx="1499">
                  <c:v>0.0277848425196851</c:v>
                </c:pt>
                <c:pt idx="1500">
                  <c:v>0.0307848425196851</c:v>
                </c:pt>
                <c:pt idx="1501">
                  <c:v>0.0327848425196851</c:v>
                </c:pt>
                <c:pt idx="1502">
                  <c:v>0.0347848425196851</c:v>
                </c:pt>
                <c:pt idx="1503">
                  <c:v>0.0367848425196851</c:v>
                </c:pt>
                <c:pt idx="1504">
                  <c:v>0.0387848425196851</c:v>
                </c:pt>
                <c:pt idx="1505">
                  <c:v>0.0407848425196851</c:v>
                </c:pt>
                <c:pt idx="1506">
                  <c:v>0.0417848425196851</c:v>
                </c:pt>
                <c:pt idx="1507">
                  <c:v>0.0427848425196851</c:v>
                </c:pt>
                <c:pt idx="1508">
                  <c:v>0.0437848425196851</c:v>
                </c:pt>
                <c:pt idx="1509">
                  <c:v>0.0437848425196851</c:v>
                </c:pt>
                <c:pt idx="1510">
                  <c:v>0.0437848425196851</c:v>
                </c:pt>
                <c:pt idx="1511">
                  <c:v>0.0437848425196851</c:v>
                </c:pt>
                <c:pt idx="1512">
                  <c:v>0.0437848425196851</c:v>
                </c:pt>
                <c:pt idx="1513">
                  <c:v>0.0427848425196851</c:v>
                </c:pt>
                <c:pt idx="1514">
                  <c:v>0.0427848425196851</c:v>
                </c:pt>
                <c:pt idx="1515">
                  <c:v>0.0417848425196851</c:v>
                </c:pt>
                <c:pt idx="1516">
                  <c:v>0.0397848425196851</c:v>
                </c:pt>
                <c:pt idx="1517">
                  <c:v>0.0377848425196851</c:v>
                </c:pt>
                <c:pt idx="1518">
                  <c:v>0.0357848425196851</c:v>
                </c:pt>
                <c:pt idx="1519">
                  <c:v>0.0337848425196851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Mode1_Data_analysis!$L$4</c:f>
              <c:strCache>
                <c:ptCount val="1"/>
                <c:pt idx="0">
                  <c:v>Modeled left displacement</c:v>
                </c:pt>
              </c:strCache>
            </c:strRef>
          </c:tx>
          <c:spPr>
            <a:ln w="19050" cmpd="sng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Mode1_Data_analysis!$K$9:$K$1528</c:f>
              <c:numCache>
                <c:formatCode>0.0000</c:formatCode>
                <c:ptCount val="1520"/>
                <c:pt idx="0">
                  <c:v>0.1</c:v>
                </c:pt>
                <c:pt idx="1">
                  <c:v>0.1333333333</c:v>
                </c:pt>
                <c:pt idx="2">
                  <c:v>0.1666666667</c:v>
                </c:pt>
                <c:pt idx="3">
                  <c:v>0.2</c:v>
                </c:pt>
                <c:pt idx="4">
                  <c:v>0.2333333333</c:v>
                </c:pt>
                <c:pt idx="5">
                  <c:v>0.2666666667</c:v>
                </c:pt>
                <c:pt idx="6">
                  <c:v>0.3</c:v>
                </c:pt>
                <c:pt idx="7">
                  <c:v>0.3333333333</c:v>
                </c:pt>
                <c:pt idx="8">
                  <c:v>0.3666666667</c:v>
                </c:pt>
                <c:pt idx="9">
                  <c:v>0.4</c:v>
                </c:pt>
                <c:pt idx="10">
                  <c:v>0.4333333333</c:v>
                </c:pt>
                <c:pt idx="11">
                  <c:v>0.4666666667</c:v>
                </c:pt>
                <c:pt idx="12">
                  <c:v>0.5</c:v>
                </c:pt>
                <c:pt idx="13">
                  <c:v>0.5333333333</c:v>
                </c:pt>
                <c:pt idx="14">
                  <c:v>0.5666666667</c:v>
                </c:pt>
                <c:pt idx="15">
                  <c:v>0.6</c:v>
                </c:pt>
                <c:pt idx="16">
                  <c:v>0.6333333333</c:v>
                </c:pt>
                <c:pt idx="17">
                  <c:v>0.6666666667</c:v>
                </c:pt>
                <c:pt idx="18">
                  <c:v>0.7</c:v>
                </c:pt>
                <c:pt idx="19">
                  <c:v>0.7333333333</c:v>
                </c:pt>
                <c:pt idx="20">
                  <c:v>0.7666666667</c:v>
                </c:pt>
                <c:pt idx="21">
                  <c:v>0.8</c:v>
                </c:pt>
                <c:pt idx="22">
                  <c:v>0.8333333333</c:v>
                </c:pt>
                <c:pt idx="23">
                  <c:v>0.8666666667</c:v>
                </c:pt>
                <c:pt idx="24">
                  <c:v>0.9</c:v>
                </c:pt>
                <c:pt idx="25">
                  <c:v>0.9333333333</c:v>
                </c:pt>
                <c:pt idx="26">
                  <c:v>0.9666666667</c:v>
                </c:pt>
                <c:pt idx="27">
                  <c:v>1.0</c:v>
                </c:pt>
                <c:pt idx="28">
                  <c:v>1.033333333</c:v>
                </c:pt>
                <c:pt idx="29">
                  <c:v>1.066666667</c:v>
                </c:pt>
                <c:pt idx="30">
                  <c:v>1.1</c:v>
                </c:pt>
                <c:pt idx="31">
                  <c:v>1.133333333</c:v>
                </c:pt>
                <c:pt idx="32">
                  <c:v>1.166666667</c:v>
                </c:pt>
                <c:pt idx="33">
                  <c:v>1.2</c:v>
                </c:pt>
                <c:pt idx="34">
                  <c:v>1.233333333</c:v>
                </c:pt>
                <c:pt idx="35">
                  <c:v>1.266666667</c:v>
                </c:pt>
                <c:pt idx="36">
                  <c:v>1.3</c:v>
                </c:pt>
                <c:pt idx="37">
                  <c:v>1.333333333</c:v>
                </c:pt>
                <c:pt idx="38">
                  <c:v>1.366666667</c:v>
                </c:pt>
                <c:pt idx="39">
                  <c:v>1.4</c:v>
                </c:pt>
                <c:pt idx="40">
                  <c:v>1.433333333</c:v>
                </c:pt>
                <c:pt idx="41">
                  <c:v>1.466666667</c:v>
                </c:pt>
                <c:pt idx="42">
                  <c:v>1.5</c:v>
                </c:pt>
                <c:pt idx="43">
                  <c:v>1.533333333</c:v>
                </c:pt>
                <c:pt idx="44">
                  <c:v>1.566666667</c:v>
                </c:pt>
                <c:pt idx="45">
                  <c:v>1.6</c:v>
                </c:pt>
                <c:pt idx="46">
                  <c:v>1.633333333</c:v>
                </c:pt>
                <c:pt idx="47">
                  <c:v>1.666666667</c:v>
                </c:pt>
                <c:pt idx="48">
                  <c:v>1.7</c:v>
                </c:pt>
                <c:pt idx="49">
                  <c:v>1.733333333</c:v>
                </c:pt>
                <c:pt idx="50">
                  <c:v>1.766666667</c:v>
                </c:pt>
                <c:pt idx="51">
                  <c:v>1.8</c:v>
                </c:pt>
                <c:pt idx="52">
                  <c:v>1.833333333</c:v>
                </c:pt>
                <c:pt idx="53">
                  <c:v>1.866666667</c:v>
                </c:pt>
                <c:pt idx="54">
                  <c:v>1.9</c:v>
                </c:pt>
                <c:pt idx="55">
                  <c:v>1.933333333</c:v>
                </c:pt>
                <c:pt idx="56">
                  <c:v>1.966666667</c:v>
                </c:pt>
                <c:pt idx="57">
                  <c:v>2.0</c:v>
                </c:pt>
                <c:pt idx="58">
                  <c:v>2.033333333</c:v>
                </c:pt>
                <c:pt idx="59">
                  <c:v>2.066666667</c:v>
                </c:pt>
                <c:pt idx="60">
                  <c:v>2.1</c:v>
                </c:pt>
                <c:pt idx="61">
                  <c:v>2.133333333</c:v>
                </c:pt>
                <c:pt idx="62">
                  <c:v>2.166666667</c:v>
                </c:pt>
                <c:pt idx="63">
                  <c:v>2.2</c:v>
                </c:pt>
                <c:pt idx="64">
                  <c:v>2.233333333</c:v>
                </c:pt>
                <c:pt idx="65">
                  <c:v>2.266666667</c:v>
                </c:pt>
                <c:pt idx="66">
                  <c:v>2.3</c:v>
                </c:pt>
                <c:pt idx="67">
                  <c:v>2.333333333</c:v>
                </c:pt>
                <c:pt idx="68">
                  <c:v>2.366666667</c:v>
                </c:pt>
                <c:pt idx="69">
                  <c:v>2.4</c:v>
                </c:pt>
                <c:pt idx="70">
                  <c:v>2.433333333</c:v>
                </c:pt>
                <c:pt idx="71">
                  <c:v>2.466666667</c:v>
                </c:pt>
                <c:pt idx="72">
                  <c:v>2.5</c:v>
                </c:pt>
                <c:pt idx="73">
                  <c:v>2.533333333</c:v>
                </c:pt>
                <c:pt idx="74">
                  <c:v>2.566666667</c:v>
                </c:pt>
                <c:pt idx="75">
                  <c:v>2.6</c:v>
                </c:pt>
                <c:pt idx="76">
                  <c:v>2.633333333</c:v>
                </c:pt>
                <c:pt idx="77">
                  <c:v>2.666666667</c:v>
                </c:pt>
                <c:pt idx="78">
                  <c:v>2.7</c:v>
                </c:pt>
                <c:pt idx="79">
                  <c:v>2.733333333</c:v>
                </c:pt>
                <c:pt idx="80">
                  <c:v>2.766666667</c:v>
                </c:pt>
                <c:pt idx="81">
                  <c:v>2.8</c:v>
                </c:pt>
                <c:pt idx="82">
                  <c:v>2.833333333</c:v>
                </c:pt>
                <c:pt idx="83">
                  <c:v>2.866666667</c:v>
                </c:pt>
                <c:pt idx="84">
                  <c:v>2.9</c:v>
                </c:pt>
                <c:pt idx="85">
                  <c:v>2.933333333</c:v>
                </c:pt>
                <c:pt idx="86">
                  <c:v>2.966666667</c:v>
                </c:pt>
                <c:pt idx="87">
                  <c:v>3.0</c:v>
                </c:pt>
                <c:pt idx="88">
                  <c:v>3.033333333</c:v>
                </c:pt>
                <c:pt idx="89">
                  <c:v>3.066666667</c:v>
                </c:pt>
                <c:pt idx="90">
                  <c:v>3.1</c:v>
                </c:pt>
                <c:pt idx="91">
                  <c:v>3.133333333</c:v>
                </c:pt>
                <c:pt idx="92">
                  <c:v>3.166666667</c:v>
                </c:pt>
                <c:pt idx="93">
                  <c:v>3.2</c:v>
                </c:pt>
                <c:pt idx="94">
                  <c:v>3.233333333</c:v>
                </c:pt>
                <c:pt idx="95">
                  <c:v>3.266666667</c:v>
                </c:pt>
                <c:pt idx="96">
                  <c:v>3.3</c:v>
                </c:pt>
                <c:pt idx="97">
                  <c:v>3.333333333</c:v>
                </c:pt>
                <c:pt idx="98">
                  <c:v>3.366666667</c:v>
                </c:pt>
                <c:pt idx="99">
                  <c:v>3.4</c:v>
                </c:pt>
                <c:pt idx="100">
                  <c:v>3.433333333</c:v>
                </c:pt>
                <c:pt idx="101">
                  <c:v>3.466666667</c:v>
                </c:pt>
                <c:pt idx="102">
                  <c:v>3.5</c:v>
                </c:pt>
                <c:pt idx="103">
                  <c:v>3.533333333</c:v>
                </c:pt>
                <c:pt idx="104">
                  <c:v>3.566666667</c:v>
                </c:pt>
                <c:pt idx="105">
                  <c:v>3.6</c:v>
                </c:pt>
                <c:pt idx="106">
                  <c:v>3.633333333</c:v>
                </c:pt>
                <c:pt idx="107">
                  <c:v>3.666666667</c:v>
                </c:pt>
                <c:pt idx="108">
                  <c:v>3.7</c:v>
                </c:pt>
                <c:pt idx="109">
                  <c:v>3.733333333</c:v>
                </c:pt>
                <c:pt idx="110">
                  <c:v>3.766666667</c:v>
                </c:pt>
                <c:pt idx="111">
                  <c:v>3.8</c:v>
                </c:pt>
                <c:pt idx="112">
                  <c:v>3.833333333</c:v>
                </c:pt>
                <c:pt idx="113">
                  <c:v>3.866666667</c:v>
                </c:pt>
                <c:pt idx="114">
                  <c:v>3.9</c:v>
                </c:pt>
                <c:pt idx="115">
                  <c:v>3.933333333</c:v>
                </c:pt>
                <c:pt idx="116">
                  <c:v>3.966666667</c:v>
                </c:pt>
                <c:pt idx="117">
                  <c:v>4.0</c:v>
                </c:pt>
                <c:pt idx="118">
                  <c:v>4.033333333</c:v>
                </c:pt>
                <c:pt idx="119">
                  <c:v>4.066666667</c:v>
                </c:pt>
                <c:pt idx="120">
                  <c:v>4.1</c:v>
                </c:pt>
                <c:pt idx="121">
                  <c:v>4.133333333</c:v>
                </c:pt>
                <c:pt idx="122">
                  <c:v>4.166666667</c:v>
                </c:pt>
                <c:pt idx="123">
                  <c:v>4.2</c:v>
                </c:pt>
                <c:pt idx="124">
                  <c:v>4.233333333</c:v>
                </c:pt>
                <c:pt idx="125">
                  <c:v>4.266666667</c:v>
                </c:pt>
                <c:pt idx="126">
                  <c:v>4.3</c:v>
                </c:pt>
                <c:pt idx="127">
                  <c:v>4.333333333</c:v>
                </c:pt>
                <c:pt idx="128">
                  <c:v>4.366666667</c:v>
                </c:pt>
                <c:pt idx="129">
                  <c:v>4.4</c:v>
                </c:pt>
                <c:pt idx="130">
                  <c:v>4.433333333</c:v>
                </c:pt>
                <c:pt idx="131">
                  <c:v>4.466666667</c:v>
                </c:pt>
                <c:pt idx="132">
                  <c:v>4.5</c:v>
                </c:pt>
                <c:pt idx="133">
                  <c:v>4.533333333</c:v>
                </c:pt>
                <c:pt idx="134">
                  <c:v>4.566666667</c:v>
                </c:pt>
                <c:pt idx="135">
                  <c:v>4.6</c:v>
                </c:pt>
                <c:pt idx="136">
                  <c:v>4.633333333</c:v>
                </c:pt>
                <c:pt idx="137">
                  <c:v>4.666666667</c:v>
                </c:pt>
                <c:pt idx="138">
                  <c:v>4.7</c:v>
                </c:pt>
                <c:pt idx="139">
                  <c:v>4.733333333</c:v>
                </c:pt>
                <c:pt idx="140">
                  <c:v>4.766666667</c:v>
                </c:pt>
                <c:pt idx="141">
                  <c:v>4.8</c:v>
                </c:pt>
                <c:pt idx="142">
                  <c:v>4.833333333</c:v>
                </c:pt>
                <c:pt idx="143">
                  <c:v>4.866666667</c:v>
                </c:pt>
                <c:pt idx="144">
                  <c:v>4.9</c:v>
                </c:pt>
                <c:pt idx="145">
                  <c:v>4.933333333</c:v>
                </c:pt>
                <c:pt idx="146">
                  <c:v>4.966666667</c:v>
                </c:pt>
                <c:pt idx="147">
                  <c:v>5.0</c:v>
                </c:pt>
                <c:pt idx="148">
                  <c:v>5.033333333</c:v>
                </c:pt>
                <c:pt idx="149">
                  <c:v>5.066666667</c:v>
                </c:pt>
                <c:pt idx="150">
                  <c:v>5.1</c:v>
                </c:pt>
                <c:pt idx="151">
                  <c:v>5.133333333</c:v>
                </c:pt>
                <c:pt idx="152">
                  <c:v>5.166666667</c:v>
                </c:pt>
                <c:pt idx="153">
                  <c:v>5.2</c:v>
                </c:pt>
                <c:pt idx="154">
                  <c:v>5.233333333</c:v>
                </c:pt>
                <c:pt idx="155">
                  <c:v>5.266666667</c:v>
                </c:pt>
                <c:pt idx="156">
                  <c:v>5.3</c:v>
                </c:pt>
                <c:pt idx="157">
                  <c:v>5.333333333</c:v>
                </c:pt>
                <c:pt idx="158">
                  <c:v>5.366666667</c:v>
                </c:pt>
                <c:pt idx="159">
                  <c:v>5.4</c:v>
                </c:pt>
                <c:pt idx="160">
                  <c:v>5.433333333</c:v>
                </c:pt>
                <c:pt idx="161">
                  <c:v>5.466666667</c:v>
                </c:pt>
                <c:pt idx="162">
                  <c:v>5.5</c:v>
                </c:pt>
                <c:pt idx="163">
                  <c:v>5.533333333</c:v>
                </c:pt>
                <c:pt idx="164">
                  <c:v>5.566666667</c:v>
                </c:pt>
                <c:pt idx="165">
                  <c:v>5.6</c:v>
                </c:pt>
                <c:pt idx="166">
                  <c:v>5.633333333</c:v>
                </c:pt>
                <c:pt idx="167">
                  <c:v>5.666666667</c:v>
                </c:pt>
                <c:pt idx="168">
                  <c:v>5.7</c:v>
                </c:pt>
                <c:pt idx="169">
                  <c:v>5.733333333</c:v>
                </c:pt>
                <c:pt idx="170">
                  <c:v>5.766666667</c:v>
                </c:pt>
                <c:pt idx="171">
                  <c:v>5.8</c:v>
                </c:pt>
                <c:pt idx="172">
                  <c:v>5.833333333</c:v>
                </c:pt>
                <c:pt idx="173">
                  <c:v>5.866666667</c:v>
                </c:pt>
                <c:pt idx="174">
                  <c:v>5.9</c:v>
                </c:pt>
                <c:pt idx="175">
                  <c:v>5.933333333</c:v>
                </c:pt>
                <c:pt idx="176">
                  <c:v>5.966666667</c:v>
                </c:pt>
                <c:pt idx="177">
                  <c:v>6.0</c:v>
                </c:pt>
                <c:pt idx="178">
                  <c:v>6.033333333</c:v>
                </c:pt>
                <c:pt idx="179">
                  <c:v>6.066666667</c:v>
                </c:pt>
                <c:pt idx="180">
                  <c:v>6.1</c:v>
                </c:pt>
                <c:pt idx="181">
                  <c:v>6.133333333</c:v>
                </c:pt>
                <c:pt idx="182">
                  <c:v>6.166666667</c:v>
                </c:pt>
                <c:pt idx="183">
                  <c:v>6.2</c:v>
                </c:pt>
                <c:pt idx="184">
                  <c:v>6.233333333</c:v>
                </c:pt>
                <c:pt idx="185">
                  <c:v>6.266666667</c:v>
                </c:pt>
                <c:pt idx="186">
                  <c:v>6.3</c:v>
                </c:pt>
                <c:pt idx="187">
                  <c:v>6.333333333</c:v>
                </c:pt>
                <c:pt idx="188">
                  <c:v>6.366666667</c:v>
                </c:pt>
                <c:pt idx="189">
                  <c:v>6.4</c:v>
                </c:pt>
                <c:pt idx="190">
                  <c:v>6.433333333</c:v>
                </c:pt>
                <c:pt idx="191">
                  <c:v>6.466666667</c:v>
                </c:pt>
                <c:pt idx="192">
                  <c:v>6.5</c:v>
                </c:pt>
                <c:pt idx="193">
                  <c:v>6.533333333</c:v>
                </c:pt>
                <c:pt idx="194">
                  <c:v>6.566666667</c:v>
                </c:pt>
                <c:pt idx="195">
                  <c:v>6.6</c:v>
                </c:pt>
                <c:pt idx="196">
                  <c:v>6.633333333</c:v>
                </c:pt>
                <c:pt idx="197">
                  <c:v>6.666666667</c:v>
                </c:pt>
                <c:pt idx="198">
                  <c:v>6.7</c:v>
                </c:pt>
                <c:pt idx="199">
                  <c:v>6.733333333</c:v>
                </c:pt>
                <c:pt idx="200">
                  <c:v>6.766666667</c:v>
                </c:pt>
                <c:pt idx="201">
                  <c:v>6.8</c:v>
                </c:pt>
                <c:pt idx="202">
                  <c:v>6.833333333</c:v>
                </c:pt>
                <c:pt idx="203">
                  <c:v>6.866666667</c:v>
                </c:pt>
                <c:pt idx="204">
                  <c:v>6.9</c:v>
                </c:pt>
                <c:pt idx="205">
                  <c:v>6.933333333</c:v>
                </c:pt>
                <c:pt idx="206">
                  <c:v>6.966666667</c:v>
                </c:pt>
                <c:pt idx="207">
                  <c:v>7.0</c:v>
                </c:pt>
                <c:pt idx="208">
                  <c:v>7.033333333</c:v>
                </c:pt>
                <c:pt idx="209">
                  <c:v>7.066666667</c:v>
                </c:pt>
                <c:pt idx="210">
                  <c:v>7.1</c:v>
                </c:pt>
                <c:pt idx="211">
                  <c:v>7.133333333</c:v>
                </c:pt>
                <c:pt idx="212">
                  <c:v>7.166666667</c:v>
                </c:pt>
                <c:pt idx="213">
                  <c:v>7.2</c:v>
                </c:pt>
                <c:pt idx="214">
                  <c:v>7.233333333</c:v>
                </c:pt>
                <c:pt idx="215">
                  <c:v>7.266666667</c:v>
                </c:pt>
                <c:pt idx="216">
                  <c:v>7.3</c:v>
                </c:pt>
                <c:pt idx="217">
                  <c:v>7.333333333</c:v>
                </c:pt>
                <c:pt idx="218">
                  <c:v>7.366666667</c:v>
                </c:pt>
                <c:pt idx="219">
                  <c:v>7.4</c:v>
                </c:pt>
                <c:pt idx="220">
                  <c:v>7.433333333</c:v>
                </c:pt>
                <c:pt idx="221">
                  <c:v>7.466666667</c:v>
                </c:pt>
                <c:pt idx="222">
                  <c:v>7.5</c:v>
                </c:pt>
                <c:pt idx="223">
                  <c:v>7.533333333</c:v>
                </c:pt>
                <c:pt idx="224">
                  <c:v>7.566666667</c:v>
                </c:pt>
                <c:pt idx="225">
                  <c:v>7.6</c:v>
                </c:pt>
                <c:pt idx="226">
                  <c:v>7.633333333</c:v>
                </c:pt>
                <c:pt idx="227">
                  <c:v>7.666666667</c:v>
                </c:pt>
                <c:pt idx="228">
                  <c:v>7.7</c:v>
                </c:pt>
                <c:pt idx="229">
                  <c:v>7.733333333</c:v>
                </c:pt>
                <c:pt idx="230">
                  <c:v>7.766666667</c:v>
                </c:pt>
                <c:pt idx="231">
                  <c:v>7.8</c:v>
                </c:pt>
                <c:pt idx="232">
                  <c:v>7.833333333</c:v>
                </c:pt>
                <c:pt idx="233">
                  <c:v>7.866666667</c:v>
                </c:pt>
                <c:pt idx="234">
                  <c:v>7.9</c:v>
                </c:pt>
                <c:pt idx="235">
                  <c:v>7.933333333</c:v>
                </c:pt>
                <c:pt idx="236">
                  <c:v>7.966666667</c:v>
                </c:pt>
                <c:pt idx="237">
                  <c:v>8.0</c:v>
                </c:pt>
                <c:pt idx="238">
                  <c:v>8.033333333</c:v>
                </c:pt>
                <c:pt idx="239">
                  <c:v>8.066666667</c:v>
                </c:pt>
                <c:pt idx="240">
                  <c:v>8.1</c:v>
                </c:pt>
                <c:pt idx="241">
                  <c:v>8.133333333</c:v>
                </c:pt>
                <c:pt idx="242">
                  <c:v>8.166666667</c:v>
                </c:pt>
                <c:pt idx="243">
                  <c:v>8.2</c:v>
                </c:pt>
                <c:pt idx="244">
                  <c:v>8.233333333</c:v>
                </c:pt>
                <c:pt idx="245">
                  <c:v>8.266666667</c:v>
                </c:pt>
                <c:pt idx="246">
                  <c:v>8.3</c:v>
                </c:pt>
                <c:pt idx="247">
                  <c:v>8.333333333</c:v>
                </c:pt>
                <c:pt idx="248">
                  <c:v>8.366666667</c:v>
                </c:pt>
                <c:pt idx="249">
                  <c:v>8.4</c:v>
                </c:pt>
                <c:pt idx="250">
                  <c:v>8.433333333</c:v>
                </c:pt>
                <c:pt idx="251">
                  <c:v>8.466666667</c:v>
                </c:pt>
                <c:pt idx="252">
                  <c:v>8.5</c:v>
                </c:pt>
                <c:pt idx="253">
                  <c:v>8.533333333</c:v>
                </c:pt>
                <c:pt idx="254">
                  <c:v>8.566666667</c:v>
                </c:pt>
                <c:pt idx="255">
                  <c:v>8.6</c:v>
                </c:pt>
                <c:pt idx="256">
                  <c:v>8.633333333</c:v>
                </c:pt>
                <c:pt idx="257">
                  <c:v>8.666666667</c:v>
                </c:pt>
                <c:pt idx="258">
                  <c:v>8.7</c:v>
                </c:pt>
                <c:pt idx="259">
                  <c:v>8.733333333</c:v>
                </c:pt>
                <c:pt idx="260">
                  <c:v>8.766666667</c:v>
                </c:pt>
                <c:pt idx="261">
                  <c:v>8.8</c:v>
                </c:pt>
                <c:pt idx="262">
                  <c:v>8.833333333</c:v>
                </c:pt>
                <c:pt idx="263">
                  <c:v>8.866666667</c:v>
                </c:pt>
                <c:pt idx="264">
                  <c:v>8.9</c:v>
                </c:pt>
                <c:pt idx="265">
                  <c:v>8.933333333</c:v>
                </c:pt>
                <c:pt idx="266">
                  <c:v>8.966666667</c:v>
                </c:pt>
                <c:pt idx="267">
                  <c:v>9.0</c:v>
                </c:pt>
                <c:pt idx="268">
                  <c:v>9.033333333</c:v>
                </c:pt>
                <c:pt idx="269">
                  <c:v>9.066666667</c:v>
                </c:pt>
                <c:pt idx="270">
                  <c:v>9.1</c:v>
                </c:pt>
                <c:pt idx="271">
                  <c:v>9.133333333</c:v>
                </c:pt>
                <c:pt idx="272">
                  <c:v>9.166666667</c:v>
                </c:pt>
                <c:pt idx="273">
                  <c:v>9.2</c:v>
                </c:pt>
                <c:pt idx="274">
                  <c:v>9.233333333</c:v>
                </c:pt>
                <c:pt idx="275">
                  <c:v>9.266666667</c:v>
                </c:pt>
                <c:pt idx="276">
                  <c:v>9.3</c:v>
                </c:pt>
                <c:pt idx="277">
                  <c:v>9.333333333</c:v>
                </c:pt>
                <c:pt idx="278">
                  <c:v>9.366666667</c:v>
                </c:pt>
                <c:pt idx="279">
                  <c:v>9.4</c:v>
                </c:pt>
                <c:pt idx="280">
                  <c:v>9.433333333</c:v>
                </c:pt>
                <c:pt idx="281">
                  <c:v>9.466666667</c:v>
                </c:pt>
                <c:pt idx="282">
                  <c:v>9.5</c:v>
                </c:pt>
                <c:pt idx="283">
                  <c:v>9.533333333</c:v>
                </c:pt>
                <c:pt idx="284">
                  <c:v>9.566666667</c:v>
                </c:pt>
                <c:pt idx="285">
                  <c:v>9.6</c:v>
                </c:pt>
                <c:pt idx="286">
                  <c:v>9.633333333</c:v>
                </c:pt>
                <c:pt idx="287">
                  <c:v>9.666666667</c:v>
                </c:pt>
                <c:pt idx="288">
                  <c:v>9.7</c:v>
                </c:pt>
                <c:pt idx="289">
                  <c:v>9.733333333</c:v>
                </c:pt>
                <c:pt idx="290">
                  <c:v>9.766666667</c:v>
                </c:pt>
                <c:pt idx="291">
                  <c:v>9.8</c:v>
                </c:pt>
                <c:pt idx="292">
                  <c:v>9.833333333</c:v>
                </c:pt>
                <c:pt idx="293">
                  <c:v>9.866666667</c:v>
                </c:pt>
                <c:pt idx="294">
                  <c:v>9.9</c:v>
                </c:pt>
                <c:pt idx="295">
                  <c:v>9.933333333</c:v>
                </c:pt>
                <c:pt idx="296">
                  <c:v>9.966666667</c:v>
                </c:pt>
                <c:pt idx="297">
                  <c:v>10.0</c:v>
                </c:pt>
                <c:pt idx="298">
                  <c:v>10.03333333</c:v>
                </c:pt>
                <c:pt idx="299">
                  <c:v>10.06666667</c:v>
                </c:pt>
                <c:pt idx="300">
                  <c:v>10.1</c:v>
                </c:pt>
                <c:pt idx="301">
                  <c:v>10.13333333</c:v>
                </c:pt>
                <c:pt idx="302">
                  <c:v>10.16666667</c:v>
                </c:pt>
                <c:pt idx="303">
                  <c:v>10.2</c:v>
                </c:pt>
                <c:pt idx="304">
                  <c:v>10.23333333</c:v>
                </c:pt>
                <c:pt idx="305">
                  <c:v>10.26666667</c:v>
                </c:pt>
                <c:pt idx="306">
                  <c:v>10.3</c:v>
                </c:pt>
                <c:pt idx="307">
                  <c:v>10.33333333</c:v>
                </c:pt>
                <c:pt idx="308">
                  <c:v>10.36666667</c:v>
                </c:pt>
                <c:pt idx="309">
                  <c:v>10.4</c:v>
                </c:pt>
                <c:pt idx="310">
                  <c:v>10.43333333</c:v>
                </c:pt>
                <c:pt idx="311">
                  <c:v>10.46666667</c:v>
                </c:pt>
                <c:pt idx="312">
                  <c:v>10.5</c:v>
                </c:pt>
                <c:pt idx="313">
                  <c:v>10.53333333</c:v>
                </c:pt>
                <c:pt idx="314">
                  <c:v>10.56666667</c:v>
                </c:pt>
                <c:pt idx="315">
                  <c:v>10.6</c:v>
                </c:pt>
                <c:pt idx="316">
                  <c:v>10.63333333</c:v>
                </c:pt>
                <c:pt idx="317">
                  <c:v>10.66666667</c:v>
                </c:pt>
                <c:pt idx="318">
                  <c:v>10.7</c:v>
                </c:pt>
                <c:pt idx="319">
                  <c:v>10.73333333</c:v>
                </c:pt>
                <c:pt idx="320">
                  <c:v>10.76666667</c:v>
                </c:pt>
                <c:pt idx="321">
                  <c:v>10.8</c:v>
                </c:pt>
                <c:pt idx="322">
                  <c:v>10.83333333</c:v>
                </c:pt>
                <c:pt idx="323">
                  <c:v>10.86666667</c:v>
                </c:pt>
                <c:pt idx="324">
                  <c:v>10.9</c:v>
                </c:pt>
                <c:pt idx="325">
                  <c:v>10.93333333</c:v>
                </c:pt>
                <c:pt idx="326">
                  <c:v>10.96666667</c:v>
                </c:pt>
                <c:pt idx="327">
                  <c:v>11.0</c:v>
                </c:pt>
                <c:pt idx="328">
                  <c:v>11.03333333</c:v>
                </c:pt>
                <c:pt idx="329">
                  <c:v>11.06666667</c:v>
                </c:pt>
                <c:pt idx="330">
                  <c:v>11.1</c:v>
                </c:pt>
                <c:pt idx="331">
                  <c:v>11.13333333</c:v>
                </c:pt>
                <c:pt idx="332">
                  <c:v>11.16666667</c:v>
                </c:pt>
                <c:pt idx="333">
                  <c:v>11.2</c:v>
                </c:pt>
                <c:pt idx="334">
                  <c:v>11.23333333</c:v>
                </c:pt>
                <c:pt idx="335">
                  <c:v>11.26666667</c:v>
                </c:pt>
                <c:pt idx="336">
                  <c:v>11.3</c:v>
                </c:pt>
                <c:pt idx="337">
                  <c:v>11.33333333</c:v>
                </c:pt>
                <c:pt idx="338">
                  <c:v>11.36666667</c:v>
                </c:pt>
                <c:pt idx="339">
                  <c:v>11.4</c:v>
                </c:pt>
                <c:pt idx="340">
                  <c:v>11.43333333</c:v>
                </c:pt>
                <c:pt idx="341">
                  <c:v>11.46666667</c:v>
                </c:pt>
                <c:pt idx="342">
                  <c:v>11.5</c:v>
                </c:pt>
                <c:pt idx="343">
                  <c:v>11.53333333</c:v>
                </c:pt>
                <c:pt idx="344">
                  <c:v>11.56666667</c:v>
                </c:pt>
                <c:pt idx="345">
                  <c:v>11.6</c:v>
                </c:pt>
                <c:pt idx="346">
                  <c:v>11.63333333</c:v>
                </c:pt>
                <c:pt idx="347">
                  <c:v>11.66666667</c:v>
                </c:pt>
                <c:pt idx="348">
                  <c:v>11.7</c:v>
                </c:pt>
                <c:pt idx="349">
                  <c:v>11.73333333</c:v>
                </c:pt>
                <c:pt idx="350">
                  <c:v>11.76666667</c:v>
                </c:pt>
                <c:pt idx="351">
                  <c:v>11.8</c:v>
                </c:pt>
                <c:pt idx="352">
                  <c:v>11.83333333</c:v>
                </c:pt>
                <c:pt idx="353">
                  <c:v>11.86666667</c:v>
                </c:pt>
                <c:pt idx="354">
                  <c:v>11.9</c:v>
                </c:pt>
                <c:pt idx="355">
                  <c:v>11.93333333</c:v>
                </c:pt>
                <c:pt idx="356">
                  <c:v>11.96666667</c:v>
                </c:pt>
                <c:pt idx="357">
                  <c:v>12.0</c:v>
                </c:pt>
                <c:pt idx="358">
                  <c:v>12.03333333</c:v>
                </c:pt>
                <c:pt idx="359">
                  <c:v>12.06666667</c:v>
                </c:pt>
                <c:pt idx="360">
                  <c:v>12.1</c:v>
                </c:pt>
                <c:pt idx="361">
                  <c:v>12.13333333</c:v>
                </c:pt>
                <c:pt idx="362">
                  <c:v>12.16666667</c:v>
                </c:pt>
                <c:pt idx="363">
                  <c:v>12.2</c:v>
                </c:pt>
                <c:pt idx="364">
                  <c:v>12.23333333</c:v>
                </c:pt>
                <c:pt idx="365">
                  <c:v>12.26666667</c:v>
                </c:pt>
                <c:pt idx="366">
                  <c:v>12.3</c:v>
                </c:pt>
                <c:pt idx="367">
                  <c:v>12.33333333</c:v>
                </c:pt>
                <c:pt idx="368">
                  <c:v>12.36666667</c:v>
                </c:pt>
                <c:pt idx="369">
                  <c:v>12.4</c:v>
                </c:pt>
                <c:pt idx="370">
                  <c:v>12.43333333</c:v>
                </c:pt>
                <c:pt idx="371">
                  <c:v>12.46666667</c:v>
                </c:pt>
                <c:pt idx="372">
                  <c:v>12.5</c:v>
                </c:pt>
                <c:pt idx="373">
                  <c:v>12.53333333</c:v>
                </c:pt>
                <c:pt idx="374">
                  <c:v>12.56666667</c:v>
                </c:pt>
                <c:pt idx="375">
                  <c:v>12.6</c:v>
                </c:pt>
                <c:pt idx="376">
                  <c:v>12.63333333</c:v>
                </c:pt>
                <c:pt idx="377">
                  <c:v>12.66666667</c:v>
                </c:pt>
                <c:pt idx="378">
                  <c:v>12.7</c:v>
                </c:pt>
                <c:pt idx="379">
                  <c:v>12.73333333</c:v>
                </c:pt>
                <c:pt idx="380">
                  <c:v>12.76666667</c:v>
                </c:pt>
                <c:pt idx="381">
                  <c:v>12.8</c:v>
                </c:pt>
                <c:pt idx="382">
                  <c:v>12.83333333</c:v>
                </c:pt>
                <c:pt idx="383">
                  <c:v>12.86666667</c:v>
                </c:pt>
                <c:pt idx="384">
                  <c:v>12.9</c:v>
                </c:pt>
                <c:pt idx="385">
                  <c:v>12.93333333</c:v>
                </c:pt>
                <c:pt idx="386">
                  <c:v>12.96666667</c:v>
                </c:pt>
                <c:pt idx="387">
                  <c:v>13.0</c:v>
                </c:pt>
                <c:pt idx="388">
                  <c:v>13.03333333</c:v>
                </c:pt>
                <c:pt idx="389">
                  <c:v>13.06666667</c:v>
                </c:pt>
                <c:pt idx="390">
                  <c:v>13.1</c:v>
                </c:pt>
                <c:pt idx="391">
                  <c:v>13.13333333</c:v>
                </c:pt>
                <c:pt idx="392">
                  <c:v>13.16666667</c:v>
                </c:pt>
                <c:pt idx="393">
                  <c:v>13.2</c:v>
                </c:pt>
                <c:pt idx="394">
                  <c:v>13.23333333</c:v>
                </c:pt>
                <c:pt idx="395">
                  <c:v>13.26666667</c:v>
                </c:pt>
                <c:pt idx="396">
                  <c:v>13.3</c:v>
                </c:pt>
                <c:pt idx="397">
                  <c:v>13.33333333</c:v>
                </c:pt>
                <c:pt idx="398">
                  <c:v>13.36666667</c:v>
                </c:pt>
                <c:pt idx="399">
                  <c:v>13.4</c:v>
                </c:pt>
                <c:pt idx="400">
                  <c:v>13.43333333</c:v>
                </c:pt>
                <c:pt idx="401">
                  <c:v>13.46666667</c:v>
                </c:pt>
                <c:pt idx="402">
                  <c:v>13.5</c:v>
                </c:pt>
                <c:pt idx="403">
                  <c:v>13.53333333</c:v>
                </c:pt>
                <c:pt idx="404">
                  <c:v>13.56666667</c:v>
                </c:pt>
                <c:pt idx="405">
                  <c:v>13.6</c:v>
                </c:pt>
                <c:pt idx="406">
                  <c:v>13.63333333</c:v>
                </c:pt>
                <c:pt idx="407">
                  <c:v>13.66666667</c:v>
                </c:pt>
                <c:pt idx="408">
                  <c:v>13.7</c:v>
                </c:pt>
                <c:pt idx="409">
                  <c:v>13.73333333</c:v>
                </c:pt>
                <c:pt idx="410">
                  <c:v>13.76666667</c:v>
                </c:pt>
                <c:pt idx="411">
                  <c:v>13.8</c:v>
                </c:pt>
                <c:pt idx="412">
                  <c:v>13.83333333</c:v>
                </c:pt>
                <c:pt idx="413">
                  <c:v>13.86666667</c:v>
                </c:pt>
                <c:pt idx="414">
                  <c:v>13.9</c:v>
                </c:pt>
                <c:pt idx="415">
                  <c:v>13.93333333</c:v>
                </c:pt>
                <c:pt idx="416">
                  <c:v>13.96666667</c:v>
                </c:pt>
                <c:pt idx="417">
                  <c:v>14.0</c:v>
                </c:pt>
                <c:pt idx="418">
                  <c:v>14.03333333</c:v>
                </c:pt>
                <c:pt idx="419">
                  <c:v>14.06666667</c:v>
                </c:pt>
                <c:pt idx="420">
                  <c:v>14.1</c:v>
                </c:pt>
                <c:pt idx="421">
                  <c:v>14.13333333</c:v>
                </c:pt>
                <c:pt idx="422">
                  <c:v>14.16666667</c:v>
                </c:pt>
                <c:pt idx="423">
                  <c:v>14.2</c:v>
                </c:pt>
                <c:pt idx="424">
                  <c:v>14.23333333</c:v>
                </c:pt>
                <c:pt idx="425">
                  <c:v>14.26666667</c:v>
                </c:pt>
                <c:pt idx="426">
                  <c:v>14.3</c:v>
                </c:pt>
                <c:pt idx="427">
                  <c:v>14.33333333</c:v>
                </c:pt>
                <c:pt idx="428">
                  <c:v>14.36666667</c:v>
                </c:pt>
                <c:pt idx="429">
                  <c:v>14.4</c:v>
                </c:pt>
                <c:pt idx="430">
                  <c:v>14.43333333</c:v>
                </c:pt>
                <c:pt idx="431">
                  <c:v>14.46666667</c:v>
                </c:pt>
                <c:pt idx="432">
                  <c:v>14.5</c:v>
                </c:pt>
                <c:pt idx="433">
                  <c:v>14.53333333</c:v>
                </c:pt>
                <c:pt idx="434">
                  <c:v>14.56666667</c:v>
                </c:pt>
                <c:pt idx="435">
                  <c:v>14.6</c:v>
                </c:pt>
                <c:pt idx="436">
                  <c:v>14.63333333</c:v>
                </c:pt>
                <c:pt idx="437">
                  <c:v>14.66666667</c:v>
                </c:pt>
                <c:pt idx="438">
                  <c:v>14.7</c:v>
                </c:pt>
                <c:pt idx="439">
                  <c:v>14.73333333</c:v>
                </c:pt>
                <c:pt idx="440">
                  <c:v>14.76666667</c:v>
                </c:pt>
                <c:pt idx="441">
                  <c:v>14.8</c:v>
                </c:pt>
                <c:pt idx="442">
                  <c:v>14.83333333</c:v>
                </c:pt>
                <c:pt idx="443">
                  <c:v>14.86666667</c:v>
                </c:pt>
                <c:pt idx="444">
                  <c:v>14.9</c:v>
                </c:pt>
                <c:pt idx="445">
                  <c:v>14.93333333</c:v>
                </c:pt>
                <c:pt idx="446">
                  <c:v>14.96666667</c:v>
                </c:pt>
                <c:pt idx="447">
                  <c:v>15.0</c:v>
                </c:pt>
                <c:pt idx="448">
                  <c:v>15.03333333</c:v>
                </c:pt>
                <c:pt idx="449">
                  <c:v>15.06666667</c:v>
                </c:pt>
                <c:pt idx="450">
                  <c:v>15.1</c:v>
                </c:pt>
                <c:pt idx="451">
                  <c:v>15.13333333</c:v>
                </c:pt>
                <c:pt idx="452">
                  <c:v>15.16666667</c:v>
                </c:pt>
                <c:pt idx="453">
                  <c:v>15.2</c:v>
                </c:pt>
                <c:pt idx="454">
                  <c:v>15.23333333</c:v>
                </c:pt>
                <c:pt idx="455">
                  <c:v>15.26666667</c:v>
                </c:pt>
                <c:pt idx="456">
                  <c:v>15.3</c:v>
                </c:pt>
                <c:pt idx="457">
                  <c:v>15.33333333</c:v>
                </c:pt>
                <c:pt idx="458">
                  <c:v>15.36666667</c:v>
                </c:pt>
                <c:pt idx="459">
                  <c:v>15.4</c:v>
                </c:pt>
                <c:pt idx="460">
                  <c:v>15.43333333</c:v>
                </c:pt>
                <c:pt idx="461">
                  <c:v>15.46666667</c:v>
                </c:pt>
                <c:pt idx="462">
                  <c:v>15.5</c:v>
                </c:pt>
                <c:pt idx="463">
                  <c:v>15.53333333</c:v>
                </c:pt>
                <c:pt idx="464">
                  <c:v>15.56666667</c:v>
                </c:pt>
                <c:pt idx="465">
                  <c:v>15.6</c:v>
                </c:pt>
                <c:pt idx="466">
                  <c:v>15.63333333</c:v>
                </c:pt>
                <c:pt idx="467">
                  <c:v>15.66666667</c:v>
                </c:pt>
                <c:pt idx="468">
                  <c:v>15.7</c:v>
                </c:pt>
                <c:pt idx="469">
                  <c:v>15.73333333</c:v>
                </c:pt>
                <c:pt idx="470">
                  <c:v>15.76666667</c:v>
                </c:pt>
                <c:pt idx="471">
                  <c:v>15.8</c:v>
                </c:pt>
                <c:pt idx="472">
                  <c:v>15.83333333</c:v>
                </c:pt>
                <c:pt idx="473">
                  <c:v>15.86666667</c:v>
                </c:pt>
                <c:pt idx="474">
                  <c:v>15.9</c:v>
                </c:pt>
                <c:pt idx="475">
                  <c:v>15.93333333</c:v>
                </c:pt>
                <c:pt idx="476">
                  <c:v>15.96666667</c:v>
                </c:pt>
                <c:pt idx="477">
                  <c:v>16.0</c:v>
                </c:pt>
                <c:pt idx="478">
                  <c:v>16.03333333</c:v>
                </c:pt>
                <c:pt idx="479">
                  <c:v>16.06666667</c:v>
                </c:pt>
                <c:pt idx="480">
                  <c:v>16.1</c:v>
                </c:pt>
                <c:pt idx="481">
                  <c:v>16.13333333</c:v>
                </c:pt>
                <c:pt idx="482">
                  <c:v>16.16666667</c:v>
                </c:pt>
                <c:pt idx="483">
                  <c:v>16.2</c:v>
                </c:pt>
                <c:pt idx="484">
                  <c:v>16.23333333</c:v>
                </c:pt>
                <c:pt idx="485">
                  <c:v>16.26666667</c:v>
                </c:pt>
                <c:pt idx="486">
                  <c:v>16.3</c:v>
                </c:pt>
                <c:pt idx="487">
                  <c:v>16.33333333</c:v>
                </c:pt>
                <c:pt idx="488">
                  <c:v>16.36666667</c:v>
                </c:pt>
                <c:pt idx="489">
                  <c:v>16.4</c:v>
                </c:pt>
                <c:pt idx="490">
                  <c:v>16.43333333</c:v>
                </c:pt>
                <c:pt idx="491">
                  <c:v>16.46666667</c:v>
                </c:pt>
                <c:pt idx="492">
                  <c:v>16.5</c:v>
                </c:pt>
                <c:pt idx="493">
                  <c:v>16.53333333</c:v>
                </c:pt>
                <c:pt idx="494">
                  <c:v>16.56666667</c:v>
                </c:pt>
                <c:pt idx="495">
                  <c:v>16.6</c:v>
                </c:pt>
                <c:pt idx="496">
                  <c:v>16.63333333</c:v>
                </c:pt>
                <c:pt idx="497">
                  <c:v>16.66666667</c:v>
                </c:pt>
                <c:pt idx="498">
                  <c:v>16.7</c:v>
                </c:pt>
                <c:pt idx="499">
                  <c:v>16.73333333</c:v>
                </c:pt>
                <c:pt idx="500">
                  <c:v>16.76666667</c:v>
                </c:pt>
                <c:pt idx="501">
                  <c:v>16.8</c:v>
                </c:pt>
                <c:pt idx="502">
                  <c:v>16.83333333</c:v>
                </c:pt>
                <c:pt idx="503">
                  <c:v>16.86666667</c:v>
                </c:pt>
                <c:pt idx="504">
                  <c:v>16.9</c:v>
                </c:pt>
                <c:pt idx="505">
                  <c:v>16.93333333</c:v>
                </c:pt>
                <c:pt idx="506">
                  <c:v>16.96666667</c:v>
                </c:pt>
                <c:pt idx="507">
                  <c:v>17.0</c:v>
                </c:pt>
                <c:pt idx="508">
                  <c:v>17.03333333</c:v>
                </c:pt>
                <c:pt idx="509">
                  <c:v>17.06666667</c:v>
                </c:pt>
                <c:pt idx="510">
                  <c:v>17.1</c:v>
                </c:pt>
                <c:pt idx="511">
                  <c:v>17.13333333</c:v>
                </c:pt>
                <c:pt idx="512">
                  <c:v>17.16666667</c:v>
                </c:pt>
                <c:pt idx="513">
                  <c:v>17.2</c:v>
                </c:pt>
                <c:pt idx="514">
                  <c:v>17.23333333</c:v>
                </c:pt>
                <c:pt idx="515">
                  <c:v>17.26666667</c:v>
                </c:pt>
                <c:pt idx="516">
                  <c:v>17.3</c:v>
                </c:pt>
                <c:pt idx="517">
                  <c:v>17.33333333</c:v>
                </c:pt>
                <c:pt idx="518">
                  <c:v>17.36666667</c:v>
                </c:pt>
                <c:pt idx="519">
                  <c:v>17.4</c:v>
                </c:pt>
                <c:pt idx="520">
                  <c:v>17.43333333</c:v>
                </c:pt>
                <c:pt idx="521">
                  <c:v>17.46666667</c:v>
                </c:pt>
                <c:pt idx="522">
                  <c:v>17.5</c:v>
                </c:pt>
                <c:pt idx="523">
                  <c:v>17.53333333</c:v>
                </c:pt>
                <c:pt idx="524">
                  <c:v>17.56666667</c:v>
                </c:pt>
                <c:pt idx="525">
                  <c:v>17.6</c:v>
                </c:pt>
                <c:pt idx="526">
                  <c:v>17.63333333</c:v>
                </c:pt>
                <c:pt idx="527">
                  <c:v>17.66666667</c:v>
                </c:pt>
                <c:pt idx="528">
                  <c:v>17.7</c:v>
                </c:pt>
                <c:pt idx="529">
                  <c:v>17.73333333</c:v>
                </c:pt>
                <c:pt idx="530">
                  <c:v>17.76666667</c:v>
                </c:pt>
                <c:pt idx="531">
                  <c:v>17.8</c:v>
                </c:pt>
                <c:pt idx="532">
                  <c:v>17.83333333</c:v>
                </c:pt>
                <c:pt idx="533">
                  <c:v>17.86666667</c:v>
                </c:pt>
                <c:pt idx="534">
                  <c:v>17.9</c:v>
                </c:pt>
                <c:pt idx="535">
                  <c:v>17.93333333</c:v>
                </c:pt>
                <c:pt idx="536">
                  <c:v>17.96666667</c:v>
                </c:pt>
                <c:pt idx="537">
                  <c:v>18.0</c:v>
                </c:pt>
                <c:pt idx="538">
                  <c:v>18.03333333</c:v>
                </c:pt>
                <c:pt idx="539">
                  <c:v>18.06666667</c:v>
                </c:pt>
                <c:pt idx="540">
                  <c:v>18.1</c:v>
                </c:pt>
                <c:pt idx="541">
                  <c:v>18.13333333</c:v>
                </c:pt>
                <c:pt idx="542">
                  <c:v>18.16666667</c:v>
                </c:pt>
                <c:pt idx="543">
                  <c:v>18.2</c:v>
                </c:pt>
                <c:pt idx="544">
                  <c:v>18.23333333</c:v>
                </c:pt>
                <c:pt idx="545">
                  <c:v>18.26666667</c:v>
                </c:pt>
                <c:pt idx="546">
                  <c:v>18.3</c:v>
                </c:pt>
                <c:pt idx="547">
                  <c:v>18.33333333</c:v>
                </c:pt>
                <c:pt idx="548">
                  <c:v>18.36666667</c:v>
                </c:pt>
                <c:pt idx="549">
                  <c:v>18.4</c:v>
                </c:pt>
                <c:pt idx="550">
                  <c:v>18.43333333</c:v>
                </c:pt>
                <c:pt idx="551">
                  <c:v>18.46666667</c:v>
                </c:pt>
                <c:pt idx="552">
                  <c:v>18.5</c:v>
                </c:pt>
                <c:pt idx="553">
                  <c:v>18.53333333</c:v>
                </c:pt>
                <c:pt idx="554">
                  <c:v>18.56666667</c:v>
                </c:pt>
                <c:pt idx="555">
                  <c:v>18.6</c:v>
                </c:pt>
                <c:pt idx="556">
                  <c:v>18.63333333</c:v>
                </c:pt>
                <c:pt idx="557">
                  <c:v>18.66666667</c:v>
                </c:pt>
                <c:pt idx="558">
                  <c:v>18.7</c:v>
                </c:pt>
                <c:pt idx="559">
                  <c:v>18.73333333</c:v>
                </c:pt>
                <c:pt idx="560">
                  <c:v>18.76666667</c:v>
                </c:pt>
                <c:pt idx="561">
                  <c:v>18.8</c:v>
                </c:pt>
                <c:pt idx="562">
                  <c:v>18.83333333</c:v>
                </c:pt>
                <c:pt idx="563">
                  <c:v>18.86666667</c:v>
                </c:pt>
                <c:pt idx="564">
                  <c:v>18.9</c:v>
                </c:pt>
                <c:pt idx="565">
                  <c:v>18.93333333</c:v>
                </c:pt>
                <c:pt idx="566">
                  <c:v>18.96666667</c:v>
                </c:pt>
                <c:pt idx="567">
                  <c:v>19.0</c:v>
                </c:pt>
                <c:pt idx="568">
                  <c:v>19.03333333</c:v>
                </c:pt>
                <c:pt idx="569">
                  <c:v>19.06666667</c:v>
                </c:pt>
                <c:pt idx="570">
                  <c:v>19.1</c:v>
                </c:pt>
                <c:pt idx="571">
                  <c:v>19.13333333</c:v>
                </c:pt>
                <c:pt idx="572">
                  <c:v>19.16666667</c:v>
                </c:pt>
                <c:pt idx="573">
                  <c:v>19.2</c:v>
                </c:pt>
                <c:pt idx="574">
                  <c:v>19.23333333</c:v>
                </c:pt>
                <c:pt idx="575">
                  <c:v>19.26666667</c:v>
                </c:pt>
                <c:pt idx="576">
                  <c:v>19.3</c:v>
                </c:pt>
                <c:pt idx="577">
                  <c:v>19.33333333</c:v>
                </c:pt>
                <c:pt idx="578">
                  <c:v>19.36666667</c:v>
                </c:pt>
                <c:pt idx="579">
                  <c:v>19.4</c:v>
                </c:pt>
                <c:pt idx="580">
                  <c:v>19.43333333</c:v>
                </c:pt>
                <c:pt idx="581">
                  <c:v>19.46666667</c:v>
                </c:pt>
                <c:pt idx="582">
                  <c:v>19.5</c:v>
                </c:pt>
                <c:pt idx="583">
                  <c:v>19.53333333</c:v>
                </c:pt>
                <c:pt idx="584">
                  <c:v>19.56666667</c:v>
                </c:pt>
                <c:pt idx="585">
                  <c:v>19.6</c:v>
                </c:pt>
                <c:pt idx="586">
                  <c:v>19.63333333</c:v>
                </c:pt>
                <c:pt idx="587">
                  <c:v>19.66666667</c:v>
                </c:pt>
                <c:pt idx="588">
                  <c:v>19.7</c:v>
                </c:pt>
                <c:pt idx="589">
                  <c:v>19.73333333</c:v>
                </c:pt>
                <c:pt idx="590">
                  <c:v>19.76666667</c:v>
                </c:pt>
                <c:pt idx="591">
                  <c:v>19.8</c:v>
                </c:pt>
                <c:pt idx="592">
                  <c:v>19.83333333</c:v>
                </c:pt>
                <c:pt idx="593">
                  <c:v>19.86666667</c:v>
                </c:pt>
                <c:pt idx="594">
                  <c:v>19.9</c:v>
                </c:pt>
                <c:pt idx="595">
                  <c:v>19.93333333</c:v>
                </c:pt>
                <c:pt idx="596">
                  <c:v>19.96666667</c:v>
                </c:pt>
                <c:pt idx="597">
                  <c:v>20.0</c:v>
                </c:pt>
                <c:pt idx="598">
                  <c:v>20.03333333</c:v>
                </c:pt>
                <c:pt idx="599">
                  <c:v>20.06666667</c:v>
                </c:pt>
                <c:pt idx="600">
                  <c:v>20.1</c:v>
                </c:pt>
                <c:pt idx="601">
                  <c:v>20.13333333</c:v>
                </c:pt>
                <c:pt idx="602">
                  <c:v>20.16666667</c:v>
                </c:pt>
                <c:pt idx="603">
                  <c:v>20.2</c:v>
                </c:pt>
                <c:pt idx="604">
                  <c:v>20.23333333</c:v>
                </c:pt>
                <c:pt idx="605">
                  <c:v>20.26666667</c:v>
                </c:pt>
                <c:pt idx="606">
                  <c:v>20.3</c:v>
                </c:pt>
                <c:pt idx="607">
                  <c:v>20.33333333</c:v>
                </c:pt>
                <c:pt idx="608">
                  <c:v>20.36666667</c:v>
                </c:pt>
                <c:pt idx="609">
                  <c:v>20.4</c:v>
                </c:pt>
                <c:pt idx="610">
                  <c:v>20.43333333</c:v>
                </c:pt>
                <c:pt idx="611">
                  <c:v>20.46666667</c:v>
                </c:pt>
                <c:pt idx="612">
                  <c:v>20.5</c:v>
                </c:pt>
                <c:pt idx="613">
                  <c:v>20.53333333</c:v>
                </c:pt>
                <c:pt idx="614">
                  <c:v>20.56666667</c:v>
                </c:pt>
                <c:pt idx="615">
                  <c:v>20.6</c:v>
                </c:pt>
                <c:pt idx="616">
                  <c:v>20.63333333</c:v>
                </c:pt>
                <c:pt idx="617">
                  <c:v>20.66666667</c:v>
                </c:pt>
                <c:pt idx="618">
                  <c:v>20.7</c:v>
                </c:pt>
                <c:pt idx="619">
                  <c:v>20.73333333</c:v>
                </c:pt>
                <c:pt idx="620">
                  <c:v>20.76666667</c:v>
                </c:pt>
                <c:pt idx="621">
                  <c:v>20.8</c:v>
                </c:pt>
                <c:pt idx="622">
                  <c:v>20.83333333</c:v>
                </c:pt>
                <c:pt idx="623">
                  <c:v>20.86666667</c:v>
                </c:pt>
                <c:pt idx="624">
                  <c:v>20.9</c:v>
                </c:pt>
                <c:pt idx="625">
                  <c:v>20.93333333</c:v>
                </c:pt>
                <c:pt idx="626">
                  <c:v>20.96666667</c:v>
                </c:pt>
                <c:pt idx="627">
                  <c:v>21.0</c:v>
                </c:pt>
                <c:pt idx="628">
                  <c:v>21.03333333</c:v>
                </c:pt>
                <c:pt idx="629">
                  <c:v>21.06666667</c:v>
                </c:pt>
                <c:pt idx="630">
                  <c:v>21.1</c:v>
                </c:pt>
                <c:pt idx="631">
                  <c:v>21.13333333</c:v>
                </c:pt>
                <c:pt idx="632">
                  <c:v>21.16666667</c:v>
                </c:pt>
                <c:pt idx="633">
                  <c:v>21.2</c:v>
                </c:pt>
                <c:pt idx="634">
                  <c:v>21.23333333</c:v>
                </c:pt>
                <c:pt idx="635">
                  <c:v>21.26666667</c:v>
                </c:pt>
                <c:pt idx="636">
                  <c:v>21.3</c:v>
                </c:pt>
                <c:pt idx="637">
                  <c:v>21.33333333</c:v>
                </c:pt>
                <c:pt idx="638">
                  <c:v>21.36666667</c:v>
                </c:pt>
                <c:pt idx="639">
                  <c:v>21.4</c:v>
                </c:pt>
                <c:pt idx="640">
                  <c:v>21.43333333</c:v>
                </c:pt>
                <c:pt idx="641">
                  <c:v>21.46666667</c:v>
                </c:pt>
                <c:pt idx="642">
                  <c:v>21.5</c:v>
                </c:pt>
                <c:pt idx="643">
                  <c:v>21.53333333</c:v>
                </c:pt>
                <c:pt idx="644">
                  <c:v>21.56666667</c:v>
                </c:pt>
                <c:pt idx="645">
                  <c:v>21.6</c:v>
                </c:pt>
                <c:pt idx="646">
                  <c:v>21.63333333</c:v>
                </c:pt>
                <c:pt idx="647">
                  <c:v>21.66666667</c:v>
                </c:pt>
                <c:pt idx="648">
                  <c:v>21.7</c:v>
                </c:pt>
                <c:pt idx="649">
                  <c:v>21.73333333</c:v>
                </c:pt>
                <c:pt idx="650">
                  <c:v>21.76666667</c:v>
                </c:pt>
                <c:pt idx="651">
                  <c:v>21.8</c:v>
                </c:pt>
                <c:pt idx="652">
                  <c:v>21.83333333</c:v>
                </c:pt>
                <c:pt idx="653">
                  <c:v>21.86666667</c:v>
                </c:pt>
                <c:pt idx="654">
                  <c:v>21.9</c:v>
                </c:pt>
                <c:pt idx="655">
                  <c:v>21.93333333</c:v>
                </c:pt>
                <c:pt idx="656">
                  <c:v>21.96666667</c:v>
                </c:pt>
                <c:pt idx="657">
                  <c:v>22.0</c:v>
                </c:pt>
                <c:pt idx="658">
                  <c:v>22.03333333</c:v>
                </c:pt>
                <c:pt idx="659">
                  <c:v>22.06666667</c:v>
                </c:pt>
                <c:pt idx="660">
                  <c:v>22.1</c:v>
                </c:pt>
                <c:pt idx="661">
                  <c:v>22.13333333</c:v>
                </c:pt>
                <c:pt idx="662">
                  <c:v>22.16666667</c:v>
                </c:pt>
                <c:pt idx="663">
                  <c:v>22.2</c:v>
                </c:pt>
                <c:pt idx="664">
                  <c:v>22.23333333</c:v>
                </c:pt>
                <c:pt idx="665">
                  <c:v>22.26666667</c:v>
                </c:pt>
                <c:pt idx="666">
                  <c:v>22.3</c:v>
                </c:pt>
                <c:pt idx="667">
                  <c:v>22.33333333</c:v>
                </c:pt>
                <c:pt idx="668">
                  <c:v>22.36666667</c:v>
                </c:pt>
                <c:pt idx="669">
                  <c:v>22.4</c:v>
                </c:pt>
                <c:pt idx="670">
                  <c:v>22.43333333</c:v>
                </c:pt>
                <c:pt idx="671">
                  <c:v>22.46666667</c:v>
                </c:pt>
                <c:pt idx="672">
                  <c:v>22.5</c:v>
                </c:pt>
                <c:pt idx="673">
                  <c:v>22.53333333</c:v>
                </c:pt>
                <c:pt idx="674">
                  <c:v>22.56666667</c:v>
                </c:pt>
                <c:pt idx="675">
                  <c:v>22.6</c:v>
                </c:pt>
                <c:pt idx="676">
                  <c:v>22.63333333</c:v>
                </c:pt>
                <c:pt idx="677">
                  <c:v>22.66666667</c:v>
                </c:pt>
                <c:pt idx="678">
                  <c:v>22.7</c:v>
                </c:pt>
                <c:pt idx="679">
                  <c:v>22.73333333</c:v>
                </c:pt>
                <c:pt idx="680">
                  <c:v>22.76666667</c:v>
                </c:pt>
                <c:pt idx="681">
                  <c:v>22.8</c:v>
                </c:pt>
                <c:pt idx="682">
                  <c:v>22.83333333</c:v>
                </c:pt>
                <c:pt idx="683">
                  <c:v>22.86666667</c:v>
                </c:pt>
                <c:pt idx="684">
                  <c:v>22.9</c:v>
                </c:pt>
                <c:pt idx="685">
                  <c:v>22.93333333</c:v>
                </c:pt>
                <c:pt idx="686">
                  <c:v>22.96666667</c:v>
                </c:pt>
                <c:pt idx="687">
                  <c:v>23.0</c:v>
                </c:pt>
                <c:pt idx="688">
                  <c:v>23.03333333</c:v>
                </c:pt>
                <c:pt idx="689">
                  <c:v>23.06666667</c:v>
                </c:pt>
                <c:pt idx="690">
                  <c:v>23.1</c:v>
                </c:pt>
                <c:pt idx="691">
                  <c:v>23.13333333</c:v>
                </c:pt>
                <c:pt idx="692">
                  <c:v>23.16666667</c:v>
                </c:pt>
                <c:pt idx="693">
                  <c:v>23.2</c:v>
                </c:pt>
                <c:pt idx="694">
                  <c:v>23.23333333</c:v>
                </c:pt>
                <c:pt idx="695">
                  <c:v>23.26666667</c:v>
                </c:pt>
                <c:pt idx="696">
                  <c:v>23.3</c:v>
                </c:pt>
                <c:pt idx="697">
                  <c:v>23.33333333</c:v>
                </c:pt>
                <c:pt idx="698">
                  <c:v>23.36666667</c:v>
                </c:pt>
                <c:pt idx="699">
                  <c:v>23.4</c:v>
                </c:pt>
                <c:pt idx="700">
                  <c:v>23.43333333</c:v>
                </c:pt>
                <c:pt idx="701">
                  <c:v>23.46666667</c:v>
                </c:pt>
                <c:pt idx="702">
                  <c:v>23.5</c:v>
                </c:pt>
                <c:pt idx="703">
                  <c:v>23.53333333</c:v>
                </c:pt>
                <c:pt idx="704">
                  <c:v>23.56666667</c:v>
                </c:pt>
                <c:pt idx="705">
                  <c:v>23.6</c:v>
                </c:pt>
                <c:pt idx="706">
                  <c:v>23.63333333</c:v>
                </c:pt>
                <c:pt idx="707">
                  <c:v>23.66666667</c:v>
                </c:pt>
                <c:pt idx="708">
                  <c:v>23.7</c:v>
                </c:pt>
                <c:pt idx="709">
                  <c:v>23.73333333</c:v>
                </c:pt>
                <c:pt idx="710">
                  <c:v>23.76666667</c:v>
                </c:pt>
                <c:pt idx="711">
                  <c:v>23.8</c:v>
                </c:pt>
                <c:pt idx="712">
                  <c:v>23.83333333</c:v>
                </c:pt>
                <c:pt idx="713">
                  <c:v>23.86666667</c:v>
                </c:pt>
                <c:pt idx="714">
                  <c:v>23.9</c:v>
                </c:pt>
                <c:pt idx="715">
                  <c:v>23.93333333</c:v>
                </c:pt>
                <c:pt idx="716">
                  <c:v>23.96666667</c:v>
                </c:pt>
                <c:pt idx="717">
                  <c:v>24.0</c:v>
                </c:pt>
                <c:pt idx="718">
                  <c:v>24.03333333</c:v>
                </c:pt>
                <c:pt idx="719">
                  <c:v>24.06666667</c:v>
                </c:pt>
                <c:pt idx="720">
                  <c:v>24.1</c:v>
                </c:pt>
                <c:pt idx="721">
                  <c:v>24.13333333</c:v>
                </c:pt>
                <c:pt idx="722">
                  <c:v>24.16666667</c:v>
                </c:pt>
                <c:pt idx="723">
                  <c:v>24.2</c:v>
                </c:pt>
                <c:pt idx="724">
                  <c:v>24.23333333</c:v>
                </c:pt>
                <c:pt idx="725">
                  <c:v>24.26666667</c:v>
                </c:pt>
                <c:pt idx="726">
                  <c:v>24.3</c:v>
                </c:pt>
                <c:pt idx="727">
                  <c:v>24.33333333</c:v>
                </c:pt>
                <c:pt idx="728">
                  <c:v>24.36666667</c:v>
                </c:pt>
                <c:pt idx="729">
                  <c:v>24.4</c:v>
                </c:pt>
                <c:pt idx="730">
                  <c:v>24.43333333</c:v>
                </c:pt>
                <c:pt idx="731">
                  <c:v>24.46666667</c:v>
                </c:pt>
                <c:pt idx="732">
                  <c:v>24.5</c:v>
                </c:pt>
                <c:pt idx="733">
                  <c:v>24.53333333</c:v>
                </c:pt>
                <c:pt idx="734">
                  <c:v>24.56666667</c:v>
                </c:pt>
                <c:pt idx="735">
                  <c:v>24.6</c:v>
                </c:pt>
                <c:pt idx="736">
                  <c:v>24.63333333</c:v>
                </c:pt>
                <c:pt idx="737">
                  <c:v>24.66666667</c:v>
                </c:pt>
                <c:pt idx="738">
                  <c:v>24.7</c:v>
                </c:pt>
                <c:pt idx="739">
                  <c:v>24.73333333</c:v>
                </c:pt>
                <c:pt idx="740">
                  <c:v>24.76666667</c:v>
                </c:pt>
                <c:pt idx="741">
                  <c:v>24.8</c:v>
                </c:pt>
                <c:pt idx="742">
                  <c:v>24.83333333</c:v>
                </c:pt>
                <c:pt idx="743">
                  <c:v>24.86666667</c:v>
                </c:pt>
                <c:pt idx="744">
                  <c:v>24.9</c:v>
                </c:pt>
                <c:pt idx="745">
                  <c:v>24.93333333</c:v>
                </c:pt>
                <c:pt idx="746">
                  <c:v>24.96666667</c:v>
                </c:pt>
                <c:pt idx="747">
                  <c:v>25.0</c:v>
                </c:pt>
                <c:pt idx="748">
                  <c:v>25.03333333</c:v>
                </c:pt>
                <c:pt idx="749">
                  <c:v>25.06666667</c:v>
                </c:pt>
                <c:pt idx="750">
                  <c:v>25.1</c:v>
                </c:pt>
                <c:pt idx="751">
                  <c:v>25.13333333</c:v>
                </c:pt>
                <c:pt idx="752">
                  <c:v>25.16666667</c:v>
                </c:pt>
                <c:pt idx="753">
                  <c:v>25.2</c:v>
                </c:pt>
                <c:pt idx="754">
                  <c:v>25.23333333</c:v>
                </c:pt>
                <c:pt idx="755">
                  <c:v>25.26666667</c:v>
                </c:pt>
                <c:pt idx="756">
                  <c:v>25.3</c:v>
                </c:pt>
                <c:pt idx="757">
                  <c:v>25.33333333</c:v>
                </c:pt>
                <c:pt idx="758">
                  <c:v>25.36666667</c:v>
                </c:pt>
                <c:pt idx="759">
                  <c:v>25.4</c:v>
                </c:pt>
                <c:pt idx="760">
                  <c:v>25.43333333</c:v>
                </c:pt>
                <c:pt idx="761">
                  <c:v>25.46666667</c:v>
                </c:pt>
                <c:pt idx="762">
                  <c:v>25.5</c:v>
                </c:pt>
                <c:pt idx="763">
                  <c:v>25.53333333</c:v>
                </c:pt>
                <c:pt idx="764">
                  <c:v>25.56666667</c:v>
                </c:pt>
                <c:pt idx="765">
                  <c:v>25.6</c:v>
                </c:pt>
                <c:pt idx="766">
                  <c:v>25.63333333</c:v>
                </c:pt>
                <c:pt idx="767">
                  <c:v>25.66666667</c:v>
                </c:pt>
                <c:pt idx="768">
                  <c:v>25.7</c:v>
                </c:pt>
                <c:pt idx="769">
                  <c:v>25.73333333</c:v>
                </c:pt>
                <c:pt idx="770">
                  <c:v>25.76666667</c:v>
                </c:pt>
                <c:pt idx="771">
                  <c:v>25.8</c:v>
                </c:pt>
                <c:pt idx="772">
                  <c:v>25.83333333</c:v>
                </c:pt>
                <c:pt idx="773">
                  <c:v>25.86666667</c:v>
                </c:pt>
                <c:pt idx="774">
                  <c:v>25.9</c:v>
                </c:pt>
                <c:pt idx="775">
                  <c:v>25.93333333</c:v>
                </c:pt>
                <c:pt idx="776">
                  <c:v>25.96666667</c:v>
                </c:pt>
                <c:pt idx="777">
                  <c:v>26.0</c:v>
                </c:pt>
                <c:pt idx="778">
                  <c:v>26.03333333</c:v>
                </c:pt>
                <c:pt idx="779">
                  <c:v>26.06666667</c:v>
                </c:pt>
                <c:pt idx="780">
                  <c:v>26.1</c:v>
                </c:pt>
                <c:pt idx="781">
                  <c:v>26.13333333</c:v>
                </c:pt>
                <c:pt idx="782">
                  <c:v>26.16666667</c:v>
                </c:pt>
                <c:pt idx="783">
                  <c:v>26.2</c:v>
                </c:pt>
                <c:pt idx="784">
                  <c:v>26.23333333</c:v>
                </c:pt>
                <c:pt idx="785">
                  <c:v>26.26666667</c:v>
                </c:pt>
                <c:pt idx="786">
                  <c:v>26.3</c:v>
                </c:pt>
                <c:pt idx="787">
                  <c:v>26.33333333</c:v>
                </c:pt>
                <c:pt idx="788">
                  <c:v>26.36666667</c:v>
                </c:pt>
                <c:pt idx="789">
                  <c:v>26.4</c:v>
                </c:pt>
                <c:pt idx="790">
                  <c:v>26.43333333</c:v>
                </c:pt>
                <c:pt idx="791">
                  <c:v>26.46666667</c:v>
                </c:pt>
                <c:pt idx="792">
                  <c:v>26.5</c:v>
                </c:pt>
                <c:pt idx="793">
                  <c:v>26.53333333</c:v>
                </c:pt>
                <c:pt idx="794">
                  <c:v>26.56666667</c:v>
                </c:pt>
                <c:pt idx="795">
                  <c:v>26.6</c:v>
                </c:pt>
                <c:pt idx="796">
                  <c:v>26.63333333</c:v>
                </c:pt>
                <c:pt idx="797">
                  <c:v>26.66666667</c:v>
                </c:pt>
                <c:pt idx="798">
                  <c:v>26.7</c:v>
                </c:pt>
                <c:pt idx="799">
                  <c:v>26.73333333</c:v>
                </c:pt>
                <c:pt idx="800">
                  <c:v>26.76666667</c:v>
                </c:pt>
                <c:pt idx="801">
                  <c:v>26.8</c:v>
                </c:pt>
                <c:pt idx="802">
                  <c:v>26.83333333</c:v>
                </c:pt>
                <c:pt idx="803">
                  <c:v>26.86666667</c:v>
                </c:pt>
                <c:pt idx="804">
                  <c:v>26.9</c:v>
                </c:pt>
                <c:pt idx="805">
                  <c:v>26.93333333</c:v>
                </c:pt>
                <c:pt idx="806">
                  <c:v>26.96666667</c:v>
                </c:pt>
                <c:pt idx="807">
                  <c:v>27.0</c:v>
                </c:pt>
                <c:pt idx="808">
                  <c:v>27.03333333</c:v>
                </c:pt>
                <c:pt idx="809">
                  <c:v>27.06666667</c:v>
                </c:pt>
                <c:pt idx="810">
                  <c:v>27.1</c:v>
                </c:pt>
                <c:pt idx="811">
                  <c:v>27.13333333</c:v>
                </c:pt>
                <c:pt idx="812">
                  <c:v>27.16666667</c:v>
                </c:pt>
                <c:pt idx="813">
                  <c:v>27.2</c:v>
                </c:pt>
                <c:pt idx="814">
                  <c:v>27.23333333</c:v>
                </c:pt>
                <c:pt idx="815">
                  <c:v>27.26666667</c:v>
                </c:pt>
                <c:pt idx="816">
                  <c:v>27.3</c:v>
                </c:pt>
                <c:pt idx="817">
                  <c:v>27.33333333</c:v>
                </c:pt>
                <c:pt idx="818">
                  <c:v>27.36666667</c:v>
                </c:pt>
                <c:pt idx="819">
                  <c:v>27.4</c:v>
                </c:pt>
                <c:pt idx="820">
                  <c:v>27.43333333</c:v>
                </c:pt>
                <c:pt idx="821">
                  <c:v>27.46666667</c:v>
                </c:pt>
                <c:pt idx="822">
                  <c:v>27.5</c:v>
                </c:pt>
                <c:pt idx="823">
                  <c:v>27.53333333</c:v>
                </c:pt>
                <c:pt idx="824">
                  <c:v>27.56666667</c:v>
                </c:pt>
                <c:pt idx="825">
                  <c:v>27.6</c:v>
                </c:pt>
                <c:pt idx="826">
                  <c:v>27.63333333</c:v>
                </c:pt>
                <c:pt idx="827">
                  <c:v>27.66666667</c:v>
                </c:pt>
                <c:pt idx="828">
                  <c:v>27.7</c:v>
                </c:pt>
                <c:pt idx="829">
                  <c:v>27.73333333</c:v>
                </c:pt>
                <c:pt idx="830">
                  <c:v>27.76666667</c:v>
                </c:pt>
                <c:pt idx="831">
                  <c:v>27.8</c:v>
                </c:pt>
                <c:pt idx="832">
                  <c:v>27.83333333</c:v>
                </c:pt>
                <c:pt idx="833">
                  <c:v>27.86666667</c:v>
                </c:pt>
                <c:pt idx="834">
                  <c:v>27.9</c:v>
                </c:pt>
                <c:pt idx="835">
                  <c:v>27.93333333</c:v>
                </c:pt>
                <c:pt idx="836">
                  <c:v>27.96666667</c:v>
                </c:pt>
                <c:pt idx="837">
                  <c:v>28.0</c:v>
                </c:pt>
                <c:pt idx="838">
                  <c:v>28.03333333</c:v>
                </c:pt>
                <c:pt idx="839">
                  <c:v>28.06666667</c:v>
                </c:pt>
                <c:pt idx="840">
                  <c:v>28.1</c:v>
                </c:pt>
                <c:pt idx="841">
                  <c:v>28.13333333</c:v>
                </c:pt>
                <c:pt idx="842">
                  <c:v>28.16666667</c:v>
                </c:pt>
                <c:pt idx="843">
                  <c:v>28.2</c:v>
                </c:pt>
                <c:pt idx="844">
                  <c:v>28.23333333</c:v>
                </c:pt>
                <c:pt idx="845">
                  <c:v>28.26666667</c:v>
                </c:pt>
                <c:pt idx="846">
                  <c:v>28.3</c:v>
                </c:pt>
                <c:pt idx="847">
                  <c:v>28.33333333</c:v>
                </c:pt>
                <c:pt idx="848">
                  <c:v>28.36666667</c:v>
                </c:pt>
                <c:pt idx="849">
                  <c:v>28.4</c:v>
                </c:pt>
                <c:pt idx="850">
                  <c:v>28.43333333</c:v>
                </c:pt>
                <c:pt idx="851">
                  <c:v>28.46666667</c:v>
                </c:pt>
                <c:pt idx="852">
                  <c:v>28.5</c:v>
                </c:pt>
                <c:pt idx="853">
                  <c:v>28.53333333</c:v>
                </c:pt>
                <c:pt idx="854">
                  <c:v>28.56666667</c:v>
                </c:pt>
                <c:pt idx="855">
                  <c:v>28.6</c:v>
                </c:pt>
                <c:pt idx="856">
                  <c:v>28.63333333</c:v>
                </c:pt>
                <c:pt idx="857">
                  <c:v>28.66666667</c:v>
                </c:pt>
                <c:pt idx="858">
                  <c:v>28.7</c:v>
                </c:pt>
                <c:pt idx="859">
                  <c:v>28.73333333</c:v>
                </c:pt>
                <c:pt idx="860">
                  <c:v>28.76666667</c:v>
                </c:pt>
                <c:pt idx="861">
                  <c:v>28.8</c:v>
                </c:pt>
                <c:pt idx="862">
                  <c:v>28.83333333</c:v>
                </c:pt>
                <c:pt idx="863">
                  <c:v>28.86666667</c:v>
                </c:pt>
                <c:pt idx="864">
                  <c:v>28.9</c:v>
                </c:pt>
                <c:pt idx="865">
                  <c:v>28.93333333</c:v>
                </c:pt>
                <c:pt idx="866">
                  <c:v>28.96666667</c:v>
                </c:pt>
                <c:pt idx="867">
                  <c:v>29.0</c:v>
                </c:pt>
                <c:pt idx="868">
                  <c:v>29.03333333</c:v>
                </c:pt>
                <c:pt idx="869">
                  <c:v>29.06666667</c:v>
                </c:pt>
                <c:pt idx="870">
                  <c:v>29.1</c:v>
                </c:pt>
                <c:pt idx="871">
                  <c:v>29.13333333</c:v>
                </c:pt>
                <c:pt idx="872">
                  <c:v>29.16666667</c:v>
                </c:pt>
                <c:pt idx="873">
                  <c:v>29.2</c:v>
                </c:pt>
                <c:pt idx="874">
                  <c:v>29.23333333</c:v>
                </c:pt>
                <c:pt idx="875">
                  <c:v>29.26666667</c:v>
                </c:pt>
                <c:pt idx="876">
                  <c:v>29.3</c:v>
                </c:pt>
                <c:pt idx="877">
                  <c:v>29.33333333</c:v>
                </c:pt>
                <c:pt idx="878">
                  <c:v>29.36666667</c:v>
                </c:pt>
                <c:pt idx="879">
                  <c:v>29.4</c:v>
                </c:pt>
                <c:pt idx="880">
                  <c:v>29.43333333</c:v>
                </c:pt>
                <c:pt idx="881">
                  <c:v>29.46666667</c:v>
                </c:pt>
                <c:pt idx="882">
                  <c:v>29.5</c:v>
                </c:pt>
                <c:pt idx="883">
                  <c:v>29.53333333</c:v>
                </c:pt>
                <c:pt idx="884">
                  <c:v>29.56666667</c:v>
                </c:pt>
                <c:pt idx="885">
                  <c:v>29.6</c:v>
                </c:pt>
                <c:pt idx="886">
                  <c:v>29.63333333</c:v>
                </c:pt>
                <c:pt idx="887">
                  <c:v>29.66666667</c:v>
                </c:pt>
                <c:pt idx="888">
                  <c:v>29.7</c:v>
                </c:pt>
                <c:pt idx="889">
                  <c:v>29.73333333</c:v>
                </c:pt>
                <c:pt idx="890">
                  <c:v>29.76666667</c:v>
                </c:pt>
                <c:pt idx="891">
                  <c:v>29.8</c:v>
                </c:pt>
                <c:pt idx="892">
                  <c:v>29.83333333</c:v>
                </c:pt>
                <c:pt idx="893">
                  <c:v>29.86666667</c:v>
                </c:pt>
                <c:pt idx="894">
                  <c:v>29.9</c:v>
                </c:pt>
                <c:pt idx="895">
                  <c:v>29.93333333</c:v>
                </c:pt>
                <c:pt idx="896">
                  <c:v>29.96666667</c:v>
                </c:pt>
                <c:pt idx="897">
                  <c:v>30.0</c:v>
                </c:pt>
                <c:pt idx="898">
                  <c:v>30.03333333</c:v>
                </c:pt>
                <c:pt idx="899">
                  <c:v>30.06666667</c:v>
                </c:pt>
                <c:pt idx="900">
                  <c:v>30.1</c:v>
                </c:pt>
                <c:pt idx="901">
                  <c:v>30.13333333</c:v>
                </c:pt>
                <c:pt idx="902">
                  <c:v>30.16666667</c:v>
                </c:pt>
                <c:pt idx="903">
                  <c:v>30.2</c:v>
                </c:pt>
                <c:pt idx="904">
                  <c:v>30.23333333</c:v>
                </c:pt>
                <c:pt idx="905">
                  <c:v>30.26666667</c:v>
                </c:pt>
                <c:pt idx="906">
                  <c:v>30.3</c:v>
                </c:pt>
                <c:pt idx="907">
                  <c:v>30.33333333</c:v>
                </c:pt>
                <c:pt idx="908">
                  <c:v>30.36666667</c:v>
                </c:pt>
                <c:pt idx="909">
                  <c:v>30.4</c:v>
                </c:pt>
                <c:pt idx="910">
                  <c:v>30.43333333</c:v>
                </c:pt>
                <c:pt idx="911">
                  <c:v>30.46666667</c:v>
                </c:pt>
                <c:pt idx="912">
                  <c:v>30.5</c:v>
                </c:pt>
                <c:pt idx="913">
                  <c:v>30.53333333</c:v>
                </c:pt>
                <c:pt idx="914">
                  <c:v>30.56666667</c:v>
                </c:pt>
                <c:pt idx="915">
                  <c:v>30.6</c:v>
                </c:pt>
                <c:pt idx="916">
                  <c:v>30.63333333</c:v>
                </c:pt>
                <c:pt idx="917">
                  <c:v>30.66666667</c:v>
                </c:pt>
                <c:pt idx="918">
                  <c:v>30.7</c:v>
                </c:pt>
                <c:pt idx="919">
                  <c:v>30.73333333</c:v>
                </c:pt>
                <c:pt idx="920">
                  <c:v>30.76666667</c:v>
                </c:pt>
                <c:pt idx="921">
                  <c:v>30.8</c:v>
                </c:pt>
                <c:pt idx="922">
                  <c:v>30.83333333</c:v>
                </c:pt>
                <c:pt idx="923">
                  <c:v>30.86666667</c:v>
                </c:pt>
                <c:pt idx="924">
                  <c:v>30.9</c:v>
                </c:pt>
                <c:pt idx="925">
                  <c:v>30.93333333</c:v>
                </c:pt>
                <c:pt idx="926">
                  <c:v>30.96666667</c:v>
                </c:pt>
                <c:pt idx="927">
                  <c:v>31.0</c:v>
                </c:pt>
                <c:pt idx="928">
                  <c:v>31.03333333</c:v>
                </c:pt>
                <c:pt idx="929">
                  <c:v>31.06666667</c:v>
                </c:pt>
                <c:pt idx="930">
                  <c:v>31.1</c:v>
                </c:pt>
                <c:pt idx="931">
                  <c:v>31.13333333</c:v>
                </c:pt>
                <c:pt idx="932">
                  <c:v>31.16666667</c:v>
                </c:pt>
                <c:pt idx="933">
                  <c:v>31.2</c:v>
                </c:pt>
                <c:pt idx="934">
                  <c:v>31.23333333</c:v>
                </c:pt>
                <c:pt idx="935">
                  <c:v>31.26666667</c:v>
                </c:pt>
                <c:pt idx="936">
                  <c:v>31.3</c:v>
                </c:pt>
                <c:pt idx="937">
                  <c:v>31.33333333</c:v>
                </c:pt>
                <c:pt idx="938">
                  <c:v>31.36666667</c:v>
                </c:pt>
                <c:pt idx="939">
                  <c:v>31.4</c:v>
                </c:pt>
                <c:pt idx="940">
                  <c:v>31.43333333</c:v>
                </c:pt>
                <c:pt idx="941">
                  <c:v>31.46666667</c:v>
                </c:pt>
                <c:pt idx="942">
                  <c:v>31.5</c:v>
                </c:pt>
                <c:pt idx="943">
                  <c:v>31.53333333</c:v>
                </c:pt>
                <c:pt idx="944">
                  <c:v>31.56666667</c:v>
                </c:pt>
                <c:pt idx="945">
                  <c:v>31.6</c:v>
                </c:pt>
                <c:pt idx="946">
                  <c:v>31.63333333</c:v>
                </c:pt>
                <c:pt idx="947">
                  <c:v>31.66666667</c:v>
                </c:pt>
                <c:pt idx="948">
                  <c:v>31.7</c:v>
                </c:pt>
                <c:pt idx="949">
                  <c:v>31.73333333</c:v>
                </c:pt>
                <c:pt idx="950">
                  <c:v>31.76666667</c:v>
                </c:pt>
                <c:pt idx="951">
                  <c:v>31.8</c:v>
                </c:pt>
                <c:pt idx="952">
                  <c:v>31.83333333</c:v>
                </c:pt>
                <c:pt idx="953">
                  <c:v>31.86666667</c:v>
                </c:pt>
                <c:pt idx="954">
                  <c:v>31.9</c:v>
                </c:pt>
                <c:pt idx="955">
                  <c:v>31.93333333</c:v>
                </c:pt>
                <c:pt idx="956">
                  <c:v>31.96666667</c:v>
                </c:pt>
                <c:pt idx="957">
                  <c:v>32.0</c:v>
                </c:pt>
                <c:pt idx="958">
                  <c:v>32.03333333</c:v>
                </c:pt>
                <c:pt idx="959">
                  <c:v>32.06666667</c:v>
                </c:pt>
                <c:pt idx="960">
                  <c:v>32.1</c:v>
                </c:pt>
                <c:pt idx="961">
                  <c:v>32.13333333</c:v>
                </c:pt>
                <c:pt idx="962">
                  <c:v>32.16666667</c:v>
                </c:pt>
                <c:pt idx="963">
                  <c:v>32.2</c:v>
                </c:pt>
                <c:pt idx="964">
                  <c:v>32.23333333</c:v>
                </c:pt>
                <c:pt idx="965">
                  <c:v>32.26666667</c:v>
                </c:pt>
                <c:pt idx="966">
                  <c:v>32.3</c:v>
                </c:pt>
                <c:pt idx="967">
                  <c:v>32.33333333</c:v>
                </c:pt>
                <c:pt idx="968">
                  <c:v>32.36666667</c:v>
                </c:pt>
                <c:pt idx="969">
                  <c:v>32.4</c:v>
                </c:pt>
                <c:pt idx="970">
                  <c:v>32.43333333</c:v>
                </c:pt>
                <c:pt idx="971">
                  <c:v>32.46666667</c:v>
                </c:pt>
                <c:pt idx="972">
                  <c:v>32.5</c:v>
                </c:pt>
                <c:pt idx="973">
                  <c:v>32.53333333</c:v>
                </c:pt>
                <c:pt idx="974">
                  <c:v>32.56666667</c:v>
                </c:pt>
                <c:pt idx="975">
                  <c:v>32.6</c:v>
                </c:pt>
                <c:pt idx="976">
                  <c:v>32.63333333</c:v>
                </c:pt>
                <c:pt idx="977">
                  <c:v>32.66666667</c:v>
                </c:pt>
                <c:pt idx="978">
                  <c:v>32.7</c:v>
                </c:pt>
                <c:pt idx="979">
                  <c:v>32.73333333</c:v>
                </c:pt>
                <c:pt idx="980">
                  <c:v>32.76666667</c:v>
                </c:pt>
                <c:pt idx="981">
                  <c:v>32.8</c:v>
                </c:pt>
                <c:pt idx="982">
                  <c:v>32.83333333</c:v>
                </c:pt>
                <c:pt idx="983">
                  <c:v>32.86666667</c:v>
                </c:pt>
                <c:pt idx="984">
                  <c:v>32.9</c:v>
                </c:pt>
                <c:pt idx="985">
                  <c:v>32.93333333</c:v>
                </c:pt>
                <c:pt idx="986">
                  <c:v>32.96666667</c:v>
                </c:pt>
                <c:pt idx="987">
                  <c:v>33.0</c:v>
                </c:pt>
                <c:pt idx="988">
                  <c:v>33.03333333</c:v>
                </c:pt>
                <c:pt idx="989">
                  <c:v>33.06666667</c:v>
                </c:pt>
                <c:pt idx="990">
                  <c:v>33.1</c:v>
                </c:pt>
                <c:pt idx="991">
                  <c:v>33.13333333</c:v>
                </c:pt>
                <c:pt idx="992">
                  <c:v>33.16666667</c:v>
                </c:pt>
                <c:pt idx="993">
                  <c:v>33.2</c:v>
                </c:pt>
                <c:pt idx="994">
                  <c:v>33.23333333</c:v>
                </c:pt>
                <c:pt idx="995">
                  <c:v>33.26666667</c:v>
                </c:pt>
                <c:pt idx="996">
                  <c:v>33.3</c:v>
                </c:pt>
                <c:pt idx="997">
                  <c:v>33.33333333</c:v>
                </c:pt>
                <c:pt idx="998">
                  <c:v>33.36666667</c:v>
                </c:pt>
                <c:pt idx="999">
                  <c:v>33.4</c:v>
                </c:pt>
                <c:pt idx="1000">
                  <c:v>33.43333333</c:v>
                </c:pt>
                <c:pt idx="1001">
                  <c:v>33.46666667</c:v>
                </c:pt>
                <c:pt idx="1002">
                  <c:v>33.5</c:v>
                </c:pt>
                <c:pt idx="1003">
                  <c:v>33.53333333</c:v>
                </c:pt>
                <c:pt idx="1004">
                  <c:v>33.56666667</c:v>
                </c:pt>
                <c:pt idx="1005">
                  <c:v>33.6</c:v>
                </c:pt>
                <c:pt idx="1006">
                  <c:v>33.63333333</c:v>
                </c:pt>
                <c:pt idx="1007">
                  <c:v>33.66666667</c:v>
                </c:pt>
                <c:pt idx="1008">
                  <c:v>33.7</c:v>
                </c:pt>
                <c:pt idx="1009">
                  <c:v>33.73333333</c:v>
                </c:pt>
                <c:pt idx="1010">
                  <c:v>33.76666667</c:v>
                </c:pt>
                <c:pt idx="1011">
                  <c:v>33.8</c:v>
                </c:pt>
                <c:pt idx="1012">
                  <c:v>33.83333333</c:v>
                </c:pt>
                <c:pt idx="1013">
                  <c:v>33.86666667</c:v>
                </c:pt>
                <c:pt idx="1014">
                  <c:v>33.9</c:v>
                </c:pt>
                <c:pt idx="1015">
                  <c:v>33.93333333</c:v>
                </c:pt>
                <c:pt idx="1016">
                  <c:v>33.96666667</c:v>
                </c:pt>
                <c:pt idx="1017">
                  <c:v>34.0</c:v>
                </c:pt>
                <c:pt idx="1018">
                  <c:v>34.03333333</c:v>
                </c:pt>
                <c:pt idx="1019">
                  <c:v>34.06666667</c:v>
                </c:pt>
                <c:pt idx="1020">
                  <c:v>34.1</c:v>
                </c:pt>
                <c:pt idx="1021">
                  <c:v>34.13333333</c:v>
                </c:pt>
                <c:pt idx="1022">
                  <c:v>34.16666667</c:v>
                </c:pt>
                <c:pt idx="1023">
                  <c:v>34.2</c:v>
                </c:pt>
                <c:pt idx="1024">
                  <c:v>34.23333333</c:v>
                </c:pt>
                <c:pt idx="1025">
                  <c:v>34.26666667</c:v>
                </c:pt>
                <c:pt idx="1026">
                  <c:v>34.3</c:v>
                </c:pt>
                <c:pt idx="1027">
                  <c:v>34.33333333</c:v>
                </c:pt>
                <c:pt idx="1028">
                  <c:v>34.36666667</c:v>
                </c:pt>
                <c:pt idx="1029">
                  <c:v>34.4</c:v>
                </c:pt>
                <c:pt idx="1030">
                  <c:v>34.43333333</c:v>
                </c:pt>
                <c:pt idx="1031">
                  <c:v>34.46666667</c:v>
                </c:pt>
                <c:pt idx="1032">
                  <c:v>34.5</c:v>
                </c:pt>
                <c:pt idx="1033">
                  <c:v>34.53333333</c:v>
                </c:pt>
                <c:pt idx="1034">
                  <c:v>34.56666667</c:v>
                </c:pt>
                <c:pt idx="1035">
                  <c:v>34.6</c:v>
                </c:pt>
                <c:pt idx="1036">
                  <c:v>34.63333333</c:v>
                </c:pt>
                <c:pt idx="1037">
                  <c:v>34.66666667</c:v>
                </c:pt>
                <c:pt idx="1038">
                  <c:v>34.7</c:v>
                </c:pt>
                <c:pt idx="1039">
                  <c:v>34.73333333</c:v>
                </c:pt>
                <c:pt idx="1040">
                  <c:v>34.76666667</c:v>
                </c:pt>
                <c:pt idx="1041">
                  <c:v>34.8</c:v>
                </c:pt>
                <c:pt idx="1042">
                  <c:v>34.83333333</c:v>
                </c:pt>
                <c:pt idx="1043">
                  <c:v>34.86666667</c:v>
                </c:pt>
                <c:pt idx="1044">
                  <c:v>34.9</c:v>
                </c:pt>
                <c:pt idx="1045">
                  <c:v>34.93333333</c:v>
                </c:pt>
                <c:pt idx="1046">
                  <c:v>34.96666667</c:v>
                </c:pt>
                <c:pt idx="1047">
                  <c:v>35.0</c:v>
                </c:pt>
                <c:pt idx="1048">
                  <c:v>35.03333333</c:v>
                </c:pt>
                <c:pt idx="1049">
                  <c:v>35.06666667</c:v>
                </c:pt>
                <c:pt idx="1050">
                  <c:v>35.1</c:v>
                </c:pt>
                <c:pt idx="1051">
                  <c:v>35.13333333</c:v>
                </c:pt>
                <c:pt idx="1052">
                  <c:v>35.16666667</c:v>
                </c:pt>
                <c:pt idx="1053">
                  <c:v>35.2</c:v>
                </c:pt>
                <c:pt idx="1054">
                  <c:v>35.23333333</c:v>
                </c:pt>
                <c:pt idx="1055">
                  <c:v>35.26666667</c:v>
                </c:pt>
                <c:pt idx="1056">
                  <c:v>35.3</c:v>
                </c:pt>
                <c:pt idx="1057">
                  <c:v>35.33333333</c:v>
                </c:pt>
                <c:pt idx="1058">
                  <c:v>35.36666667</c:v>
                </c:pt>
                <c:pt idx="1059">
                  <c:v>35.4</c:v>
                </c:pt>
                <c:pt idx="1060">
                  <c:v>35.43333333</c:v>
                </c:pt>
                <c:pt idx="1061">
                  <c:v>35.46666667</c:v>
                </c:pt>
                <c:pt idx="1062">
                  <c:v>35.5</c:v>
                </c:pt>
                <c:pt idx="1063">
                  <c:v>35.53333333</c:v>
                </c:pt>
                <c:pt idx="1064">
                  <c:v>35.56666667</c:v>
                </c:pt>
                <c:pt idx="1065">
                  <c:v>35.6</c:v>
                </c:pt>
                <c:pt idx="1066">
                  <c:v>35.63333333</c:v>
                </c:pt>
                <c:pt idx="1067">
                  <c:v>35.66666667</c:v>
                </c:pt>
                <c:pt idx="1068">
                  <c:v>35.7</c:v>
                </c:pt>
                <c:pt idx="1069">
                  <c:v>35.73333333</c:v>
                </c:pt>
                <c:pt idx="1070">
                  <c:v>35.76666667</c:v>
                </c:pt>
                <c:pt idx="1071">
                  <c:v>35.8</c:v>
                </c:pt>
                <c:pt idx="1072">
                  <c:v>35.83333333</c:v>
                </c:pt>
                <c:pt idx="1073">
                  <c:v>35.86666667</c:v>
                </c:pt>
                <c:pt idx="1074">
                  <c:v>35.9</c:v>
                </c:pt>
                <c:pt idx="1075">
                  <c:v>35.93333333</c:v>
                </c:pt>
                <c:pt idx="1076">
                  <c:v>35.96666667</c:v>
                </c:pt>
                <c:pt idx="1077">
                  <c:v>36.0</c:v>
                </c:pt>
                <c:pt idx="1078">
                  <c:v>36.03333333</c:v>
                </c:pt>
                <c:pt idx="1079">
                  <c:v>36.06666667</c:v>
                </c:pt>
                <c:pt idx="1080">
                  <c:v>36.1</c:v>
                </c:pt>
                <c:pt idx="1081">
                  <c:v>36.13333333</c:v>
                </c:pt>
                <c:pt idx="1082">
                  <c:v>36.16666667</c:v>
                </c:pt>
                <c:pt idx="1083">
                  <c:v>36.2</c:v>
                </c:pt>
                <c:pt idx="1084">
                  <c:v>36.23333333</c:v>
                </c:pt>
                <c:pt idx="1085">
                  <c:v>36.26666667</c:v>
                </c:pt>
                <c:pt idx="1086">
                  <c:v>36.3</c:v>
                </c:pt>
                <c:pt idx="1087">
                  <c:v>36.33333333</c:v>
                </c:pt>
                <c:pt idx="1088">
                  <c:v>36.36666667</c:v>
                </c:pt>
                <c:pt idx="1089">
                  <c:v>36.4</c:v>
                </c:pt>
                <c:pt idx="1090">
                  <c:v>36.43333333</c:v>
                </c:pt>
                <c:pt idx="1091">
                  <c:v>36.46666667</c:v>
                </c:pt>
                <c:pt idx="1092">
                  <c:v>36.5</c:v>
                </c:pt>
                <c:pt idx="1093">
                  <c:v>36.53333333</c:v>
                </c:pt>
                <c:pt idx="1094">
                  <c:v>36.56666667</c:v>
                </c:pt>
                <c:pt idx="1095">
                  <c:v>36.6</c:v>
                </c:pt>
                <c:pt idx="1096">
                  <c:v>36.63333333</c:v>
                </c:pt>
                <c:pt idx="1097">
                  <c:v>36.66666667</c:v>
                </c:pt>
                <c:pt idx="1098">
                  <c:v>36.7</c:v>
                </c:pt>
                <c:pt idx="1099">
                  <c:v>36.73333333</c:v>
                </c:pt>
                <c:pt idx="1100">
                  <c:v>36.76666667</c:v>
                </c:pt>
                <c:pt idx="1101">
                  <c:v>36.8</c:v>
                </c:pt>
                <c:pt idx="1102">
                  <c:v>36.83333333</c:v>
                </c:pt>
                <c:pt idx="1103">
                  <c:v>36.86666667</c:v>
                </c:pt>
                <c:pt idx="1104">
                  <c:v>36.9</c:v>
                </c:pt>
                <c:pt idx="1105">
                  <c:v>36.93333333</c:v>
                </c:pt>
                <c:pt idx="1106">
                  <c:v>36.96666667</c:v>
                </c:pt>
                <c:pt idx="1107">
                  <c:v>37.0</c:v>
                </c:pt>
                <c:pt idx="1108">
                  <c:v>37.03333333</c:v>
                </c:pt>
                <c:pt idx="1109">
                  <c:v>37.06666667</c:v>
                </c:pt>
                <c:pt idx="1110">
                  <c:v>37.1</c:v>
                </c:pt>
                <c:pt idx="1111">
                  <c:v>37.13333333</c:v>
                </c:pt>
                <c:pt idx="1112">
                  <c:v>37.16666667</c:v>
                </c:pt>
                <c:pt idx="1113">
                  <c:v>37.2</c:v>
                </c:pt>
                <c:pt idx="1114">
                  <c:v>37.23333333</c:v>
                </c:pt>
                <c:pt idx="1115">
                  <c:v>37.26666667</c:v>
                </c:pt>
                <c:pt idx="1116">
                  <c:v>37.3</c:v>
                </c:pt>
                <c:pt idx="1117">
                  <c:v>37.33333333</c:v>
                </c:pt>
                <c:pt idx="1118">
                  <c:v>37.36666667</c:v>
                </c:pt>
                <c:pt idx="1119">
                  <c:v>37.4</c:v>
                </c:pt>
                <c:pt idx="1120">
                  <c:v>37.43333333</c:v>
                </c:pt>
                <c:pt idx="1121">
                  <c:v>37.46666667</c:v>
                </c:pt>
                <c:pt idx="1122">
                  <c:v>37.5</c:v>
                </c:pt>
                <c:pt idx="1123">
                  <c:v>37.53333333</c:v>
                </c:pt>
                <c:pt idx="1124">
                  <c:v>37.56666667</c:v>
                </c:pt>
                <c:pt idx="1125">
                  <c:v>37.6</c:v>
                </c:pt>
                <c:pt idx="1126">
                  <c:v>37.63333333</c:v>
                </c:pt>
                <c:pt idx="1127">
                  <c:v>37.66666667</c:v>
                </c:pt>
                <c:pt idx="1128">
                  <c:v>37.7</c:v>
                </c:pt>
                <c:pt idx="1129">
                  <c:v>37.73333333</c:v>
                </c:pt>
                <c:pt idx="1130">
                  <c:v>37.76666667</c:v>
                </c:pt>
                <c:pt idx="1131">
                  <c:v>37.8</c:v>
                </c:pt>
                <c:pt idx="1132">
                  <c:v>37.83333333</c:v>
                </c:pt>
                <c:pt idx="1133">
                  <c:v>37.86666667</c:v>
                </c:pt>
                <c:pt idx="1134">
                  <c:v>37.9</c:v>
                </c:pt>
                <c:pt idx="1135">
                  <c:v>37.93333333</c:v>
                </c:pt>
                <c:pt idx="1136">
                  <c:v>37.96666667</c:v>
                </c:pt>
                <c:pt idx="1137">
                  <c:v>38.0</c:v>
                </c:pt>
                <c:pt idx="1138">
                  <c:v>38.03333333</c:v>
                </c:pt>
                <c:pt idx="1139">
                  <c:v>38.06666667</c:v>
                </c:pt>
                <c:pt idx="1140">
                  <c:v>38.1</c:v>
                </c:pt>
                <c:pt idx="1141">
                  <c:v>38.13333333</c:v>
                </c:pt>
                <c:pt idx="1142">
                  <c:v>38.16666667</c:v>
                </c:pt>
                <c:pt idx="1143">
                  <c:v>38.2</c:v>
                </c:pt>
                <c:pt idx="1144">
                  <c:v>38.23333333</c:v>
                </c:pt>
                <c:pt idx="1145">
                  <c:v>38.26666667</c:v>
                </c:pt>
                <c:pt idx="1146">
                  <c:v>38.3</c:v>
                </c:pt>
                <c:pt idx="1147">
                  <c:v>38.33333333</c:v>
                </c:pt>
                <c:pt idx="1148">
                  <c:v>38.36666667</c:v>
                </c:pt>
                <c:pt idx="1149">
                  <c:v>38.4</c:v>
                </c:pt>
                <c:pt idx="1150">
                  <c:v>38.43333333</c:v>
                </c:pt>
                <c:pt idx="1151">
                  <c:v>38.46666667</c:v>
                </c:pt>
                <c:pt idx="1152">
                  <c:v>38.5</c:v>
                </c:pt>
                <c:pt idx="1153">
                  <c:v>38.53333333</c:v>
                </c:pt>
                <c:pt idx="1154">
                  <c:v>38.56666667</c:v>
                </c:pt>
                <c:pt idx="1155">
                  <c:v>38.6</c:v>
                </c:pt>
                <c:pt idx="1156">
                  <c:v>38.63333333</c:v>
                </c:pt>
                <c:pt idx="1157">
                  <c:v>38.66666667</c:v>
                </c:pt>
                <c:pt idx="1158">
                  <c:v>38.7</c:v>
                </c:pt>
                <c:pt idx="1159">
                  <c:v>38.73333333</c:v>
                </c:pt>
                <c:pt idx="1160">
                  <c:v>38.76666667</c:v>
                </c:pt>
                <c:pt idx="1161">
                  <c:v>38.8</c:v>
                </c:pt>
                <c:pt idx="1162">
                  <c:v>38.83333333</c:v>
                </c:pt>
                <c:pt idx="1163">
                  <c:v>38.86666667</c:v>
                </c:pt>
                <c:pt idx="1164">
                  <c:v>38.9</c:v>
                </c:pt>
                <c:pt idx="1165">
                  <c:v>38.93333333</c:v>
                </c:pt>
                <c:pt idx="1166">
                  <c:v>38.96666667</c:v>
                </c:pt>
                <c:pt idx="1167">
                  <c:v>39.0</c:v>
                </c:pt>
                <c:pt idx="1168">
                  <c:v>39.03333333</c:v>
                </c:pt>
                <c:pt idx="1169">
                  <c:v>39.06666667</c:v>
                </c:pt>
                <c:pt idx="1170">
                  <c:v>39.1</c:v>
                </c:pt>
                <c:pt idx="1171">
                  <c:v>39.13333333</c:v>
                </c:pt>
                <c:pt idx="1172">
                  <c:v>39.16666667</c:v>
                </c:pt>
                <c:pt idx="1173">
                  <c:v>39.2</c:v>
                </c:pt>
                <c:pt idx="1174">
                  <c:v>39.23333333</c:v>
                </c:pt>
                <c:pt idx="1175">
                  <c:v>39.26666667</c:v>
                </c:pt>
                <c:pt idx="1176">
                  <c:v>39.3</c:v>
                </c:pt>
                <c:pt idx="1177">
                  <c:v>39.33333333</c:v>
                </c:pt>
                <c:pt idx="1178">
                  <c:v>39.36666667</c:v>
                </c:pt>
                <c:pt idx="1179">
                  <c:v>39.4</c:v>
                </c:pt>
                <c:pt idx="1180">
                  <c:v>39.43333333</c:v>
                </c:pt>
                <c:pt idx="1181">
                  <c:v>39.46666667</c:v>
                </c:pt>
                <c:pt idx="1182">
                  <c:v>39.5</c:v>
                </c:pt>
                <c:pt idx="1183">
                  <c:v>39.53333333</c:v>
                </c:pt>
                <c:pt idx="1184">
                  <c:v>39.56666667</c:v>
                </c:pt>
                <c:pt idx="1185">
                  <c:v>39.6</c:v>
                </c:pt>
                <c:pt idx="1186">
                  <c:v>39.63333333</c:v>
                </c:pt>
                <c:pt idx="1187">
                  <c:v>39.66666667</c:v>
                </c:pt>
                <c:pt idx="1188">
                  <c:v>39.7</c:v>
                </c:pt>
                <c:pt idx="1189">
                  <c:v>39.73333333</c:v>
                </c:pt>
                <c:pt idx="1190">
                  <c:v>39.76666667</c:v>
                </c:pt>
                <c:pt idx="1191">
                  <c:v>39.8</c:v>
                </c:pt>
                <c:pt idx="1192">
                  <c:v>39.83333333</c:v>
                </c:pt>
                <c:pt idx="1193">
                  <c:v>39.86666667</c:v>
                </c:pt>
                <c:pt idx="1194">
                  <c:v>39.9</c:v>
                </c:pt>
                <c:pt idx="1195">
                  <c:v>39.93333333</c:v>
                </c:pt>
                <c:pt idx="1196">
                  <c:v>39.96666667</c:v>
                </c:pt>
                <c:pt idx="1197">
                  <c:v>40.0</c:v>
                </c:pt>
                <c:pt idx="1198">
                  <c:v>40.03333333</c:v>
                </c:pt>
                <c:pt idx="1199">
                  <c:v>40.06666667</c:v>
                </c:pt>
                <c:pt idx="1200">
                  <c:v>40.1</c:v>
                </c:pt>
                <c:pt idx="1201">
                  <c:v>40.13333333</c:v>
                </c:pt>
                <c:pt idx="1202">
                  <c:v>40.16666667</c:v>
                </c:pt>
                <c:pt idx="1203">
                  <c:v>40.2</c:v>
                </c:pt>
                <c:pt idx="1204">
                  <c:v>40.23333333</c:v>
                </c:pt>
                <c:pt idx="1205">
                  <c:v>40.26666667</c:v>
                </c:pt>
                <c:pt idx="1206">
                  <c:v>40.3</c:v>
                </c:pt>
                <c:pt idx="1207">
                  <c:v>40.33333333</c:v>
                </c:pt>
                <c:pt idx="1208">
                  <c:v>40.36666667</c:v>
                </c:pt>
                <c:pt idx="1209">
                  <c:v>40.4</c:v>
                </c:pt>
                <c:pt idx="1210">
                  <c:v>40.43333333</c:v>
                </c:pt>
                <c:pt idx="1211">
                  <c:v>40.46666667</c:v>
                </c:pt>
                <c:pt idx="1212">
                  <c:v>40.5</c:v>
                </c:pt>
                <c:pt idx="1213">
                  <c:v>40.53333333</c:v>
                </c:pt>
                <c:pt idx="1214">
                  <c:v>40.56666667</c:v>
                </c:pt>
                <c:pt idx="1215">
                  <c:v>40.6</c:v>
                </c:pt>
                <c:pt idx="1216">
                  <c:v>40.63333333</c:v>
                </c:pt>
                <c:pt idx="1217">
                  <c:v>40.66666667</c:v>
                </c:pt>
                <c:pt idx="1218">
                  <c:v>40.7</c:v>
                </c:pt>
                <c:pt idx="1219">
                  <c:v>40.73333333</c:v>
                </c:pt>
                <c:pt idx="1220">
                  <c:v>40.76666667</c:v>
                </c:pt>
                <c:pt idx="1221">
                  <c:v>40.8</c:v>
                </c:pt>
                <c:pt idx="1222">
                  <c:v>40.83333333</c:v>
                </c:pt>
                <c:pt idx="1223">
                  <c:v>40.86666667</c:v>
                </c:pt>
                <c:pt idx="1224">
                  <c:v>40.9</c:v>
                </c:pt>
                <c:pt idx="1225">
                  <c:v>40.93333333</c:v>
                </c:pt>
                <c:pt idx="1226">
                  <c:v>40.96666667</c:v>
                </c:pt>
                <c:pt idx="1227">
                  <c:v>41.0</c:v>
                </c:pt>
                <c:pt idx="1228">
                  <c:v>41.03333333</c:v>
                </c:pt>
                <c:pt idx="1229">
                  <c:v>41.06666667</c:v>
                </c:pt>
                <c:pt idx="1230">
                  <c:v>41.1</c:v>
                </c:pt>
                <c:pt idx="1231">
                  <c:v>41.13333333</c:v>
                </c:pt>
                <c:pt idx="1232">
                  <c:v>41.16666667</c:v>
                </c:pt>
                <c:pt idx="1233">
                  <c:v>41.2</c:v>
                </c:pt>
                <c:pt idx="1234">
                  <c:v>41.23333333</c:v>
                </c:pt>
                <c:pt idx="1235">
                  <c:v>41.26666667</c:v>
                </c:pt>
                <c:pt idx="1236">
                  <c:v>41.3</c:v>
                </c:pt>
                <c:pt idx="1237">
                  <c:v>41.33333333</c:v>
                </c:pt>
                <c:pt idx="1238">
                  <c:v>41.36666667</c:v>
                </c:pt>
                <c:pt idx="1239">
                  <c:v>41.4</c:v>
                </c:pt>
                <c:pt idx="1240">
                  <c:v>41.43333333</c:v>
                </c:pt>
                <c:pt idx="1241">
                  <c:v>41.46666667</c:v>
                </c:pt>
                <c:pt idx="1242">
                  <c:v>41.5</c:v>
                </c:pt>
                <c:pt idx="1243">
                  <c:v>41.53333333</c:v>
                </c:pt>
                <c:pt idx="1244">
                  <c:v>41.56666667</c:v>
                </c:pt>
                <c:pt idx="1245">
                  <c:v>41.6</c:v>
                </c:pt>
                <c:pt idx="1246">
                  <c:v>41.63333333</c:v>
                </c:pt>
                <c:pt idx="1247">
                  <c:v>41.66666667</c:v>
                </c:pt>
                <c:pt idx="1248">
                  <c:v>41.7</c:v>
                </c:pt>
                <c:pt idx="1249">
                  <c:v>41.73333333</c:v>
                </c:pt>
                <c:pt idx="1250">
                  <c:v>41.76666667</c:v>
                </c:pt>
                <c:pt idx="1251">
                  <c:v>41.8</c:v>
                </c:pt>
                <c:pt idx="1252">
                  <c:v>41.83333333</c:v>
                </c:pt>
                <c:pt idx="1253">
                  <c:v>41.86666667</c:v>
                </c:pt>
                <c:pt idx="1254">
                  <c:v>41.9</c:v>
                </c:pt>
                <c:pt idx="1255">
                  <c:v>41.93333333</c:v>
                </c:pt>
                <c:pt idx="1256">
                  <c:v>41.96666667</c:v>
                </c:pt>
                <c:pt idx="1257">
                  <c:v>42.0</c:v>
                </c:pt>
                <c:pt idx="1258">
                  <c:v>42.03333333</c:v>
                </c:pt>
                <c:pt idx="1259">
                  <c:v>42.06666667</c:v>
                </c:pt>
                <c:pt idx="1260">
                  <c:v>42.1</c:v>
                </c:pt>
                <c:pt idx="1261">
                  <c:v>42.13333333</c:v>
                </c:pt>
                <c:pt idx="1262">
                  <c:v>42.16666667</c:v>
                </c:pt>
                <c:pt idx="1263">
                  <c:v>42.2</c:v>
                </c:pt>
                <c:pt idx="1264">
                  <c:v>42.23333333</c:v>
                </c:pt>
                <c:pt idx="1265">
                  <c:v>42.26666667</c:v>
                </c:pt>
                <c:pt idx="1266">
                  <c:v>42.3</c:v>
                </c:pt>
                <c:pt idx="1267">
                  <c:v>42.33333333</c:v>
                </c:pt>
                <c:pt idx="1268">
                  <c:v>42.36666667</c:v>
                </c:pt>
                <c:pt idx="1269">
                  <c:v>42.4</c:v>
                </c:pt>
                <c:pt idx="1270">
                  <c:v>42.43333333</c:v>
                </c:pt>
                <c:pt idx="1271">
                  <c:v>42.46666667</c:v>
                </c:pt>
                <c:pt idx="1272">
                  <c:v>42.5</c:v>
                </c:pt>
                <c:pt idx="1273">
                  <c:v>42.53333333</c:v>
                </c:pt>
                <c:pt idx="1274">
                  <c:v>42.56666667</c:v>
                </c:pt>
                <c:pt idx="1275">
                  <c:v>42.6</c:v>
                </c:pt>
                <c:pt idx="1276">
                  <c:v>42.63333333</c:v>
                </c:pt>
                <c:pt idx="1277">
                  <c:v>42.66666667</c:v>
                </c:pt>
                <c:pt idx="1278">
                  <c:v>42.7</c:v>
                </c:pt>
                <c:pt idx="1279">
                  <c:v>42.73333333</c:v>
                </c:pt>
                <c:pt idx="1280">
                  <c:v>42.76666667</c:v>
                </c:pt>
                <c:pt idx="1281">
                  <c:v>42.8</c:v>
                </c:pt>
                <c:pt idx="1282">
                  <c:v>42.83333333</c:v>
                </c:pt>
                <c:pt idx="1283">
                  <c:v>42.86666667</c:v>
                </c:pt>
                <c:pt idx="1284">
                  <c:v>42.9</c:v>
                </c:pt>
                <c:pt idx="1285">
                  <c:v>42.93333333</c:v>
                </c:pt>
                <c:pt idx="1286">
                  <c:v>42.96666667</c:v>
                </c:pt>
                <c:pt idx="1287">
                  <c:v>43.0</c:v>
                </c:pt>
                <c:pt idx="1288">
                  <c:v>43.03333333</c:v>
                </c:pt>
                <c:pt idx="1289">
                  <c:v>43.06666667</c:v>
                </c:pt>
                <c:pt idx="1290">
                  <c:v>43.1</c:v>
                </c:pt>
                <c:pt idx="1291">
                  <c:v>43.13333333</c:v>
                </c:pt>
                <c:pt idx="1292">
                  <c:v>43.16666667</c:v>
                </c:pt>
                <c:pt idx="1293">
                  <c:v>43.2</c:v>
                </c:pt>
                <c:pt idx="1294">
                  <c:v>43.23333333</c:v>
                </c:pt>
                <c:pt idx="1295">
                  <c:v>43.26666667</c:v>
                </c:pt>
                <c:pt idx="1296">
                  <c:v>43.3</c:v>
                </c:pt>
                <c:pt idx="1297">
                  <c:v>43.33333333</c:v>
                </c:pt>
                <c:pt idx="1298">
                  <c:v>43.36666667</c:v>
                </c:pt>
                <c:pt idx="1299">
                  <c:v>43.4</c:v>
                </c:pt>
                <c:pt idx="1300">
                  <c:v>43.43333333</c:v>
                </c:pt>
                <c:pt idx="1301">
                  <c:v>43.46666667</c:v>
                </c:pt>
                <c:pt idx="1302">
                  <c:v>43.5</c:v>
                </c:pt>
                <c:pt idx="1303">
                  <c:v>43.53333333</c:v>
                </c:pt>
                <c:pt idx="1304">
                  <c:v>43.56666667</c:v>
                </c:pt>
                <c:pt idx="1305">
                  <c:v>43.6</c:v>
                </c:pt>
                <c:pt idx="1306">
                  <c:v>43.63333333</c:v>
                </c:pt>
                <c:pt idx="1307">
                  <c:v>43.66666667</c:v>
                </c:pt>
                <c:pt idx="1308">
                  <c:v>43.7</c:v>
                </c:pt>
                <c:pt idx="1309">
                  <c:v>43.73333333</c:v>
                </c:pt>
                <c:pt idx="1310">
                  <c:v>43.76666667</c:v>
                </c:pt>
                <c:pt idx="1311">
                  <c:v>43.8</c:v>
                </c:pt>
                <c:pt idx="1312">
                  <c:v>43.83333333</c:v>
                </c:pt>
                <c:pt idx="1313">
                  <c:v>43.86666667</c:v>
                </c:pt>
                <c:pt idx="1314">
                  <c:v>43.9</c:v>
                </c:pt>
                <c:pt idx="1315">
                  <c:v>43.93333333</c:v>
                </c:pt>
                <c:pt idx="1316">
                  <c:v>43.96666667</c:v>
                </c:pt>
                <c:pt idx="1317">
                  <c:v>44.0</c:v>
                </c:pt>
                <c:pt idx="1318">
                  <c:v>44.03333333</c:v>
                </c:pt>
                <c:pt idx="1319">
                  <c:v>44.06666667</c:v>
                </c:pt>
                <c:pt idx="1320">
                  <c:v>44.1</c:v>
                </c:pt>
                <c:pt idx="1321">
                  <c:v>44.13333333</c:v>
                </c:pt>
                <c:pt idx="1322">
                  <c:v>44.16666667</c:v>
                </c:pt>
                <c:pt idx="1323">
                  <c:v>44.2</c:v>
                </c:pt>
                <c:pt idx="1324">
                  <c:v>44.23333333</c:v>
                </c:pt>
                <c:pt idx="1325">
                  <c:v>44.26666667</c:v>
                </c:pt>
                <c:pt idx="1326">
                  <c:v>44.3</c:v>
                </c:pt>
                <c:pt idx="1327">
                  <c:v>44.33333333</c:v>
                </c:pt>
                <c:pt idx="1328">
                  <c:v>44.36666667</c:v>
                </c:pt>
                <c:pt idx="1329">
                  <c:v>44.4</c:v>
                </c:pt>
                <c:pt idx="1330">
                  <c:v>44.43333333</c:v>
                </c:pt>
                <c:pt idx="1331">
                  <c:v>44.46666667</c:v>
                </c:pt>
                <c:pt idx="1332">
                  <c:v>44.5</c:v>
                </c:pt>
                <c:pt idx="1333">
                  <c:v>44.53333333</c:v>
                </c:pt>
                <c:pt idx="1334">
                  <c:v>44.56666667</c:v>
                </c:pt>
                <c:pt idx="1335">
                  <c:v>44.6</c:v>
                </c:pt>
                <c:pt idx="1336">
                  <c:v>44.63333333</c:v>
                </c:pt>
                <c:pt idx="1337">
                  <c:v>44.66666667</c:v>
                </c:pt>
                <c:pt idx="1338">
                  <c:v>44.7</c:v>
                </c:pt>
                <c:pt idx="1339">
                  <c:v>44.73333333</c:v>
                </c:pt>
                <c:pt idx="1340">
                  <c:v>44.76666667</c:v>
                </c:pt>
                <c:pt idx="1341">
                  <c:v>44.8</c:v>
                </c:pt>
                <c:pt idx="1342">
                  <c:v>44.83333333</c:v>
                </c:pt>
                <c:pt idx="1343">
                  <c:v>44.86666667</c:v>
                </c:pt>
                <c:pt idx="1344">
                  <c:v>44.9</c:v>
                </c:pt>
                <c:pt idx="1345">
                  <c:v>44.93333333</c:v>
                </c:pt>
                <c:pt idx="1346">
                  <c:v>44.96666667</c:v>
                </c:pt>
                <c:pt idx="1347">
                  <c:v>45.0</c:v>
                </c:pt>
                <c:pt idx="1348">
                  <c:v>45.03333333</c:v>
                </c:pt>
                <c:pt idx="1349">
                  <c:v>45.06666667</c:v>
                </c:pt>
                <c:pt idx="1350">
                  <c:v>45.1</c:v>
                </c:pt>
                <c:pt idx="1351">
                  <c:v>45.13333333</c:v>
                </c:pt>
                <c:pt idx="1352">
                  <c:v>45.16666667</c:v>
                </c:pt>
                <c:pt idx="1353">
                  <c:v>45.2</c:v>
                </c:pt>
                <c:pt idx="1354">
                  <c:v>45.23333333</c:v>
                </c:pt>
                <c:pt idx="1355">
                  <c:v>45.26666667</c:v>
                </c:pt>
                <c:pt idx="1356">
                  <c:v>45.3</c:v>
                </c:pt>
                <c:pt idx="1357">
                  <c:v>45.33333333</c:v>
                </c:pt>
                <c:pt idx="1358">
                  <c:v>45.36666667</c:v>
                </c:pt>
                <c:pt idx="1359">
                  <c:v>45.4</c:v>
                </c:pt>
                <c:pt idx="1360">
                  <c:v>45.43333333</c:v>
                </c:pt>
                <c:pt idx="1361">
                  <c:v>45.46666667</c:v>
                </c:pt>
                <c:pt idx="1362">
                  <c:v>45.5</c:v>
                </c:pt>
                <c:pt idx="1363">
                  <c:v>45.53333333</c:v>
                </c:pt>
                <c:pt idx="1364">
                  <c:v>45.56666667</c:v>
                </c:pt>
                <c:pt idx="1365">
                  <c:v>45.6</c:v>
                </c:pt>
                <c:pt idx="1366">
                  <c:v>45.63333333</c:v>
                </c:pt>
                <c:pt idx="1367">
                  <c:v>45.66666667</c:v>
                </c:pt>
                <c:pt idx="1368">
                  <c:v>45.7</c:v>
                </c:pt>
                <c:pt idx="1369">
                  <c:v>45.73333333</c:v>
                </c:pt>
                <c:pt idx="1370">
                  <c:v>45.76666667</c:v>
                </c:pt>
                <c:pt idx="1371">
                  <c:v>45.8</c:v>
                </c:pt>
                <c:pt idx="1372">
                  <c:v>45.83333333</c:v>
                </c:pt>
                <c:pt idx="1373">
                  <c:v>45.86666667</c:v>
                </c:pt>
                <c:pt idx="1374">
                  <c:v>45.9</c:v>
                </c:pt>
                <c:pt idx="1375">
                  <c:v>45.93333333</c:v>
                </c:pt>
                <c:pt idx="1376">
                  <c:v>45.96666667</c:v>
                </c:pt>
                <c:pt idx="1377">
                  <c:v>46.0</c:v>
                </c:pt>
                <c:pt idx="1378">
                  <c:v>46.03333333</c:v>
                </c:pt>
                <c:pt idx="1379">
                  <c:v>46.06666667</c:v>
                </c:pt>
                <c:pt idx="1380">
                  <c:v>46.1</c:v>
                </c:pt>
                <c:pt idx="1381">
                  <c:v>46.13333333</c:v>
                </c:pt>
                <c:pt idx="1382">
                  <c:v>46.16666667</c:v>
                </c:pt>
                <c:pt idx="1383">
                  <c:v>46.2</c:v>
                </c:pt>
                <c:pt idx="1384">
                  <c:v>46.23333333</c:v>
                </c:pt>
                <c:pt idx="1385">
                  <c:v>46.26666667</c:v>
                </c:pt>
                <c:pt idx="1386">
                  <c:v>46.3</c:v>
                </c:pt>
                <c:pt idx="1387">
                  <c:v>46.33333333</c:v>
                </c:pt>
                <c:pt idx="1388">
                  <c:v>46.36666667</c:v>
                </c:pt>
                <c:pt idx="1389">
                  <c:v>46.4</c:v>
                </c:pt>
                <c:pt idx="1390">
                  <c:v>46.43333333</c:v>
                </c:pt>
                <c:pt idx="1391">
                  <c:v>46.46666667</c:v>
                </c:pt>
                <c:pt idx="1392">
                  <c:v>46.5</c:v>
                </c:pt>
                <c:pt idx="1393">
                  <c:v>46.53333333</c:v>
                </c:pt>
                <c:pt idx="1394">
                  <c:v>46.56666667</c:v>
                </c:pt>
                <c:pt idx="1395">
                  <c:v>46.6</c:v>
                </c:pt>
                <c:pt idx="1396">
                  <c:v>46.63333333</c:v>
                </c:pt>
                <c:pt idx="1397">
                  <c:v>46.66666667</c:v>
                </c:pt>
                <c:pt idx="1398">
                  <c:v>46.7</c:v>
                </c:pt>
                <c:pt idx="1399">
                  <c:v>46.73333333</c:v>
                </c:pt>
                <c:pt idx="1400">
                  <c:v>46.76666667</c:v>
                </c:pt>
                <c:pt idx="1401">
                  <c:v>46.8</c:v>
                </c:pt>
                <c:pt idx="1402">
                  <c:v>46.83333333</c:v>
                </c:pt>
                <c:pt idx="1403">
                  <c:v>46.86666667</c:v>
                </c:pt>
                <c:pt idx="1404">
                  <c:v>46.9</c:v>
                </c:pt>
                <c:pt idx="1405">
                  <c:v>46.93333333</c:v>
                </c:pt>
                <c:pt idx="1406">
                  <c:v>46.96666667</c:v>
                </c:pt>
                <c:pt idx="1407">
                  <c:v>47.0</c:v>
                </c:pt>
                <c:pt idx="1408">
                  <c:v>47.03333333</c:v>
                </c:pt>
                <c:pt idx="1409">
                  <c:v>47.06666667</c:v>
                </c:pt>
                <c:pt idx="1410">
                  <c:v>47.1</c:v>
                </c:pt>
                <c:pt idx="1411">
                  <c:v>47.13333333</c:v>
                </c:pt>
                <c:pt idx="1412">
                  <c:v>47.16666667</c:v>
                </c:pt>
                <c:pt idx="1413">
                  <c:v>47.2</c:v>
                </c:pt>
                <c:pt idx="1414">
                  <c:v>47.23333333</c:v>
                </c:pt>
                <c:pt idx="1415">
                  <c:v>47.26666667</c:v>
                </c:pt>
                <c:pt idx="1416">
                  <c:v>47.3</c:v>
                </c:pt>
                <c:pt idx="1417">
                  <c:v>47.33333333</c:v>
                </c:pt>
                <c:pt idx="1418">
                  <c:v>47.36666667</c:v>
                </c:pt>
                <c:pt idx="1419">
                  <c:v>47.4</c:v>
                </c:pt>
                <c:pt idx="1420">
                  <c:v>47.43333333</c:v>
                </c:pt>
                <c:pt idx="1421">
                  <c:v>47.46666667</c:v>
                </c:pt>
                <c:pt idx="1422">
                  <c:v>47.5</c:v>
                </c:pt>
                <c:pt idx="1423">
                  <c:v>47.53333333</c:v>
                </c:pt>
                <c:pt idx="1424">
                  <c:v>47.56666667</c:v>
                </c:pt>
                <c:pt idx="1425">
                  <c:v>47.6</c:v>
                </c:pt>
                <c:pt idx="1426">
                  <c:v>47.63333333</c:v>
                </c:pt>
                <c:pt idx="1427">
                  <c:v>47.66666667</c:v>
                </c:pt>
                <c:pt idx="1428">
                  <c:v>47.7</c:v>
                </c:pt>
                <c:pt idx="1429">
                  <c:v>47.73333333</c:v>
                </c:pt>
                <c:pt idx="1430">
                  <c:v>47.76666667</c:v>
                </c:pt>
                <c:pt idx="1431">
                  <c:v>47.8</c:v>
                </c:pt>
                <c:pt idx="1432">
                  <c:v>47.83333333</c:v>
                </c:pt>
                <c:pt idx="1433">
                  <c:v>47.86666667</c:v>
                </c:pt>
                <c:pt idx="1434">
                  <c:v>47.9</c:v>
                </c:pt>
                <c:pt idx="1435">
                  <c:v>47.93333333</c:v>
                </c:pt>
                <c:pt idx="1436">
                  <c:v>47.96666667</c:v>
                </c:pt>
                <c:pt idx="1437">
                  <c:v>48.0</c:v>
                </c:pt>
                <c:pt idx="1438">
                  <c:v>48.03333333</c:v>
                </c:pt>
                <c:pt idx="1439">
                  <c:v>48.06666667</c:v>
                </c:pt>
                <c:pt idx="1440">
                  <c:v>48.1</c:v>
                </c:pt>
                <c:pt idx="1441">
                  <c:v>48.13333333</c:v>
                </c:pt>
                <c:pt idx="1442">
                  <c:v>48.16666667</c:v>
                </c:pt>
                <c:pt idx="1443">
                  <c:v>48.2</c:v>
                </c:pt>
                <c:pt idx="1444">
                  <c:v>48.23333333</c:v>
                </c:pt>
                <c:pt idx="1445">
                  <c:v>48.26666667</c:v>
                </c:pt>
                <c:pt idx="1446">
                  <c:v>48.3</c:v>
                </c:pt>
                <c:pt idx="1447">
                  <c:v>48.33333333</c:v>
                </c:pt>
                <c:pt idx="1448">
                  <c:v>48.36666667</c:v>
                </c:pt>
                <c:pt idx="1449">
                  <c:v>48.4</c:v>
                </c:pt>
                <c:pt idx="1450">
                  <c:v>48.43333333</c:v>
                </c:pt>
                <c:pt idx="1451">
                  <c:v>48.46666667</c:v>
                </c:pt>
                <c:pt idx="1452">
                  <c:v>48.5</c:v>
                </c:pt>
                <c:pt idx="1453">
                  <c:v>48.53333333</c:v>
                </c:pt>
                <c:pt idx="1454">
                  <c:v>48.56666667</c:v>
                </c:pt>
                <c:pt idx="1455">
                  <c:v>48.6</c:v>
                </c:pt>
                <c:pt idx="1456">
                  <c:v>48.63333333</c:v>
                </c:pt>
                <c:pt idx="1457">
                  <c:v>48.66666667</c:v>
                </c:pt>
                <c:pt idx="1458">
                  <c:v>48.7</c:v>
                </c:pt>
                <c:pt idx="1459">
                  <c:v>48.73333333</c:v>
                </c:pt>
                <c:pt idx="1460">
                  <c:v>48.76666667</c:v>
                </c:pt>
                <c:pt idx="1461">
                  <c:v>48.8</c:v>
                </c:pt>
                <c:pt idx="1462">
                  <c:v>48.83333333</c:v>
                </c:pt>
                <c:pt idx="1463">
                  <c:v>48.86666667</c:v>
                </c:pt>
                <c:pt idx="1464">
                  <c:v>48.9</c:v>
                </c:pt>
                <c:pt idx="1465">
                  <c:v>48.93333333</c:v>
                </c:pt>
                <c:pt idx="1466">
                  <c:v>48.96666667</c:v>
                </c:pt>
                <c:pt idx="1467">
                  <c:v>49.0</c:v>
                </c:pt>
                <c:pt idx="1468">
                  <c:v>49.03333333</c:v>
                </c:pt>
                <c:pt idx="1469">
                  <c:v>49.06666667</c:v>
                </c:pt>
                <c:pt idx="1470">
                  <c:v>49.1</c:v>
                </c:pt>
                <c:pt idx="1471">
                  <c:v>49.13333333</c:v>
                </c:pt>
                <c:pt idx="1472">
                  <c:v>49.16666667</c:v>
                </c:pt>
                <c:pt idx="1473">
                  <c:v>49.2</c:v>
                </c:pt>
                <c:pt idx="1474">
                  <c:v>49.23333333</c:v>
                </c:pt>
                <c:pt idx="1475">
                  <c:v>49.26666667</c:v>
                </c:pt>
                <c:pt idx="1476">
                  <c:v>49.3</c:v>
                </c:pt>
                <c:pt idx="1477">
                  <c:v>49.33333333</c:v>
                </c:pt>
                <c:pt idx="1478">
                  <c:v>49.36666667</c:v>
                </c:pt>
                <c:pt idx="1479">
                  <c:v>49.4</c:v>
                </c:pt>
                <c:pt idx="1480">
                  <c:v>49.43333333</c:v>
                </c:pt>
                <c:pt idx="1481">
                  <c:v>49.46666667</c:v>
                </c:pt>
                <c:pt idx="1482">
                  <c:v>49.5</c:v>
                </c:pt>
                <c:pt idx="1483">
                  <c:v>49.53333333</c:v>
                </c:pt>
                <c:pt idx="1484">
                  <c:v>49.56666667</c:v>
                </c:pt>
                <c:pt idx="1485">
                  <c:v>49.6</c:v>
                </c:pt>
                <c:pt idx="1486">
                  <c:v>49.63333333</c:v>
                </c:pt>
                <c:pt idx="1487">
                  <c:v>49.66666667</c:v>
                </c:pt>
                <c:pt idx="1488">
                  <c:v>49.7</c:v>
                </c:pt>
                <c:pt idx="1489">
                  <c:v>49.73333333</c:v>
                </c:pt>
                <c:pt idx="1490">
                  <c:v>49.76666667</c:v>
                </c:pt>
                <c:pt idx="1491">
                  <c:v>49.8</c:v>
                </c:pt>
                <c:pt idx="1492">
                  <c:v>49.83333333</c:v>
                </c:pt>
                <c:pt idx="1493">
                  <c:v>49.86666667</c:v>
                </c:pt>
                <c:pt idx="1494">
                  <c:v>49.9</c:v>
                </c:pt>
                <c:pt idx="1495">
                  <c:v>49.93333333</c:v>
                </c:pt>
                <c:pt idx="1496">
                  <c:v>49.96666667</c:v>
                </c:pt>
                <c:pt idx="1497">
                  <c:v>50.0</c:v>
                </c:pt>
                <c:pt idx="1498">
                  <c:v>50.03333333</c:v>
                </c:pt>
                <c:pt idx="1499">
                  <c:v>50.06666667</c:v>
                </c:pt>
                <c:pt idx="1500">
                  <c:v>50.1</c:v>
                </c:pt>
                <c:pt idx="1501">
                  <c:v>50.13333333</c:v>
                </c:pt>
                <c:pt idx="1502">
                  <c:v>50.16666667</c:v>
                </c:pt>
                <c:pt idx="1503">
                  <c:v>50.2</c:v>
                </c:pt>
                <c:pt idx="1504">
                  <c:v>50.23333333</c:v>
                </c:pt>
                <c:pt idx="1505">
                  <c:v>50.26666667</c:v>
                </c:pt>
                <c:pt idx="1506">
                  <c:v>50.3</c:v>
                </c:pt>
                <c:pt idx="1507">
                  <c:v>50.33333333</c:v>
                </c:pt>
                <c:pt idx="1508">
                  <c:v>50.36666667</c:v>
                </c:pt>
                <c:pt idx="1509">
                  <c:v>50.4</c:v>
                </c:pt>
                <c:pt idx="1510">
                  <c:v>50.43333333</c:v>
                </c:pt>
                <c:pt idx="1511">
                  <c:v>50.46666667</c:v>
                </c:pt>
                <c:pt idx="1512">
                  <c:v>50.5</c:v>
                </c:pt>
                <c:pt idx="1513">
                  <c:v>50.53333333</c:v>
                </c:pt>
                <c:pt idx="1514">
                  <c:v>50.56666667</c:v>
                </c:pt>
                <c:pt idx="1515">
                  <c:v>50.6</c:v>
                </c:pt>
                <c:pt idx="1516">
                  <c:v>50.63333333</c:v>
                </c:pt>
                <c:pt idx="1517">
                  <c:v>50.66666667</c:v>
                </c:pt>
                <c:pt idx="1518">
                  <c:v>50.7</c:v>
                </c:pt>
                <c:pt idx="1519">
                  <c:v>50.73333333</c:v>
                </c:pt>
              </c:numCache>
            </c:numRef>
          </c:xVal>
          <c:yVal>
            <c:numRef>
              <c:f>Mode1_Data_analysis!$L$9:$L$1528</c:f>
              <c:numCache>
                <c:formatCode>0.0000</c:formatCode>
                <c:ptCount val="1520"/>
                <c:pt idx="0">
                  <c:v>0.0522935093641017</c:v>
                </c:pt>
                <c:pt idx="1">
                  <c:v>0.0513992235366224</c:v>
                </c:pt>
                <c:pt idx="2">
                  <c:v>0.0501847910444485</c:v>
                </c:pt>
                <c:pt idx="3">
                  <c:v>0.0486577894297453</c:v>
                </c:pt>
                <c:pt idx="4">
                  <c:v>0.0468277450552803</c:v>
                </c:pt>
                <c:pt idx="5">
                  <c:v>0.0447060735505354</c:v>
                </c:pt>
                <c:pt idx="6">
                  <c:v>0.0423060084756942</c:v>
                </c:pt>
                <c:pt idx="7">
                  <c:v>0.0396425185733799</c:v>
                </c:pt>
                <c:pt idx="8">
                  <c:v>0.0367322142420808</c:v>
                </c:pt>
                <c:pt idx="9">
                  <c:v>0.0335932437781709</c:v>
                </c:pt>
                <c:pt idx="10">
                  <c:v>0.0302451799407261</c:v>
                </c:pt>
                <c:pt idx="11">
                  <c:v>0.02670889770779</c:v>
                </c:pt>
                <c:pt idx="12">
                  <c:v>0.023006443925642</c:v>
                </c:pt>
                <c:pt idx="13">
                  <c:v>0.0191608995582276</c:v>
                </c:pt>
                <c:pt idx="14">
                  <c:v>0.0151962355911654</c:v>
                </c:pt>
                <c:pt idx="15">
                  <c:v>0.0111371634069036</c:v>
                </c:pt>
                <c:pt idx="16">
                  <c:v>0.00700898045116679</c:v>
                </c:pt>
                <c:pt idx="17">
                  <c:v>0.00283741237151422</c:v>
                </c:pt>
                <c:pt idx="18">
                  <c:v>-0.0013515474864971</c:v>
                </c:pt>
                <c:pt idx="19">
                  <c:v>-0.00553180033869291</c:v>
                </c:pt>
                <c:pt idx="20">
                  <c:v>-0.00967730473640501</c:v>
                </c:pt>
                <c:pt idx="21">
                  <c:v>-0.0137622389508412</c:v>
                </c:pt>
                <c:pt idx="22">
                  <c:v>-0.0177611620640938</c:v>
                </c:pt>
                <c:pt idx="23">
                  <c:v>-0.0216491725357426</c:v>
                </c:pt>
                <c:pt idx="24">
                  <c:v>-0.0254020633724301</c:v>
                </c:pt>
                <c:pt idx="25">
                  <c:v>-0.02899647303089</c:v>
                </c:pt>
                <c:pt idx="26">
                  <c:v>-0.032410030902194</c:v>
                </c:pt>
                <c:pt idx="27">
                  <c:v>-0.0356214965854843</c:v>
                </c:pt>
                <c:pt idx="28">
                  <c:v>-0.0386108921387214</c:v>
                </c:pt>
                <c:pt idx="29">
                  <c:v>-0.0413596265020713</c:v>
                </c:pt>
                <c:pt idx="30">
                  <c:v>-0.0438506107194291</c:v>
                </c:pt>
                <c:pt idx="31">
                  <c:v>-0.0460683646800238</c:v>
                </c:pt>
                <c:pt idx="32">
                  <c:v>-0.0479991129869517</c:v>
                </c:pt>
                <c:pt idx="33">
                  <c:v>-0.04963087031277</c:v>
                </c:pt>
                <c:pt idx="34">
                  <c:v>-0.0509535160500965</c:v>
                </c:pt>
                <c:pt idx="35">
                  <c:v>-0.0519588567490783</c:v>
                </c:pt>
                <c:pt idx="36">
                  <c:v>-0.0526406766852295</c:v>
                </c:pt>
                <c:pt idx="37">
                  <c:v>-0.052994776309886</c:v>
                </c:pt>
                <c:pt idx="38">
                  <c:v>-0.0530189978034118</c:v>
                </c:pt>
                <c:pt idx="39">
                  <c:v>-0.0527132380684544</c:v>
                </c:pt>
                <c:pt idx="40">
                  <c:v>-0.0520794488733987</c:v>
                </c:pt>
                <c:pt idx="41">
                  <c:v>-0.0511216241373248</c:v>
                </c:pt>
                <c:pt idx="42">
                  <c:v>-0.0498457746684123</c:v>
                </c:pt>
                <c:pt idx="43">
                  <c:v>-0.048259890039662</c:v>
                </c:pt>
                <c:pt idx="44">
                  <c:v>-0.0463738883641731</c:v>
                </c:pt>
                <c:pt idx="45">
                  <c:v>-0.0441995542387469</c:v>
                </c:pt>
                <c:pt idx="46">
                  <c:v>-0.0417504645306245</c:v>
                </c:pt>
                <c:pt idx="47">
                  <c:v>-0.0390419034972158</c:v>
                </c:pt>
                <c:pt idx="48">
                  <c:v>-0.0360907674489849</c:v>
                </c:pt>
                <c:pt idx="49">
                  <c:v>-0.0329154586389192</c:v>
                </c:pt>
                <c:pt idx="50">
                  <c:v>-0.0295357705121602</c:v>
                </c:pt>
                <c:pt idx="51">
                  <c:v>-0.0259727644552136</c:v>
                </c:pt>
                <c:pt idx="52">
                  <c:v>-0.0222486377539818</c:v>
                </c:pt>
                <c:pt idx="53">
                  <c:v>-0.0183865854182079</c:v>
                </c:pt>
                <c:pt idx="54">
                  <c:v>-0.0144106559328489</c:v>
                </c:pt>
                <c:pt idx="55">
                  <c:v>-0.0103456006872519</c:v>
                </c:pt>
                <c:pt idx="56">
                  <c:v>-0.00621672011493518</c:v>
                </c:pt>
                <c:pt idx="57">
                  <c:v>-0.00204970652194641</c:v>
                </c:pt>
                <c:pt idx="58">
                  <c:v>0.00212951659013776</c:v>
                </c:pt>
                <c:pt idx="59">
                  <c:v>0.00629495546805615</c:v>
                </c:pt>
                <c:pt idx="60">
                  <c:v>0.0104207074210642</c:v>
                </c:pt>
                <c:pt idx="61">
                  <c:v>0.0144811226336283</c:v>
                </c:pt>
                <c:pt idx="62">
                  <c:v>0.0184509632131243</c:v>
                </c:pt>
                <c:pt idx="63">
                  <c:v>0.0223055596517939</c:v>
                </c:pt>
                <c:pt idx="64">
                  <c:v>0.0260209647582212</c:v>
                </c:pt>
                <c:pt idx="65">
                  <c:v>0.0295741019517469</c:v>
                </c:pt>
                <c:pt idx="66">
                  <c:v>0.0329429081646943</c:v>
                </c:pt>
                <c:pt idx="67">
                  <c:v>0.0361064713316678</c:v>
                </c:pt>
                <c:pt idx="68">
                  <c:v>0.0390451596890949</c:v>
                </c:pt>
                <c:pt idx="69">
                  <c:v>0.0417407431816322</c:v>
                </c:pt>
                <c:pt idx="70">
                  <c:v>0.0441765068796485</c:v>
                </c:pt>
                <c:pt idx="71">
                  <c:v>0.0463373541149617</c:v>
                </c:pt>
                <c:pt idx="72">
                  <c:v>0.0482098996663248</c:v>
                </c:pt>
                <c:pt idx="73">
                  <c:v>0.0497825528288485</c:v>
                </c:pt>
                <c:pt idx="74">
                  <c:v>0.051045588685649</c:v>
                </c:pt>
                <c:pt idx="75">
                  <c:v>0.0519912079291896</c:v>
                </c:pt>
                <c:pt idx="76">
                  <c:v>0.0526135850053293</c:v>
                </c:pt>
                <c:pt idx="77">
                  <c:v>0.0529089036023996</c:v>
                </c:pt>
                <c:pt idx="78">
                  <c:v>0.0528753798289347</c:v>
                </c:pt>
                <c:pt idx="79">
                  <c:v>0.0525132728041045</c:v>
                </c:pt>
                <c:pt idx="80">
                  <c:v>0.0518248824408459</c:v>
                </c:pt>
                <c:pt idx="81">
                  <c:v>0.0508145347418817</c:v>
                </c:pt>
                <c:pt idx="82">
                  <c:v>0.0494885542986474</c:v>
                </c:pt>
                <c:pt idx="83">
                  <c:v>0.0478552245422485</c:v>
                </c:pt>
                <c:pt idx="84">
                  <c:v>0.0459247360249694</c:v>
                </c:pt>
                <c:pt idx="85">
                  <c:v>0.043709122405187</c:v>
                </c:pt>
                <c:pt idx="86">
                  <c:v>0.0412221854226496</c:v>
                </c:pt>
                <c:pt idx="87">
                  <c:v>0.0384794090851427</c:v>
                </c:pt>
                <c:pt idx="88">
                  <c:v>0.0354978627401334</c:v>
                </c:pt>
                <c:pt idx="89">
                  <c:v>0.0322960949839485</c:v>
                </c:pt>
                <c:pt idx="90">
                  <c:v>0.0288940185595097</c:v>
                </c:pt>
                <c:pt idx="91">
                  <c:v>0.0253127859349191</c:v>
                </c:pt>
                <c:pt idx="92">
                  <c:v>0.0215746580719422</c:v>
                </c:pt>
                <c:pt idx="93">
                  <c:v>0.0177028664569437</c:v>
                </c:pt>
                <c:pt idx="94">
                  <c:v>0.013721468122322</c:v>
                </c:pt>
                <c:pt idx="95">
                  <c:v>0.00965519658412003</c:v>
                </c:pt>
                <c:pt idx="96">
                  <c:v>0.0055293086859398</c:v>
                </c:pt>
                <c:pt idx="97">
                  <c:v>0.00136942712816098</c:v>
                </c:pt>
                <c:pt idx="98">
                  <c:v>-0.00279861813806322</c:v>
                </c:pt>
                <c:pt idx="99">
                  <c:v>-0.00694894974355643</c:v>
                </c:pt>
                <c:pt idx="100">
                  <c:v>-0.0110558041181793</c:v>
                </c:pt>
                <c:pt idx="101">
                  <c:v>-0.0150936908356588</c:v>
                </c:pt>
                <c:pt idx="102">
                  <c:v>-0.0190375502539405</c:v>
                </c:pt>
                <c:pt idx="103">
                  <c:v>-0.0228629095361139</c:v>
                </c:pt>
                <c:pt idx="104">
                  <c:v>-0.026546033899146</c:v>
                </c:pt>
                <c:pt idx="105">
                  <c:v>-0.0300640733246521</c:v>
                </c:pt>
                <c:pt idx="106">
                  <c:v>-0.0333952047391165</c:v>
                </c:pt>
                <c:pt idx="107">
                  <c:v>-0.0365187667895079</c:v>
                </c:pt>
                <c:pt idx="108">
                  <c:v>-0.0394153875014923</c:v>
                </c:pt>
                <c:pt idx="109">
                  <c:v>-0.0420671047491652</c:v>
                </c:pt>
                <c:pt idx="110">
                  <c:v>-0.0444574771003079</c:v>
                </c:pt>
                <c:pt idx="111">
                  <c:v>-0.0465716853608901</c:v>
                </c:pt>
                <c:pt idx="112">
                  <c:v>-0.0483966246727594</c:v>
                </c:pt>
                <c:pt idx="113">
                  <c:v>-0.0499209853015472</c:v>
                </c:pt>
                <c:pt idx="114">
                  <c:v>-0.0511353224565747</c:v>
                </c:pt>
                <c:pt idx="115">
                  <c:v>-0.0520321149294581</c:v>
                </c:pt>
                <c:pt idx="116">
                  <c:v>-0.0526058113645707</c:v>
                </c:pt>
                <c:pt idx="117">
                  <c:v>-0.0528528645018574</c:v>
                </c:pt>
                <c:pt idx="118">
                  <c:v>-0.052771753122978</c:v>
                </c:pt>
                <c:pt idx="119">
                  <c:v>-0.0523629912556934</c:v>
                </c:pt>
                <c:pt idx="120">
                  <c:v>-0.0516291249565027</c:v>
                </c:pt>
                <c:pt idx="121">
                  <c:v>-0.0505747163615403</c:v>
                </c:pt>
                <c:pt idx="122">
                  <c:v>-0.0492063153268873</c:v>
                </c:pt>
                <c:pt idx="123">
                  <c:v>-0.0475324189399134</c:v>
                </c:pt>
                <c:pt idx="124">
                  <c:v>-0.0455634185678358</c:v>
                </c:pt>
                <c:pt idx="125">
                  <c:v>-0.043311535512938</c:v>
                </c:pt>
                <c:pt idx="126">
                  <c:v>-0.0407907455020272</c:v>
                </c:pt>
                <c:pt idx="127">
                  <c:v>-0.0380166916711262</c:v>
                </c:pt>
                <c:pt idx="128">
                  <c:v>-0.0350065878037064</c:v>
                </c:pt>
                <c:pt idx="129">
                  <c:v>-0.0317791119835309</c:v>
                </c:pt>
                <c:pt idx="130">
                  <c:v>-0.0283542903369376</c:v>
                </c:pt>
                <c:pt idx="131">
                  <c:v>-0.0247533732141888</c:v>
                </c:pt>
                <c:pt idx="132">
                  <c:v>-0.0209987038957596</c:v>
                </c:pt>
                <c:pt idx="133">
                  <c:v>-0.0171135795306387</c:v>
                </c:pt>
                <c:pt idx="134">
                  <c:v>-0.0131221071172548</c:v>
                </c:pt>
                <c:pt idx="135">
                  <c:v>-0.00904905453331718</c:v>
                </c:pt>
                <c:pt idx="136">
                  <c:v>-0.00491969637058077</c:v>
                </c:pt>
                <c:pt idx="137">
                  <c:v>-0.000759657690256751</c:v>
                </c:pt>
                <c:pt idx="138">
                  <c:v>0.00340524437413458</c:v>
                </c:pt>
                <c:pt idx="139">
                  <c:v>0.0075491613474946</c:v>
                </c:pt>
                <c:pt idx="140">
                  <c:v>0.0116463732294465</c:v>
                </c:pt>
                <c:pt idx="141">
                  <c:v>0.0156714475443805</c:v>
                </c:pt>
                <c:pt idx="142">
                  <c:v>0.0195993977327521</c:v>
                </c:pt>
                <c:pt idx="143">
                  <c:v>0.0234058376835532</c:v>
                </c:pt>
                <c:pt idx="144">
                  <c:v>0.0270671326224063</c:v>
                </c:pt>
                <c:pt idx="145">
                  <c:v>0.0305605463828824</c:v>
                </c:pt>
                <c:pt idx="146">
                  <c:v>0.0338643820864912</c:v>
                </c:pt>
                <c:pt idx="147">
                  <c:v>0.0369581164998123</c:v>
                </c:pt>
                <c:pt idx="148">
                  <c:v>0.0398225280145223</c:v>
                </c:pt>
                <c:pt idx="149">
                  <c:v>0.0424398156665433</c:v>
                </c:pt>
                <c:pt idx="150">
                  <c:v>0.0447937095015864</c:v>
                </c:pt>
                <c:pt idx="151">
                  <c:v>0.0468695721537649</c:v>
                </c:pt>
                <c:pt idx="152">
                  <c:v>0.0486544895879284</c:v>
                </c:pt>
                <c:pt idx="153">
                  <c:v>0.0501373513345694</c:v>
                </c:pt>
                <c:pt idx="154">
                  <c:v>0.0513089200121829</c:v>
                </c:pt>
                <c:pt idx="155">
                  <c:v>0.0521618887362697</c:v>
                </c:pt>
                <c:pt idx="156">
                  <c:v>0.0526909267471274</c:v>
                </c:pt>
                <c:pt idx="157">
                  <c:v>0.0528927129909252</c:v>
                </c:pt>
                <c:pt idx="158">
                  <c:v>0.0527659569800374</c:v>
                </c:pt>
                <c:pt idx="159">
                  <c:v>0.0523114072497186</c:v>
                </c:pt>
                <c:pt idx="160">
                  <c:v>0.0515318471001651</c:v>
                </c:pt>
                <c:pt idx="161">
                  <c:v>0.0504320777146827</c:v>
                </c:pt>
                <c:pt idx="162">
                  <c:v>0.0490188889386055</c:v>
                </c:pt>
                <c:pt idx="163">
                  <c:v>0.0473010173801369</c:v>
                </c:pt>
                <c:pt idx="164">
                  <c:v>0.0452890926841329</c:v>
                </c:pt>
                <c:pt idx="165">
                  <c:v>0.0429955722155484</c:v>
                </c:pt>
                <c:pt idx="166">
                  <c:v>0.0404346638050827</c:v>
                </c:pt>
                <c:pt idx="167">
                  <c:v>0.0376222381216702</c:v>
                </c:pt>
                <c:pt idx="168">
                  <c:v>0.0345757308478558</c:v>
                </c:pt>
                <c:pt idx="169">
                  <c:v>0.0313140343217399</c:v>
                </c:pt>
                <c:pt idx="170">
                  <c:v>0.0278573808374035</c:v>
                </c:pt>
                <c:pt idx="171">
                  <c:v>0.0242272177097983</c:v>
                </c:pt>
                <c:pt idx="172">
                  <c:v>0.0204460737981438</c:v>
                </c:pt>
                <c:pt idx="173">
                  <c:v>0.0165374201856573</c:v>
                </c:pt>
                <c:pt idx="174">
                  <c:v>0.0125255250460816</c:v>
                </c:pt>
                <c:pt idx="175">
                  <c:v>0.00843530243887765</c:v>
                </c:pt>
                <c:pt idx="176">
                  <c:v>0.00429215808723555</c:v>
                </c:pt>
                <c:pt idx="177">
                  <c:v>0.00012183209247968</c:v>
                </c:pt>
                <c:pt idx="178">
                  <c:v>-0.00404976161064431</c:v>
                </c:pt>
                <c:pt idx="179">
                  <c:v>-0.00819669581696675</c:v>
                </c:pt>
                <c:pt idx="180">
                  <c:v>-0.0122931907526289</c:v>
                </c:pt>
                <c:pt idx="181">
                  <c:v>-0.0163137750372759</c:v>
                </c:pt>
                <c:pt idx="182">
                  <c:v>-0.0202334436594159</c:v>
                </c:pt>
                <c:pt idx="183">
                  <c:v>-0.024027813152597</c:v>
                </c:pt>
                <c:pt idx="184">
                  <c:v>-0.0276732740133698</c:v>
                </c:pt>
                <c:pt idx="185">
                  <c:v>-0.0311471372881269</c:v>
                </c:pt>
                <c:pt idx="186">
                  <c:v>-0.0344277755732299</c:v>
                </c:pt>
                <c:pt idx="187">
                  <c:v>-0.0374947583862997</c:v>
                </c:pt>
                <c:pt idx="188">
                  <c:v>-0.0403289791815549</c:v>
                </c:pt>
                <c:pt idx="189">
                  <c:v>-0.042912774296862</c:v>
                </c:pt>
                <c:pt idx="190">
                  <c:v>-0.0452300337097622</c:v>
                </c:pt>
                <c:pt idx="191">
                  <c:v>-0.0472663013734811</c:v>
                </c:pt>
                <c:pt idx="192">
                  <c:v>-0.0490088654481075</c:v>
                </c:pt>
                <c:pt idx="193">
                  <c:v>-0.0504468382306328</c:v>
                </c:pt>
                <c:pt idx="194">
                  <c:v>-0.0515712241778239</c:v>
                </c:pt>
                <c:pt idx="195">
                  <c:v>-0.0523749763474143</c:v>
                </c:pt>
                <c:pt idx="196">
                  <c:v>-0.0528530409990246</c:v>
                </c:pt>
                <c:pt idx="197">
                  <c:v>-0.0530023894619979</c:v>
                </c:pt>
                <c:pt idx="198">
                  <c:v>-0.0528220375882273</c:v>
                </c:pt>
                <c:pt idx="199">
                  <c:v>-0.0523130524839271</c:v>
                </c:pt>
                <c:pt idx="200">
                  <c:v>-0.0514785463913448</c:v>
                </c:pt>
                <c:pt idx="201">
                  <c:v>-0.0503236580138037</c:v>
                </c:pt>
                <c:pt idx="202">
                  <c:v>-0.0488555209480763</c:v>
                </c:pt>
                <c:pt idx="203">
                  <c:v>-0.0470832198669337</c:v>
                </c:pt>
                <c:pt idx="204">
                  <c:v>-0.0450177347046544</c:v>
                </c:pt>
                <c:pt idx="205">
                  <c:v>-0.0426718724987055</c:v>
                </c:pt>
                <c:pt idx="206">
                  <c:v>-0.0400601882672497</c:v>
                </c:pt>
                <c:pt idx="207">
                  <c:v>-0.0371988951209248</c:v>
                </c:pt>
                <c:pt idx="208">
                  <c:v>-0.0341057632710565</c:v>
                </c:pt>
                <c:pt idx="209">
                  <c:v>-0.0308000099745003</c:v>
                </c:pt>
                <c:pt idx="210">
                  <c:v>-0.0273021805484456</c:v>
                </c:pt>
                <c:pt idx="211">
                  <c:v>-0.0236340201454185</c:v>
                </c:pt>
                <c:pt idx="212">
                  <c:v>-0.0198183388759622</c:v>
                </c:pt>
                <c:pt idx="213">
                  <c:v>-0.0158788703399232</c:v>
                </c:pt>
                <c:pt idx="214">
                  <c:v>-0.011840123302124</c:v>
                </c:pt>
                <c:pt idx="215">
                  <c:v>-0.00772722950316663</c:v>
                </c:pt>
                <c:pt idx="216">
                  <c:v>-0.00356578759049728</c:v>
                </c:pt>
                <c:pt idx="217">
                  <c:v>0.000618297034127901</c:v>
                </c:pt>
                <c:pt idx="218">
                  <c:v>0.00479897322355839</c:v>
                </c:pt>
                <c:pt idx="219">
                  <c:v>0.00895020604046348</c:v>
                </c:pt>
                <c:pt idx="220">
                  <c:v>0.0130461397911067</c:v>
                </c:pt>
                <c:pt idx="221">
                  <c:v>0.0170612588541331</c:v>
                </c:pt>
                <c:pt idx="222">
                  <c:v>0.0209705464646185</c:v>
                </c:pt>
                <c:pt idx="223">
                  <c:v>0.0247496415068334</c:v>
                </c:pt>
                <c:pt idx="224">
                  <c:v>0.0283749901594423</c:v>
                </c:pt>
                <c:pt idx="225">
                  <c:v>0.031823992615109</c:v>
                </c:pt>
                <c:pt idx="226">
                  <c:v>0.0350751448465103</c:v>
                </c:pt>
                <c:pt idx="227">
                  <c:v>0.038108172566373</c:v>
                </c:pt>
                <c:pt idx="228">
                  <c:v>0.0409041576532839</c:v>
                </c:pt>
                <c:pt idx="229">
                  <c:v>0.0434456569357835</c:v>
                </c:pt>
                <c:pt idx="230">
                  <c:v>0.0457168109460574</c:v>
                </c:pt>
                <c:pt idx="231">
                  <c:v>0.0477034429500672</c:v>
                </c:pt>
                <c:pt idx="232">
                  <c:v>0.0493931480735594</c:v>
                </c:pt>
                <c:pt idx="233">
                  <c:v>0.0507753707329824</c:v>
                </c:pt>
                <c:pt idx="234">
                  <c:v>0.0518414706965551</c:v>
                </c:pt>
                <c:pt idx="235">
                  <c:v>0.0525847775323877</c:v>
                </c:pt>
                <c:pt idx="236">
                  <c:v>0.0530006323510075</c:v>
                </c:pt>
                <c:pt idx="237">
                  <c:v>0.053086417168209</c:v>
                </c:pt>
                <c:pt idx="238">
                  <c:v>0.0528415715965321</c:v>
                </c:pt>
                <c:pt idx="239">
                  <c:v>0.0522675965326354</c:v>
                </c:pt>
                <c:pt idx="240">
                  <c:v>0.0513680451492773</c:v>
                </c:pt>
                <c:pt idx="241">
                  <c:v>0.0501485008682048</c:v>
                </c:pt>
                <c:pt idx="242">
                  <c:v>0.048616542760162</c:v>
                </c:pt>
                <c:pt idx="243">
                  <c:v>0.0467816986464926</c:v>
                </c:pt>
                <c:pt idx="244">
                  <c:v>0.0446553855648956</c:v>
                </c:pt>
                <c:pt idx="245">
                  <c:v>0.0422508387998688</c:v>
                </c:pt>
                <c:pt idx="246">
                  <c:v>0.0395830297028223</c:v>
                </c:pt>
                <c:pt idx="247">
                  <c:v>0.036668571969572</c:v>
                </c:pt>
                <c:pt idx="248">
                  <c:v>0.033525618263154</c:v>
                </c:pt>
                <c:pt idx="249">
                  <c:v>0.0301737473448047</c:v>
                </c:pt>
                <c:pt idx="250">
                  <c:v>0.0266338414044478</c:v>
                </c:pt>
                <c:pt idx="251">
                  <c:v>0.0229279560605307</c:v>
                </c:pt>
                <c:pt idx="252">
                  <c:v>0.0190791831206179</c:v>
                </c:pt>
                <c:pt idx="253">
                  <c:v>0.015111505834736</c:v>
                </c:pt>
                <c:pt idx="254">
                  <c:v>0.0110496495550468</c:v>
                </c:pt>
                <c:pt idx="255">
                  <c:v>0.00691892781639083</c:v>
                </c:pt>
                <c:pt idx="256">
                  <c:v>0.00274508362498925</c:v>
                </c:pt>
                <c:pt idx="257">
                  <c:v>-0.00144587085047266</c:v>
                </c:pt>
                <c:pt idx="258">
                  <c:v>-0.0056278162489193</c:v>
                </c:pt>
                <c:pt idx="259">
                  <c:v>-0.00977468979407404</c:v>
                </c:pt>
                <c:pt idx="260">
                  <c:v>-0.0138606475827338</c:v>
                </c:pt>
                <c:pt idx="261">
                  <c:v>-0.0178602255226643</c:v>
                </c:pt>
                <c:pt idx="262">
                  <c:v>-0.0217484989916143</c:v>
                </c:pt>
                <c:pt idx="263">
                  <c:v>-0.0255012380041908</c:v>
                </c:pt>
                <c:pt idx="264">
                  <c:v>-0.0290950580928419</c:v>
                </c:pt>
                <c:pt idx="265">
                  <c:v>-0.0325075668964513</c:v>
                </c:pt>
                <c:pt idx="266">
                  <c:v>-0.0357175035059799</c:v>
                </c:pt>
                <c:pt idx="267">
                  <c:v>-0.0387048708300115</c:v>
                </c:pt>
                <c:pt idx="268">
                  <c:v>-0.0414510608964958</c:v>
                </c:pt>
                <c:pt idx="269">
                  <c:v>-0.0439389705679776</c:v>
                </c:pt>
                <c:pt idx="270">
                  <c:v>-0.0461531079754468</c:v>
                </c:pt>
                <c:pt idx="271">
                  <c:v>-0.0480796895148949</c:v>
                </c:pt>
                <c:pt idx="272">
                  <c:v>-0.0497067254528707</c:v>
                </c:pt>
                <c:pt idx="273">
                  <c:v>-0.0510240944716283</c:v>
                </c:pt>
                <c:pt idx="274">
                  <c:v>-0.0520236069346855</c:v>
                </c:pt>
                <c:pt idx="275">
                  <c:v>-0.0526990555972772</c:v>
                </c:pt>
                <c:pt idx="276">
                  <c:v>-0.0530462540994013</c:v>
                </c:pt>
                <c:pt idx="277">
                  <c:v>-0.0530630629713358</c:v>
                </c:pt>
                <c:pt idx="278">
                  <c:v>-0.0527494026254435</c:v>
                </c:pt>
                <c:pt idx="279">
                  <c:v>-0.0521072536601674</c:v>
                </c:pt>
                <c:pt idx="280">
                  <c:v>-0.0511406441701935</c:v>
                </c:pt>
                <c:pt idx="281">
                  <c:v>-0.0498556243150348</c:v>
                </c:pt>
                <c:pt idx="282">
                  <c:v>-0.0482602284417826</c:v>
                </c:pt>
                <c:pt idx="283">
                  <c:v>-0.0463644244369898</c:v>
                </c:pt>
                <c:pt idx="284">
                  <c:v>-0.0441800513238672</c:v>
                </c:pt>
                <c:pt idx="285">
                  <c:v>-0.0417207453535731</c:v>
                </c:pt>
                <c:pt idx="286">
                  <c:v>-0.0390018542643937</c:v>
                </c:pt>
                <c:pt idx="287">
                  <c:v>-0.0360403414316215</c:v>
                </c:pt>
                <c:pt idx="288">
                  <c:v>-0.0328546800956832</c:v>
                </c:pt>
                <c:pt idx="289">
                  <c:v>-0.0294647373589561</c:v>
                </c:pt>
                <c:pt idx="290">
                  <c:v>-0.0258916502838871</c:v>
                </c:pt>
                <c:pt idx="291">
                  <c:v>-0.0221576942078425</c:v>
                </c:pt>
                <c:pt idx="292">
                  <c:v>-0.0182861429985866</c:v>
                </c:pt>
                <c:pt idx="293">
                  <c:v>-0.0143011240619498</c:v>
                </c:pt>
                <c:pt idx="294">
                  <c:v>-0.0102274681381006</c:v>
                </c:pt>
                <c:pt idx="295">
                  <c:v>-0.00609055365872987</c:v>
                </c:pt>
                <c:pt idx="296">
                  <c:v>-0.0019161487980983</c:v>
                </c:pt>
                <c:pt idx="297">
                  <c:v>0.00226974882707913</c:v>
                </c:pt>
                <c:pt idx="298">
                  <c:v>0.00644107460195132</c:v>
                </c:pt>
                <c:pt idx="299">
                  <c:v>0.010571861210122</c:v>
                </c:pt>
                <c:pt idx="300">
                  <c:v>0.0146363944689451</c:v>
                </c:pt>
                <c:pt idx="301">
                  <c:v>0.0186093812902643</c:v>
                </c:pt>
                <c:pt idx="302">
                  <c:v>0.0224661033245245</c:v>
                </c:pt>
                <c:pt idx="303">
                  <c:v>0.0261825674649942</c:v>
                </c:pt>
                <c:pt idx="304">
                  <c:v>0.0297356620611506</c:v>
                </c:pt>
                <c:pt idx="305">
                  <c:v>0.0331032969677028</c:v>
                </c:pt>
                <c:pt idx="306">
                  <c:v>0.0362645380599085</c:v>
                </c:pt>
                <c:pt idx="307">
                  <c:v>0.0391997433630954</c:v>
                </c:pt>
                <c:pt idx="308">
                  <c:v>0.0418906817003498</c:v>
                </c:pt>
                <c:pt idx="309">
                  <c:v>0.0443206437265063</c:v>
                </c:pt>
                <c:pt idx="310">
                  <c:v>0.0464745503973655</c:v>
                </c:pt>
                <c:pt idx="311">
                  <c:v>0.0483390436193024</c:v>
                </c:pt>
                <c:pt idx="312">
                  <c:v>0.0499025676346322</c:v>
                </c:pt>
                <c:pt idx="313">
                  <c:v>0.0511554438119775</c:v>
                </c:pt>
                <c:pt idx="314">
                  <c:v>0.0520899282767019</c:v>
                </c:pt>
                <c:pt idx="315">
                  <c:v>0.0527002591471793</c:v>
                </c:pt>
                <c:pt idx="316">
                  <c:v>0.0529826935185507</c:v>
                </c:pt>
                <c:pt idx="317">
                  <c:v>0.0529355289054132</c:v>
                </c:pt>
                <c:pt idx="318">
                  <c:v>0.0525591137428205</c:v>
                </c:pt>
                <c:pt idx="319">
                  <c:v>0.0518558445526575</c:v>
                </c:pt>
                <c:pt idx="320">
                  <c:v>0.0508301500550341</c:v>
                </c:pt>
                <c:pt idx="321">
                  <c:v>0.0494884644018788</c:v>
                </c:pt>
                <c:pt idx="322">
                  <c:v>0.0478391847394491</c:v>
                </c:pt>
                <c:pt idx="323">
                  <c:v>0.0458926189287596</c:v>
                </c:pt>
                <c:pt idx="324">
                  <c:v>0.0436609230583127</c:v>
                </c:pt>
                <c:pt idx="325">
                  <c:v>0.0411580218233987</c:v>
                </c:pt>
                <c:pt idx="326">
                  <c:v>0.0383995228221974</c:v>
                </c:pt>
                <c:pt idx="327">
                  <c:v>0.0354026218815072</c:v>
                </c:pt>
                <c:pt idx="328">
                  <c:v>0.0321859907404964</c:v>
                </c:pt>
                <c:pt idx="329">
                  <c:v>0.0287696627450934</c:v>
                </c:pt>
                <c:pt idx="330">
                  <c:v>0.025174911306126</c:v>
                </c:pt>
                <c:pt idx="331">
                  <c:v>0.0214241111873563</c:v>
                </c:pt>
                <c:pt idx="332">
                  <c:v>0.0175406020036529</c:v>
                </c:pt>
                <c:pt idx="333">
                  <c:v>0.013548546615996</c:v>
                </c:pt>
                <c:pt idx="334">
                  <c:v>0.00947277378094062</c:v>
                </c:pt>
                <c:pt idx="335">
                  <c:v>0.00533862708067038</c:v>
                </c:pt>
                <c:pt idx="336">
                  <c:v>0.0011718111622857</c:v>
                </c:pt>
                <c:pt idx="337">
                  <c:v>-0.00300177547163198</c:v>
                </c:pt>
                <c:pt idx="338">
                  <c:v>-0.00715619767741232</c:v>
                </c:pt>
                <c:pt idx="339">
                  <c:v>-0.0112656410184613</c:v>
                </c:pt>
                <c:pt idx="340">
                  <c:v>-0.0153045795216304</c:v>
                </c:pt>
                <c:pt idx="341">
                  <c:v>-0.0192479302866267</c:v>
                </c:pt>
                <c:pt idx="342">
                  <c:v>-0.0230712056699123</c:v>
                </c:pt>
                <c:pt idx="343">
                  <c:v>-0.0267506722620067</c:v>
                </c:pt>
                <c:pt idx="344">
                  <c:v>-0.0302634943031493</c:v>
                </c:pt>
                <c:pt idx="345">
                  <c:v>-0.0335878722537921</c:v>
                </c:pt>
                <c:pt idx="346">
                  <c:v>-0.0367031841703105</c:v>
                </c:pt>
                <c:pt idx="347">
                  <c:v>-0.0395901099748005</c:v>
                </c:pt>
                <c:pt idx="348">
                  <c:v>-0.0422307487333933</c:v>
                </c:pt>
                <c:pt idx="349">
                  <c:v>-0.0446087345994301</c:v>
                </c:pt>
                <c:pt idx="350">
                  <c:v>-0.0467093350612254</c:v>
                </c:pt>
                <c:pt idx="351">
                  <c:v>-0.0485195404435629</c:v>
                </c:pt>
                <c:pt idx="352">
                  <c:v>-0.0500281480108123</c:v>
                </c:pt>
                <c:pt idx="353">
                  <c:v>-0.0512258287709451</c:v>
                </c:pt>
                <c:pt idx="354">
                  <c:v>-0.0521051842662051</c:v>
                </c:pt>
                <c:pt idx="355">
                  <c:v>-0.0526607942040251</c:v>
                </c:pt>
                <c:pt idx="356">
                  <c:v>-0.0528892481470872</c:v>
                </c:pt>
                <c:pt idx="357">
                  <c:v>-0.0527891664796526</c:v>
                </c:pt>
                <c:pt idx="358">
                  <c:v>-0.0523612089624444</c:v>
                </c:pt>
                <c:pt idx="359">
                  <c:v>-0.0516080695895909</c:v>
                </c:pt>
                <c:pt idx="360">
                  <c:v>-0.0505344606062263</c:v>
                </c:pt>
                <c:pt idx="361">
                  <c:v>-0.0491470815521345</c:v>
                </c:pt>
                <c:pt idx="362">
                  <c:v>-0.0474545776088244</c:v>
                </c:pt>
                <c:pt idx="363">
                  <c:v>-0.0454674875916392</c:v>
                </c:pt>
                <c:pt idx="364">
                  <c:v>-0.0431981752359094</c:v>
                </c:pt>
                <c:pt idx="365">
                  <c:v>-0.0406607533783526</c:v>
                </c:pt>
                <c:pt idx="366">
                  <c:v>-0.0378709988400322</c:v>
                </c:pt>
                <c:pt idx="367">
                  <c:v>-0.0348462497973079</c:v>
                </c:pt>
                <c:pt idx="368">
                  <c:v>-0.0316053000299013</c:v>
                </c:pt>
                <c:pt idx="369">
                  <c:v>-0.0281682854399567</c:v>
                </c:pt>
                <c:pt idx="370">
                  <c:v>-0.0245565532232816</c:v>
                </c:pt>
                <c:pt idx="371">
                  <c:v>-0.0207925320680841</c:v>
                </c:pt>
                <c:pt idx="372">
                  <c:v>-0.0168995966197028</c:v>
                </c:pt>
                <c:pt idx="373">
                  <c:v>-0.0129019157227436</c:v>
                </c:pt>
                <c:pt idx="374">
                  <c:v>-0.00882430577916689</c:v>
                </c:pt>
                <c:pt idx="375">
                  <c:v>-0.004692080682379</c:v>
                </c:pt>
                <c:pt idx="376">
                  <c:v>-0.000530887552760901</c:v>
                </c:pt>
                <c:pt idx="377">
                  <c:v>0.00363344861085316</c:v>
                </c:pt>
                <c:pt idx="378">
                  <c:v>0.0077750812063589</c:v>
                </c:pt>
                <c:pt idx="379">
                  <c:v>0.0118683096910981</c:v>
                </c:pt>
                <c:pt idx="380">
                  <c:v>0.0158877350272343</c:v>
                </c:pt>
                <c:pt idx="381">
                  <c:v>0.0198084135069188</c:v>
                </c:pt>
                <c:pt idx="382">
                  <c:v>0.0236060185222257</c:v>
                </c:pt>
                <c:pt idx="383">
                  <c:v>0.0272569874971648</c:v>
                </c:pt>
                <c:pt idx="384">
                  <c:v>0.0307386647434231</c:v>
                </c:pt>
                <c:pt idx="385">
                  <c:v>0.0340294483765801</c:v>
                </c:pt>
                <c:pt idx="386">
                  <c:v>0.0371089205988818</c:v>
                </c:pt>
                <c:pt idx="387">
                  <c:v>0.0399579716757517</c:v>
                </c:pt>
                <c:pt idx="388">
                  <c:v>0.0425589238616107</c:v>
                </c:pt>
                <c:pt idx="389">
                  <c:v>0.0448956378202835</c:v>
                </c:pt>
                <c:pt idx="390">
                  <c:v>0.0469536108579574</c:v>
                </c:pt>
                <c:pt idx="391">
                  <c:v>0.0487200709948018</c:v>
                </c:pt>
                <c:pt idx="392">
                  <c:v>0.0501840536300705</c:v>
                </c:pt>
                <c:pt idx="393">
                  <c:v>0.0513364685909444</c:v>
                </c:pt>
                <c:pt idx="394">
                  <c:v>0.0521701591374696</c:v>
                </c:pt>
                <c:pt idx="395">
                  <c:v>0.0526799446244119</c:v>
                </c:pt>
                <c:pt idx="396">
                  <c:v>0.0528626526491436</c:v>
                </c:pt>
                <c:pt idx="397">
                  <c:v>0.0527171397163519</c:v>
                </c:pt>
                <c:pt idx="398">
                  <c:v>0.0522442975280894</c:v>
                </c:pt>
                <c:pt idx="399">
                  <c:v>0.0514470484428295</c:v>
                </c:pt>
                <c:pt idx="400">
                  <c:v>0.0503303266463534</c:v>
                </c:pt>
                <c:pt idx="401">
                  <c:v>0.0489010477119589</c:v>
                </c:pt>
                <c:pt idx="402">
                  <c:v>0.0471680676110521</c:v>
                </c:pt>
                <c:pt idx="403">
                  <c:v>0.0451421254210419</c:v>
                </c:pt>
                <c:pt idx="404">
                  <c:v>0.0428357778288473</c:v>
                </c:pt>
                <c:pt idx="405">
                  <c:v>0.0402633239494411</c:v>
                </c:pt>
                <c:pt idx="406">
                  <c:v>0.0374407127303064</c:v>
                </c:pt>
                <c:pt idx="407">
                  <c:v>0.0343854460115255</c:v>
                </c:pt>
                <c:pt idx="408">
                  <c:v>0.0311164733016382</c:v>
                </c:pt>
                <c:pt idx="409">
                  <c:v>0.0276540689940274</c:v>
                </c:pt>
                <c:pt idx="410">
                  <c:v>0.0240197093391458</c:v>
                </c:pt>
                <c:pt idx="411">
                  <c:v>0.0202359429926036</c:v>
                </c:pt>
                <c:pt idx="412">
                  <c:v>0.0163262448338638</c:v>
                </c:pt>
                <c:pt idx="413">
                  <c:v>0.0123148736544293</c:v>
                </c:pt>
                <c:pt idx="414">
                  <c:v>0.00822672563925349</c:v>
                </c:pt>
                <c:pt idx="415">
                  <c:v>0.00408717287968526</c:v>
                </c:pt>
                <c:pt idx="416">
                  <c:v>-7.8090344457348E-5</c:v>
                </c:pt>
                <c:pt idx="417">
                  <c:v>-0.00424320303691269</c:v>
                </c:pt>
                <c:pt idx="418">
                  <c:v>-0.00838230533000667</c:v>
                </c:pt>
                <c:pt idx="419">
                  <c:v>-0.0124696950906549</c:v>
                </c:pt>
                <c:pt idx="420">
                  <c:v>-0.0164799837275867</c:v>
                </c:pt>
                <c:pt idx="421">
                  <c:v>-0.0203882610844629</c:v>
                </c:pt>
                <c:pt idx="422">
                  <c:v>-0.0241702462458543</c:v>
                </c:pt>
                <c:pt idx="423">
                  <c:v>-0.0278024350323148</c:v>
                </c:pt>
                <c:pt idx="424">
                  <c:v>-0.0312622527841935</c:v>
                </c:pt>
                <c:pt idx="425">
                  <c:v>-0.0345281909898277</c:v>
                </c:pt>
                <c:pt idx="426">
                  <c:v>-0.0375799382704901</c:v>
                </c:pt>
                <c:pt idx="427">
                  <c:v>-0.0403985125572471</c:v>
                </c:pt>
                <c:pt idx="428">
                  <c:v>-0.0429663759382751</c:v>
                </c:pt>
                <c:pt idx="429">
                  <c:v>-0.0452675418398199</c:v>
                </c:pt>
                <c:pt idx="430">
                  <c:v>-0.047287679230127</c:v>
                </c:pt>
                <c:pt idx="431">
                  <c:v>-0.0490141992800599</c:v>
                </c:pt>
                <c:pt idx="432">
                  <c:v>-0.0504363327562207</c:v>
                </c:pt>
                <c:pt idx="433">
                  <c:v>-0.0515452004280724</c:v>
                </c:pt>
                <c:pt idx="434">
                  <c:v>-0.0523338666907847</c:v>
                </c:pt>
                <c:pt idx="435">
                  <c:v>-0.0527973828311131</c:v>
                </c:pt>
                <c:pt idx="436">
                  <c:v>-0.05293281968203</c:v>
                </c:pt>
                <c:pt idx="437">
                  <c:v>-0.0527392851838121</c:v>
                </c:pt>
                <c:pt idx="438">
                  <c:v>-0.0522179310720146</c:v>
                </c:pt>
                <c:pt idx="439">
                  <c:v>-0.051371945915559</c:v>
                </c:pt>
                <c:pt idx="440">
                  <c:v>-0.0502065355910341</c:v>
                </c:pt>
                <c:pt idx="441">
                  <c:v>-0.0487288929711224</c:v>
                </c:pt>
                <c:pt idx="442">
                  <c:v>-0.0469481516817736</c:v>
                </c:pt>
                <c:pt idx="443">
                  <c:v>-0.0448753305251355</c:v>
                </c:pt>
                <c:pt idx="444">
                  <c:v>-0.0425232678039332</c:v>
                </c:pt>
                <c:pt idx="445">
                  <c:v>-0.0399065383192682</c:v>
                </c:pt>
                <c:pt idx="446">
                  <c:v>-0.0370413647853329</c:v>
                </c:pt>
                <c:pt idx="447">
                  <c:v>-0.0339455203963161</c:v>
                </c:pt>
                <c:pt idx="448">
                  <c:v>-0.0306382136370236</c:v>
                </c:pt>
                <c:pt idx="449">
                  <c:v>-0.0271399715757981</c:v>
                </c:pt>
                <c:pt idx="450">
                  <c:v>-0.0234725160556817</c:v>
                </c:pt>
                <c:pt idx="451">
                  <c:v>-0.0196586226909827</c:v>
                </c:pt>
                <c:pt idx="452">
                  <c:v>-0.0157219825005606</c:v>
                </c:pt>
                <c:pt idx="453">
                  <c:v>-0.0116870585847998</c:v>
                </c:pt>
                <c:pt idx="454">
                  <c:v>-0.00757892713141473</c:v>
                </c:pt>
                <c:pt idx="455">
                  <c:v>-0.00342312507086568</c:v>
                </c:pt>
                <c:pt idx="456">
                  <c:v>0.000754504798218565</c:v>
                </c:pt>
                <c:pt idx="457">
                  <c:v>0.00492798195318521</c:v>
                </c:pt>
                <c:pt idx="458">
                  <c:v>0.0090713459937262</c:v>
                </c:pt>
                <c:pt idx="459">
                  <c:v>0.0131588144456462</c:v>
                </c:pt>
                <c:pt idx="460">
                  <c:v>0.0171649506873983</c:v>
                </c:pt>
                <c:pt idx="461">
                  <c:v>0.0210648184988078</c:v>
                </c:pt>
                <c:pt idx="462">
                  <c:v>0.0248341339916038</c:v>
                </c:pt>
                <c:pt idx="463">
                  <c:v>0.0284494239457221</c:v>
                </c:pt>
                <c:pt idx="464">
                  <c:v>0.0318881684282158</c:v>
                </c:pt>
                <c:pt idx="465">
                  <c:v>0.0351289383593004</c:v>
                </c:pt>
                <c:pt idx="466">
                  <c:v>0.0381515354043553</c:v>
                </c:pt>
                <c:pt idx="467">
                  <c:v>0.0409371146809272</c:v>
                </c:pt>
                <c:pt idx="468">
                  <c:v>0.0434683002556682</c:v>
                </c:pt>
                <c:pt idx="469">
                  <c:v>0.0457292987527295</c:v>
                </c:pt>
                <c:pt idx="470">
                  <c:v>0.0477059952648362</c:v>
                </c:pt>
                <c:pt idx="471">
                  <c:v>0.0493860402960494</c:v>
                </c:pt>
                <c:pt idx="472">
                  <c:v>0.0507589307029126</c:v>
                </c:pt>
                <c:pt idx="473">
                  <c:v>0.0518160734115561</c:v>
                </c:pt>
                <c:pt idx="474">
                  <c:v>0.0525508389067039</c:v>
                </c:pt>
                <c:pt idx="475">
                  <c:v>0.052958604938258</c:v>
                </c:pt>
                <c:pt idx="476">
                  <c:v>0.0530367844381552</c:v>
                </c:pt>
                <c:pt idx="477">
                  <c:v>0.0527848425196851</c:v>
                </c:pt>
                <c:pt idx="478">
                  <c:v>0.0522043004583481</c:v>
                </c:pt>
                <c:pt idx="479">
                  <c:v>0.0512987262001417</c:v>
                </c:pt>
                <c:pt idx="480">
                  <c:v>0.0500737138732534</c:v>
                </c:pt>
                <c:pt idx="481">
                  <c:v>0.0485368477722369</c:v>
                </c:pt>
                <c:pt idx="482">
                  <c:v>0.046697655941928</c:v>
                </c:pt>
                <c:pt idx="483">
                  <c:v>0.0445675533019653</c:v>
                </c:pt>
                <c:pt idx="484">
                  <c:v>0.0421597676032616</c:v>
                </c:pt>
                <c:pt idx="485">
                  <c:v>0.0394892586415283</c:v>
                </c:pt>
                <c:pt idx="486">
                  <c:v>0.0365726281360371</c:v>
                </c:pt>
                <c:pt idx="487">
                  <c:v>0.0334280117611969</c:v>
                </c:pt>
                <c:pt idx="488">
                  <c:v>0.0300749684742057</c:v>
                </c:pt>
                <c:pt idx="489">
                  <c:v>0.0265343621580629</c:v>
                </c:pt>
                <c:pt idx="490">
                  <c:v>0.0228282257384798</c:v>
                </c:pt>
                <c:pt idx="491">
                  <c:v>0.0189796267925218</c:v>
                </c:pt>
                <c:pt idx="492">
                  <c:v>0.0150125275564491</c:v>
                </c:pt>
                <c:pt idx="493">
                  <c:v>0.0109516287113711</c:v>
                </c:pt>
                <c:pt idx="494">
                  <c:v>0.00682221877850041</c:v>
                </c:pt>
                <c:pt idx="495">
                  <c:v>0.0026500203147608</c:v>
                </c:pt>
                <c:pt idx="496">
                  <c:v>-0.0015389778998305</c:v>
                </c:pt>
                <c:pt idx="497">
                  <c:v>-0.0057186792556429</c:v>
                </c:pt>
                <c:pt idx="498">
                  <c:v>-0.00986303832269647</c:v>
                </c:pt>
                <c:pt idx="499">
                  <c:v>-0.0139462308681818</c:v>
                </c:pt>
                <c:pt idx="500">
                  <c:v>-0.0179428111674085</c:v>
                </c:pt>
                <c:pt idx="501">
                  <c:v>-0.0218278673091884</c:v>
                </c:pt>
                <c:pt idx="502">
                  <c:v>-0.0255771838917982</c:v>
                </c:pt>
                <c:pt idx="503">
                  <c:v>-0.0291673894320442</c:v>
                </c:pt>
                <c:pt idx="504">
                  <c:v>-0.0325760992574585</c:v>
                </c:pt>
                <c:pt idx="505">
                  <c:v>-0.035782061756904</c:v>
                </c:pt>
                <c:pt idx="506">
                  <c:v>-0.038765287616659</c:v>
                </c:pt>
                <c:pt idx="507">
                  <c:v>-0.0415071722800456</c:v>
                </c:pt>
                <c:pt idx="508">
                  <c:v>-0.0439906175452505</c:v>
                </c:pt>
                <c:pt idx="509">
                  <c:v>-0.046200135371822</c:v>
                </c:pt>
                <c:pt idx="510">
                  <c:v>-0.0481219430303832</c:v>
                </c:pt>
                <c:pt idx="511">
                  <c:v>-0.0497440532193757</c:v>
                </c:pt>
                <c:pt idx="512">
                  <c:v>-0.0510563466093029</c:v>
                </c:pt>
                <c:pt idx="513">
                  <c:v>-0.0520506343354449</c:v>
                </c:pt>
                <c:pt idx="514">
                  <c:v>-0.0527207115697185</c:v>
                </c:pt>
                <c:pt idx="515">
                  <c:v>-0.0530623947234596</c:v>
                </c:pt>
                <c:pt idx="516">
                  <c:v>-0.0530735477684655</c:v>
                </c:pt>
                <c:pt idx="517">
                  <c:v>-0.0527540962507509</c:v>
                </c:pt>
                <c:pt idx="518">
                  <c:v>-0.0521060270568617</c:v>
                </c:pt>
                <c:pt idx="519">
                  <c:v>-0.051133377079839</c:v>
                </c:pt>
                <c:pt idx="520">
                  <c:v>-0.0498422068827646</c:v>
                </c:pt>
                <c:pt idx="521">
                  <c:v>-0.0482405630365801</c:v>
                </c:pt>
                <c:pt idx="522">
                  <c:v>-0.0463384297630628</c:v>
                </c:pt>
                <c:pt idx="523">
                  <c:v>-0.044147663722353</c:v>
                </c:pt>
                <c:pt idx="524">
                  <c:v>-0.0416819210332682</c:v>
                </c:pt>
                <c:pt idx="525">
                  <c:v>-0.0389565746056128</c:v>
                </c:pt>
                <c:pt idx="526">
                  <c:v>-0.0359886137094192</c:v>
                </c:pt>
                <c:pt idx="527">
                  <c:v>-0.0327965397729911</c:v>
                </c:pt>
                <c:pt idx="528">
                  <c:v>-0.0294002540443219</c:v>
                </c:pt>
                <c:pt idx="529">
                  <c:v>-0.0258209275772806</c:v>
                </c:pt>
                <c:pt idx="530">
                  <c:v>-0.0220808716560213</c:v>
                </c:pt>
                <c:pt idx="531">
                  <c:v>-0.0182034020910869</c:v>
                </c:pt>
                <c:pt idx="532">
                  <c:v>-0.0142126869176711</c:v>
                </c:pt>
                <c:pt idx="533">
                  <c:v>-0.0101335987185824</c:v>
                </c:pt>
                <c:pt idx="534">
                  <c:v>-0.00599156317083529</c:v>
                </c:pt>
                <c:pt idx="535">
                  <c:v>-0.00181239299979727</c:v>
                </c:pt>
                <c:pt idx="536">
                  <c:v>0.00237786951354957</c:v>
                </c:pt>
                <c:pt idx="537">
                  <c:v>0.00655311123893515</c:v>
                </c:pt>
                <c:pt idx="538">
                  <c:v>0.0106873186756158</c:v>
                </c:pt>
                <c:pt idx="539">
                  <c:v>0.0147547364285365</c:v>
                </c:pt>
                <c:pt idx="540">
                  <c:v>0.018730024268897</c:v>
                </c:pt>
                <c:pt idx="541">
                  <c:v>0.022588422491746</c:v>
                </c:pt>
                <c:pt idx="542">
                  <c:v>0.0263059024940926</c:v>
                </c:pt>
                <c:pt idx="543">
                  <c:v>0.0298593133899431</c:v>
                </c:pt>
                <c:pt idx="544">
                  <c:v>0.0332265329868774</c:v>
                </c:pt>
                <c:pt idx="545">
                  <c:v>0.0363866020350404</c:v>
                </c:pt>
                <c:pt idx="546">
                  <c:v>0.0393198521905643</c:v>
                </c:pt>
                <c:pt idx="547">
                  <c:v>0.0420080341658831</c:v>
                </c:pt>
                <c:pt idx="548">
                  <c:v>0.0444344281424876</c:v>
                </c:pt>
                <c:pt idx="549">
                  <c:v>0.046583945930898</c:v>
                </c:pt>
                <c:pt idx="550">
                  <c:v>0.0484432291376211</c:v>
                </c:pt>
                <c:pt idx="551">
                  <c:v>0.0500007295791872</c:v>
                </c:pt>
                <c:pt idx="552">
                  <c:v>0.0512467799415859</c:v>
                </c:pt>
                <c:pt idx="553">
                  <c:v>0.0521736564951384</c:v>
                </c:pt>
                <c:pt idx="554">
                  <c:v>0.0527756250362732</c:v>
                </c:pt>
                <c:pt idx="555">
                  <c:v>0.053048976121861</c:v>
                </c:pt>
                <c:pt idx="556">
                  <c:v>0.0529920488562137</c:v>
                </c:pt>
                <c:pt idx="557">
                  <c:v>0.0526052398244974</c:v>
                </c:pt>
                <c:pt idx="558">
                  <c:v>0.0518910009673879</c:v>
                </c:pt>
                <c:pt idx="559">
                  <c:v>0.0508538231491876</c:v>
                </c:pt>
                <c:pt idx="560">
                  <c:v>0.0495002076232655</c:v>
                </c:pt>
                <c:pt idx="561">
                  <c:v>0.0478386267074884</c:v>
                </c:pt>
                <c:pt idx="562">
                  <c:v>0.045879468095906</c:v>
                </c:pt>
                <c:pt idx="563">
                  <c:v>0.0436349704950906</c:v>
                </c:pt>
                <c:pt idx="564">
                  <c:v>0.0411191493429355</c:v>
                </c:pt>
                <c:pt idx="565">
                  <c:v>0.0383477050217669</c:v>
                </c:pt>
                <c:pt idx="566">
                  <c:v>0.0353379263070363</c:v>
                </c:pt>
                <c:pt idx="567">
                  <c:v>0.0321085853244139</c:v>
                </c:pt>
                <c:pt idx="568">
                  <c:v>0.0286798148365175</c:v>
                </c:pt>
                <c:pt idx="569">
                  <c:v>0.0250729849399105</c:v>
                </c:pt>
                <c:pt idx="570">
                  <c:v>0.0213105731688094</c:v>
                </c:pt>
                <c:pt idx="571">
                  <c:v>0.0174160177483381</c:v>
                </c:pt>
                <c:pt idx="572">
                  <c:v>0.0134135744621933</c:v>
                </c:pt>
                <c:pt idx="573">
                  <c:v>0.0093281691902983</c:v>
                </c:pt>
                <c:pt idx="574">
                  <c:v>0.00518523535302102</c:v>
                </c:pt>
                <c:pt idx="575">
                  <c:v>0.0010105589677446</c:v>
                </c:pt>
                <c:pt idx="576">
                  <c:v>-0.00316987812381779</c:v>
                </c:pt>
                <c:pt idx="577">
                  <c:v>-0.00733006752712186</c:v>
                </c:pt>
                <c:pt idx="578">
                  <c:v>-0.0114441323859438</c:v>
                </c:pt>
                <c:pt idx="579">
                  <c:v>-0.0154864847048679</c:v>
                </c:pt>
                <c:pt idx="580">
                  <c:v>-0.0194319918842713</c:v>
                </c:pt>
                <c:pt idx="581">
                  <c:v>-0.0232561291360806</c:v>
                </c:pt>
                <c:pt idx="582">
                  <c:v>-0.0269351285811476</c:v>
                </c:pt>
                <c:pt idx="583">
                  <c:v>-0.0304461337650075</c:v>
                </c:pt>
                <c:pt idx="584">
                  <c:v>-0.0337673379082836</c:v>
                </c:pt>
                <c:pt idx="585">
                  <c:v>-0.0368781164792733</c:v>
                </c:pt>
                <c:pt idx="586">
                  <c:v>-0.0397591610947609</c:v>
                </c:pt>
                <c:pt idx="587">
                  <c:v>-0.0423925959209317</c:v>
                </c:pt>
                <c:pt idx="588">
                  <c:v>-0.0447620863583468</c:v>
                </c:pt>
                <c:pt idx="589">
                  <c:v>-0.0468529448965889</c:v>
                </c:pt>
                <c:pt idx="590">
                  <c:v>-0.0486522192136268</c:v>
                </c:pt>
                <c:pt idx="591">
                  <c:v>-0.0501487709550936</c:v>
                </c:pt>
                <c:pt idx="592">
                  <c:v>-0.0513333476871967</c:v>
                </c:pt>
                <c:pt idx="593">
                  <c:v>-0.0521986378307964</c:v>
                </c:pt>
                <c:pt idx="594">
                  <c:v>-0.0527393151932949</c:v>
                </c:pt>
                <c:pt idx="595">
                  <c:v>-0.0529520730620827</c:v>
                </c:pt>
                <c:pt idx="596">
                  <c:v>-0.0528356429645766</c:v>
                </c:pt>
                <c:pt idx="597">
                  <c:v>-0.0523908025247792</c:v>
                </c:pt>
                <c:pt idx="598">
                  <c:v>-0.0516203698529671</c:v>
                </c:pt>
                <c:pt idx="599">
                  <c:v>-0.0505291851406125</c:v>
                </c:pt>
                <c:pt idx="600">
                  <c:v>-0.0491240814576256</c:v>
                </c:pt>
                <c:pt idx="601">
                  <c:v>-0.0474138398049434</c:v>
                </c:pt>
                <c:pt idx="602">
                  <c:v>-0.0454091346210177</c:v>
                </c:pt>
                <c:pt idx="603">
                  <c:v>-0.043122469196026</c:v>
                </c:pt>
                <c:pt idx="604">
                  <c:v>-0.0405680939394373</c:v>
                </c:pt>
                <c:pt idx="605">
                  <c:v>-0.0377619188777089</c:v>
                </c:pt>
                <c:pt idx="606">
                  <c:v>-0.0347214173239965</c:v>
                </c:pt>
                <c:pt idx="607">
                  <c:v>-0.031465511951541</c:v>
                </c:pt>
                <c:pt idx="608">
                  <c:v>-0.0280144591895174</c:v>
                </c:pt>
                <c:pt idx="609">
                  <c:v>-0.0243897265425929</c:v>
                </c:pt>
                <c:pt idx="610">
                  <c:v>-0.0206138528405139</c:v>
                </c:pt>
                <c:pt idx="611">
                  <c:v>-0.0167103109900737</c:v>
                </c:pt>
                <c:pt idx="612">
                  <c:v>-0.0127033657916173</c:v>
                </c:pt>
                <c:pt idx="613">
                  <c:v>-0.00861791615779323</c:v>
                </c:pt>
                <c:pt idx="614">
                  <c:v>-0.00447934386928284</c:v>
                </c:pt>
                <c:pt idx="615">
                  <c:v>-0.000313359805637283</c:v>
                </c:pt>
                <c:pt idx="616">
                  <c:v>0.00385416308598656</c:v>
                </c:pt>
                <c:pt idx="617">
                  <c:v>0.00799734662002668</c:v>
                </c:pt>
                <c:pt idx="618">
                  <c:v>0.0120904641802696</c:v>
                </c:pt>
                <c:pt idx="619">
                  <c:v>0.016108107720576</c:v>
                </c:pt>
                <c:pt idx="620">
                  <c:v>0.0200253414710964</c:v>
                </c:pt>
                <c:pt idx="621">
                  <c:v>0.0238178530820072</c:v>
                </c:pt>
                <c:pt idx="622">
                  <c:v>0.0274621113278828</c:v>
                </c:pt>
                <c:pt idx="623">
                  <c:v>0.0309355081686334</c:v>
                </c:pt>
                <c:pt idx="624">
                  <c:v>0.0342164958525605</c:v>
                </c:pt>
                <c:pt idx="625">
                  <c:v>0.0372847265857881</c:v>
                </c:pt>
                <c:pt idx="626">
                  <c:v>0.0401211750819637</c:v>
                </c:pt>
                <c:pt idx="627">
                  <c:v>0.0427082540363507</c:v>
                </c:pt>
                <c:pt idx="628">
                  <c:v>0.0450299280311042</c:v>
                </c:pt>
                <c:pt idx="629">
                  <c:v>0.0470718097976592</c:v>
                </c:pt>
                <c:pt idx="630">
                  <c:v>0.0488212476798019</c:v>
                </c:pt>
                <c:pt idx="631">
                  <c:v>0.0502674074805429</c:v>
                </c:pt>
                <c:pt idx="632">
                  <c:v>0.0514013371234879</c:v>
                </c:pt>
                <c:pt idx="633">
                  <c:v>0.052216021279682</c:v>
                </c:pt>
                <c:pt idx="634">
                  <c:v>0.0527064266424487</c:v>
                </c:pt>
                <c:pt idx="635">
                  <c:v>0.052869531427708</c:v>
                </c:pt>
                <c:pt idx="636">
                  <c:v>0.0527043441604777</c:v>
                </c:pt>
                <c:pt idx="637">
                  <c:v>0.0522119098916735</c:v>
                </c:pt>
                <c:pt idx="638">
                  <c:v>0.0513953029252824</c:v>
                </c:pt>
                <c:pt idx="639">
                  <c:v>0.050259608745088</c:v>
                </c:pt>
                <c:pt idx="640">
                  <c:v>0.0488118908500853</c:v>
                </c:pt>
                <c:pt idx="641">
                  <c:v>0.0470611471311657</c:v>
                </c:pt>
                <c:pt idx="642">
                  <c:v>0.0450182559575298</c:v>
                </c:pt>
                <c:pt idx="643">
                  <c:v>0.0426959054858613</c:v>
                </c:pt>
                <c:pt idx="644">
                  <c:v>0.0401085161187396</c:v>
                </c:pt>
                <c:pt idx="645">
                  <c:v>0.0372721537511385</c:v>
                </c:pt>
                <c:pt idx="646">
                  <c:v>0.0342044254829648</c:v>
                </c:pt>
                <c:pt idx="647">
                  <c:v>0.0309243724653448</c:v>
                </c:pt>
                <c:pt idx="648">
                  <c:v>0.0274523551217433</c:v>
                </c:pt>
                <c:pt idx="649">
                  <c:v>0.0238099210499047</c:v>
                </c:pt>
                <c:pt idx="650">
                  <c:v>0.0200196741975794</c:v>
                </c:pt>
                <c:pt idx="651">
                  <c:v>0.0161051384205493</c:v>
                </c:pt>
                <c:pt idx="652">
                  <c:v>0.0120906048964861</c:v>
                </c:pt>
                <c:pt idx="653">
                  <c:v>0.00800098487883546</c:v>
                </c:pt>
                <c:pt idx="654">
                  <c:v>0.0038616591505299</c:v>
                </c:pt>
                <c:pt idx="655">
                  <c:v>-0.000301686595607934</c:v>
                </c:pt>
                <c:pt idx="656">
                  <c:v>-0.00446321726886016</c:v>
                </c:pt>
                <c:pt idx="657">
                  <c:v>-0.00859710469292636</c:v>
                </c:pt>
                <c:pt idx="658">
                  <c:v>-0.0126776951386832</c:v>
                </c:pt>
                <c:pt idx="659">
                  <c:v>-0.0166796644886533</c:v>
                </c:pt>
                <c:pt idx="660">
                  <c:v>-0.0205781716572658</c:v>
                </c:pt>
                <c:pt idx="661">
                  <c:v>-0.0243490197539891</c:v>
                </c:pt>
                <c:pt idx="662">
                  <c:v>-0.0279688023043306</c:v>
                </c:pt>
                <c:pt idx="663">
                  <c:v>-0.0314150452776402</c:v>
                </c:pt>
                <c:pt idx="664">
                  <c:v>-0.0346663529475033</c:v>
                </c:pt>
                <c:pt idx="665">
                  <c:v>-0.0377025370649426</c:v>
                </c:pt>
                <c:pt idx="666">
                  <c:v>-0.0405047396200238</c:v>
                </c:pt>
                <c:pt idx="667">
                  <c:v>-0.043055555309258</c:v>
                </c:pt>
                <c:pt idx="668">
                  <c:v>-0.0453391364957157</c:v>
                </c:pt>
                <c:pt idx="669">
                  <c:v>-0.0473412898921601</c:v>
                </c:pt>
                <c:pt idx="670">
                  <c:v>-0.049049568835292</c:v>
                </c:pt>
                <c:pt idx="671">
                  <c:v>-0.0504533482025921</c:v>
                </c:pt>
                <c:pt idx="672">
                  <c:v>-0.0515438896430616</c:v>
                </c:pt>
                <c:pt idx="673">
                  <c:v>-0.0523143985247605</c:v>
                </c:pt>
                <c:pt idx="674">
                  <c:v>-0.0527600646364021</c:v>
                </c:pt>
                <c:pt idx="675">
                  <c:v>-0.0528780923282111</c:v>
                </c:pt>
                <c:pt idx="676">
                  <c:v>-0.0526677189510751</c:v>
                </c:pt>
                <c:pt idx="677">
                  <c:v>-0.0521302190612781</c:v>
                </c:pt>
                <c:pt idx="678">
                  <c:v>-0.051268897773338</c:v>
                </c:pt>
                <c:pt idx="679">
                  <c:v>-0.0500890696389928</c:v>
                </c:pt>
                <c:pt idx="680">
                  <c:v>-0.048598026092232</c:v>
                </c:pt>
                <c:pt idx="681">
                  <c:v>-0.0468049923516805</c:v>
                </c:pt>
                <c:pt idx="682">
                  <c:v>-0.0447210678784402</c:v>
                </c:pt>
                <c:pt idx="683">
                  <c:v>-0.0423591588346804</c:v>
                </c:pt>
                <c:pt idx="684">
                  <c:v>-0.0397339008931428</c:v>
                </c:pt>
                <c:pt idx="685">
                  <c:v>-0.0368615645437678</c:v>
                </c:pt>
                <c:pt idx="686">
                  <c:v>-0.033759956280285</c:v>
                </c:pt>
                <c:pt idx="687">
                  <c:v>-0.0304483115672039</c:v>
                </c:pt>
                <c:pt idx="688">
                  <c:v>-0.0269471702184427</c:v>
                </c:pt>
                <c:pt idx="689">
                  <c:v>-0.0232782517652134</c:v>
                </c:pt>
                <c:pt idx="690">
                  <c:v>-0.0194643244916973</c:v>
                </c:pt>
                <c:pt idx="691">
                  <c:v>-0.0155290577761952</c:v>
                </c:pt>
                <c:pt idx="692">
                  <c:v>-0.0114968785336631</c:v>
                </c:pt>
                <c:pt idx="693">
                  <c:v>-0.00739282356776623</c:v>
                </c:pt>
                <c:pt idx="694">
                  <c:v>-0.00324237705357562</c:v>
                </c:pt>
                <c:pt idx="695">
                  <c:v>0.000928683991008385</c:v>
                </c:pt>
                <c:pt idx="696">
                  <c:v>0.00509444585170273</c:v>
                </c:pt>
                <c:pt idx="697">
                  <c:v>0.00922902647709243</c:v>
                </c:pt>
                <c:pt idx="698">
                  <c:v>0.0133067324021053</c:v>
                </c:pt>
                <c:pt idx="699">
                  <c:v>0.0173022147223927</c:v>
                </c:pt>
                <c:pt idx="700">
                  <c:v>0.0211906339401848</c:v>
                </c:pt>
                <c:pt idx="701">
                  <c:v>0.0249478105589563</c:v>
                </c:pt>
                <c:pt idx="702">
                  <c:v>0.0285503722099621</c:v>
                </c:pt>
                <c:pt idx="703">
                  <c:v>0.0319759058092035</c:v>
                </c:pt>
                <c:pt idx="704">
                  <c:v>0.035203093436208</c:v>
                </c:pt>
                <c:pt idx="705">
                  <c:v>0.0382118424135542</c:v>
                </c:pt>
                <c:pt idx="706">
                  <c:v>0.0409834162895645</c:v>
                </c:pt>
                <c:pt idx="707">
                  <c:v>0.0435005484175507</c:v>
                </c:pt>
                <c:pt idx="708">
                  <c:v>0.0457475477226709</c:v>
                </c:pt>
                <c:pt idx="709">
                  <c:v>0.0477104011884295</c:v>
                </c:pt>
                <c:pt idx="710">
                  <c:v>0.0493768587798151</c:v>
                </c:pt>
                <c:pt idx="711">
                  <c:v>0.0507365089717543</c:v>
                </c:pt>
                <c:pt idx="712">
                  <c:v>0.0517808469910567</c:v>
                </c:pt>
                <c:pt idx="713">
                  <c:v>0.052503326310706</c:v>
                </c:pt>
                <c:pt idx="714">
                  <c:v>0.0528993996872378</c:v>
                </c:pt>
                <c:pt idx="715">
                  <c:v>0.0529665493071435</c:v>
                </c:pt>
                <c:pt idx="716">
                  <c:v>0.0527043019331119</c:v>
                </c:pt>
                <c:pt idx="717">
                  <c:v>0.0521142331118229</c:v>
                </c:pt>
                <c:pt idx="718">
                  <c:v>0.0511999574902864</c:v>
                </c:pt>
                <c:pt idx="719">
                  <c:v>0.0499671067157231</c:v>
                </c:pt>
                <c:pt idx="720">
                  <c:v>0.0484232965245841</c:v>
                </c:pt>
                <c:pt idx="721">
                  <c:v>0.0465780777125746</c:v>
                </c:pt>
                <c:pt idx="722">
                  <c:v>0.0444428779659148</c:v>
                </c:pt>
                <c:pt idx="723">
                  <c:v>0.042030933613004</c:v>
                </c:pt>
                <c:pt idx="724">
                  <c:v>0.0393572039284629</c:v>
                </c:pt>
                <c:pt idx="725">
                  <c:v>0.0364382800890401</c:v>
                </c:pt>
                <c:pt idx="726">
                  <c:v>0.0332922853456421</c:v>
                </c:pt>
                <c:pt idx="727">
                  <c:v>0.0299387573938896</c:v>
                </c:pt>
                <c:pt idx="728">
                  <c:v>0.0263985294900769</c:v>
                </c:pt>
                <c:pt idx="729">
                  <c:v>0.0226936045725402</c:v>
                </c:pt>
                <c:pt idx="730">
                  <c:v>0.0188470122237374</c:v>
                </c:pt>
                <c:pt idx="731">
                  <c:v>0.0148826685468808</c:v>
                </c:pt>
                <c:pt idx="732">
                  <c:v>0.010825231231991</c:v>
                </c:pt>
                <c:pt idx="733">
                  <c:v>0.00669993906633986</c:v>
                </c:pt>
                <c:pt idx="734">
                  <c:v>0.00253245837208112</c:v>
                </c:pt>
                <c:pt idx="735">
                  <c:v>-0.00165127290918046</c:v>
                </c:pt>
                <c:pt idx="736">
                  <c:v>-0.00582521421095032</c:v>
                </c:pt>
                <c:pt idx="737">
                  <c:v>-0.00996338077699017</c:v>
                </c:pt>
                <c:pt idx="738">
                  <c:v>-0.0140400018555359</c:v>
                </c:pt>
                <c:pt idx="739">
                  <c:v>-0.0180296887611974</c:v>
                </c:pt>
                <c:pt idx="740">
                  <c:v>-0.0219075893288796</c:v>
                </c:pt>
                <c:pt idx="741">
                  <c:v>-0.0256495395414481</c:v>
                </c:pt>
                <c:pt idx="742">
                  <c:v>-0.0292322212580082</c:v>
                </c:pt>
                <c:pt idx="743">
                  <c:v>-0.0326333040405253</c:v>
                </c:pt>
                <c:pt idx="744">
                  <c:v>-0.035831581722576</c:v>
                </c:pt>
                <c:pt idx="745">
                  <c:v>-0.0388071109669366</c:v>
                </c:pt>
                <c:pt idx="746">
                  <c:v>-0.0415413325121254</c:v>
                </c:pt>
                <c:pt idx="747">
                  <c:v>-0.0440171850201019</c:v>
                </c:pt>
                <c:pt idx="748">
                  <c:v>-0.0462192166867996</c:v>
                </c:pt>
                <c:pt idx="749">
                  <c:v>-0.0481336790969172</c:v>
                </c:pt>
                <c:pt idx="750">
                  <c:v>-0.0497486119504021</c:v>
                </c:pt>
                <c:pt idx="751">
                  <c:v>-0.0510539214487835</c:v>
                </c:pt>
                <c:pt idx="752">
                  <c:v>-0.0520414414723352</c:v>
                </c:pt>
                <c:pt idx="753">
                  <c:v>-0.0527049844090559</c:v>
                </c:pt>
                <c:pt idx="754">
                  <c:v>-0.0530403818940308</c:v>
                </c:pt>
                <c:pt idx="755">
                  <c:v>-0.0530455098486747</c:v>
                </c:pt>
                <c:pt idx="756">
                  <c:v>-0.0527203025310835</c:v>
                </c:pt>
                <c:pt idx="757">
                  <c:v>-0.0520667533116081</c:v>
                </c:pt>
                <c:pt idx="758">
                  <c:v>-0.0510889021370951</c:v>
                </c:pt>
                <c:pt idx="759">
                  <c:v>-0.0497928119817619</c:v>
                </c:pt>
                <c:pt idx="760">
                  <c:v>-0.048186529581609</c:v>
                </c:pt>
                <c:pt idx="761">
                  <c:v>-0.0462800359937923</c:v>
                </c:pt>
                <c:pt idx="762">
                  <c:v>-0.0440851867367649</c:v>
                </c:pt>
                <c:pt idx="763">
                  <c:v>-0.0416156346531313</c:v>
                </c:pt>
                <c:pt idx="764">
                  <c:v>-0.0388867463068463</c:v>
                </c:pt>
                <c:pt idx="765">
                  <c:v>-0.0359155091413803</c:v>
                </c:pt>
                <c:pt idx="766">
                  <c:v>-0.0327204207684556</c:v>
                </c:pt>
                <c:pt idx="767">
                  <c:v>-0.0293213758666921</c:v>
                </c:pt>
                <c:pt idx="768">
                  <c:v>-0.0257395455417558</c:v>
                </c:pt>
                <c:pt idx="769">
                  <c:v>-0.0219972392269184</c:v>
                </c:pt>
                <c:pt idx="770">
                  <c:v>-0.0181177684074074</c:v>
                </c:pt>
                <c:pt idx="771">
                  <c:v>-0.0141253049318875</c:v>
                </c:pt>
                <c:pt idx="772">
                  <c:v>-0.0100447232530881</c:v>
                </c:pt>
                <c:pt idx="773">
                  <c:v>-0.00590144860832531</c:v>
                </c:pt>
                <c:pt idx="774">
                  <c:v>-0.00172130221852442</c:v>
                </c:pt>
                <c:pt idx="775">
                  <c:v>0.0024696672942341</c:v>
                </c:pt>
                <c:pt idx="776">
                  <c:v>0.00664534276188476</c:v>
                </c:pt>
                <c:pt idx="777">
                  <c:v>0.0107796977067911</c:v>
                </c:pt>
                <c:pt idx="778">
                  <c:v>0.0148469662984423</c:v>
                </c:pt>
                <c:pt idx="779">
                  <c:v>0.0188218003371179</c:v>
                </c:pt>
                <c:pt idx="780">
                  <c:v>0.0226794239960911</c:v>
                </c:pt>
                <c:pt idx="781">
                  <c:v>0.0263957956233785</c:v>
                </c:pt>
                <c:pt idx="782">
                  <c:v>0.0299477540490644</c:v>
                </c:pt>
                <c:pt idx="783">
                  <c:v>0.0333131601538684</c:v>
                </c:pt>
                <c:pt idx="784">
                  <c:v>0.0364710414428203</c:v>
                </c:pt>
                <c:pt idx="785">
                  <c:v>0.0394017194697143</c:v>
                </c:pt>
                <c:pt idx="786">
                  <c:v>0.0420869302917478</c:v>
                </c:pt>
                <c:pt idx="787">
                  <c:v>0.0445099437089053</c:v>
                </c:pt>
                <c:pt idx="788">
                  <c:v>0.0466556646596266</c:v>
                </c:pt>
                <c:pt idx="789">
                  <c:v>0.0485107258075686</c:v>
                </c:pt>
                <c:pt idx="790">
                  <c:v>0.0500635747637752</c:v>
                </c:pt>
                <c:pt idx="791">
                  <c:v>0.0513045437706225</c:v>
                </c:pt>
                <c:pt idx="792">
                  <c:v>0.0522259092333649</c:v>
                </c:pt>
                <c:pt idx="793">
                  <c:v>0.0528219420413807</c:v>
                </c:pt>
                <c:pt idx="794">
                  <c:v>0.0530889416401813</c:v>
                </c:pt>
                <c:pt idx="795">
                  <c:v>0.0530252591786301</c:v>
                </c:pt>
                <c:pt idx="796">
                  <c:v>0.0526313081190904</c:v>
                </c:pt>
                <c:pt idx="797">
                  <c:v>0.0519095607988925</c:v>
                </c:pt>
                <c:pt idx="798">
                  <c:v>0.0508645339089565</c:v>
                </c:pt>
                <c:pt idx="799">
                  <c:v>0.0495027588133189</c:v>
                </c:pt>
                <c:pt idx="800">
                  <c:v>0.0478327408088575</c:v>
                </c:pt>
                <c:pt idx="801">
                  <c:v>0.0458649077668954</c:v>
                </c:pt>
                <c:pt idx="802">
                  <c:v>0.0436115418444316</c:v>
                </c:pt>
                <c:pt idx="803">
                  <c:v>0.0410867037450563</c:v>
                </c:pt>
                <c:pt idx="804">
                  <c:v>0.0383061474225314</c:v>
                </c:pt>
                <c:pt idx="805">
                  <c:v>0.0352872170314739</c:v>
                </c:pt>
                <c:pt idx="806">
                  <c:v>0.0320487404551496</c:v>
                </c:pt>
                <c:pt idx="807">
                  <c:v>0.0286109148724106</c:v>
                </c:pt>
                <c:pt idx="808">
                  <c:v>0.0249951747426449</c:v>
                </c:pt>
                <c:pt idx="809">
                  <c:v>0.0212240605869478</c:v>
                </c:pt>
                <c:pt idx="810">
                  <c:v>0.0173210818501391</c:v>
                </c:pt>
                <c:pt idx="811">
                  <c:v>0.0133105633340312</c:v>
                </c:pt>
                <c:pt idx="812">
                  <c:v>0.00921749660073329</c:v>
                </c:pt>
                <c:pt idx="813">
                  <c:v>0.00506738782826824</c:v>
                </c:pt>
                <c:pt idx="814">
                  <c:v>0.000886091306952635</c:v>
                </c:pt>
                <c:pt idx="815">
                  <c:v>-0.0033003482000489</c:v>
                </c:pt>
                <c:pt idx="816">
                  <c:v>-0.00746585407646026</c:v>
                </c:pt>
                <c:pt idx="817">
                  <c:v>-0.0115844879632291</c:v>
                </c:pt>
                <c:pt idx="818">
                  <c:v>-0.0156306076088163</c:v>
                </c:pt>
                <c:pt idx="819">
                  <c:v>-0.0195790230809673</c:v>
                </c:pt>
                <c:pt idx="820">
                  <c:v>-0.0234051609629752</c:v>
                </c:pt>
                <c:pt idx="821">
                  <c:v>-0.0270852135826193</c:v>
                </c:pt>
                <c:pt idx="822">
                  <c:v>-0.0305962840795479</c:v>
                </c:pt>
                <c:pt idx="823">
                  <c:v>-0.0339165355103687</c:v>
                </c:pt>
                <c:pt idx="824">
                  <c:v>-0.037025323119297</c:v>
                </c:pt>
                <c:pt idx="825">
                  <c:v>-0.0399033201612902</c:v>
                </c:pt>
                <c:pt idx="826">
                  <c:v>-0.0425326435964867</c:v>
                </c:pt>
                <c:pt idx="827">
                  <c:v>-0.04489696202732</c:v>
                </c:pt>
                <c:pt idx="828">
                  <c:v>-0.0469815952669453</c:v>
                </c:pt>
                <c:pt idx="829">
                  <c:v>-0.0487736096256577</c:v>
                </c:pt>
                <c:pt idx="830">
                  <c:v>-0.050261895512281</c:v>
                </c:pt>
                <c:pt idx="831">
                  <c:v>-0.0514372352173083</c:v>
                </c:pt>
                <c:pt idx="832">
                  <c:v>-0.0522923625052427</c:v>
                </c:pt>
                <c:pt idx="833">
                  <c:v>-0.0528220055843546</c:v>
                </c:pt>
                <c:pt idx="834">
                  <c:v>-0.0530229193602737</c:v>
                </c:pt>
                <c:pt idx="835">
                  <c:v>-0.052893906051796</c:v>
                </c:pt>
                <c:pt idx="836">
                  <c:v>-0.0524358211760296</c:v>
                </c:pt>
                <c:pt idx="837">
                  <c:v>-0.0516515685200132</c:v>
                </c:pt>
                <c:pt idx="838">
                  <c:v>-0.0505460806803802</c:v>
                </c:pt>
                <c:pt idx="839">
                  <c:v>-0.0491262877810331</c:v>
                </c:pt>
                <c:pt idx="840">
                  <c:v>-0.0474010754955847</c:v>
                </c:pt>
                <c:pt idx="841">
                  <c:v>-0.0453812266507464</c:v>
                </c:pt>
                <c:pt idx="842">
                  <c:v>-0.0430793544747596</c:v>
                </c:pt>
                <c:pt idx="843">
                  <c:v>-0.0405098260651787</c:v>
                </c:pt>
                <c:pt idx="844">
                  <c:v>-0.0376886683665771</c:v>
                </c:pt>
                <c:pt idx="845">
                  <c:v>-0.0346334697236784</c:v>
                </c:pt>
                <c:pt idx="846">
                  <c:v>-0.0313632731120771</c:v>
                </c:pt>
                <c:pt idx="847">
                  <c:v>-0.0278984517818182</c:v>
                </c:pt>
                <c:pt idx="848">
                  <c:v>-0.024260584649483</c:v>
                </c:pt>
                <c:pt idx="849">
                  <c:v>-0.0204723252869995</c:v>
                </c:pt>
                <c:pt idx="850">
                  <c:v>-0.0165572542038421</c:v>
                </c:pt>
                <c:pt idx="851">
                  <c:v>-0.012539735059768</c:v>
                </c:pt>
                <c:pt idx="852">
                  <c:v>-0.00844476674607887</c:v>
                </c:pt>
                <c:pt idx="853">
                  <c:v>-0.00429782056787004</c:v>
                </c:pt>
                <c:pt idx="854">
                  <c:v>-0.000124685313948416</c:v>
                </c:pt>
                <c:pt idx="855">
                  <c:v>0.00404868930766503</c:v>
                </c:pt>
                <c:pt idx="856">
                  <c:v>0.00819636150046851</c:v>
                </c:pt>
                <c:pt idx="857">
                  <c:v>0.0122925548110032</c:v>
                </c:pt>
                <c:pt idx="858">
                  <c:v>0.016311814612019</c:v>
                </c:pt>
                <c:pt idx="859">
                  <c:v>0.0202291735412679</c:v>
                </c:pt>
                <c:pt idx="860">
                  <c:v>0.0240203026704495</c:v>
                </c:pt>
                <c:pt idx="861">
                  <c:v>0.0276616592011384</c:v>
                </c:pt>
                <c:pt idx="862">
                  <c:v>0.0311306393124308</c:v>
                </c:pt>
                <c:pt idx="863">
                  <c:v>0.0344057146681404</c:v>
                </c:pt>
                <c:pt idx="864">
                  <c:v>0.0374665631244342</c:v>
                </c:pt>
                <c:pt idx="865">
                  <c:v>0.0402942005035563</c:v>
                </c:pt>
                <c:pt idx="866">
                  <c:v>0.0428710948705222</c:v>
                </c:pt>
                <c:pt idx="867">
                  <c:v>0.0451812730104758</c:v>
                </c:pt>
                <c:pt idx="868">
                  <c:v>0.0472104238314394</c:v>
                </c:pt>
                <c:pt idx="869">
                  <c:v>0.048945984090318</c:v>
                </c:pt>
                <c:pt idx="870">
                  <c:v>0.0503772147565668</c:v>
                </c:pt>
                <c:pt idx="871">
                  <c:v>0.0514952703348869</c:v>
                </c:pt>
                <c:pt idx="872">
                  <c:v>0.0522932513164968</c:v>
                </c:pt>
                <c:pt idx="873">
                  <c:v>0.0527662462273678</c:v>
                </c:pt>
                <c:pt idx="874">
                  <c:v>0.0529113630628165</c:v>
                </c:pt>
                <c:pt idx="875">
                  <c:v>0.0527277455943468</c:v>
                </c:pt>
                <c:pt idx="876">
                  <c:v>0.0522165788114173</c:v>
                </c:pt>
                <c:pt idx="877">
                  <c:v>0.0513810807678862</c:v>
                </c:pt>
                <c:pt idx="878">
                  <c:v>0.0502264818839479</c:v>
                </c:pt>
                <c:pt idx="879">
                  <c:v>0.048759993523822</c:v>
                </c:pt>
                <c:pt idx="880">
                  <c:v>0.0469907607518598</c:v>
                </c:pt>
                <c:pt idx="881">
                  <c:v>0.0449298058217061</c:v>
                </c:pt>
                <c:pt idx="882">
                  <c:v>0.0425899616757679</c:v>
                </c:pt>
                <c:pt idx="883">
                  <c:v>0.039985788274813</c:v>
                </c:pt>
                <c:pt idx="884">
                  <c:v>0.0371334834490093</c:v>
                </c:pt>
                <c:pt idx="885">
                  <c:v>0.0340507850457208</c:v>
                </c:pt>
                <c:pt idx="886">
                  <c:v>0.0307568555110819</c:v>
                </c:pt>
                <c:pt idx="887">
                  <c:v>0.0272721650808028</c:v>
                </c:pt>
                <c:pt idx="888">
                  <c:v>0.0236183680339409</c:v>
                </c:pt>
                <c:pt idx="889">
                  <c:v>0.0198181619574109</c:v>
                </c:pt>
                <c:pt idx="890">
                  <c:v>0.0158951497794046</c:v>
                </c:pt>
                <c:pt idx="891">
                  <c:v>0.0118736970133267</c:v>
                </c:pt>
                <c:pt idx="892">
                  <c:v>0.00777877353048318</c:v>
                </c:pt>
                <c:pt idx="893">
                  <c:v>0.00363580210216988</c:v>
                </c:pt>
                <c:pt idx="894">
                  <c:v>-0.000529495437907363</c:v>
                </c:pt>
                <c:pt idx="895">
                  <c:v>-0.00469126512765167</c:v>
                </c:pt>
                <c:pt idx="896">
                  <c:v>-0.00882367742153355</c:v>
                </c:pt>
                <c:pt idx="897">
                  <c:v>-0.0129010835764827</c:v>
                </c:pt>
                <c:pt idx="898">
                  <c:v>-0.016898182034022</c:v>
                </c:pt>
                <c:pt idx="899">
                  <c:v>-0.0207901713746621</c:v>
                </c:pt>
                <c:pt idx="900">
                  <c:v>-0.0245529005857092</c:v>
                </c:pt>
                <c:pt idx="901">
                  <c:v>-0.0281630256711619</c:v>
                </c:pt>
                <c:pt idx="902">
                  <c:v>-0.0315981505437524</c:v>
                </c:pt>
                <c:pt idx="903">
                  <c:v>-0.0348369628533669</c:v>
                </c:pt>
                <c:pt idx="904">
                  <c:v>-0.0378593721514847</c:v>
                </c:pt>
                <c:pt idx="905">
                  <c:v>-0.0406466309220063</c:v>
                </c:pt>
                <c:pt idx="906">
                  <c:v>-0.0431814484527889</c:v>
                </c:pt>
                <c:pt idx="907">
                  <c:v>-0.0454481029066483</c:v>
                </c:pt>
                <c:pt idx="908">
                  <c:v>-0.0474325357946509</c:v>
                </c:pt>
                <c:pt idx="909">
                  <c:v>-0.0491224375910127</c:v>
                </c:pt>
                <c:pt idx="910">
                  <c:v>-0.0505073275092244</c:v>
                </c:pt>
                <c:pt idx="911">
                  <c:v>-0.0515786161925429</c:v>
                </c:pt>
                <c:pt idx="912">
                  <c:v>-0.0523296583369396</c:v>
                </c:pt>
                <c:pt idx="913">
                  <c:v>-0.052755795758823</c:v>
                </c:pt>
                <c:pt idx="914">
                  <c:v>-0.0528543848359552</c:v>
                </c:pt>
                <c:pt idx="915">
                  <c:v>-0.0526248132280322</c:v>
                </c:pt>
                <c:pt idx="916">
                  <c:v>-0.0520685038532806</c:v>
                </c:pt>
                <c:pt idx="917">
                  <c:v>-0.0511889055621409</c:v>
                </c:pt>
                <c:pt idx="918">
                  <c:v>-0.0499914730300472</c:v>
                </c:pt>
                <c:pt idx="919">
                  <c:v>-0.0484836314220955</c:v>
                </c:pt>
                <c:pt idx="920">
                  <c:v>-0.0466747308144327</c:v>
                </c:pt>
                <c:pt idx="921">
                  <c:v>-0.0445759903697423</c:v>
                </c:pt>
                <c:pt idx="922">
                  <c:v>-0.04220042564334</c:v>
                </c:pt>
                <c:pt idx="923">
                  <c:v>-0.0395627692715527</c:v>
                </c:pt>
                <c:pt idx="924">
                  <c:v>-0.0366793825154404</c:v>
                </c:pt>
                <c:pt idx="925">
                  <c:v>-0.033568149228465</c:v>
                </c:pt>
                <c:pt idx="926">
                  <c:v>-0.0302483671970936</c:v>
                </c:pt>
                <c:pt idx="927">
                  <c:v>-0.0267406319437583</c:v>
                </c:pt>
                <c:pt idx="928">
                  <c:v>-0.0230667032219848</c:v>
                </c:pt>
                <c:pt idx="929">
                  <c:v>-0.0192493730192926</c:v>
                </c:pt>
                <c:pt idx="930">
                  <c:v>-0.0153123280470091</c:v>
                </c:pt>
                <c:pt idx="931">
                  <c:v>-0.0112799961516662</c:v>
                </c:pt>
                <c:pt idx="932">
                  <c:v>-0.00717739828453523</c:v>
                </c:pt>
                <c:pt idx="933">
                  <c:v>-0.00302999728886637</c:v>
                </c:pt>
                <c:pt idx="934">
                  <c:v>0.00113646726757913</c:v>
                </c:pt>
                <c:pt idx="935">
                  <c:v>0.00529613495988772</c:v>
                </c:pt>
                <c:pt idx="936">
                  <c:v>0.00942318104691475</c:v>
                </c:pt>
                <c:pt idx="937">
                  <c:v>0.0134919840654242</c:v>
                </c:pt>
                <c:pt idx="938">
                  <c:v>0.0174772808974906</c:v>
                </c:pt>
                <c:pt idx="939">
                  <c:v>0.0213543199629443</c:v>
                </c:pt>
                <c:pt idx="940">
                  <c:v>0.0250990219457671</c:v>
                </c:pt>
                <c:pt idx="941">
                  <c:v>0.0286881254608196</c:v>
                </c:pt>
                <c:pt idx="942">
                  <c:v>0.0320993283980546</c:v>
                </c:pt>
                <c:pt idx="943">
                  <c:v>0.0353114328580594</c:v>
                </c:pt>
                <c:pt idx="944">
                  <c:v>0.0383044733289765</c:v>
                </c:pt>
                <c:pt idx="945">
                  <c:v>0.0410598383296242</c:v>
                </c:pt>
                <c:pt idx="946">
                  <c:v>0.0435603914964434</c:v>
                </c:pt>
                <c:pt idx="947">
                  <c:v>0.0457905751410521</c:v>
                </c:pt>
                <c:pt idx="948">
                  <c:v>0.0477365054216319</c:v>
                </c:pt>
                <c:pt idx="949">
                  <c:v>0.0493860628360602</c:v>
                </c:pt>
                <c:pt idx="950">
                  <c:v>0.0507289653860952</c:v>
                </c:pt>
                <c:pt idx="951">
                  <c:v>0.0517568319651057</c:v>
                </c:pt>
                <c:pt idx="952">
                  <c:v>0.0524632372002517</c:v>
                </c:pt>
                <c:pt idx="953">
                  <c:v>0.0528437501268928</c:v>
                </c:pt>
                <c:pt idx="954">
                  <c:v>0.0528959622361812</c:v>
                </c:pt>
                <c:pt idx="955">
                  <c:v>0.052619503580388</c:v>
                </c:pt>
                <c:pt idx="956">
                  <c:v>0.0520160447687535</c:v>
                </c:pt>
                <c:pt idx="957">
                  <c:v>0.0510892880743607</c:v>
                </c:pt>
                <c:pt idx="958">
                  <c:v>0.0498449438626716</c:v>
                </c:pt>
                <c:pt idx="959">
                  <c:v>0.0482906957527977</c:v>
                </c:pt>
                <c:pt idx="960">
                  <c:v>0.046436155231694</c:v>
                </c:pt>
                <c:pt idx="961">
                  <c:v>0.0442927996683158</c:v>
                </c:pt>
                <c:pt idx="962">
                  <c:v>0.0418739025299719</c:v>
                </c:pt>
                <c:pt idx="963">
                  <c:v>0.0391944539800219</c:v>
                </c:pt>
                <c:pt idx="964">
                  <c:v>0.0362710638769041</c:v>
                </c:pt>
                <c:pt idx="965">
                  <c:v>0.0331218608805131</c:v>
                </c:pt>
                <c:pt idx="966">
                  <c:v>0.0297663834047734</c:v>
                </c:pt>
                <c:pt idx="967">
                  <c:v>0.0262254529534083</c:v>
                </c:pt>
                <c:pt idx="968">
                  <c:v>0.0225210476879927</c:v>
                </c:pt>
                <c:pt idx="969">
                  <c:v>0.018676169763423</c:v>
                </c:pt>
                <c:pt idx="970">
                  <c:v>0.0147146960118201</c:v>
                </c:pt>
                <c:pt idx="971">
                  <c:v>0.0106612329749331</c:v>
                </c:pt>
                <c:pt idx="972">
                  <c:v>0.0065409679759541</c:v>
                </c:pt>
                <c:pt idx="973">
                  <c:v>0.00237950543622905</c:v>
                </c:pt>
                <c:pt idx="974">
                  <c:v>-0.00179728858037536</c:v>
                </c:pt>
                <c:pt idx="975">
                  <c:v>-0.00596344328645077</c:v>
                </c:pt>
                <c:pt idx="976">
                  <c:v>-0.0100930521217456</c:v>
                </c:pt>
                <c:pt idx="977">
                  <c:v>-0.0141604300497629</c:v>
                </c:pt>
                <c:pt idx="978">
                  <c:v>-0.0181402697337183</c:v>
                </c:pt>
                <c:pt idx="979">
                  <c:v>-0.0220078063447229</c:v>
                </c:pt>
                <c:pt idx="980">
                  <c:v>-0.0257389679331086</c:v>
                </c:pt>
                <c:pt idx="981">
                  <c:v>-0.0293105221522065</c:v>
                </c:pt>
                <c:pt idx="982">
                  <c:v>-0.0327002277277636</c:v>
                </c:pt>
                <c:pt idx="983">
                  <c:v>-0.0358869695070945</c:v>
                </c:pt>
                <c:pt idx="984">
                  <c:v>-0.0388508875319957</c:v>
                </c:pt>
                <c:pt idx="985">
                  <c:v>-0.0415735067003575</c:v>
                </c:pt>
                <c:pt idx="986">
                  <c:v>-0.0440378489350618</c:v>
                </c:pt>
                <c:pt idx="987">
                  <c:v>-0.0462285373767353</c:v>
                </c:pt>
                <c:pt idx="988">
                  <c:v>-0.0481318969702628</c:v>
                </c:pt>
                <c:pt idx="989">
                  <c:v>-0.0497360374583367</c:v>
                </c:pt>
                <c:pt idx="990">
                  <c:v>-0.051030926840387</c:v>
                </c:pt>
                <c:pt idx="991">
                  <c:v>-0.0520084572273083</c:v>
                </c:pt>
                <c:pt idx="992">
                  <c:v>-0.0526624939824744</c:v>
                </c:pt>
                <c:pt idx="993">
                  <c:v>-0.052988914299451</c:v>
                </c:pt>
                <c:pt idx="994">
                  <c:v>-0.052985634598875</c:v>
                </c:pt>
                <c:pt idx="995">
                  <c:v>-0.0526526230231918</c:v>
                </c:pt>
                <c:pt idx="996">
                  <c:v>-0.0519919009281852</c:v>
                </c:pt>
                <c:pt idx="997">
                  <c:v>-0.0510075302394839</c:v>
                </c:pt>
                <c:pt idx="998">
                  <c:v>-0.0497055885516137</c:v>
                </c:pt>
                <c:pt idx="999">
                  <c:v>-0.048094133398861</c:v>
                </c:pt>
                <c:pt idx="1000">
                  <c:v>-0.0461831502258682</c:v>
                </c:pt>
                <c:pt idx="1001">
                  <c:v>-0.0439844914326881</c:v>
                </c:pt>
                <c:pt idx="1002">
                  <c:v>-0.0415118053733315</c:v>
                </c:pt>
                <c:pt idx="1003">
                  <c:v>-0.0387804478001577</c:v>
                </c:pt>
                <c:pt idx="1004">
                  <c:v>-0.0358073882173032</c:v>
                </c:pt>
                <c:pt idx="1005">
                  <c:v>-0.0326111075335647</c:v>
                </c:pt>
                <c:pt idx="1006">
                  <c:v>-0.0292114778899594</c:v>
                </c:pt>
                <c:pt idx="1007">
                  <c:v>-0.0256296415204808</c:v>
                </c:pt>
                <c:pt idx="1008">
                  <c:v>-0.0218878827483263</c:v>
                </c:pt>
                <c:pt idx="1009">
                  <c:v>-0.0180094828845281</c:v>
                </c:pt>
                <c:pt idx="1010">
                  <c:v>-0.0140185783437654</c:v>
                </c:pt>
                <c:pt idx="1011">
                  <c:v>-0.00994001411968242</c:v>
                </c:pt>
                <c:pt idx="1012">
                  <c:v>-0.00579918184921916</c:v>
                </c:pt>
                <c:pt idx="1013">
                  <c:v>-0.00162186510430008</c:v>
                </c:pt>
                <c:pt idx="1014">
                  <c:v>0.00256591746911865</c:v>
                </c:pt>
                <c:pt idx="1015">
                  <c:v>0.00673808187145883</c:v>
                </c:pt>
                <c:pt idx="1016">
                  <c:v>0.010868637630749</c:v>
                </c:pt>
                <c:pt idx="1017">
                  <c:v>0.0149318462241229</c:v>
                </c:pt>
                <c:pt idx="1018">
                  <c:v>0.0189023890851519</c:v>
                </c:pt>
                <c:pt idx="1019">
                  <c:v>0.0227555217611965</c:v>
                </c:pt>
                <c:pt idx="1020">
                  <c:v>0.0264672250208935</c:v>
                </c:pt>
                <c:pt idx="1021">
                  <c:v>0.030014361735265</c:v>
                </c:pt>
                <c:pt idx="1022">
                  <c:v>0.0333748176685843</c:v>
                </c:pt>
                <c:pt idx="1023">
                  <c:v>0.0365276367973003</c:v>
                </c:pt>
                <c:pt idx="1024">
                  <c:v>0.0394531582657135</c:v>
                </c:pt>
                <c:pt idx="1025">
                  <c:v>0.0421331359083933</c:v>
                </c:pt>
                <c:pt idx="1026">
                  <c:v>0.0445508501832377</c:v>
                </c:pt>
                <c:pt idx="1027">
                  <c:v>0.0466912175120994</c:v>
                </c:pt>
                <c:pt idx="1028">
                  <c:v>0.0485408818189992</c:v>
                </c:pt>
                <c:pt idx="1029">
                  <c:v>0.0500882967859291</c:v>
                </c:pt>
                <c:pt idx="1030">
                  <c:v>0.0513238014322563</c:v>
                </c:pt>
                <c:pt idx="1031">
                  <c:v>0.0522396785186083</c:v>
                </c:pt>
                <c:pt idx="1032">
                  <c:v>0.0528302024955332</c:v>
                </c:pt>
                <c:pt idx="1033">
                  <c:v>0.0530916770664235</c:v>
                </c:pt>
                <c:pt idx="1034">
                  <c:v>0.0530224571641496</c:v>
                </c:pt>
                <c:pt idx="1035">
                  <c:v>0.0526229598865165</c:v>
                </c:pt>
                <c:pt idx="1036">
                  <c:v>0.0518956619195651</c:v>
                </c:pt>
                <c:pt idx="1037">
                  <c:v>0.0508450838383115</c:v>
                </c:pt>
                <c:pt idx="1038">
                  <c:v>0.0494777634007654</c:v>
                </c:pt>
                <c:pt idx="1039">
                  <c:v>0.0478022129616893</c:v>
                </c:pt>
                <c:pt idx="1040">
                  <c:v>0.0458288669649282</c:v>
                </c:pt>
                <c:pt idx="1041">
                  <c:v>0.0435700190823494</c:v>
                </c:pt>
                <c:pt idx="1042">
                  <c:v>0.041039741995402</c:v>
                </c:pt>
                <c:pt idx="1043">
                  <c:v>0.0382538010150028</c:v>
                </c:pt>
                <c:pt idx="1044">
                  <c:v>0.0352295585837216</c:v>
                </c:pt>
                <c:pt idx="1045">
                  <c:v>0.0319858609168836</c:v>
                </c:pt>
                <c:pt idx="1046">
                  <c:v>0.0285429225899428</c:v>
                </c:pt>
                <c:pt idx="1047">
                  <c:v>0.0249222037567186</c:v>
                </c:pt>
                <c:pt idx="1048">
                  <c:v>0.0211462700038989</c:v>
                </c:pt>
                <c:pt idx="1049">
                  <c:v>0.0172386543776392</c:v>
                </c:pt>
                <c:pt idx="1050">
                  <c:v>0.0132237142039703</c:v>
                </c:pt>
                <c:pt idx="1051">
                  <c:v>0.00912647201517058</c:v>
                </c:pt>
                <c:pt idx="1052">
                  <c:v>0.00497246275476137</c:v>
                </c:pt>
                <c:pt idx="1053">
                  <c:v>0.000787578231683794</c:v>
                </c:pt>
                <c:pt idx="1054">
                  <c:v>-0.00340210196082585</c:v>
                </c:pt>
                <c:pt idx="1055">
                  <c:v>-0.00757046949120403</c:v>
                </c:pt>
                <c:pt idx="1056">
                  <c:v>-0.0116915464770165</c:v>
                </c:pt>
                <c:pt idx="1057">
                  <c:v>-0.0157396550931075</c:v>
                </c:pt>
                <c:pt idx="1058">
                  <c:v>-0.0196895739492351</c:v>
                </c:pt>
                <c:pt idx="1059">
                  <c:v>-0.0235166919930293</c:v>
                </c:pt>
                <c:pt idx="1060">
                  <c:v>-0.0271971691385509</c:v>
                </c:pt>
                <c:pt idx="1061">
                  <c:v>-0.0307080812099536</c:v>
                </c:pt>
                <c:pt idx="1062">
                  <c:v>-0.0340275599347816</c:v>
                </c:pt>
                <c:pt idx="1063">
                  <c:v>-0.037134935595109</c:v>
                </c:pt>
                <c:pt idx="1064">
                  <c:v>-0.0400108624184253</c:v>
                </c:pt>
                <c:pt idx="1065">
                  <c:v>-0.042637436822308</c:v>
                </c:pt>
                <c:pt idx="1066">
                  <c:v>-0.0449983141047855</c:v>
                </c:pt>
                <c:pt idx="1067">
                  <c:v>-0.0470788072668039</c:v>
                </c:pt>
                <c:pt idx="1068">
                  <c:v>-0.0488659768958058</c:v>
                </c:pt>
                <c:pt idx="1069">
                  <c:v>-0.0503487153744647</c:v>
                </c:pt>
                <c:pt idx="1070">
                  <c:v>-0.0515178136157869</c:v>
                </c:pt>
                <c:pt idx="1071">
                  <c:v>-0.0523660175702317</c:v>
                </c:pt>
                <c:pt idx="1072">
                  <c:v>-0.0528880752595155</c:v>
                </c:pt>
                <c:pt idx="1073">
                  <c:v>-0.053080767710719</c:v>
                </c:pt>
                <c:pt idx="1074">
                  <c:v>-0.0529429289487574</c:v>
                </c:pt>
                <c:pt idx="1075">
                  <c:v>-0.0524754532510429</c:v>
                </c:pt>
                <c:pt idx="1076">
                  <c:v>-0.0516812885787205</c:v>
                </c:pt>
                <c:pt idx="1077">
                  <c:v>-0.0505654189672884</c:v>
                </c:pt>
                <c:pt idx="1078">
                  <c:v>-0.0491348316305321</c:v>
                </c:pt>
                <c:pt idx="1079">
                  <c:v>-0.047398473291493</c:v>
                </c:pt>
                <c:pt idx="1080">
                  <c:v>-0.0453671959930856</c:v>
                </c:pt>
                <c:pt idx="1081">
                  <c:v>-0.0430536859299462</c:v>
                </c:pt>
                <c:pt idx="1082">
                  <c:v>-0.0404723851603463</c:v>
                </c:pt>
                <c:pt idx="1083">
                  <c:v>-0.0376394039069309</c:v>
                </c:pt>
                <c:pt idx="1084">
                  <c:v>-0.0345724151363888</c:v>
                </c:pt>
                <c:pt idx="1085">
                  <c:v>-0.0312905460693861</c:v>
                </c:pt>
                <c:pt idx="1086">
                  <c:v>-0.0278142619140088</c:v>
                </c:pt>
                <c:pt idx="1087">
                  <c:v>-0.0241652321253574</c:v>
                </c:pt>
                <c:pt idx="1088">
                  <c:v>-0.0203661978151957</c:v>
                </c:pt>
                <c:pt idx="1089">
                  <c:v>-0.0164408334525207</c:v>
                </c:pt>
                <c:pt idx="1090">
                  <c:v>-0.0124135923114391</c:v>
                </c:pt>
                <c:pt idx="1091">
                  <c:v>-0.00830955722158595</c:v>
                </c:pt>
                <c:pt idx="1092">
                  <c:v>-0.00415428799278986</c:v>
                </c:pt>
                <c:pt idx="1093">
                  <c:v>2.63452877430881E-5</c:v>
                </c:pt>
                <c:pt idx="1094">
                  <c:v>0.00420631980336006</c:v>
                </c:pt>
                <c:pt idx="1095">
                  <c:v>0.00835961831660834</c:v>
                </c:pt>
                <c:pt idx="1096">
                  <c:v>0.0124603986961973</c:v>
                </c:pt>
                <c:pt idx="1097">
                  <c:v>0.016483150952538</c:v>
                </c:pt>
                <c:pt idx="1098">
                  <c:v>0.0204028524312543</c:v>
                </c:pt>
                <c:pt idx="1099">
                  <c:v>0.0241951306953517</c:v>
                </c:pt>
                <c:pt idx="1100">
                  <c:v>0.0278364112816057</c:v>
                </c:pt>
                <c:pt idx="1101">
                  <c:v>0.0313040611201655</c:v>
                </c:pt>
                <c:pt idx="1102">
                  <c:v>0.0345765356902177</c:v>
                </c:pt>
                <c:pt idx="1103">
                  <c:v>0.0376335092644273</c:v>
                </c:pt>
                <c:pt idx="1104">
                  <c:v>0.0404559985689319</c:v>
                </c:pt>
                <c:pt idx="1105">
                  <c:v>0.0430264860245095</c:v>
                </c:pt>
                <c:pt idx="1106">
                  <c:v>0.0453290252388322</c:v>
                </c:pt>
                <c:pt idx="1107">
                  <c:v>0.0473493380385461</c:v>
                </c:pt>
                <c:pt idx="1108">
                  <c:v>0.0490749069567193</c:v>
                </c:pt>
                <c:pt idx="1109">
                  <c:v>0.0504950501269302</c:v>
                </c:pt>
                <c:pt idx="1110">
                  <c:v>0.0516009863170838</c:v>
                </c:pt>
                <c:pt idx="1111">
                  <c:v>0.0523858915510238</c:v>
                </c:pt>
                <c:pt idx="1112">
                  <c:v>0.0528449392753999</c:v>
                </c:pt>
                <c:pt idx="1113">
                  <c:v>0.0529753298185422</c:v>
                </c:pt>
                <c:pt idx="1114">
                  <c:v>0.0527763080421314</c:v>
                </c:pt>
                <c:pt idx="1115">
                  <c:v>0.0522491665945524</c:v>
                </c:pt>
                <c:pt idx="1116">
                  <c:v>0.0513972382066362</c:v>
                </c:pt>
                <c:pt idx="1117">
                  <c:v>0.050225873445403</c:v>
                </c:pt>
                <c:pt idx="1118">
                  <c:v>0.0487424069272814</c:v>
                </c:pt>
                <c:pt idx="1119">
                  <c:v>0.0469561129344538</c:v>
                </c:pt>
                <c:pt idx="1120">
                  <c:v>0.0448781445652587</c:v>
                </c:pt>
                <c:pt idx="1121">
                  <c:v>0.0425214648422162</c:v>
                </c:pt>
                <c:pt idx="1122">
                  <c:v>0.0399007681725552</c:v>
                </c:pt>
                <c:pt idx="1123">
                  <c:v>0.0370323843351182</c:v>
                </c:pt>
                <c:pt idx="1124">
                  <c:v>0.0339341783669635</c:v>
                </c:pt>
                <c:pt idx="1125">
                  <c:v>0.0306254422861444</c:v>
                </c:pt>
                <c:pt idx="1126">
                  <c:v>0.0271267693039416</c:v>
                </c:pt>
                <c:pt idx="1127">
                  <c:v>0.0234599281020326</c:v>
                </c:pt>
                <c:pt idx="1128">
                  <c:v>0.0196477308800117</c:v>
                </c:pt>
                <c:pt idx="1129">
                  <c:v>0.0157138848268849</c:v>
                </c:pt>
                <c:pt idx="1130">
                  <c:v>0.0116828478132101</c:v>
                </c:pt>
                <c:pt idx="1131">
                  <c:v>0.00757968012979029</c:v>
                </c:pt>
                <c:pt idx="1132">
                  <c:v>0.00342988150325942</c:v>
                </c:pt>
                <c:pt idx="1133">
                  <c:v>-0.000740763753085584</c:v>
                </c:pt>
                <c:pt idx="1134">
                  <c:v>-0.00490634305074981</c:v>
                </c:pt>
                <c:pt idx="1135">
                  <c:v>-0.0090409838929687</c:v>
                </c:pt>
                <c:pt idx="1136">
                  <c:v>-0.0131190106505368</c:v>
                </c:pt>
                <c:pt idx="1137">
                  <c:v>-0.0171151002323329</c:v>
                </c:pt>
                <c:pt idx="1138">
                  <c:v>-0.0210044464774992</c:v>
                </c:pt>
                <c:pt idx="1139">
                  <c:v>-0.0247629101509662</c:v>
                </c:pt>
                <c:pt idx="1140">
                  <c:v>-0.0283671653319061</c:v>
                </c:pt>
                <c:pt idx="1141">
                  <c:v>-0.0317948507090296</c:v>
                </c:pt>
                <c:pt idx="1142">
                  <c:v>-0.0350247044788359</c:v>
                </c:pt>
                <c:pt idx="1143">
                  <c:v>-0.0380366933391271</c:v>
                </c:pt>
                <c:pt idx="1144">
                  <c:v>-0.0408121423049928</c:v>
                </c:pt>
                <c:pt idx="1145">
                  <c:v>-0.0433338470422843</c:v>
                </c:pt>
                <c:pt idx="1146">
                  <c:v>-0.045586178329372</c:v>
                </c:pt>
                <c:pt idx="1147">
                  <c:v>-0.0475551832135402</c:v>
                </c:pt>
                <c:pt idx="1148">
                  <c:v>-0.0492286685730286</c:v>
                </c:pt>
                <c:pt idx="1149">
                  <c:v>-0.0505962752790296</c:v>
                </c:pt>
                <c:pt idx="1150">
                  <c:v>-0.0516495451093634</c:v>
                </c:pt>
                <c:pt idx="1151">
                  <c:v>-0.0523819709340472</c:v>
                </c:pt>
                <c:pt idx="1152">
                  <c:v>-0.0527890364947079</c:v>
                </c:pt>
                <c:pt idx="1153">
                  <c:v>-0.0528682453955293</c:v>
                </c:pt>
                <c:pt idx="1154">
                  <c:v>-0.052619135160645</c:v>
                </c:pt>
                <c:pt idx="1155">
                  <c:v>-0.0520432804560869</c:v>
                </c:pt>
                <c:pt idx="1156">
                  <c:v>-0.0511442825815503</c:v>
                </c:pt>
                <c:pt idx="1157">
                  <c:v>-0.0499277466503137</c:v>
                </c:pt>
                <c:pt idx="1158">
                  <c:v>-0.0484012481040141</c:v>
                </c:pt>
                <c:pt idx="1159">
                  <c:v>-0.0465742833164736</c:v>
                </c:pt>
                <c:pt idx="1160">
                  <c:v>-0.0444582111877891</c:v>
                </c:pt>
                <c:pt idx="1161">
                  <c:v>-0.0420661848329224</c:v>
                </c:pt>
                <c:pt idx="1162">
                  <c:v>-0.0394130660600437</c:v>
                </c:pt>
                <c:pt idx="1163">
                  <c:v>-0.0365153346375339</c:v>
                </c:pt>
                <c:pt idx="1164">
                  <c:v>-0.0333909889618414</c:v>
                </c:pt>
                <c:pt idx="1165">
                  <c:v>-0.0300594291691896</c:v>
                </c:pt>
                <c:pt idx="1166">
                  <c:v>-0.0265413391193605</c:v>
                </c:pt>
                <c:pt idx="1167">
                  <c:v>-0.0228585615608563</c:v>
                </c:pt>
                <c:pt idx="1168">
                  <c:v>-0.0190339563666856</c:v>
                </c:pt>
                <c:pt idx="1169">
                  <c:v>-0.0150912617840881</c:v>
                </c:pt>
                <c:pt idx="1170">
                  <c:v>-0.0110549510217851</c:v>
                </c:pt>
                <c:pt idx="1171">
                  <c:v>-0.00695007347298381</c:v>
                </c:pt>
                <c:pt idx="1172">
                  <c:v>-0.00280210292316199</c:v>
                </c:pt>
                <c:pt idx="1173">
                  <c:v>0.00136321649187794</c:v>
                </c:pt>
                <c:pt idx="1174">
                  <c:v>0.00552003727486959</c:v>
                </c:pt>
                <c:pt idx="1175">
                  <c:v>0.00964256499096774</c:v>
                </c:pt>
                <c:pt idx="1176">
                  <c:v>0.0137052144050472</c:v>
                </c:pt>
                <c:pt idx="1177">
                  <c:v>0.0176827754296628</c:v>
                </c:pt>
                <c:pt idx="1178">
                  <c:v>0.0215505655161771</c:v>
                </c:pt>
                <c:pt idx="1179">
                  <c:v>0.0252845792392039</c:v>
                </c:pt>
                <c:pt idx="1180">
                  <c:v>0.0288616440095528</c:v>
                </c:pt>
                <c:pt idx="1181">
                  <c:v>0.0322595599918718</c:v>
                </c:pt>
                <c:pt idx="1182">
                  <c:v>0.0354572348504833</c:v>
                </c:pt>
                <c:pt idx="1183">
                  <c:v>0.0384348205991158</c:v>
                </c:pt>
                <c:pt idx="1184">
                  <c:v>0.0411738332934261</c:v>
                </c:pt>
                <c:pt idx="1185">
                  <c:v>0.0436572654719027</c:v>
                </c:pt>
                <c:pt idx="1186">
                  <c:v>0.0458696965561907</c:v>
                </c:pt>
                <c:pt idx="1187">
                  <c:v>0.0477973856835609</c:v>
                </c:pt>
                <c:pt idx="1188">
                  <c:v>0.0494283556079796</c:v>
                </c:pt>
                <c:pt idx="1189">
                  <c:v>0.0507524705257333</c:v>
                </c:pt>
                <c:pt idx="1190">
                  <c:v>0.0517614968960035</c:v>
                </c:pt>
                <c:pt idx="1191">
                  <c:v>0.0524491541430643</c:v>
                </c:pt>
                <c:pt idx="1192">
                  <c:v>0.0528111555815822</c:v>
                </c:pt>
                <c:pt idx="1193">
                  <c:v>0.0528452338415604</c:v>
                </c:pt>
                <c:pt idx="1194">
                  <c:v>0.0525511555465392</c:v>
                </c:pt>
                <c:pt idx="1195">
                  <c:v>0.0519307230525433</c:v>
                </c:pt>
                <c:pt idx="1196">
                  <c:v>0.0509877630497859</c:v>
                </c:pt>
                <c:pt idx="1197">
                  <c:v>0.0497281043830263</c:v>
                </c:pt>
                <c:pt idx="1198">
                  <c:v>0.0481595404856302</c:v>
                </c:pt>
                <c:pt idx="1199">
                  <c:v>0.0462917817670936</c:v>
                </c:pt>
                <c:pt idx="1200">
                  <c:v>0.0441363977809665</c:v>
                </c:pt>
                <c:pt idx="1201">
                  <c:v>0.0417067424116191</c:v>
                </c:pt>
                <c:pt idx="1202">
                  <c:v>0.0390178726618574</c:v>
                </c:pt>
                <c:pt idx="1203">
                  <c:v>0.0360864583487911</c:v>
                </c:pt>
                <c:pt idx="1204">
                  <c:v>0.0329306741657668</c:v>
                </c:pt>
                <c:pt idx="1205">
                  <c:v>0.0295700893475836</c:v>
                </c:pt>
                <c:pt idx="1206">
                  <c:v>0.0260255498764471</c:v>
                </c:pt>
                <c:pt idx="1207">
                  <c:v>0.0223190433811126</c:v>
                </c:pt>
                <c:pt idx="1208">
                  <c:v>0.018473565775508</c:v>
                </c:pt>
                <c:pt idx="1209">
                  <c:v>0.0145129824858313</c:v>
                </c:pt>
                <c:pt idx="1210">
                  <c:v>0.0104618736613377</c:v>
                </c:pt>
                <c:pt idx="1211">
                  <c:v>0.00634538516580322</c:v>
                </c:pt>
                <c:pt idx="1212">
                  <c:v>0.00218907650799451</c:v>
                </c:pt>
                <c:pt idx="1213">
                  <c:v>-0.00198124506043133</c:v>
                </c:pt>
                <c:pt idx="1214">
                  <c:v>-0.00613968094375898</c:v>
                </c:pt>
                <c:pt idx="1215">
                  <c:v>-0.010260398138219</c:v>
                </c:pt>
                <c:pt idx="1216">
                  <c:v>-0.014317797043484</c:v>
                </c:pt>
                <c:pt idx="1217">
                  <c:v>-0.0182866665731686</c:v>
                </c:pt>
                <c:pt idx="1218">
                  <c:v>-0.022142337244735</c:v>
                </c:pt>
                <c:pt idx="1219">
                  <c:v>-0.0258608415777751</c:v>
                </c:pt>
                <c:pt idx="1220">
                  <c:v>-0.0294190592958137</c:v>
                </c:pt>
                <c:pt idx="1221">
                  <c:v>-0.0327948580574896</c:v>
                </c:pt>
                <c:pt idx="1222">
                  <c:v>-0.0359672375165767</c:v>
                </c:pt>
                <c:pt idx="1223">
                  <c:v>-0.0389164565311029</c:v>
                </c:pt>
                <c:pt idx="1224">
                  <c:v>-0.0416241536956804</c:v>
                </c:pt>
                <c:pt idx="1225">
                  <c:v>-0.0440734670317823</c:v>
                </c:pt>
                <c:pt idx="1226">
                  <c:v>-0.0462491361063053</c:v>
                </c:pt>
                <c:pt idx="1227">
                  <c:v>-0.0481375956339925</c:v>
                </c:pt>
                <c:pt idx="1228">
                  <c:v>-0.0497270641079247</c:v>
                </c:pt>
                <c:pt idx="1229">
                  <c:v>-0.0510076151120363</c:v>
                </c:pt>
                <c:pt idx="1230">
                  <c:v>-0.0519712387480795</c:v>
                </c:pt>
                <c:pt idx="1231">
                  <c:v>-0.0526118942323398</c:v>
                </c:pt>
                <c:pt idx="1232">
                  <c:v>-0.052925546389825</c:v>
                </c:pt>
                <c:pt idx="1233">
                  <c:v>-0.0529101914407454</c:v>
                </c:pt>
                <c:pt idx="1234">
                  <c:v>-0.0525658705859702</c:v>
                </c:pt>
                <c:pt idx="1235">
                  <c:v>-0.0518946696009767</c:v>
                </c:pt>
                <c:pt idx="1236">
                  <c:v>-0.0509007074943719</c:v>
                </c:pt>
                <c:pt idx="1237">
                  <c:v>-0.0495901102713929</c:v>
                </c:pt>
                <c:pt idx="1238">
                  <c:v>-0.0479709735966291</c:v>
                </c:pt>
                <c:pt idx="1239">
                  <c:v>-0.046053314902302</c:v>
                </c:pt>
                <c:pt idx="1240">
                  <c:v>-0.0438490087361366</c:v>
                </c:pt>
                <c:pt idx="1241">
                  <c:v>-0.0413717145195748</c:v>
                </c:pt>
                <c:pt idx="1242">
                  <c:v>-0.0386367947216678</c:v>
                </c:pt>
                <c:pt idx="1243">
                  <c:v>-0.0356612153415684</c:v>
                </c:pt>
                <c:pt idx="1244">
                  <c:v>-0.0324634427388321</c:v>
                </c:pt>
                <c:pt idx="1245">
                  <c:v>-0.0290633323861649</c:v>
                </c:pt>
                <c:pt idx="1246">
                  <c:v>-0.0254819999878628</c:v>
                </c:pt>
                <c:pt idx="1247">
                  <c:v>-0.0217416930917561</c:v>
                </c:pt>
                <c:pt idx="1248">
                  <c:v>-0.0178656565843735</c:v>
                </c:pt>
                <c:pt idx="1249">
                  <c:v>-0.0138779815954027</c:v>
                </c:pt>
                <c:pt idx="1250">
                  <c:v>-0.00980345901942749</c:v>
                </c:pt>
                <c:pt idx="1251">
                  <c:v>-0.00566742922734428</c:v>
                </c:pt>
                <c:pt idx="1252">
                  <c:v>-0.0014956171603215</c:v>
                </c:pt>
                <c:pt idx="1253">
                  <c:v>0.00268602408661725</c:v>
                </c:pt>
                <c:pt idx="1254">
                  <c:v>0.00685147096716808</c:v>
                </c:pt>
                <c:pt idx="1255">
                  <c:v>0.0109747990100935</c:v>
                </c:pt>
                <c:pt idx="1256">
                  <c:v>0.0150303404510188</c:v>
                </c:pt>
                <c:pt idx="1257">
                  <c:v>0.0189928405491896</c:v>
                </c:pt>
                <c:pt idx="1258">
                  <c:v>0.0228376222692964</c:v>
                </c:pt>
                <c:pt idx="1259">
                  <c:v>0.0265407363217794</c:v>
                </c:pt>
                <c:pt idx="1260">
                  <c:v>0.0300791073552862</c:v>
                </c:pt>
                <c:pt idx="1261">
                  <c:v>0.033430684583565</c:v>
                </c:pt>
                <c:pt idx="1262">
                  <c:v>0.0365745758361238</c:v>
                </c:pt>
                <c:pt idx="1263">
                  <c:v>0.0394911754387313</c:v>
                </c:pt>
                <c:pt idx="1264">
                  <c:v>0.0421622923457089</c:v>
                </c:pt>
                <c:pt idx="1265">
                  <c:v>0.0445712606829114</c:v>
                </c:pt>
                <c:pt idx="1266">
                  <c:v>0.0467030421395079</c:v>
                </c:pt>
                <c:pt idx="1267">
                  <c:v>0.0485443244112803</c:v>
                </c:pt>
                <c:pt idx="1268">
                  <c:v>0.0500836020214499</c:v>
                </c:pt>
                <c:pt idx="1269">
                  <c:v>0.0513112474624732</c:v>
                </c:pt>
                <c:pt idx="1270">
                  <c:v>0.0522195744072111</c:v>
                </c:pt>
                <c:pt idx="1271">
                  <c:v>0.0528028842480501</c:v>
                </c:pt>
                <c:pt idx="1272">
                  <c:v>0.0530575019691837</c:v>
                </c:pt>
                <c:pt idx="1273">
                  <c:v>0.0529818005480238</c:v>
                </c:pt>
                <c:pt idx="1274">
                  <c:v>0.0525762105672887</c:v>
                </c:pt>
                <c:pt idx="1275">
                  <c:v>0.051843218769143</c:v>
                </c:pt>
                <c:pt idx="1276">
                  <c:v>0.0507873522392606</c:v>
                </c:pt>
                <c:pt idx="1277">
                  <c:v>0.0494151505130698</c:v>
                </c:pt>
                <c:pt idx="1278">
                  <c:v>0.0477351268528464</c:v>
                </c:pt>
                <c:pt idx="1279">
                  <c:v>0.0457577130598176</c:v>
                </c:pt>
                <c:pt idx="1280">
                  <c:v>0.0434951955985985</c:v>
                </c:pt>
                <c:pt idx="1281">
                  <c:v>0.0409616417294918</c:v>
                </c:pt>
                <c:pt idx="1282">
                  <c:v>0.0381728080032916</c:v>
                </c:pt>
                <c:pt idx="1283">
                  <c:v>0.0351460439487489</c:v>
                </c:pt>
                <c:pt idx="1284">
                  <c:v>0.0319001871670965</c:v>
                </c:pt>
                <c:pt idx="1285">
                  <c:v>0.0284554406052598</c:v>
                </c:pt>
                <c:pt idx="1286">
                  <c:v>0.0248332491758492</c:v>
                </c:pt>
                <c:pt idx="1287">
                  <c:v>0.0210561696677701</c:v>
                </c:pt>
                <c:pt idx="1288">
                  <c:v>0.0171477236509868</c:v>
                </c:pt>
                <c:pt idx="1289">
                  <c:v>0.0131322539238236</c:v>
                </c:pt>
                <c:pt idx="1290">
                  <c:v>0.00903477651343714</c:v>
                </c:pt>
                <c:pt idx="1291">
                  <c:v>0.00488081743957138</c:v>
                </c:pt>
                <c:pt idx="1292">
                  <c:v>0.000696257023248551</c:v>
                </c:pt>
                <c:pt idx="1293">
                  <c:v>-0.00349282773677858</c:v>
                </c:pt>
                <c:pt idx="1294">
                  <c:v>-0.00766033340083612</c:v>
                </c:pt>
                <c:pt idx="1295">
                  <c:v>-0.0117802891957532</c:v>
                </c:pt>
                <c:pt idx="1296">
                  <c:v>-0.0158270154292885</c:v>
                </c:pt>
                <c:pt idx="1297">
                  <c:v>-0.0197752911874924</c:v>
                </c:pt>
                <c:pt idx="1298">
                  <c:v>-0.0236005079376917</c:v>
                </c:pt>
                <c:pt idx="1299">
                  <c:v>-0.0272788198504914</c:v>
                </c:pt>
                <c:pt idx="1300">
                  <c:v>-0.0307872995546341</c:v>
                </c:pt>
                <c:pt idx="1301">
                  <c:v>-0.0341040776191356</c:v>
                </c:pt>
                <c:pt idx="1302">
                  <c:v>-0.0372084763495072</c:v>
                </c:pt>
                <c:pt idx="1303">
                  <c:v>-0.0400811448634735</c:v>
                </c:pt>
                <c:pt idx="1304">
                  <c:v>-0.0427041766253544</c:v>
                </c:pt>
                <c:pt idx="1305">
                  <c:v>-0.045061219208379</c:v>
                </c:pt>
                <c:pt idx="1306">
                  <c:v>-0.0471375811131594</c:v>
                </c:pt>
                <c:pt idx="1307">
                  <c:v>-0.0489203207581416</c:v>
                </c:pt>
                <c:pt idx="1308">
                  <c:v>-0.050398326048367</c:v>
                </c:pt>
                <c:pt idx="1309">
                  <c:v>-0.0515623869441524</c:v>
                </c:pt>
                <c:pt idx="1310">
                  <c:v>-0.0524052509140881</c:v>
                </c:pt>
                <c:pt idx="1311">
                  <c:v>-0.0529216678463098</c:v>
                </c:pt>
                <c:pt idx="1312">
                  <c:v>-0.0531084242980859</c:v>
                </c:pt>
                <c:pt idx="1313">
                  <c:v>-0.0529643623019413</c:v>
                </c:pt>
                <c:pt idx="1314">
                  <c:v>-0.0524903871027749</c:v>
                </c:pt>
                <c:pt idx="1315">
                  <c:v>-0.0516894611714021</c:v>
                </c:pt>
                <c:pt idx="1316">
                  <c:v>-0.0505665853135659</c:v>
                </c:pt>
                <c:pt idx="1317">
                  <c:v>-0.0491287688050326</c:v>
                </c:pt>
                <c:pt idx="1318">
                  <c:v>-0.0473849835120885</c:v>
                </c:pt>
                <c:pt idx="1319">
                  <c:v>-0.0453461083711031</c:v>
                </c:pt>
                <c:pt idx="1320">
                  <c:v>-0.0430248636060665</c:v>
                </c:pt>
                <c:pt idx="1321">
                  <c:v>-0.0404357275389924</c:v>
                </c:pt>
                <c:pt idx="1322">
                  <c:v>-0.0375948475647012</c:v>
                </c:pt>
                <c:pt idx="1323">
                  <c:v>-0.0345199421518374</c:v>
                </c:pt>
                <c:pt idx="1324">
                  <c:v>-0.03123018501968</c:v>
                </c:pt>
                <c:pt idx="1325">
                  <c:v>-0.0277460876128325</c:v>
                </c:pt>
                <c:pt idx="1326">
                  <c:v>-0.0240893743937774</c:v>
                </c:pt>
                <c:pt idx="1327">
                  <c:v>-0.0202828408917607</c:v>
                </c:pt>
                <c:pt idx="1328">
                  <c:v>-0.0163502142791163</c:v>
                </c:pt>
                <c:pt idx="1329">
                  <c:v>-0.0123160089591168</c:v>
                </c:pt>
                <c:pt idx="1330">
                  <c:v>-0.00820536645444142</c:v>
                </c:pt>
                <c:pt idx="1331">
                  <c:v>-0.00404390191110542</c:v>
                </c:pt>
                <c:pt idx="1332">
                  <c:v>0.000142451914265904</c:v>
                </c:pt>
                <c:pt idx="1333">
                  <c:v>0.00432761394637171</c:v>
                </c:pt>
                <c:pt idx="1334">
                  <c:v>0.00848551375083191</c:v>
                </c:pt>
                <c:pt idx="1335">
                  <c:v>0.0125902503999046</c:v>
                </c:pt>
                <c:pt idx="1336">
                  <c:v>0.016616261458057</c:v>
                </c:pt>
                <c:pt idx="1337">
                  <c:v>0.0205384784982077</c:v>
                </c:pt>
                <c:pt idx="1338">
                  <c:v>0.0243324799218251</c:v>
                </c:pt>
                <c:pt idx="1339">
                  <c:v>0.0279746501781986</c:v>
                </c:pt>
                <c:pt idx="1340">
                  <c:v>0.0314423231332679</c:v>
                </c:pt>
                <c:pt idx="1341">
                  <c:v>0.0347139202945984</c:v>
                </c:pt>
                <c:pt idx="1342">
                  <c:v>0.0377690913623744</c:v>
                </c:pt>
                <c:pt idx="1343">
                  <c:v>0.0405888374381233</c:v>
                </c:pt>
                <c:pt idx="1344">
                  <c:v>0.0431556269336713</c:v>
                </c:pt>
                <c:pt idx="1345">
                  <c:v>0.0454535096085887</c:v>
                </c:pt>
                <c:pt idx="1346">
                  <c:v>0.0474682127461462</c:v>
                </c:pt>
                <c:pt idx="1347">
                  <c:v>0.049187228285841</c:v>
                </c:pt>
                <c:pt idx="1348">
                  <c:v>0.0505998939970918</c:v>
                </c:pt>
                <c:pt idx="1349">
                  <c:v>0.051697457273321</c:v>
                </c:pt>
                <c:pt idx="1350">
                  <c:v>0.0524731286482269</c:v>
                </c:pt>
                <c:pt idx="1351">
                  <c:v>0.0529221256039531</c:v>
                </c:pt>
                <c:pt idx="1352">
                  <c:v>0.0530417004548105</c:v>
                </c:pt>
                <c:pt idx="1353">
                  <c:v>0.0528311572962318</c:v>
                </c:pt>
                <c:pt idx="1354">
                  <c:v>0.0522918560428372</c:v>
                </c:pt>
                <c:pt idx="1355">
                  <c:v>0.0514272028880314</c:v>
                </c:pt>
                <c:pt idx="1356">
                  <c:v>0.0502426297848056</c:v>
                </c:pt>
                <c:pt idx="1357">
                  <c:v>0.0487455585368416</c:v>
                </c:pt>
                <c:pt idx="1358">
                  <c:v>0.0469453544154958</c:v>
                </c:pt>
                <c:pt idx="1359">
                  <c:v>0.0448532693679142</c:v>
                </c:pt>
                <c:pt idx="1360">
                  <c:v>0.0424823682173414</c:v>
                </c:pt>
                <c:pt idx="1361">
                  <c:v>0.0398474480771697</c:v>
                </c:pt>
                <c:pt idx="1362">
                  <c:v>0.0369649485066222</c:v>
                </c:pt>
                <c:pt idx="1363">
                  <c:v>0.0338528439896885</c:v>
                </c:pt>
                <c:pt idx="1364">
                  <c:v>0.0305305336918234</c:v>
                </c:pt>
                <c:pt idx="1365">
                  <c:v>0.0270187236235751</c:v>
                </c:pt>
                <c:pt idx="1366">
                  <c:v>0.0233392914431621</c:v>
                </c:pt>
                <c:pt idx="1367">
                  <c:v>0.0195151527488597</c:v>
                </c:pt>
                <c:pt idx="1368">
                  <c:v>0.015570121864065</c:v>
                </c:pt>
                <c:pt idx="1369">
                  <c:v>0.0115287565422577</c:v>
                </c:pt>
                <c:pt idx="1370">
                  <c:v>0.00741620828584703</c:v>
                </c:pt>
                <c:pt idx="1371">
                  <c:v>0.00325806954635194</c:v>
                </c:pt>
                <c:pt idx="1372">
                  <c:v>-0.000919792982256775</c:v>
                </c:pt>
                <c:pt idx="1373">
                  <c:v>-0.0050913956508659</c:v>
                </c:pt>
                <c:pt idx="1374">
                  <c:v>-0.00923079570368713</c:v>
                </c:pt>
                <c:pt idx="1375">
                  <c:v>-0.0133122600902432</c:v>
                </c:pt>
                <c:pt idx="1376">
                  <c:v>-0.0173104215835531</c:v>
                </c:pt>
                <c:pt idx="1377">
                  <c:v>-0.0212004328760352</c:v>
                </c:pt>
                <c:pt idx="1378">
                  <c:v>-0.0249581280903383</c:v>
                </c:pt>
                <c:pt idx="1379">
                  <c:v>-0.0285601690350965</c:v>
                </c:pt>
                <c:pt idx="1380">
                  <c:v>-0.0319841869729544</c:v>
                </c:pt>
                <c:pt idx="1381">
                  <c:v>-0.0352089278475801</c:v>
                </c:pt>
                <c:pt idx="1382">
                  <c:v>-0.0382143805494038</c:v>
                </c:pt>
                <c:pt idx="1383">
                  <c:v>-0.0409818984830332</c:v>
                </c:pt>
                <c:pt idx="1384">
                  <c:v>-0.0434943204504115</c:v>
                </c:pt>
                <c:pt idx="1385">
                  <c:v>-0.0457360738153946</c:v>
                </c:pt>
                <c:pt idx="1386">
                  <c:v>-0.0476932691364331</c:v>
                </c:pt>
                <c:pt idx="1387">
                  <c:v>-0.0493537900144616</c:v>
                </c:pt>
                <c:pt idx="1388">
                  <c:v>-0.0507073654543531</c:v>
                </c:pt>
                <c:pt idx="1389">
                  <c:v>-0.0517456323387647</c:v>
                </c:pt>
                <c:pt idx="1390">
                  <c:v>-0.0524621892865358</c:v>
                </c:pt>
                <c:pt idx="1391">
                  <c:v>-0.0528526342315112</c:v>
                </c:pt>
                <c:pt idx="1392">
                  <c:v>-0.0529145913098707</c:v>
                </c:pt>
                <c:pt idx="1393">
                  <c:v>-0.0526477257830702</c:v>
                </c:pt>
                <c:pt idx="1394">
                  <c:v>-0.0520537447937095</c:v>
                </c:pt>
                <c:pt idx="1395">
                  <c:v>-0.0511363872209906</c:v>
                </c:pt>
                <c:pt idx="1396">
                  <c:v>-0.0499013988894189</c:v>
                </c:pt>
                <c:pt idx="1397">
                  <c:v>-0.0483564965091643</c:v>
                </c:pt>
                <c:pt idx="1398">
                  <c:v>-0.04651132111216</c:v>
                </c:pt>
                <c:pt idx="1399">
                  <c:v>-0.044377374973356</c:v>
                </c:pt>
                <c:pt idx="1400">
                  <c:v>-0.041967950785716</c:v>
                </c:pt>
                <c:pt idx="1401">
                  <c:v>-0.0392980513087394</c:v>
                </c:pt>
                <c:pt idx="1402">
                  <c:v>-0.036384291550871</c:v>
                </c:pt>
                <c:pt idx="1403">
                  <c:v>-0.0332447971538958</c:v>
                </c:pt>
                <c:pt idx="1404">
                  <c:v>-0.0298990947548192</c:v>
                </c:pt>
                <c:pt idx="1405">
                  <c:v>-0.0263679848989723</c:v>
                </c:pt>
                <c:pt idx="1406">
                  <c:v>-0.022673415309075</c:v>
                </c:pt>
                <c:pt idx="1407">
                  <c:v>-0.0188383480775998</c:v>
                </c:pt>
                <c:pt idx="1408">
                  <c:v>-0.0148866103945333</c:v>
                </c:pt>
                <c:pt idx="1409">
                  <c:v>-0.0108427497595103</c:v>
                </c:pt>
                <c:pt idx="1410">
                  <c:v>-0.00673188539641313</c:v>
                </c:pt>
                <c:pt idx="1411">
                  <c:v>-0.00257954509933589</c:v>
                </c:pt>
                <c:pt idx="1412">
                  <c:v>0.00158848956363227</c:v>
                </c:pt>
                <c:pt idx="1413">
                  <c:v>0.0057463393581342</c:v>
                </c:pt>
                <c:pt idx="1414">
                  <c:v>0.00986819535755026</c:v>
                </c:pt>
                <c:pt idx="1415">
                  <c:v>0.0139284751553283</c:v>
                </c:pt>
                <c:pt idx="1416">
                  <c:v>0.0179019778335866</c:v>
                </c:pt>
                <c:pt idx="1417">
                  <c:v>0.0217640474390157</c:v>
                </c:pt>
                <c:pt idx="1418">
                  <c:v>0.0254907219509587</c:v>
                </c:pt>
                <c:pt idx="1419">
                  <c:v>0.0290588785224708</c:v>
                </c:pt>
                <c:pt idx="1420">
                  <c:v>0.0324463833989153</c:v>
                </c:pt>
                <c:pt idx="1421">
                  <c:v>0.0356322253916791</c:v>
                </c:pt>
                <c:pt idx="1422">
                  <c:v>0.0385966433502676</c:v>
                </c:pt>
                <c:pt idx="1423">
                  <c:v>0.0413212542233204</c:v>
                </c:pt>
                <c:pt idx="1424">
                  <c:v>0.0437891636528403</c:v>
                </c:pt>
                <c:pt idx="1425">
                  <c:v>0.0459850686260782</c:v>
                </c:pt>
                <c:pt idx="1426">
                  <c:v>0.0478953565949263</c:v>
                </c:pt>
                <c:pt idx="1427">
                  <c:v>0.0495081870770523</c:v>
                </c:pt>
                <c:pt idx="1428">
                  <c:v>0.0508135638144372</c:v>
                </c:pt>
                <c:pt idx="1429">
                  <c:v>0.0518033994730944</c:v>
                </c:pt>
                <c:pt idx="1430">
                  <c:v>0.0524715637450003</c:v>
                </c:pt>
                <c:pt idx="1431">
                  <c:v>0.0528139210298562</c:v>
                </c:pt>
                <c:pt idx="1432">
                  <c:v>0.05282835714403</c:v>
                </c:pt>
                <c:pt idx="1433">
                  <c:v>0.0525147912718281</c:v>
                </c:pt>
                <c:pt idx="1434">
                  <c:v>0.0518751770951694</c:v>
                </c:pt>
                <c:pt idx="1435">
                  <c:v>0.050913490043302</c:v>
                </c:pt>
                <c:pt idx="1436">
                  <c:v>0.0496357024416145</c:v>
                </c:pt>
                <c:pt idx="1437">
                  <c:v>0.0480497480353316</c:v>
                </c:pt>
                <c:pt idx="1438">
                  <c:v>0.0461654704941571</c:v>
                </c:pt>
                <c:pt idx="1439">
                  <c:v>0.0439945631414435</c:v>
                </c:pt>
                <c:pt idx="1440">
                  <c:v>0.0415504988415949</c:v>
                </c:pt>
                <c:pt idx="1441">
                  <c:v>0.0388484426162477</c:v>
                </c:pt>
                <c:pt idx="1442">
                  <c:v>0.0359051592943897</c:v>
                </c:pt>
                <c:pt idx="1443">
                  <c:v>0.0327389126476703</c:v>
                </c:pt>
                <c:pt idx="1444">
                  <c:v>0.0293693469592546</c:v>
                </c:pt>
                <c:pt idx="1445">
                  <c:v>0.025817367708845</c:v>
                </c:pt>
                <c:pt idx="1446">
                  <c:v>0.02210501554034</c:v>
                </c:pt>
                <c:pt idx="1447">
                  <c:v>0.0182553233419967</c:v>
                </c:pt>
                <c:pt idx="1448">
                  <c:v>0.0142921765717593</c:v>
                </c:pt>
                <c:pt idx="1449">
                  <c:v>0.0102401690342643</c:v>
                </c:pt>
                <c:pt idx="1450">
                  <c:v>0.00612444338686658</c:v>
                </c:pt>
                <c:pt idx="1451">
                  <c:v>0.00197053883822499</c:v>
                </c:pt>
                <c:pt idx="1452">
                  <c:v>-0.00219576328016127</c:v>
                </c:pt>
                <c:pt idx="1453">
                  <c:v>-0.00634860674786817</c:v>
                </c:pt>
                <c:pt idx="1454">
                  <c:v>-0.0104622169492674</c:v>
                </c:pt>
                <c:pt idx="1455">
                  <c:v>-0.0145110569541515</c:v>
                </c:pt>
                <c:pt idx="1456">
                  <c:v>-0.018469993224839</c:v>
                </c:pt>
                <c:pt idx="1457">
                  <c:v>-0.0223144476313007</c:v>
                </c:pt>
                <c:pt idx="1458">
                  <c:v>-0.0260205465340712</c:v>
                </c:pt>
                <c:pt idx="1459">
                  <c:v>-0.0295652757766619</c:v>
                </c:pt>
                <c:pt idx="1460">
                  <c:v>-0.0329266197930713</c:v>
                </c:pt>
                <c:pt idx="1461">
                  <c:v>-0.036083695424011</c:v>
                </c:pt>
                <c:pt idx="1462">
                  <c:v>-0.0390168875931282</c:v>
                </c:pt>
                <c:pt idx="1463">
                  <c:v>-0.0417079677854334</c:v>
                </c:pt>
                <c:pt idx="1464">
                  <c:v>-0.0441402051658379</c:v>
                </c:pt>
                <c:pt idx="1465">
                  <c:v>-0.0462984753999236</c:v>
                </c:pt>
                <c:pt idx="1466">
                  <c:v>-0.0481693519167704</c:v>
                </c:pt>
                <c:pt idx="1467">
                  <c:v>-0.0497411881482792</c:v>
                </c:pt>
                <c:pt idx="1468">
                  <c:v>-0.0510041934355769</c:v>
                </c:pt>
                <c:pt idx="1469">
                  <c:v>-0.0519504919900897</c:v>
                </c:pt>
                <c:pt idx="1470">
                  <c:v>-0.0525741716650748</c:v>
                </c:pt>
                <c:pt idx="1471">
                  <c:v>-0.0528713227061379</c:v>
                </c:pt>
                <c:pt idx="1472">
                  <c:v>-0.0528400611082235</c:v>
                </c:pt>
                <c:pt idx="1473">
                  <c:v>-0.0524805411799099</c:v>
                </c:pt>
                <c:pt idx="1474">
                  <c:v>-0.0517949549513282</c:v>
                </c:pt>
                <c:pt idx="1475">
                  <c:v>-0.0507875185941363</c:v>
                </c:pt>
                <c:pt idx="1476">
                  <c:v>-0.049464448042925</c:v>
                </c:pt>
                <c:pt idx="1477">
                  <c:v>-0.0478339190530647</c:v>
                </c:pt>
                <c:pt idx="1478">
                  <c:v>-0.0459060173973442</c:v>
                </c:pt>
                <c:pt idx="1479">
                  <c:v>-0.0436926788569752</c:v>
                </c:pt>
                <c:pt idx="1480">
                  <c:v>-0.0412076121053614</c:v>
                </c:pt>
                <c:pt idx="1481">
                  <c:v>-0.0384662154059997</c:v>
                </c:pt>
                <c:pt idx="1482">
                  <c:v>-0.0354854842649311</c:v>
                </c:pt>
                <c:pt idx="1483">
                  <c:v>-0.0322839013833606</c:v>
                </c:pt>
                <c:pt idx="1484">
                  <c:v>-0.0288813244453158</c:v>
                </c:pt>
                <c:pt idx="1485">
                  <c:v>-0.0252988665242732</c:v>
                </c:pt>
                <c:pt idx="1486">
                  <c:v>-0.0215587591832239</c:v>
                </c:pt>
                <c:pt idx="1487">
                  <c:v>-0.0176842175538942</c:v>
                </c:pt>
                <c:pt idx="1488">
                  <c:v>-0.0136993001124462</c:v>
                </c:pt>
                <c:pt idx="1489">
                  <c:v>-0.00962875250765362</c:v>
                </c:pt>
                <c:pt idx="1490">
                  <c:v>-0.00549785740611552</c:v>
                </c:pt>
                <c:pt idx="1491">
                  <c:v>-0.0013322814101925</c:v>
                </c:pt>
                <c:pt idx="1492">
                  <c:v>0.00284209172075605</c:v>
                </c:pt>
                <c:pt idx="1493">
                  <c:v>0.00699931812443391</c:v>
                </c:pt>
                <c:pt idx="1494">
                  <c:v>0.0111135512731929</c:v>
                </c:pt>
                <c:pt idx="1495">
                  <c:v>0.0151592100897487</c:v>
                </c:pt>
                <c:pt idx="1496">
                  <c:v>0.0191111341667417</c:v>
                </c:pt>
                <c:pt idx="1497">
                  <c:v>0.0229447367995786</c:v>
                </c:pt>
                <c:pt idx="1498">
                  <c:v>0.0266361650782995</c:v>
                </c:pt>
                <c:pt idx="1499">
                  <c:v>0.0301624446247226</c:v>
                </c:pt>
                <c:pt idx="1500">
                  <c:v>0.0335016196891155</c:v>
                </c:pt>
                <c:pt idx="1501">
                  <c:v>0.0366328962874246</c:v>
                </c:pt>
                <c:pt idx="1502">
                  <c:v>0.0395367683756166</c:v>
                </c:pt>
                <c:pt idx="1503">
                  <c:v>0.0421951371832642</c:v>
                </c:pt>
                <c:pt idx="1504">
                  <c:v>0.0445914293938648</c:v>
                </c:pt>
                <c:pt idx="1505">
                  <c:v>0.0467106976951124</c:v>
                </c:pt>
                <c:pt idx="1506">
                  <c:v>0.0485397126649674</c:v>
                </c:pt>
                <c:pt idx="1507">
                  <c:v>0.0500670493696035</c:v>
                </c:pt>
                <c:pt idx="1508">
                  <c:v>0.0512831566437434</c:v>
                </c:pt>
                <c:pt idx="1509">
                  <c:v>0.0521804163629547</c:v>
                </c:pt>
                <c:pt idx="1510">
                  <c:v>0.052753193583466</c:v>
                </c:pt>
                <c:pt idx="1511">
                  <c:v>0.0529978706407081</c:v>
                </c:pt>
                <c:pt idx="1512">
                  <c:v>0.0529128704519056</c:v>
                </c:pt>
                <c:pt idx="1513">
                  <c:v>0.0524986673481091</c:v>
                </c:pt>
                <c:pt idx="1514">
                  <c:v>0.0517577840358514</c:v>
                </c:pt>
                <c:pt idx="1515">
                  <c:v>0.0506947775764316</c:v>
                </c:pt>
                <c:pt idx="1516">
                  <c:v>0.0493162102506221</c:v>
                </c:pt>
                <c:pt idx="1517">
                  <c:v>0.047630609499242</c:v>
                </c:pt>
                <c:pt idx="1518">
                  <c:v>0.0456484173084678</c:v>
                </c:pt>
                <c:pt idx="1519">
                  <c:v>0.0433819226798102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35165816"/>
        <c:axId val="-2035160248"/>
      </c:scatterChart>
      <c:valAx>
        <c:axId val="-2035165816"/>
        <c:scaling>
          <c:orientation val="minMax"/>
          <c:max val="32.0"/>
          <c:min val="0.0"/>
        </c:scaling>
        <c:delete val="0"/>
        <c:axPos val="b"/>
        <c:title>
          <c:tx>
            <c:rich>
              <a:bodyPr/>
              <a:lstStyle/>
              <a:p>
                <a:pPr>
                  <a:defRPr sz="2400"/>
                </a:pPr>
                <a:r>
                  <a:rPr lang="en-US" sz="2400" b="0">
                    <a:latin typeface="Times Roman"/>
                    <a:cs typeface="Times Roman"/>
                  </a:rPr>
                  <a:t>Time (s)</a:t>
                </a:r>
              </a:p>
            </c:rich>
          </c:tx>
          <c:layout>
            <c:manualLayout>
              <c:xMode val="edge"/>
              <c:yMode val="edge"/>
              <c:x val="0.467489193672749"/>
              <c:y val="0.850980392156863"/>
            </c:manualLayout>
          </c:layout>
          <c:overlay val="0"/>
        </c:title>
        <c:numFmt formatCode="0" sourceLinked="0"/>
        <c:majorTickMark val="out"/>
        <c:minorTickMark val="cross"/>
        <c:tickLblPos val="nextTo"/>
        <c:txPr>
          <a:bodyPr/>
          <a:lstStyle/>
          <a:p>
            <a:pPr>
              <a:defRPr sz="1600">
                <a:latin typeface="Times Roman"/>
                <a:cs typeface="Times Roman"/>
              </a:defRPr>
            </a:pPr>
            <a:endParaRPr lang="en-US"/>
          </a:p>
        </c:txPr>
        <c:crossAx val="-2035160248"/>
        <c:crossesAt val="-0.06"/>
        <c:crossBetween val="midCat"/>
        <c:majorUnit val="2.0"/>
        <c:minorUnit val="1.0"/>
      </c:valAx>
      <c:valAx>
        <c:axId val="-2035160248"/>
        <c:scaling>
          <c:orientation val="minMax"/>
          <c:max val="0.06"/>
          <c:min val="-0.0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2400" b="0">
                    <a:latin typeface="Times Roman"/>
                    <a:cs typeface="Times Roman"/>
                  </a:rPr>
                  <a:t>Displacement (m)</a:t>
                </a:r>
              </a:p>
            </c:rich>
          </c:tx>
          <c:layout>
            <c:manualLayout>
              <c:xMode val="edge"/>
              <c:yMode val="edge"/>
              <c:x val="0.00705577233112923"/>
              <c:y val="0.280759782478171"/>
            </c:manualLayout>
          </c:layout>
          <c:overlay val="0"/>
        </c:title>
        <c:numFmt formatCode="0.000" sourceLinked="0"/>
        <c:majorTickMark val="out"/>
        <c:minorTickMark val="none"/>
        <c:tickLblPos val="nextTo"/>
        <c:txPr>
          <a:bodyPr/>
          <a:lstStyle/>
          <a:p>
            <a:pPr>
              <a:defRPr sz="1600" b="0">
                <a:latin typeface="Times Roman"/>
                <a:cs typeface="Times Roman"/>
              </a:defRPr>
            </a:pPr>
            <a:endParaRPr lang="en-US"/>
          </a:p>
        </c:txPr>
        <c:crossAx val="-2035165816"/>
        <c:crosses val="autoZero"/>
        <c:crossBetween val="midCat"/>
        <c:majorUnit val="0.015"/>
      </c:valAx>
    </c:plotArea>
    <c:legend>
      <c:legendPos val="b"/>
      <c:layout>
        <c:manualLayout>
          <c:xMode val="edge"/>
          <c:yMode val="edge"/>
          <c:x val="0.0840602584172527"/>
          <c:y val="0.921207349081365"/>
          <c:w val="0.875880394401738"/>
          <c:h val="0.0605664488017429"/>
        </c:manualLayout>
      </c:layout>
      <c:overlay val="0"/>
      <c:txPr>
        <a:bodyPr/>
        <a:lstStyle/>
        <a:p>
          <a:pPr>
            <a:defRPr sz="2000">
              <a:latin typeface="Times Roman"/>
              <a:cs typeface="Times Roman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lIns="0">
            <a:noAutofit/>
          </a:bodyPr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400" b="0">
                <a:latin typeface="Times Roman"/>
                <a:cs typeface="Times Roman"/>
              </a:rPr>
              <a:t>Right mass</a:t>
            </a:r>
            <a:r>
              <a:rPr lang="en-US" sz="2400" b="0" i="0" baseline="0">
                <a:effectLst/>
                <a:latin typeface="Times Roman"/>
                <a:cs typeface="Times Roman"/>
              </a:rPr>
              <a:t> displacement data versus model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400" b="0">
                <a:effectLst/>
                <a:latin typeface="Times Roman"/>
                <a:cs typeface="Times Roman"/>
              </a:rPr>
              <a:t>for normal</a:t>
            </a:r>
            <a:r>
              <a:rPr lang="en-US" sz="2400" b="0" baseline="0">
                <a:effectLst/>
                <a:latin typeface="Times Roman"/>
                <a:cs typeface="Times Roman"/>
              </a:rPr>
              <a:t> mode 1 </a:t>
            </a:r>
            <a:r>
              <a:rPr lang="en-US" sz="2400" b="0" i="0" baseline="0">
                <a:effectLst/>
                <a:latin typeface="Times Roman"/>
                <a:cs typeface="Times Roman"/>
              </a:rPr>
              <a:t>(ω</a:t>
            </a:r>
            <a:r>
              <a:rPr lang="en-US" sz="2400" b="0" i="0" baseline="-25000">
                <a:effectLst/>
                <a:latin typeface="Times Roman"/>
                <a:cs typeface="Times Roman"/>
              </a:rPr>
              <a:t>1</a:t>
            </a:r>
            <a:r>
              <a:rPr lang="en-US" sz="2400" b="0" i="0" baseline="0">
                <a:effectLst/>
                <a:latin typeface="Times Roman"/>
                <a:cs typeface="Times Roman"/>
              </a:rPr>
              <a:t>)</a:t>
            </a:r>
            <a:endParaRPr lang="en-US" sz="2400" b="0">
              <a:effectLst/>
              <a:latin typeface="Times Roman"/>
              <a:cs typeface="Times Roman"/>
            </a:endParaRPr>
          </a:p>
        </c:rich>
      </c:tx>
      <c:layout>
        <c:manualLayout>
          <c:xMode val="edge"/>
          <c:yMode val="edge"/>
          <c:x val="0.21709490875955"/>
          <c:y val="0.0196078431372549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4785275356901"/>
          <c:y val="0.165771876554646"/>
          <c:w val="0.799162246781467"/>
          <c:h val="0.62270804384746"/>
        </c:manualLayout>
      </c:layout>
      <c:scatterChart>
        <c:scatterStyle val="lineMarker"/>
        <c:varyColors val="0"/>
        <c:ser>
          <c:idx val="1"/>
          <c:order val="0"/>
          <c:tx>
            <c:strRef>
              <c:f>Mode1_Data_analysis!$I$4</c:f>
              <c:strCache>
                <c:ptCount val="1"/>
                <c:pt idx="0">
                  <c:v>Measured right displacement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</c:spPr>
          </c:marker>
          <c:xVal>
            <c:numRef>
              <c:f>Mode1_Data_analysis!$C$9:$C$1528</c:f>
              <c:numCache>
                <c:formatCode>0.0000</c:formatCode>
                <c:ptCount val="1520"/>
                <c:pt idx="0">
                  <c:v>0.1</c:v>
                </c:pt>
                <c:pt idx="1">
                  <c:v>0.1333333333</c:v>
                </c:pt>
                <c:pt idx="2">
                  <c:v>0.1666666667</c:v>
                </c:pt>
                <c:pt idx="3">
                  <c:v>0.2</c:v>
                </c:pt>
                <c:pt idx="4">
                  <c:v>0.2333333333</c:v>
                </c:pt>
                <c:pt idx="5">
                  <c:v>0.2666666667</c:v>
                </c:pt>
                <c:pt idx="6">
                  <c:v>0.3</c:v>
                </c:pt>
                <c:pt idx="7">
                  <c:v>0.3333333333</c:v>
                </c:pt>
                <c:pt idx="8">
                  <c:v>0.3666666667</c:v>
                </c:pt>
                <c:pt idx="9">
                  <c:v>0.4</c:v>
                </c:pt>
                <c:pt idx="10">
                  <c:v>0.4333333333</c:v>
                </c:pt>
                <c:pt idx="11">
                  <c:v>0.4666666667</c:v>
                </c:pt>
                <c:pt idx="12">
                  <c:v>0.5</c:v>
                </c:pt>
                <c:pt idx="13">
                  <c:v>0.5333333333</c:v>
                </c:pt>
                <c:pt idx="14">
                  <c:v>0.5666666667</c:v>
                </c:pt>
                <c:pt idx="15">
                  <c:v>0.6</c:v>
                </c:pt>
                <c:pt idx="16">
                  <c:v>0.6333333333</c:v>
                </c:pt>
                <c:pt idx="17">
                  <c:v>0.6666666667</c:v>
                </c:pt>
                <c:pt idx="18">
                  <c:v>0.7</c:v>
                </c:pt>
                <c:pt idx="19">
                  <c:v>0.7333333333</c:v>
                </c:pt>
                <c:pt idx="20">
                  <c:v>0.7666666667</c:v>
                </c:pt>
                <c:pt idx="21">
                  <c:v>0.8</c:v>
                </c:pt>
                <c:pt idx="22">
                  <c:v>0.8333333333</c:v>
                </c:pt>
                <c:pt idx="23">
                  <c:v>0.8666666667</c:v>
                </c:pt>
                <c:pt idx="24">
                  <c:v>0.9</c:v>
                </c:pt>
                <c:pt idx="25">
                  <c:v>0.9333333333</c:v>
                </c:pt>
                <c:pt idx="26">
                  <c:v>0.9666666667</c:v>
                </c:pt>
                <c:pt idx="27">
                  <c:v>1.0</c:v>
                </c:pt>
                <c:pt idx="28">
                  <c:v>1.033333333</c:v>
                </c:pt>
                <c:pt idx="29">
                  <c:v>1.066666667</c:v>
                </c:pt>
                <c:pt idx="30">
                  <c:v>1.1</c:v>
                </c:pt>
                <c:pt idx="31">
                  <c:v>1.133333333</c:v>
                </c:pt>
                <c:pt idx="32">
                  <c:v>1.166666667</c:v>
                </c:pt>
                <c:pt idx="33">
                  <c:v>1.2</c:v>
                </c:pt>
                <c:pt idx="34">
                  <c:v>1.233333333</c:v>
                </c:pt>
                <c:pt idx="35">
                  <c:v>1.266666667</c:v>
                </c:pt>
                <c:pt idx="36">
                  <c:v>1.3</c:v>
                </c:pt>
                <c:pt idx="37">
                  <c:v>1.333333333</c:v>
                </c:pt>
                <c:pt idx="38">
                  <c:v>1.366666667</c:v>
                </c:pt>
                <c:pt idx="39">
                  <c:v>1.4</c:v>
                </c:pt>
                <c:pt idx="40">
                  <c:v>1.433333333</c:v>
                </c:pt>
                <c:pt idx="41">
                  <c:v>1.466666667</c:v>
                </c:pt>
                <c:pt idx="42">
                  <c:v>1.5</c:v>
                </c:pt>
                <c:pt idx="43">
                  <c:v>1.533333333</c:v>
                </c:pt>
                <c:pt idx="44">
                  <c:v>1.566666667</c:v>
                </c:pt>
                <c:pt idx="45">
                  <c:v>1.6</c:v>
                </c:pt>
                <c:pt idx="46">
                  <c:v>1.633333333</c:v>
                </c:pt>
                <c:pt idx="47">
                  <c:v>1.666666667</c:v>
                </c:pt>
                <c:pt idx="48">
                  <c:v>1.7</c:v>
                </c:pt>
                <c:pt idx="49">
                  <c:v>1.733333333</c:v>
                </c:pt>
                <c:pt idx="50">
                  <c:v>1.766666667</c:v>
                </c:pt>
                <c:pt idx="51">
                  <c:v>1.8</c:v>
                </c:pt>
                <c:pt idx="52">
                  <c:v>1.833333333</c:v>
                </c:pt>
                <c:pt idx="53">
                  <c:v>1.866666667</c:v>
                </c:pt>
                <c:pt idx="54">
                  <c:v>1.9</c:v>
                </c:pt>
                <c:pt idx="55">
                  <c:v>1.933333333</c:v>
                </c:pt>
                <c:pt idx="56">
                  <c:v>1.966666667</c:v>
                </c:pt>
                <c:pt idx="57">
                  <c:v>2.0</c:v>
                </c:pt>
                <c:pt idx="58">
                  <c:v>2.033333333</c:v>
                </c:pt>
                <c:pt idx="59">
                  <c:v>2.066666667</c:v>
                </c:pt>
                <c:pt idx="60">
                  <c:v>2.1</c:v>
                </c:pt>
                <c:pt idx="61">
                  <c:v>2.133333333</c:v>
                </c:pt>
                <c:pt idx="62">
                  <c:v>2.166666667</c:v>
                </c:pt>
                <c:pt idx="63">
                  <c:v>2.2</c:v>
                </c:pt>
                <c:pt idx="64">
                  <c:v>2.233333333</c:v>
                </c:pt>
                <c:pt idx="65">
                  <c:v>2.266666667</c:v>
                </c:pt>
                <c:pt idx="66">
                  <c:v>2.3</c:v>
                </c:pt>
                <c:pt idx="67">
                  <c:v>2.333333333</c:v>
                </c:pt>
                <c:pt idx="68">
                  <c:v>2.366666667</c:v>
                </c:pt>
                <c:pt idx="69">
                  <c:v>2.4</c:v>
                </c:pt>
                <c:pt idx="70">
                  <c:v>2.433333333</c:v>
                </c:pt>
                <c:pt idx="71">
                  <c:v>2.466666667</c:v>
                </c:pt>
                <c:pt idx="72">
                  <c:v>2.5</c:v>
                </c:pt>
                <c:pt idx="73">
                  <c:v>2.533333333</c:v>
                </c:pt>
                <c:pt idx="74">
                  <c:v>2.566666667</c:v>
                </c:pt>
                <c:pt idx="75">
                  <c:v>2.6</c:v>
                </c:pt>
                <c:pt idx="76">
                  <c:v>2.633333333</c:v>
                </c:pt>
                <c:pt idx="77">
                  <c:v>2.666666667</c:v>
                </c:pt>
                <c:pt idx="78">
                  <c:v>2.7</c:v>
                </c:pt>
                <c:pt idx="79">
                  <c:v>2.733333333</c:v>
                </c:pt>
                <c:pt idx="80">
                  <c:v>2.766666667</c:v>
                </c:pt>
                <c:pt idx="81">
                  <c:v>2.8</c:v>
                </c:pt>
                <c:pt idx="82">
                  <c:v>2.833333333</c:v>
                </c:pt>
                <c:pt idx="83">
                  <c:v>2.866666667</c:v>
                </c:pt>
                <c:pt idx="84">
                  <c:v>2.9</c:v>
                </c:pt>
                <c:pt idx="85">
                  <c:v>2.933333333</c:v>
                </c:pt>
                <c:pt idx="86">
                  <c:v>2.966666667</c:v>
                </c:pt>
                <c:pt idx="87">
                  <c:v>3.0</c:v>
                </c:pt>
                <c:pt idx="88">
                  <c:v>3.033333333</c:v>
                </c:pt>
                <c:pt idx="89">
                  <c:v>3.066666667</c:v>
                </c:pt>
                <c:pt idx="90">
                  <c:v>3.1</c:v>
                </c:pt>
                <c:pt idx="91">
                  <c:v>3.133333333</c:v>
                </c:pt>
                <c:pt idx="92">
                  <c:v>3.166666667</c:v>
                </c:pt>
                <c:pt idx="93">
                  <c:v>3.2</c:v>
                </c:pt>
                <c:pt idx="94">
                  <c:v>3.233333333</c:v>
                </c:pt>
                <c:pt idx="95">
                  <c:v>3.266666667</c:v>
                </c:pt>
                <c:pt idx="96">
                  <c:v>3.3</c:v>
                </c:pt>
                <c:pt idx="97">
                  <c:v>3.333333333</c:v>
                </c:pt>
                <c:pt idx="98">
                  <c:v>3.366666667</c:v>
                </c:pt>
                <c:pt idx="99">
                  <c:v>3.4</c:v>
                </c:pt>
                <c:pt idx="100">
                  <c:v>3.433333333</c:v>
                </c:pt>
                <c:pt idx="101">
                  <c:v>3.466666667</c:v>
                </c:pt>
                <c:pt idx="102">
                  <c:v>3.5</c:v>
                </c:pt>
                <c:pt idx="103">
                  <c:v>3.533333333</c:v>
                </c:pt>
                <c:pt idx="104">
                  <c:v>3.566666667</c:v>
                </c:pt>
                <c:pt idx="105">
                  <c:v>3.6</c:v>
                </c:pt>
                <c:pt idx="106">
                  <c:v>3.633333333</c:v>
                </c:pt>
                <c:pt idx="107">
                  <c:v>3.666666667</c:v>
                </c:pt>
                <c:pt idx="108">
                  <c:v>3.7</c:v>
                </c:pt>
                <c:pt idx="109">
                  <c:v>3.733333333</c:v>
                </c:pt>
                <c:pt idx="110">
                  <c:v>3.766666667</c:v>
                </c:pt>
                <c:pt idx="111">
                  <c:v>3.8</c:v>
                </c:pt>
                <c:pt idx="112">
                  <c:v>3.833333333</c:v>
                </c:pt>
                <c:pt idx="113">
                  <c:v>3.866666667</c:v>
                </c:pt>
                <c:pt idx="114">
                  <c:v>3.9</c:v>
                </c:pt>
                <c:pt idx="115">
                  <c:v>3.933333333</c:v>
                </c:pt>
                <c:pt idx="116">
                  <c:v>3.966666667</c:v>
                </c:pt>
                <c:pt idx="117">
                  <c:v>4.0</c:v>
                </c:pt>
                <c:pt idx="118">
                  <c:v>4.033333333</c:v>
                </c:pt>
                <c:pt idx="119">
                  <c:v>4.066666667</c:v>
                </c:pt>
                <c:pt idx="120">
                  <c:v>4.1</c:v>
                </c:pt>
                <c:pt idx="121">
                  <c:v>4.133333333</c:v>
                </c:pt>
                <c:pt idx="122">
                  <c:v>4.166666667</c:v>
                </c:pt>
                <c:pt idx="123">
                  <c:v>4.2</c:v>
                </c:pt>
                <c:pt idx="124">
                  <c:v>4.233333333</c:v>
                </c:pt>
                <c:pt idx="125">
                  <c:v>4.266666667</c:v>
                </c:pt>
                <c:pt idx="126">
                  <c:v>4.3</c:v>
                </c:pt>
                <c:pt idx="127">
                  <c:v>4.333333333</c:v>
                </c:pt>
                <c:pt idx="128">
                  <c:v>4.366666667</c:v>
                </c:pt>
                <c:pt idx="129">
                  <c:v>4.4</c:v>
                </c:pt>
                <c:pt idx="130">
                  <c:v>4.433333333</c:v>
                </c:pt>
                <c:pt idx="131">
                  <c:v>4.466666667</c:v>
                </c:pt>
                <c:pt idx="132">
                  <c:v>4.5</c:v>
                </c:pt>
                <c:pt idx="133">
                  <c:v>4.533333333</c:v>
                </c:pt>
                <c:pt idx="134">
                  <c:v>4.566666667</c:v>
                </c:pt>
                <c:pt idx="135">
                  <c:v>4.6</c:v>
                </c:pt>
                <c:pt idx="136">
                  <c:v>4.633333333</c:v>
                </c:pt>
                <c:pt idx="137">
                  <c:v>4.666666667</c:v>
                </c:pt>
                <c:pt idx="138">
                  <c:v>4.7</c:v>
                </c:pt>
                <c:pt idx="139">
                  <c:v>4.733333333</c:v>
                </c:pt>
                <c:pt idx="140">
                  <c:v>4.766666667</c:v>
                </c:pt>
                <c:pt idx="141">
                  <c:v>4.8</c:v>
                </c:pt>
                <c:pt idx="142">
                  <c:v>4.833333333</c:v>
                </c:pt>
                <c:pt idx="143">
                  <c:v>4.866666667</c:v>
                </c:pt>
                <c:pt idx="144">
                  <c:v>4.9</c:v>
                </c:pt>
                <c:pt idx="145">
                  <c:v>4.933333333</c:v>
                </c:pt>
                <c:pt idx="146">
                  <c:v>4.966666667</c:v>
                </c:pt>
                <c:pt idx="147">
                  <c:v>5.0</c:v>
                </c:pt>
                <c:pt idx="148">
                  <c:v>5.033333333</c:v>
                </c:pt>
                <c:pt idx="149">
                  <c:v>5.066666667</c:v>
                </c:pt>
                <c:pt idx="150">
                  <c:v>5.1</c:v>
                </c:pt>
                <c:pt idx="151">
                  <c:v>5.133333333</c:v>
                </c:pt>
                <c:pt idx="152">
                  <c:v>5.166666667</c:v>
                </c:pt>
                <c:pt idx="153">
                  <c:v>5.2</c:v>
                </c:pt>
                <c:pt idx="154">
                  <c:v>5.233333333</c:v>
                </c:pt>
                <c:pt idx="155">
                  <c:v>5.266666667</c:v>
                </c:pt>
                <c:pt idx="156">
                  <c:v>5.3</c:v>
                </c:pt>
                <c:pt idx="157">
                  <c:v>5.333333333</c:v>
                </c:pt>
                <c:pt idx="158">
                  <c:v>5.366666667</c:v>
                </c:pt>
                <c:pt idx="159">
                  <c:v>5.4</c:v>
                </c:pt>
                <c:pt idx="160">
                  <c:v>5.433333333</c:v>
                </c:pt>
                <c:pt idx="161">
                  <c:v>5.466666667</c:v>
                </c:pt>
                <c:pt idx="162">
                  <c:v>5.5</c:v>
                </c:pt>
                <c:pt idx="163">
                  <c:v>5.533333333</c:v>
                </c:pt>
                <c:pt idx="164">
                  <c:v>5.566666667</c:v>
                </c:pt>
                <c:pt idx="165">
                  <c:v>5.6</c:v>
                </c:pt>
                <c:pt idx="166">
                  <c:v>5.633333333</c:v>
                </c:pt>
                <c:pt idx="167">
                  <c:v>5.666666667</c:v>
                </c:pt>
                <c:pt idx="168">
                  <c:v>5.7</c:v>
                </c:pt>
                <c:pt idx="169">
                  <c:v>5.733333333</c:v>
                </c:pt>
                <c:pt idx="170">
                  <c:v>5.766666667</c:v>
                </c:pt>
                <c:pt idx="171">
                  <c:v>5.8</c:v>
                </c:pt>
                <c:pt idx="172">
                  <c:v>5.833333333</c:v>
                </c:pt>
                <c:pt idx="173">
                  <c:v>5.866666667</c:v>
                </c:pt>
                <c:pt idx="174">
                  <c:v>5.9</c:v>
                </c:pt>
                <c:pt idx="175">
                  <c:v>5.933333333</c:v>
                </c:pt>
                <c:pt idx="176">
                  <c:v>5.966666667</c:v>
                </c:pt>
                <c:pt idx="177">
                  <c:v>6.0</c:v>
                </c:pt>
                <c:pt idx="178">
                  <c:v>6.033333333</c:v>
                </c:pt>
                <c:pt idx="179">
                  <c:v>6.066666667</c:v>
                </c:pt>
                <c:pt idx="180">
                  <c:v>6.1</c:v>
                </c:pt>
                <c:pt idx="181">
                  <c:v>6.133333333</c:v>
                </c:pt>
                <c:pt idx="182">
                  <c:v>6.166666667</c:v>
                </c:pt>
                <c:pt idx="183">
                  <c:v>6.2</c:v>
                </c:pt>
                <c:pt idx="184">
                  <c:v>6.233333333</c:v>
                </c:pt>
                <c:pt idx="185">
                  <c:v>6.266666667</c:v>
                </c:pt>
                <c:pt idx="186">
                  <c:v>6.3</c:v>
                </c:pt>
                <c:pt idx="187">
                  <c:v>6.333333333</c:v>
                </c:pt>
                <c:pt idx="188">
                  <c:v>6.366666667</c:v>
                </c:pt>
                <c:pt idx="189">
                  <c:v>6.4</c:v>
                </c:pt>
                <c:pt idx="190">
                  <c:v>6.433333333</c:v>
                </c:pt>
                <c:pt idx="191">
                  <c:v>6.466666667</c:v>
                </c:pt>
                <c:pt idx="192">
                  <c:v>6.5</c:v>
                </c:pt>
                <c:pt idx="193">
                  <c:v>6.533333333</c:v>
                </c:pt>
                <c:pt idx="194">
                  <c:v>6.566666667</c:v>
                </c:pt>
                <c:pt idx="195">
                  <c:v>6.6</c:v>
                </c:pt>
                <c:pt idx="196">
                  <c:v>6.633333333</c:v>
                </c:pt>
                <c:pt idx="197">
                  <c:v>6.666666667</c:v>
                </c:pt>
                <c:pt idx="198">
                  <c:v>6.7</c:v>
                </c:pt>
                <c:pt idx="199">
                  <c:v>6.733333333</c:v>
                </c:pt>
                <c:pt idx="200">
                  <c:v>6.766666667</c:v>
                </c:pt>
                <c:pt idx="201">
                  <c:v>6.8</c:v>
                </c:pt>
                <c:pt idx="202">
                  <c:v>6.833333333</c:v>
                </c:pt>
                <c:pt idx="203">
                  <c:v>6.866666667</c:v>
                </c:pt>
                <c:pt idx="204">
                  <c:v>6.9</c:v>
                </c:pt>
                <c:pt idx="205">
                  <c:v>6.933333333</c:v>
                </c:pt>
                <c:pt idx="206">
                  <c:v>6.966666667</c:v>
                </c:pt>
                <c:pt idx="207">
                  <c:v>7.0</c:v>
                </c:pt>
                <c:pt idx="208">
                  <c:v>7.033333333</c:v>
                </c:pt>
                <c:pt idx="209">
                  <c:v>7.066666667</c:v>
                </c:pt>
                <c:pt idx="210">
                  <c:v>7.1</c:v>
                </c:pt>
                <c:pt idx="211">
                  <c:v>7.133333333</c:v>
                </c:pt>
                <c:pt idx="212">
                  <c:v>7.166666667</c:v>
                </c:pt>
                <c:pt idx="213">
                  <c:v>7.2</c:v>
                </c:pt>
                <c:pt idx="214">
                  <c:v>7.233333333</c:v>
                </c:pt>
                <c:pt idx="215">
                  <c:v>7.266666667</c:v>
                </c:pt>
                <c:pt idx="216">
                  <c:v>7.3</c:v>
                </c:pt>
                <c:pt idx="217">
                  <c:v>7.333333333</c:v>
                </c:pt>
                <c:pt idx="218">
                  <c:v>7.366666667</c:v>
                </c:pt>
                <c:pt idx="219">
                  <c:v>7.4</c:v>
                </c:pt>
                <c:pt idx="220">
                  <c:v>7.433333333</c:v>
                </c:pt>
                <c:pt idx="221">
                  <c:v>7.466666667</c:v>
                </c:pt>
                <c:pt idx="222">
                  <c:v>7.5</c:v>
                </c:pt>
                <c:pt idx="223">
                  <c:v>7.533333333</c:v>
                </c:pt>
                <c:pt idx="224">
                  <c:v>7.566666667</c:v>
                </c:pt>
                <c:pt idx="225">
                  <c:v>7.6</c:v>
                </c:pt>
                <c:pt idx="226">
                  <c:v>7.633333333</c:v>
                </c:pt>
                <c:pt idx="227">
                  <c:v>7.666666667</c:v>
                </c:pt>
                <c:pt idx="228">
                  <c:v>7.7</c:v>
                </c:pt>
                <c:pt idx="229">
                  <c:v>7.733333333</c:v>
                </c:pt>
                <c:pt idx="230">
                  <c:v>7.766666667</c:v>
                </c:pt>
                <c:pt idx="231">
                  <c:v>7.8</c:v>
                </c:pt>
                <c:pt idx="232">
                  <c:v>7.833333333</c:v>
                </c:pt>
                <c:pt idx="233">
                  <c:v>7.866666667</c:v>
                </c:pt>
                <c:pt idx="234">
                  <c:v>7.9</c:v>
                </c:pt>
                <c:pt idx="235">
                  <c:v>7.933333333</c:v>
                </c:pt>
                <c:pt idx="236">
                  <c:v>7.966666667</c:v>
                </c:pt>
                <c:pt idx="237">
                  <c:v>8.0</c:v>
                </c:pt>
                <c:pt idx="238">
                  <c:v>8.033333333</c:v>
                </c:pt>
                <c:pt idx="239">
                  <c:v>8.066666667</c:v>
                </c:pt>
                <c:pt idx="240">
                  <c:v>8.1</c:v>
                </c:pt>
                <c:pt idx="241">
                  <c:v>8.133333333</c:v>
                </c:pt>
                <c:pt idx="242">
                  <c:v>8.166666667</c:v>
                </c:pt>
                <c:pt idx="243">
                  <c:v>8.2</c:v>
                </c:pt>
                <c:pt idx="244">
                  <c:v>8.233333333</c:v>
                </c:pt>
                <c:pt idx="245">
                  <c:v>8.266666667</c:v>
                </c:pt>
                <c:pt idx="246">
                  <c:v>8.3</c:v>
                </c:pt>
                <c:pt idx="247">
                  <c:v>8.333333333</c:v>
                </c:pt>
                <c:pt idx="248">
                  <c:v>8.366666667</c:v>
                </c:pt>
                <c:pt idx="249">
                  <c:v>8.4</c:v>
                </c:pt>
                <c:pt idx="250">
                  <c:v>8.433333333</c:v>
                </c:pt>
                <c:pt idx="251">
                  <c:v>8.466666667</c:v>
                </c:pt>
                <c:pt idx="252">
                  <c:v>8.5</c:v>
                </c:pt>
                <c:pt idx="253">
                  <c:v>8.533333333</c:v>
                </c:pt>
                <c:pt idx="254">
                  <c:v>8.566666667</c:v>
                </c:pt>
                <c:pt idx="255">
                  <c:v>8.6</c:v>
                </c:pt>
                <c:pt idx="256">
                  <c:v>8.633333333</c:v>
                </c:pt>
                <c:pt idx="257">
                  <c:v>8.666666667</c:v>
                </c:pt>
                <c:pt idx="258">
                  <c:v>8.7</c:v>
                </c:pt>
                <c:pt idx="259">
                  <c:v>8.733333333</c:v>
                </c:pt>
                <c:pt idx="260">
                  <c:v>8.766666667</c:v>
                </c:pt>
                <c:pt idx="261">
                  <c:v>8.8</c:v>
                </c:pt>
                <c:pt idx="262">
                  <c:v>8.833333333</c:v>
                </c:pt>
                <c:pt idx="263">
                  <c:v>8.866666667</c:v>
                </c:pt>
                <c:pt idx="264">
                  <c:v>8.9</c:v>
                </c:pt>
                <c:pt idx="265">
                  <c:v>8.933333333</c:v>
                </c:pt>
                <c:pt idx="266">
                  <c:v>8.966666667</c:v>
                </c:pt>
                <c:pt idx="267">
                  <c:v>9.0</c:v>
                </c:pt>
                <c:pt idx="268">
                  <c:v>9.033333333</c:v>
                </c:pt>
                <c:pt idx="269">
                  <c:v>9.066666667</c:v>
                </c:pt>
                <c:pt idx="270">
                  <c:v>9.1</c:v>
                </c:pt>
                <c:pt idx="271">
                  <c:v>9.133333333</c:v>
                </c:pt>
                <c:pt idx="272">
                  <c:v>9.166666667</c:v>
                </c:pt>
                <c:pt idx="273">
                  <c:v>9.2</c:v>
                </c:pt>
                <c:pt idx="274">
                  <c:v>9.233333333</c:v>
                </c:pt>
                <c:pt idx="275">
                  <c:v>9.266666667</c:v>
                </c:pt>
                <c:pt idx="276">
                  <c:v>9.3</c:v>
                </c:pt>
                <c:pt idx="277">
                  <c:v>9.333333333</c:v>
                </c:pt>
                <c:pt idx="278">
                  <c:v>9.366666667</c:v>
                </c:pt>
                <c:pt idx="279">
                  <c:v>9.4</c:v>
                </c:pt>
                <c:pt idx="280">
                  <c:v>9.433333333</c:v>
                </c:pt>
                <c:pt idx="281">
                  <c:v>9.466666667</c:v>
                </c:pt>
                <c:pt idx="282">
                  <c:v>9.5</c:v>
                </c:pt>
                <c:pt idx="283">
                  <c:v>9.533333333</c:v>
                </c:pt>
                <c:pt idx="284">
                  <c:v>9.566666667</c:v>
                </c:pt>
                <c:pt idx="285">
                  <c:v>9.6</c:v>
                </c:pt>
                <c:pt idx="286">
                  <c:v>9.633333333</c:v>
                </c:pt>
                <c:pt idx="287">
                  <c:v>9.666666667</c:v>
                </c:pt>
                <c:pt idx="288">
                  <c:v>9.7</c:v>
                </c:pt>
                <c:pt idx="289">
                  <c:v>9.733333333</c:v>
                </c:pt>
                <c:pt idx="290">
                  <c:v>9.766666667</c:v>
                </c:pt>
                <c:pt idx="291">
                  <c:v>9.8</c:v>
                </c:pt>
                <c:pt idx="292">
                  <c:v>9.833333333</c:v>
                </c:pt>
                <c:pt idx="293">
                  <c:v>9.866666667</c:v>
                </c:pt>
                <c:pt idx="294">
                  <c:v>9.9</c:v>
                </c:pt>
                <c:pt idx="295">
                  <c:v>9.933333333</c:v>
                </c:pt>
                <c:pt idx="296">
                  <c:v>9.966666667</c:v>
                </c:pt>
                <c:pt idx="297">
                  <c:v>10.0</c:v>
                </c:pt>
                <c:pt idx="298">
                  <c:v>10.03333333</c:v>
                </c:pt>
                <c:pt idx="299">
                  <c:v>10.06666667</c:v>
                </c:pt>
                <c:pt idx="300">
                  <c:v>10.1</c:v>
                </c:pt>
                <c:pt idx="301">
                  <c:v>10.13333333</c:v>
                </c:pt>
                <c:pt idx="302">
                  <c:v>10.16666667</c:v>
                </c:pt>
                <c:pt idx="303">
                  <c:v>10.2</c:v>
                </c:pt>
                <c:pt idx="304">
                  <c:v>10.23333333</c:v>
                </c:pt>
                <c:pt idx="305">
                  <c:v>10.26666667</c:v>
                </c:pt>
                <c:pt idx="306">
                  <c:v>10.3</c:v>
                </c:pt>
                <c:pt idx="307">
                  <c:v>10.33333333</c:v>
                </c:pt>
                <c:pt idx="308">
                  <c:v>10.36666667</c:v>
                </c:pt>
                <c:pt idx="309">
                  <c:v>10.4</c:v>
                </c:pt>
                <c:pt idx="310">
                  <c:v>10.43333333</c:v>
                </c:pt>
                <c:pt idx="311">
                  <c:v>10.46666667</c:v>
                </c:pt>
                <c:pt idx="312">
                  <c:v>10.5</c:v>
                </c:pt>
                <c:pt idx="313">
                  <c:v>10.53333333</c:v>
                </c:pt>
                <c:pt idx="314">
                  <c:v>10.56666667</c:v>
                </c:pt>
                <c:pt idx="315">
                  <c:v>10.6</c:v>
                </c:pt>
                <c:pt idx="316">
                  <c:v>10.63333333</c:v>
                </c:pt>
                <c:pt idx="317">
                  <c:v>10.66666667</c:v>
                </c:pt>
                <c:pt idx="318">
                  <c:v>10.7</c:v>
                </c:pt>
                <c:pt idx="319">
                  <c:v>10.73333333</c:v>
                </c:pt>
                <c:pt idx="320">
                  <c:v>10.76666667</c:v>
                </c:pt>
                <c:pt idx="321">
                  <c:v>10.8</c:v>
                </c:pt>
                <c:pt idx="322">
                  <c:v>10.83333333</c:v>
                </c:pt>
                <c:pt idx="323">
                  <c:v>10.86666667</c:v>
                </c:pt>
                <c:pt idx="324">
                  <c:v>10.9</c:v>
                </c:pt>
                <c:pt idx="325">
                  <c:v>10.93333333</c:v>
                </c:pt>
                <c:pt idx="326">
                  <c:v>10.96666667</c:v>
                </c:pt>
                <c:pt idx="327">
                  <c:v>11.0</c:v>
                </c:pt>
                <c:pt idx="328">
                  <c:v>11.03333333</c:v>
                </c:pt>
                <c:pt idx="329">
                  <c:v>11.06666667</c:v>
                </c:pt>
                <c:pt idx="330">
                  <c:v>11.1</c:v>
                </c:pt>
                <c:pt idx="331">
                  <c:v>11.13333333</c:v>
                </c:pt>
                <c:pt idx="332">
                  <c:v>11.16666667</c:v>
                </c:pt>
                <c:pt idx="333">
                  <c:v>11.2</c:v>
                </c:pt>
                <c:pt idx="334">
                  <c:v>11.23333333</c:v>
                </c:pt>
                <c:pt idx="335">
                  <c:v>11.26666667</c:v>
                </c:pt>
                <c:pt idx="336">
                  <c:v>11.3</c:v>
                </c:pt>
                <c:pt idx="337">
                  <c:v>11.33333333</c:v>
                </c:pt>
                <c:pt idx="338">
                  <c:v>11.36666667</c:v>
                </c:pt>
                <c:pt idx="339">
                  <c:v>11.4</c:v>
                </c:pt>
                <c:pt idx="340">
                  <c:v>11.43333333</c:v>
                </c:pt>
                <c:pt idx="341">
                  <c:v>11.46666667</c:v>
                </c:pt>
                <c:pt idx="342">
                  <c:v>11.5</c:v>
                </c:pt>
                <c:pt idx="343">
                  <c:v>11.53333333</c:v>
                </c:pt>
                <c:pt idx="344">
                  <c:v>11.56666667</c:v>
                </c:pt>
                <c:pt idx="345">
                  <c:v>11.6</c:v>
                </c:pt>
                <c:pt idx="346">
                  <c:v>11.63333333</c:v>
                </c:pt>
                <c:pt idx="347">
                  <c:v>11.66666667</c:v>
                </c:pt>
                <c:pt idx="348">
                  <c:v>11.7</c:v>
                </c:pt>
                <c:pt idx="349">
                  <c:v>11.73333333</c:v>
                </c:pt>
                <c:pt idx="350">
                  <c:v>11.76666667</c:v>
                </c:pt>
                <c:pt idx="351">
                  <c:v>11.8</c:v>
                </c:pt>
                <c:pt idx="352">
                  <c:v>11.83333333</c:v>
                </c:pt>
                <c:pt idx="353">
                  <c:v>11.86666667</c:v>
                </c:pt>
                <c:pt idx="354">
                  <c:v>11.9</c:v>
                </c:pt>
                <c:pt idx="355">
                  <c:v>11.93333333</c:v>
                </c:pt>
                <c:pt idx="356">
                  <c:v>11.96666667</c:v>
                </c:pt>
                <c:pt idx="357">
                  <c:v>12.0</c:v>
                </c:pt>
                <c:pt idx="358">
                  <c:v>12.03333333</c:v>
                </c:pt>
                <c:pt idx="359">
                  <c:v>12.06666667</c:v>
                </c:pt>
                <c:pt idx="360">
                  <c:v>12.1</c:v>
                </c:pt>
                <c:pt idx="361">
                  <c:v>12.13333333</c:v>
                </c:pt>
                <c:pt idx="362">
                  <c:v>12.16666667</c:v>
                </c:pt>
                <c:pt idx="363">
                  <c:v>12.2</c:v>
                </c:pt>
                <c:pt idx="364">
                  <c:v>12.23333333</c:v>
                </c:pt>
                <c:pt idx="365">
                  <c:v>12.26666667</c:v>
                </c:pt>
                <c:pt idx="366">
                  <c:v>12.3</c:v>
                </c:pt>
                <c:pt idx="367">
                  <c:v>12.33333333</c:v>
                </c:pt>
                <c:pt idx="368">
                  <c:v>12.36666667</c:v>
                </c:pt>
                <c:pt idx="369">
                  <c:v>12.4</c:v>
                </c:pt>
                <c:pt idx="370">
                  <c:v>12.43333333</c:v>
                </c:pt>
                <c:pt idx="371">
                  <c:v>12.46666667</c:v>
                </c:pt>
                <c:pt idx="372">
                  <c:v>12.5</c:v>
                </c:pt>
                <c:pt idx="373">
                  <c:v>12.53333333</c:v>
                </c:pt>
                <c:pt idx="374">
                  <c:v>12.56666667</c:v>
                </c:pt>
                <c:pt idx="375">
                  <c:v>12.6</c:v>
                </c:pt>
                <c:pt idx="376">
                  <c:v>12.63333333</c:v>
                </c:pt>
                <c:pt idx="377">
                  <c:v>12.66666667</c:v>
                </c:pt>
                <c:pt idx="378">
                  <c:v>12.7</c:v>
                </c:pt>
                <c:pt idx="379">
                  <c:v>12.73333333</c:v>
                </c:pt>
                <c:pt idx="380">
                  <c:v>12.76666667</c:v>
                </c:pt>
                <c:pt idx="381">
                  <c:v>12.8</c:v>
                </c:pt>
                <c:pt idx="382">
                  <c:v>12.83333333</c:v>
                </c:pt>
                <c:pt idx="383">
                  <c:v>12.86666667</c:v>
                </c:pt>
                <c:pt idx="384">
                  <c:v>12.9</c:v>
                </c:pt>
                <c:pt idx="385">
                  <c:v>12.93333333</c:v>
                </c:pt>
                <c:pt idx="386">
                  <c:v>12.96666667</c:v>
                </c:pt>
                <c:pt idx="387">
                  <c:v>13.0</c:v>
                </c:pt>
                <c:pt idx="388">
                  <c:v>13.03333333</c:v>
                </c:pt>
                <c:pt idx="389">
                  <c:v>13.06666667</c:v>
                </c:pt>
                <c:pt idx="390">
                  <c:v>13.1</c:v>
                </c:pt>
                <c:pt idx="391">
                  <c:v>13.13333333</c:v>
                </c:pt>
                <c:pt idx="392">
                  <c:v>13.16666667</c:v>
                </c:pt>
                <c:pt idx="393">
                  <c:v>13.2</c:v>
                </c:pt>
                <c:pt idx="394">
                  <c:v>13.23333333</c:v>
                </c:pt>
                <c:pt idx="395">
                  <c:v>13.26666667</c:v>
                </c:pt>
                <c:pt idx="396">
                  <c:v>13.3</c:v>
                </c:pt>
                <c:pt idx="397">
                  <c:v>13.33333333</c:v>
                </c:pt>
                <c:pt idx="398">
                  <c:v>13.36666667</c:v>
                </c:pt>
                <c:pt idx="399">
                  <c:v>13.4</c:v>
                </c:pt>
                <c:pt idx="400">
                  <c:v>13.43333333</c:v>
                </c:pt>
                <c:pt idx="401">
                  <c:v>13.46666667</c:v>
                </c:pt>
                <c:pt idx="402">
                  <c:v>13.5</c:v>
                </c:pt>
                <c:pt idx="403">
                  <c:v>13.53333333</c:v>
                </c:pt>
                <c:pt idx="404">
                  <c:v>13.56666667</c:v>
                </c:pt>
                <c:pt idx="405">
                  <c:v>13.6</c:v>
                </c:pt>
                <c:pt idx="406">
                  <c:v>13.63333333</c:v>
                </c:pt>
                <c:pt idx="407">
                  <c:v>13.66666667</c:v>
                </c:pt>
                <c:pt idx="408">
                  <c:v>13.7</c:v>
                </c:pt>
                <c:pt idx="409">
                  <c:v>13.73333333</c:v>
                </c:pt>
                <c:pt idx="410">
                  <c:v>13.76666667</c:v>
                </c:pt>
                <c:pt idx="411">
                  <c:v>13.8</c:v>
                </c:pt>
                <c:pt idx="412">
                  <c:v>13.83333333</c:v>
                </c:pt>
                <c:pt idx="413">
                  <c:v>13.86666667</c:v>
                </c:pt>
                <c:pt idx="414">
                  <c:v>13.9</c:v>
                </c:pt>
                <c:pt idx="415">
                  <c:v>13.93333333</c:v>
                </c:pt>
                <c:pt idx="416">
                  <c:v>13.96666667</c:v>
                </c:pt>
                <c:pt idx="417">
                  <c:v>14.0</c:v>
                </c:pt>
                <c:pt idx="418">
                  <c:v>14.03333333</c:v>
                </c:pt>
                <c:pt idx="419">
                  <c:v>14.06666667</c:v>
                </c:pt>
                <c:pt idx="420">
                  <c:v>14.1</c:v>
                </c:pt>
                <c:pt idx="421">
                  <c:v>14.13333333</c:v>
                </c:pt>
                <c:pt idx="422">
                  <c:v>14.16666667</c:v>
                </c:pt>
                <c:pt idx="423">
                  <c:v>14.2</c:v>
                </c:pt>
                <c:pt idx="424">
                  <c:v>14.23333333</c:v>
                </c:pt>
                <c:pt idx="425">
                  <c:v>14.26666667</c:v>
                </c:pt>
                <c:pt idx="426">
                  <c:v>14.3</c:v>
                </c:pt>
                <c:pt idx="427">
                  <c:v>14.33333333</c:v>
                </c:pt>
                <c:pt idx="428">
                  <c:v>14.36666667</c:v>
                </c:pt>
                <c:pt idx="429">
                  <c:v>14.4</c:v>
                </c:pt>
                <c:pt idx="430">
                  <c:v>14.43333333</c:v>
                </c:pt>
                <c:pt idx="431">
                  <c:v>14.46666667</c:v>
                </c:pt>
                <c:pt idx="432">
                  <c:v>14.5</c:v>
                </c:pt>
                <c:pt idx="433">
                  <c:v>14.53333333</c:v>
                </c:pt>
                <c:pt idx="434">
                  <c:v>14.56666667</c:v>
                </c:pt>
                <c:pt idx="435">
                  <c:v>14.6</c:v>
                </c:pt>
                <c:pt idx="436">
                  <c:v>14.63333333</c:v>
                </c:pt>
                <c:pt idx="437">
                  <c:v>14.66666667</c:v>
                </c:pt>
                <c:pt idx="438">
                  <c:v>14.7</c:v>
                </c:pt>
                <c:pt idx="439">
                  <c:v>14.73333333</c:v>
                </c:pt>
                <c:pt idx="440">
                  <c:v>14.76666667</c:v>
                </c:pt>
                <c:pt idx="441">
                  <c:v>14.8</c:v>
                </c:pt>
                <c:pt idx="442">
                  <c:v>14.83333333</c:v>
                </c:pt>
                <c:pt idx="443">
                  <c:v>14.86666667</c:v>
                </c:pt>
                <c:pt idx="444">
                  <c:v>14.9</c:v>
                </c:pt>
                <c:pt idx="445">
                  <c:v>14.93333333</c:v>
                </c:pt>
                <c:pt idx="446">
                  <c:v>14.96666667</c:v>
                </c:pt>
                <c:pt idx="447">
                  <c:v>15.0</c:v>
                </c:pt>
                <c:pt idx="448">
                  <c:v>15.03333333</c:v>
                </c:pt>
                <c:pt idx="449">
                  <c:v>15.06666667</c:v>
                </c:pt>
                <c:pt idx="450">
                  <c:v>15.1</c:v>
                </c:pt>
                <c:pt idx="451">
                  <c:v>15.13333333</c:v>
                </c:pt>
                <c:pt idx="452">
                  <c:v>15.16666667</c:v>
                </c:pt>
                <c:pt idx="453">
                  <c:v>15.2</c:v>
                </c:pt>
                <c:pt idx="454">
                  <c:v>15.23333333</c:v>
                </c:pt>
                <c:pt idx="455">
                  <c:v>15.26666667</c:v>
                </c:pt>
                <c:pt idx="456">
                  <c:v>15.3</c:v>
                </c:pt>
                <c:pt idx="457">
                  <c:v>15.33333333</c:v>
                </c:pt>
                <c:pt idx="458">
                  <c:v>15.36666667</c:v>
                </c:pt>
                <c:pt idx="459">
                  <c:v>15.4</c:v>
                </c:pt>
                <c:pt idx="460">
                  <c:v>15.43333333</c:v>
                </c:pt>
                <c:pt idx="461">
                  <c:v>15.46666667</c:v>
                </c:pt>
                <c:pt idx="462">
                  <c:v>15.5</c:v>
                </c:pt>
                <c:pt idx="463">
                  <c:v>15.53333333</c:v>
                </c:pt>
                <c:pt idx="464">
                  <c:v>15.56666667</c:v>
                </c:pt>
                <c:pt idx="465">
                  <c:v>15.6</c:v>
                </c:pt>
                <c:pt idx="466">
                  <c:v>15.63333333</c:v>
                </c:pt>
                <c:pt idx="467">
                  <c:v>15.66666667</c:v>
                </c:pt>
                <c:pt idx="468">
                  <c:v>15.7</c:v>
                </c:pt>
                <c:pt idx="469">
                  <c:v>15.73333333</c:v>
                </c:pt>
                <c:pt idx="470">
                  <c:v>15.76666667</c:v>
                </c:pt>
                <c:pt idx="471">
                  <c:v>15.8</c:v>
                </c:pt>
                <c:pt idx="472">
                  <c:v>15.83333333</c:v>
                </c:pt>
                <c:pt idx="473">
                  <c:v>15.86666667</c:v>
                </c:pt>
                <c:pt idx="474">
                  <c:v>15.9</c:v>
                </c:pt>
                <c:pt idx="475">
                  <c:v>15.93333333</c:v>
                </c:pt>
                <c:pt idx="476">
                  <c:v>15.96666667</c:v>
                </c:pt>
                <c:pt idx="477">
                  <c:v>16.0</c:v>
                </c:pt>
                <c:pt idx="478">
                  <c:v>16.03333333</c:v>
                </c:pt>
                <c:pt idx="479">
                  <c:v>16.06666667</c:v>
                </c:pt>
                <c:pt idx="480">
                  <c:v>16.1</c:v>
                </c:pt>
                <c:pt idx="481">
                  <c:v>16.13333333</c:v>
                </c:pt>
                <c:pt idx="482">
                  <c:v>16.16666667</c:v>
                </c:pt>
                <c:pt idx="483">
                  <c:v>16.2</c:v>
                </c:pt>
                <c:pt idx="484">
                  <c:v>16.23333333</c:v>
                </c:pt>
                <c:pt idx="485">
                  <c:v>16.26666667</c:v>
                </c:pt>
                <c:pt idx="486">
                  <c:v>16.3</c:v>
                </c:pt>
                <c:pt idx="487">
                  <c:v>16.33333333</c:v>
                </c:pt>
                <c:pt idx="488">
                  <c:v>16.36666667</c:v>
                </c:pt>
                <c:pt idx="489">
                  <c:v>16.4</c:v>
                </c:pt>
                <c:pt idx="490">
                  <c:v>16.43333333</c:v>
                </c:pt>
                <c:pt idx="491">
                  <c:v>16.46666667</c:v>
                </c:pt>
                <c:pt idx="492">
                  <c:v>16.5</c:v>
                </c:pt>
                <c:pt idx="493">
                  <c:v>16.53333333</c:v>
                </c:pt>
                <c:pt idx="494">
                  <c:v>16.56666667</c:v>
                </c:pt>
                <c:pt idx="495">
                  <c:v>16.6</c:v>
                </c:pt>
                <c:pt idx="496">
                  <c:v>16.63333333</c:v>
                </c:pt>
                <c:pt idx="497">
                  <c:v>16.66666667</c:v>
                </c:pt>
                <c:pt idx="498">
                  <c:v>16.7</c:v>
                </c:pt>
                <c:pt idx="499">
                  <c:v>16.73333333</c:v>
                </c:pt>
                <c:pt idx="500">
                  <c:v>16.76666667</c:v>
                </c:pt>
                <c:pt idx="501">
                  <c:v>16.8</c:v>
                </c:pt>
                <c:pt idx="502">
                  <c:v>16.83333333</c:v>
                </c:pt>
                <c:pt idx="503">
                  <c:v>16.86666667</c:v>
                </c:pt>
                <c:pt idx="504">
                  <c:v>16.9</c:v>
                </c:pt>
                <c:pt idx="505">
                  <c:v>16.93333333</c:v>
                </c:pt>
                <c:pt idx="506">
                  <c:v>16.96666667</c:v>
                </c:pt>
                <c:pt idx="507">
                  <c:v>17.0</c:v>
                </c:pt>
                <c:pt idx="508">
                  <c:v>17.03333333</c:v>
                </c:pt>
                <c:pt idx="509">
                  <c:v>17.06666667</c:v>
                </c:pt>
                <c:pt idx="510">
                  <c:v>17.1</c:v>
                </c:pt>
                <c:pt idx="511">
                  <c:v>17.13333333</c:v>
                </c:pt>
                <c:pt idx="512">
                  <c:v>17.16666667</c:v>
                </c:pt>
                <c:pt idx="513">
                  <c:v>17.2</c:v>
                </c:pt>
                <c:pt idx="514">
                  <c:v>17.23333333</c:v>
                </c:pt>
                <c:pt idx="515">
                  <c:v>17.26666667</c:v>
                </c:pt>
                <c:pt idx="516">
                  <c:v>17.3</c:v>
                </c:pt>
                <c:pt idx="517">
                  <c:v>17.33333333</c:v>
                </c:pt>
                <c:pt idx="518">
                  <c:v>17.36666667</c:v>
                </c:pt>
                <c:pt idx="519">
                  <c:v>17.4</c:v>
                </c:pt>
                <c:pt idx="520">
                  <c:v>17.43333333</c:v>
                </c:pt>
                <c:pt idx="521">
                  <c:v>17.46666667</c:v>
                </c:pt>
                <c:pt idx="522">
                  <c:v>17.5</c:v>
                </c:pt>
                <c:pt idx="523">
                  <c:v>17.53333333</c:v>
                </c:pt>
                <c:pt idx="524">
                  <c:v>17.56666667</c:v>
                </c:pt>
                <c:pt idx="525">
                  <c:v>17.6</c:v>
                </c:pt>
                <c:pt idx="526">
                  <c:v>17.63333333</c:v>
                </c:pt>
                <c:pt idx="527">
                  <c:v>17.66666667</c:v>
                </c:pt>
                <c:pt idx="528">
                  <c:v>17.7</c:v>
                </c:pt>
                <c:pt idx="529">
                  <c:v>17.73333333</c:v>
                </c:pt>
                <c:pt idx="530">
                  <c:v>17.76666667</c:v>
                </c:pt>
                <c:pt idx="531">
                  <c:v>17.8</c:v>
                </c:pt>
                <c:pt idx="532">
                  <c:v>17.83333333</c:v>
                </c:pt>
                <c:pt idx="533">
                  <c:v>17.86666667</c:v>
                </c:pt>
                <c:pt idx="534">
                  <c:v>17.9</c:v>
                </c:pt>
                <c:pt idx="535">
                  <c:v>17.93333333</c:v>
                </c:pt>
                <c:pt idx="536">
                  <c:v>17.96666667</c:v>
                </c:pt>
                <c:pt idx="537">
                  <c:v>18.0</c:v>
                </c:pt>
                <c:pt idx="538">
                  <c:v>18.03333333</c:v>
                </c:pt>
                <c:pt idx="539">
                  <c:v>18.06666667</c:v>
                </c:pt>
                <c:pt idx="540">
                  <c:v>18.1</c:v>
                </c:pt>
                <c:pt idx="541">
                  <c:v>18.13333333</c:v>
                </c:pt>
                <c:pt idx="542">
                  <c:v>18.16666667</c:v>
                </c:pt>
                <c:pt idx="543">
                  <c:v>18.2</c:v>
                </c:pt>
                <c:pt idx="544">
                  <c:v>18.23333333</c:v>
                </c:pt>
                <c:pt idx="545">
                  <c:v>18.26666667</c:v>
                </c:pt>
                <c:pt idx="546">
                  <c:v>18.3</c:v>
                </c:pt>
                <c:pt idx="547">
                  <c:v>18.33333333</c:v>
                </c:pt>
                <c:pt idx="548">
                  <c:v>18.36666667</c:v>
                </c:pt>
                <c:pt idx="549">
                  <c:v>18.4</c:v>
                </c:pt>
                <c:pt idx="550">
                  <c:v>18.43333333</c:v>
                </c:pt>
                <c:pt idx="551">
                  <c:v>18.46666667</c:v>
                </c:pt>
                <c:pt idx="552">
                  <c:v>18.5</c:v>
                </c:pt>
                <c:pt idx="553">
                  <c:v>18.53333333</c:v>
                </c:pt>
                <c:pt idx="554">
                  <c:v>18.56666667</c:v>
                </c:pt>
                <c:pt idx="555">
                  <c:v>18.6</c:v>
                </c:pt>
                <c:pt idx="556">
                  <c:v>18.63333333</c:v>
                </c:pt>
                <c:pt idx="557">
                  <c:v>18.66666667</c:v>
                </c:pt>
                <c:pt idx="558">
                  <c:v>18.7</c:v>
                </c:pt>
                <c:pt idx="559">
                  <c:v>18.73333333</c:v>
                </c:pt>
                <c:pt idx="560">
                  <c:v>18.76666667</c:v>
                </c:pt>
                <c:pt idx="561">
                  <c:v>18.8</c:v>
                </c:pt>
                <c:pt idx="562">
                  <c:v>18.83333333</c:v>
                </c:pt>
                <c:pt idx="563">
                  <c:v>18.86666667</c:v>
                </c:pt>
                <c:pt idx="564">
                  <c:v>18.9</c:v>
                </c:pt>
                <c:pt idx="565">
                  <c:v>18.93333333</c:v>
                </c:pt>
                <c:pt idx="566">
                  <c:v>18.96666667</c:v>
                </c:pt>
                <c:pt idx="567">
                  <c:v>19.0</c:v>
                </c:pt>
                <c:pt idx="568">
                  <c:v>19.03333333</c:v>
                </c:pt>
                <c:pt idx="569">
                  <c:v>19.06666667</c:v>
                </c:pt>
                <c:pt idx="570">
                  <c:v>19.1</c:v>
                </c:pt>
                <c:pt idx="571">
                  <c:v>19.13333333</c:v>
                </c:pt>
                <c:pt idx="572">
                  <c:v>19.16666667</c:v>
                </c:pt>
                <c:pt idx="573">
                  <c:v>19.2</c:v>
                </c:pt>
                <c:pt idx="574">
                  <c:v>19.23333333</c:v>
                </c:pt>
                <c:pt idx="575">
                  <c:v>19.26666667</c:v>
                </c:pt>
                <c:pt idx="576">
                  <c:v>19.3</c:v>
                </c:pt>
                <c:pt idx="577">
                  <c:v>19.33333333</c:v>
                </c:pt>
                <c:pt idx="578">
                  <c:v>19.36666667</c:v>
                </c:pt>
                <c:pt idx="579">
                  <c:v>19.4</c:v>
                </c:pt>
                <c:pt idx="580">
                  <c:v>19.43333333</c:v>
                </c:pt>
                <c:pt idx="581">
                  <c:v>19.46666667</c:v>
                </c:pt>
                <c:pt idx="582">
                  <c:v>19.5</c:v>
                </c:pt>
                <c:pt idx="583">
                  <c:v>19.53333333</c:v>
                </c:pt>
                <c:pt idx="584">
                  <c:v>19.56666667</c:v>
                </c:pt>
                <c:pt idx="585">
                  <c:v>19.6</c:v>
                </c:pt>
                <c:pt idx="586">
                  <c:v>19.63333333</c:v>
                </c:pt>
                <c:pt idx="587">
                  <c:v>19.66666667</c:v>
                </c:pt>
                <c:pt idx="588">
                  <c:v>19.7</c:v>
                </c:pt>
                <c:pt idx="589">
                  <c:v>19.73333333</c:v>
                </c:pt>
                <c:pt idx="590">
                  <c:v>19.76666667</c:v>
                </c:pt>
                <c:pt idx="591">
                  <c:v>19.8</c:v>
                </c:pt>
                <c:pt idx="592">
                  <c:v>19.83333333</c:v>
                </c:pt>
                <c:pt idx="593">
                  <c:v>19.86666667</c:v>
                </c:pt>
                <c:pt idx="594">
                  <c:v>19.9</c:v>
                </c:pt>
                <c:pt idx="595">
                  <c:v>19.93333333</c:v>
                </c:pt>
                <c:pt idx="596">
                  <c:v>19.96666667</c:v>
                </c:pt>
                <c:pt idx="597">
                  <c:v>20.0</c:v>
                </c:pt>
                <c:pt idx="598">
                  <c:v>20.03333333</c:v>
                </c:pt>
                <c:pt idx="599">
                  <c:v>20.06666667</c:v>
                </c:pt>
                <c:pt idx="600">
                  <c:v>20.1</c:v>
                </c:pt>
                <c:pt idx="601">
                  <c:v>20.13333333</c:v>
                </c:pt>
                <c:pt idx="602">
                  <c:v>20.16666667</c:v>
                </c:pt>
                <c:pt idx="603">
                  <c:v>20.2</c:v>
                </c:pt>
                <c:pt idx="604">
                  <c:v>20.23333333</c:v>
                </c:pt>
                <c:pt idx="605">
                  <c:v>20.26666667</c:v>
                </c:pt>
                <c:pt idx="606">
                  <c:v>20.3</c:v>
                </c:pt>
                <c:pt idx="607">
                  <c:v>20.33333333</c:v>
                </c:pt>
                <c:pt idx="608">
                  <c:v>20.36666667</c:v>
                </c:pt>
                <c:pt idx="609">
                  <c:v>20.4</c:v>
                </c:pt>
                <c:pt idx="610">
                  <c:v>20.43333333</c:v>
                </c:pt>
                <c:pt idx="611">
                  <c:v>20.46666667</c:v>
                </c:pt>
                <c:pt idx="612">
                  <c:v>20.5</c:v>
                </c:pt>
                <c:pt idx="613">
                  <c:v>20.53333333</c:v>
                </c:pt>
                <c:pt idx="614">
                  <c:v>20.56666667</c:v>
                </c:pt>
                <c:pt idx="615">
                  <c:v>20.6</c:v>
                </c:pt>
                <c:pt idx="616">
                  <c:v>20.63333333</c:v>
                </c:pt>
                <c:pt idx="617">
                  <c:v>20.66666667</c:v>
                </c:pt>
                <c:pt idx="618">
                  <c:v>20.7</c:v>
                </c:pt>
                <c:pt idx="619">
                  <c:v>20.73333333</c:v>
                </c:pt>
                <c:pt idx="620">
                  <c:v>20.76666667</c:v>
                </c:pt>
                <c:pt idx="621">
                  <c:v>20.8</c:v>
                </c:pt>
                <c:pt idx="622">
                  <c:v>20.83333333</c:v>
                </c:pt>
                <c:pt idx="623">
                  <c:v>20.86666667</c:v>
                </c:pt>
                <c:pt idx="624">
                  <c:v>20.9</c:v>
                </c:pt>
                <c:pt idx="625">
                  <c:v>20.93333333</c:v>
                </c:pt>
                <c:pt idx="626">
                  <c:v>20.96666667</c:v>
                </c:pt>
                <c:pt idx="627">
                  <c:v>21.0</c:v>
                </c:pt>
                <c:pt idx="628">
                  <c:v>21.03333333</c:v>
                </c:pt>
                <c:pt idx="629">
                  <c:v>21.06666667</c:v>
                </c:pt>
                <c:pt idx="630">
                  <c:v>21.1</c:v>
                </c:pt>
                <c:pt idx="631">
                  <c:v>21.13333333</c:v>
                </c:pt>
                <c:pt idx="632">
                  <c:v>21.16666667</c:v>
                </c:pt>
                <c:pt idx="633">
                  <c:v>21.2</c:v>
                </c:pt>
                <c:pt idx="634">
                  <c:v>21.23333333</c:v>
                </c:pt>
                <c:pt idx="635">
                  <c:v>21.26666667</c:v>
                </c:pt>
                <c:pt idx="636">
                  <c:v>21.3</c:v>
                </c:pt>
                <c:pt idx="637">
                  <c:v>21.33333333</c:v>
                </c:pt>
                <c:pt idx="638">
                  <c:v>21.36666667</c:v>
                </c:pt>
                <c:pt idx="639">
                  <c:v>21.4</c:v>
                </c:pt>
                <c:pt idx="640">
                  <c:v>21.43333333</c:v>
                </c:pt>
                <c:pt idx="641">
                  <c:v>21.46666667</c:v>
                </c:pt>
                <c:pt idx="642">
                  <c:v>21.5</c:v>
                </c:pt>
                <c:pt idx="643">
                  <c:v>21.53333333</c:v>
                </c:pt>
                <c:pt idx="644">
                  <c:v>21.56666667</c:v>
                </c:pt>
                <c:pt idx="645">
                  <c:v>21.6</c:v>
                </c:pt>
                <c:pt idx="646">
                  <c:v>21.63333333</c:v>
                </c:pt>
                <c:pt idx="647">
                  <c:v>21.66666667</c:v>
                </c:pt>
                <c:pt idx="648">
                  <c:v>21.7</c:v>
                </c:pt>
                <c:pt idx="649">
                  <c:v>21.73333333</c:v>
                </c:pt>
                <c:pt idx="650">
                  <c:v>21.76666667</c:v>
                </c:pt>
                <c:pt idx="651">
                  <c:v>21.8</c:v>
                </c:pt>
                <c:pt idx="652">
                  <c:v>21.83333333</c:v>
                </c:pt>
                <c:pt idx="653">
                  <c:v>21.86666667</c:v>
                </c:pt>
                <c:pt idx="654">
                  <c:v>21.9</c:v>
                </c:pt>
                <c:pt idx="655">
                  <c:v>21.93333333</c:v>
                </c:pt>
                <c:pt idx="656">
                  <c:v>21.96666667</c:v>
                </c:pt>
                <c:pt idx="657">
                  <c:v>22.0</c:v>
                </c:pt>
                <c:pt idx="658">
                  <c:v>22.03333333</c:v>
                </c:pt>
                <c:pt idx="659">
                  <c:v>22.06666667</c:v>
                </c:pt>
                <c:pt idx="660">
                  <c:v>22.1</c:v>
                </c:pt>
                <c:pt idx="661">
                  <c:v>22.13333333</c:v>
                </c:pt>
                <c:pt idx="662">
                  <c:v>22.16666667</c:v>
                </c:pt>
                <c:pt idx="663">
                  <c:v>22.2</c:v>
                </c:pt>
                <c:pt idx="664">
                  <c:v>22.23333333</c:v>
                </c:pt>
                <c:pt idx="665">
                  <c:v>22.26666667</c:v>
                </c:pt>
                <c:pt idx="666">
                  <c:v>22.3</c:v>
                </c:pt>
                <c:pt idx="667">
                  <c:v>22.33333333</c:v>
                </c:pt>
                <c:pt idx="668">
                  <c:v>22.36666667</c:v>
                </c:pt>
                <c:pt idx="669">
                  <c:v>22.4</c:v>
                </c:pt>
                <c:pt idx="670">
                  <c:v>22.43333333</c:v>
                </c:pt>
                <c:pt idx="671">
                  <c:v>22.46666667</c:v>
                </c:pt>
                <c:pt idx="672">
                  <c:v>22.5</c:v>
                </c:pt>
                <c:pt idx="673">
                  <c:v>22.53333333</c:v>
                </c:pt>
                <c:pt idx="674">
                  <c:v>22.56666667</c:v>
                </c:pt>
                <c:pt idx="675">
                  <c:v>22.6</c:v>
                </c:pt>
                <c:pt idx="676">
                  <c:v>22.63333333</c:v>
                </c:pt>
                <c:pt idx="677">
                  <c:v>22.66666667</c:v>
                </c:pt>
                <c:pt idx="678">
                  <c:v>22.7</c:v>
                </c:pt>
                <c:pt idx="679">
                  <c:v>22.73333333</c:v>
                </c:pt>
                <c:pt idx="680">
                  <c:v>22.76666667</c:v>
                </c:pt>
                <c:pt idx="681">
                  <c:v>22.8</c:v>
                </c:pt>
                <c:pt idx="682">
                  <c:v>22.83333333</c:v>
                </c:pt>
                <c:pt idx="683">
                  <c:v>22.86666667</c:v>
                </c:pt>
                <c:pt idx="684">
                  <c:v>22.9</c:v>
                </c:pt>
                <c:pt idx="685">
                  <c:v>22.93333333</c:v>
                </c:pt>
                <c:pt idx="686">
                  <c:v>22.96666667</c:v>
                </c:pt>
                <c:pt idx="687">
                  <c:v>23.0</c:v>
                </c:pt>
                <c:pt idx="688">
                  <c:v>23.03333333</c:v>
                </c:pt>
                <c:pt idx="689">
                  <c:v>23.06666667</c:v>
                </c:pt>
                <c:pt idx="690">
                  <c:v>23.1</c:v>
                </c:pt>
                <c:pt idx="691">
                  <c:v>23.13333333</c:v>
                </c:pt>
                <c:pt idx="692">
                  <c:v>23.16666667</c:v>
                </c:pt>
                <c:pt idx="693">
                  <c:v>23.2</c:v>
                </c:pt>
                <c:pt idx="694">
                  <c:v>23.23333333</c:v>
                </c:pt>
                <c:pt idx="695">
                  <c:v>23.26666667</c:v>
                </c:pt>
                <c:pt idx="696">
                  <c:v>23.3</c:v>
                </c:pt>
                <c:pt idx="697">
                  <c:v>23.33333333</c:v>
                </c:pt>
                <c:pt idx="698">
                  <c:v>23.36666667</c:v>
                </c:pt>
                <c:pt idx="699">
                  <c:v>23.4</c:v>
                </c:pt>
                <c:pt idx="700">
                  <c:v>23.43333333</c:v>
                </c:pt>
                <c:pt idx="701">
                  <c:v>23.46666667</c:v>
                </c:pt>
                <c:pt idx="702">
                  <c:v>23.5</c:v>
                </c:pt>
                <c:pt idx="703">
                  <c:v>23.53333333</c:v>
                </c:pt>
                <c:pt idx="704">
                  <c:v>23.56666667</c:v>
                </c:pt>
                <c:pt idx="705">
                  <c:v>23.6</c:v>
                </c:pt>
                <c:pt idx="706">
                  <c:v>23.63333333</c:v>
                </c:pt>
                <c:pt idx="707">
                  <c:v>23.66666667</c:v>
                </c:pt>
                <c:pt idx="708">
                  <c:v>23.7</c:v>
                </c:pt>
                <c:pt idx="709">
                  <c:v>23.73333333</c:v>
                </c:pt>
                <c:pt idx="710">
                  <c:v>23.76666667</c:v>
                </c:pt>
                <c:pt idx="711">
                  <c:v>23.8</c:v>
                </c:pt>
                <c:pt idx="712">
                  <c:v>23.83333333</c:v>
                </c:pt>
                <c:pt idx="713">
                  <c:v>23.86666667</c:v>
                </c:pt>
                <c:pt idx="714">
                  <c:v>23.9</c:v>
                </c:pt>
                <c:pt idx="715">
                  <c:v>23.93333333</c:v>
                </c:pt>
                <c:pt idx="716">
                  <c:v>23.96666667</c:v>
                </c:pt>
                <c:pt idx="717">
                  <c:v>24.0</c:v>
                </c:pt>
                <c:pt idx="718">
                  <c:v>24.03333333</c:v>
                </c:pt>
                <c:pt idx="719">
                  <c:v>24.06666667</c:v>
                </c:pt>
                <c:pt idx="720">
                  <c:v>24.1</c:v>
                </c:pt>
                <c:pt idx="721">
                  <c:v>24.13333333</c:v>
                </c:pt>
                <c:pt idx="722">
                  <c:v>24.16666667</c:v>
                </c:pt>
                <c:pt idx="723">
                  <c:v>24.2</c:v>
                </c:pt>
                <c:pt idx="724">
                  <c:v>24.23333333</c:v>
                </c:pt>
                <c:pt idx="725">
                  <c:v>24.26666667</c:v>
                </c:pt>
                <c:pt idx="726">
                  <c:v>24.3</c:v>
                </c:pt>
                <c:pt idx="727">
                  <c:v>24.33333333</c:v>
                </c:pt>
                <c:pt idx="728">
                  <c:v>24.36666667</c:v>
                </c:pt>
                <c:pt idx="729">
                  <c:v>24.4</c:v>
                </c:pt>
                <c:pt idx="730">
                  <c:v>24.43333333</c:v>
                </c:pt>
                <c:pt idx="731">
                  <c:v>24.46666667</c:v>
                </c:pt>
                <c:pt idx="732">
                  <c:v>24.5</c:v>
                </c:pt>
                <c:pt idx="733">
                  <c:v>24.53333333</c:v>
                </c:pt>
                <c:pt idx="734">
                  <c:v>24.56666667</c:v>
                </c:pt>
                <c:pt idx="735">
                  <c:v>24.6</c:v>
                </c:pt>
                <c:pt idx="736">
                  <c:v>24.63333333</c:v>
                </c:pt>
                <c:pt idx="737">
                  <c:v>24.66666667</c:v>
                </c:pt>
                <c:pt idx="738">
                  <c:v>24.7</c:v>
                </c:pt>
                <c:pt idx="739">
                  <c:v>24.73333333</c:v>
                </c:pt>
                <c:pt idx="740">
                  <c:v>24.76666667</c:v>
                </c:pt>
                <c:pt idx="741">
                  <c:v>24.8</c:v>
                </c:pt>
                <c:pt idx="742">
                  <c:v>24.83333333</c:v>
                </c:pt>
                <c:pt idx="743">
                  <c:v>24.86666667</c:v>
                </c:pt>
                <c:pt idx="744">
                  <c:v>24.9</c:v>
                </c:pt>
                <c:pt idx="745">
                  <c:v>24.93333333</c:v>
                </c:pt>
                <c:pt idx="746">
                  <c:v>24.96666667</c:v>
                </c:pt>
                <c:pt idx="747">
                  <c:v>25.0</c:v>
                </c:pt>
                <c:pt idx="748">
                  <c:v>25.03333333</c:v>
                </c:pt>
                <c:pt idx="749">
                  <c:v>25.06666667</c:v>
                </c:pt>
                <c:pt idx="750">
                  <c:v>25.1</c:v>
                </c:pt>
                <c:pt idx="751">
                  <c:v>25.13333333</c:v>
                </c:pt>
                <c:pt idx="752">
                  <c:v>25.16666667</c:v>
                </c:pt>
                <c:pt idx="753">
                  <c:v>25.2</c:v>
                </c:pt>
                <c:pt idx="754">
                  <c:v>25.23333333</c:v>
                </c:pt>
                <c:pt idx="755">
                  <c:v>25.26666667</c:v>
                </c:pt>
                <c:pt idx="756">
                  <c:v>25.3</c:v>
                </c:pt>
                <c:pt idx="757">
                  <c:v>25.33333333</c:v>
                </c:pt>
                <c:pt idx="758">
                  <c:v>25.36666667</c:v>
                </c:pt>
                <c:pt idx="759">
                  <c:v>25.4</c:v>
                </c:pt>
                <c:pt idx="760">
                  <c:v>25.43333333</c:v>
                </c:pt>
                <c:pt idx="761">
                  <c:v>25.46666667</c:v>
                </c:pt>
                <c:pt idx="762">
                  <c:v>25.5</c:v>
                </c:pt>
                <c:pt idx="763">
                  <c:v>25.53333333</c:v>
                </c:pt>
                <c:pt idx="764">
                  <c:v>25.56666667</c:v>
                </c:pt>
                <c:pt idx="765">
                  <c:v>25.6</c:v>
                </c:pt>
                <c:pt idx="766">
                  <c:v>25.63333333</c:v>
                </c:pt>
                <c:pt idx="767">
                  <c:v>25.66666667</c:v>
                </c:pt>
                <c:pt idx="768">
                  <c:v>25.7</c:v>
                </c:pt>
                <c:pt idx="769">
                  <c:v>25.73333333</c:v>
                </c:pt>
                <c:pt idx="770">
                  <c:v>25.76666667</c:v>
                </c:pt>
                <c:pt idx="771">
                  <c:v>25.8</c:v>
                </c:pt>
                <c:pt idx="772">
                  <c:v>25.83333333</c:v>
                </c:pt>
                <c:pt idx="773">
                  <c:v>25.86666667</c:v>
                </c:pt>
                <c:pt idx="774">
                  <c:v>25.9</c:v>
                </c:pt>
                <c:pt idx="775">
                  <c:v>25.93333333</c:v>
                </c:pt>
                <c:pt idx="776">
                  <c:v>25.96666667</c:v>
                </c:pt>
                <c:pt idx="777">
                  <c:v>26.0</c:v>
                </c:pt>
                <c:pt idx="778">
                  <c:v>26.03333333</c:v>
                </c:pt>
                <c:pt idx="779">
                  <c:v>26.06666667</c:v>
                </c:pt>
                <c:pt idx="780">
                  <c:v>26.1</c:v>
                </c:pt>
                <c:pt idx="781">
                  <c:v>26.13333333</c:v>
                </c:pt>
                <c:pt idx="782">
                  <c:v>26.16666667</c:v>
                </c:pt>
                <c:pt idx="783">
                  <c:v>26.2</c:v>
                </c:pt>
                <c:pt idx="784">
                  <c:v>26.23333333</c:v>
                </c:pt>
                <c:pt idx="785">
                  <c:v>26.26666667</c:v>
                </c:pt>
                <c:pt idx="786">
                  <c:v>26.3</c:v>
                </c:pt>
                <c:pt idx="787">
                  <c:v>26.33333333</c:v>
                </c:pt>
                <c:pt idx="788">
                  <c:v>26.36666667</c:v>
                </c:pt>
                <c:pt idx="789">
                  <c:v>26.4</c:v>
                </c:pt>
                <c:pt idx="790">
                  <c:v>26.43333333</c:v>
                </c:pt>
                <c:pt idx="791">
                  <c:v>26.46666667</c:v>
                </c:pt>
                <c:pt idx="792">
                  <c:v>26.5</c:v>
                </c:pt>
                <c:pt idx="793">
                  <c:v>26.53333333</c:v>
                </c:pt>
                <c:pt idx="794">
                  <c:v>26.56666667</c:v>
                </c:pt>
                <c:pt idx="795">
                  <c:v>26.6</c:v>
                </c:pt>
                <c:pt idx="796">
                  <c:v>26.63333333</c:v>
                </c:pt>
                <c:pt idx="797">
                  <c:v>26.66666667</c:v>
                </c:pt>
                <c:pt idx="798">
                  <c:v>26.7</c:v>
                </c:pt>
                <c:pt idx="799">
                  <c:v>26.73333333</c:v>
                </c:pt>
                <c:pt idx="800">
                  <c:v>26.76666667</c:v>
                </c:pt>
                <c:pt idx="801">
                  <c:v>26.8</c:v>
                </c:pt>
                <c:pt idx="802">
                  <c:v>26.83333333</c:v>
                </c:pt>
                <c:pt idx="803">
                  <c:v>26.86666667</c:v>
                </c:pt>
                <c:pt idx="804">
                  <c:v>26.9</c:v>
                </c:pt>
                <c:pt idx="805">
                  <c:v>26.93333333</c:v>
                </c:pt>
                <c:pt idx="806">
                  <c:v>26.96666667</c:v>
                </c:pt>
                <c:pt idx="807">
                  <c:v>27.0</c:v>
                </c:pt>
                <c:pt idx="808">
                  <c:v>27.03333333</c:v>
                </c:pt>
                <c:pt idx="809">
                  <c:v>27.06666667</c:v>
                </c:pt>
                <c:pt idx="810">
                  <c:v>27.1</c:v>
                </c:pt>
                <c:pt idx="811">
                  <c:v>27.13333333</c:v>
                </c:pt>
                <c:pt idx="812">
                  <c:v>27.16666667</c:v>
                </c:pt>
                <c:pt idx="813">
                  <c:v>27.2</c:v>
                </c:pt>
                <c:pt idx="814">
                  <c:v>27.23333333</c:v>
                </c:pt>
                <c:pt idx="815">
                  <c:v>27.26666667</c:v>
                </c:pt>
                <c:pt idx="816">
                  <c:v>27.3</c:v>
                </c:pt>
                <c:pt idx="817">
                  <c:v>27.33333333</c:v>
                </c:pt>
                <c:pt idx="818">
                  <c:v>27.36666667</c:v>
                </c:pt>
                <c:pt idx="819">
                  <c:v>27.4</c:v>
                </c:pt>
                <c:pt idx="820">
                  <c:v>27.43333333</c:v>
                </c:pt>
                <c:pt idx="821">
                  <c:v>27.46666667</c:v>
                </c:pt>
                <c:pt idx="822">
                  <c:v>27.5</c:v>
                </c:pt>
                <c:pt idx="823">
                  <c:v>27.53333333</c:v>
                </c:pt>
                <c:pt idx="824">
                  <c:v>27.56666667</c:v>
                </c:pt>
                <c:pt idx="825">
                  <c:v>27.6</c:v>
                </c:pt>
                <c:pt idx="826">
                  <c:v>27.63333333</c:v>
                </c:pt>
                <c:pt idx="827">
                  <c:v>27.66666667</c:v>
                </c:pt>
                <c:pt idx="828">
                  <c:v>27.7</c:v>
                </c:pt>
                <c:pt idx="829">
                  <c:v>27.73333333</c:v>
                </c:pt>
                <c:pt idx="830">
                  <c:v>27.76666667</c:v>
                </c:pt>
                <c:pt idx="831">
                  <c:v>27.8</c:v>
                </c:pt>
                <c:pt idx="832">
                  <c:v>27.83333333</c:v>
                </c:pt>
                <c:pt idx="833">
                  <c:v>27.86666667</c:v>
                </c:pt>
                <c:pt idx="834">
                  <c:v>27.9</c:v>
                </c:pt>
                <c:pt idx="835">
                  <c:v>27.93333333</c:v>
                </c:pt>
                <c:pt idx="836">
                  <c:v>27.96666667</c:v>
                </c:pt>
                <c:pt idx="837">
                  <c:v>28.0</c:v>
                </c:pt>
                <c:pt idx="838">
                  <c:v>28.03333333</c:v>
                </c:pt>
                <c:pt idx="839">
                  <c:v>28.06666667</c:v>
                </c:pt>
                <c:pt idx="840">
                  <c:v>28.1</c:v>
                </c:pt>
                <c:pt idx="841">
                  <c:v>28.13333333</c:v>
                </c:pt>
                <c:pt idx="842">
                  <c:v>28.16666667</c:v>
                </c:pt>
                <c:pt idx="843">
                  <c:v>28.2</c:v>
                </c:pt>
                <c:pt idx="844">
                  <c:v>28.23333333</c:v>
                </c:pt>
                <c:pt idx="845">
                  <c:v>28.26666667</c:v>
                </c:pt>
                <c:pt idx="846">
                  <c:v>28.3</c:v>
                </c:pt>
                <c:pt idx="847">
                  <c:v>28.33333333</c:v>
                </c:pt>
                <c:pt idx="848">
                  <c:v>28.36666667</c:v>
                </c:pt>
                <c:pt idx="849">
                  <c:v>28.4</c:v>
                </c:pt>
                <c:pt idx="850">
                  <c:v>28.43333333</c:v>
                </c:pt>
                <c:pt idx="851">
                  <c:v>28.46666667</c:v>
                </c:pt>
                <c:pt idx="852">
                  <c:v>28.5</c:v>
                </c:pt>
                <c:pt idx="853">
                  <c:v>28.53333333</c:v>
                </c:pt>
                <c:pt idx="854">
                  <c:v>28.56666667</c:v>
                </c:pt>
                <c:pt idx="855">
                  <c:v>28.6</c:v>
                </c:pt>
                <c:pt idx="856">
                  <c:v>28.63333333</c:v>
                </c:pt>
                <c:pt idx="857">
                  <c:v>28.66666667</c:v>
                </c:pt>
                <c:pt idx="858">
                  <c:v>28.7</c:v>
                </c:pt>
                <c:pt idx="859">
                  <c:v>28.73333333</c:v>
                </c:pt>
                <c:pt idx="860">
                  <c:v>28.76666667</c:v>
                </c:pt>
                <c:pt idx="861">
                  <c:v>28.8</c:v>
                </c:pt>
                <c:pt idx="862">
                  <c:v>28.83333333</c:v>
                </c:pt>
                <c:pt idx="863">
                  <c:v>28.86666667</c:v>
                </c:pt>
                <c:pt idx="864">
                  <c:v>28.9</c:v>
                </c:pt>
                <c:pt idx="865">
                  <c:v>28.93333333</c:v>
                </c:pt>
                <c:pt idx="866">
                  <c:v>28.96666667</c:v>
                </c:pt>
                <c:pt idx="867">
                  <c:v>29.0</c:v>
                </c:pt>
                <c:pt idx="868">
                  <c:v>29.03333333</c:v>
                </c:pt>
                <c:pt idx="869">
                  <c:v>29.06666667</c:v>
                </c:pt>
                <c:pt idx="870">
                  <c:v>29.1</c:v>
                </c:pt>
                <c:pt idx="871">
                  <c:v>29.13333333</c:v>
                </c:pt>
                <c:pt idx="872">
                  <c:v>29.16666667</c:v>
                </c:pt>
                <c:pt idx="873">
                  <c:v>29.2</c:v>
                </c:pt>
                <c:pt idx="874">
                  <c:v>29.23333333</c:v>
                </c:pt>
                <c:pt idx="875">
                  <c:v>29.26666667</c:v>
                </c:pt>
                <c:pt idx="876">
                  <c:v>29.3</c:v>
                </c:pt>
                <c:pt idx="877">
                  <c:v>29.33333333</c:v>
                </c:pt>
                <c:pt idx="878">
                  <c:v>29.36666667</c:v>
                </c:pt>
                <c:pt idx="879">
                  <c:v>29.4</c:v>
                </c:pt>
                <c:pt idx="880">
                  <c:v>29.43333333</c:v>
                </c:pt>
                <c:pt idx="881">
                  <c:v>29.46666667</c:v>
                </c:pt>
                <c:pt idx="882">
                  <c:v>29.5</c:v>
                </c:pt>
                <c:pt idx="883">
                  <c:v>29.53333333</c:v>
                </c:pt>
                <c:pt idx="884">
                  <c:v>29.56666667</c:v>
                </c:pt>
                <c:pt idx="885">
                  <c:v>29.6</c:v>
                </c:pt>
                <c:pt idx="886">
                  <c:v>29.63333333</c:v>
                </c:pt>
                <c:pt idx="887">
                  <c:v>29.66666667</c:v>
                </c:pt>
                <c:pt idx="888">
                  <c:v>29.7</c:v>
                </c:pt>
                <c:pt idx="889">
                  <c:v>29.73333333</c:v>
                </c:pt>
                <c:pt idx="890">
                  <c:v>29.76666667</c:v>
                </c:pt>
                <c:pt idx="891">
                  <c:v>29.8</c:v>
                </c:pt>
                <c:pt idx="892">
                  <c:v>29.83333333</c:v>
                </c:pt>
                <c:pt idx="893">
                  <c:v>29.86666667</c:v>
                </c:pt>
                <c:pt idx="894">
                  <c:v>29.9</c:v>
                </c:pt>
                <c:pt idx="895">
                  <c:v>29.93333333</c:v>
                </c:pt>
                <c:pt idx="896">
                  <c:v>29.96666667</c:v>
                </c:pt>
                <c:pt idx="897">
                  <c:v>30.0</c:v>
                </c:pt>
                <c:pt idx="898">
                  <c:v>30.03333333</c:v>
                </c:pt>
                <c:pt idx="899">
                  <c:v>30.06666667</c:v>
                </c:pt>
                <c:pt idx="900">
                  <c:v>30.1</c:v>
                </c:pt>
                <c:pt idx="901">
                  <c:v>30.13333333</c:v>
                </c:pt>
                <c:pt idx="902">
                  <c:v>30.16666667</c:v>
                </c:pt>
                <c:pt idx="903">
                  <c:v>30.2</c:v>
                </c:pt>
                <c:pt idx="904">
                  <c:v>30.23333333</c:v>
                </c:pt>
                <c:pt idx="905">
                  <c:v>30.26666667</c:v>
                </c:pt>
                <c:pt idx="906">
                  <c:v>30.3</c:v>
                </c:pt>
                <c:pt idx="907">
                  <c:v>30.33333333</c:v>
                </c:pt>
                <c:pt idx="908">
                  <c:v>30.36666667</c:v>
                </c:pt>
                <c:pt idx="909">
                  <c:v>30.4</c:v>
                </c:pt>
                <c:pt idx="910">
                  <c:v>30.43333333</c:v>
                </c:pt>
                <c:pt idx="911">
                  <c:v>30.46666667</c:v>
                </c:pt>
                <c:pt idx="912">
                  <c:v>30.5</c:v>
                </c:pt>
                <c:pt idx="913">
                  <c:v>30.53333333</c:v>
                </c:pt>
                <c:pt idx="914">
                  <c:v>30.56666667</c:v>
                </c:pt>
                <c:pt idx="915">
                  <c:v>30.6</c:v>
                </c:pt>
                <c:pt idx="916">
                  <c:v>30.63333333</c:v>
                </c:pt>
                <c:pt idx="917">
                  <c:v>30.66666667</c:v>
                </c:pt>
                <c:pt idx="918">
                  <c:v>30.7</c:v>
                </c:pt>
                <c:pt idx="919">
                  <c:v>30.73333333</c:v>
                </c:pt>
                <c:pt idx="920">
                  <c:v>30.76666667</c:v>
                </c:pt>
                <c:pt idx="921">
                  <c:v>30.8</c:v>
                </c:pt>
                <c:pt idx="922">
                  <c:v>30.83333333</c:v>
                </c:pt>
                <c:pt idx="923">
                  <c:v>30.86666667</c:v>
                </c:pt>
                <c:pt idx="924">
                  <c:v>30.9</c:v>
                </c:pt>
                <c:pt idx="925">
                  <c:v>30.93333333</c:v>
                </c:pt>
                <c:pt idx="926">
                  <c:v>30.96666667</c:v>
                </c:pt>
                <c:pt idx="927">
                  <c:v>31.0</c:v>
                </c:pt>
                <c:pt idx="928">
                  <c:v>31.03333333</c:v>
                </c:pt>
                <c:pt idx="929">
                  <c:v>31.06666667</c:v>
                </c:pt>
                <c:pt idx="930">
                  <c:v>31.1</c:v>
                </c:pt>
                <c:pt idx="931">
                  <c:v>31.13333333</c:v>
                </c:pt>
                <c:pt idx="932">
                  <c:v>31.16666667</c:v>
                </c:pt>
                <c:pt idx="933">
                  <c:v>31.2</c:v>
                </c:pt>
                <c:pt idx="934">
                  <c:v>31.23333333</c:v>
                </c:pt>
                <c:pt idx="935">
                  <c:v>31.26666667</c:v>
                </c:pt>
                <c:pt idx="936">
                  <c:v>31.3</c:v>
                </c:pt>
                <c:pt idx="937">
                  <c:v>31.33333333</c:v>
                </c:pt>
                <c:pt idx="938">
                  <c:v>31.36666667</c:v>
                </c:pt>
                <c:pt idx="939">
                  <c:v>31.4</c:v>
                </c:pt>
                <c:pt idx="940">
                  <c:v>31.43333333</c:v>
                </c:pt>
                <c:pt idx="941">
                  <c:v>31.46666667</c:v>
                </c:pt>
                <c:pt idx="942">
                  <c:v>31.5</c:v>
                </c:pt>
                <c:pt idx="943">
                  <c:v>31.53333333</c:v>
                </c:pt>
                <c:pt idx="944">
                  <c:v>31.56666667</c:v>
                </c:pt>
                <c:pt idx="945">
                  <c:v>31.6</c:v>
                </c:pt>
                <c:pt idx="946">
                  <c:v>31.63333333</c:v>
                </c:pt>
                <c:pt idx="947">
                  <c:v>31.66666667</c:v>
                </c:pt>
                <c:pt idx="948">
                  <c:v>31.7</c:v>
                </c:pt>
                <c:pt idx="949">
                  <c:v>31.73333333</c:v>
                </c:pt>
                <c:pt idx="950">
                  <c:v>31.76666667</c:v>
                </c:pt>
                <c:pt idx="951">
                  <c:v>31.8</c:v>
                </c:pt>
                <c:pt idx="952">
                  <c:v>31.83333333</c:v>
                </c:pt>
                <c:pt idx="953">
                  <c:v>31.86666667</c:v>
                </c:pt>
                <c:pt idx="954">
                  <c:v>31.9</c:v>
                </c:pt>
                <c:pt idx="955">
                  <c:v>31.93333333</c:v>
                </c:pt>
                <c:pt idx="956">
                  <c:v>31.96666667</c:v>
                </c:pt>
                <c:pt idx="957">
                  <c:v>32.0</c:v>
                </c:pt>
                <c:pt idx="958">
                  <c:v>32.03333333</c:v>
                </c:pt>
                <c:pt idx="959">
                  <c:v>32.06666667</c:v>
                </c:pt>
                <c:pt idx="960">
                  <c:v>32.1</c:v>
                </c:pt>
                <c:pt idx="961">
                  <c:v>32.13333333</c:v>
                </c:pt>
                <c:pt idx="962">
                  <c:v>32.16666667</c:v>
                </c:pt>
                <c:pt idx="963">
                  <c:v>32.2</c:v>
                </c:pt>
                <c:pt idx="964">
                  <c:v>32.23333333</c:v>
                </c:pt>
                <c:pt idx="965">
                  <c:v>32.26666667</c:v>
                </c:pt>
                <c:pt idx="966">
                  <c:v>32.3</c:v>
                </c:pt>
                <c:pt idx="967">
                  <c:v>32.33333333</c:v>
                </c:pt>
                <c:pt idx="968">
                  <c:v>32.36666667</c:v>
                </c:pt>
                <c:pt idx="969">
                  <c:v>32.4</c:v>
                </c:pt>
                <c:pt idx="970">
                  <c:v>32.43333333</c:v>
                </c:pt>
                <c:pt idx="971">
                  <c:v>32.46666667</c:v>
                </c:pt>
                <c:pt idx="972">
                  <c:v>32.5</c:v>
                </c:pt>
                <c:pt idx="973">
                  <c:v>32.53333333</c:v>
                </c:pt>
                <c:pt idx="974">
                  <c:v>32.56666667</c:v>
                </c:pt>
                <c:pt idx="975">
                  <c:v>32.6</c:v>
                </c:pt>
                <c:pt idx="976">
                  <c:v>32.63333333</c:v>
                </c:pt>
                <c:pt idx="977">
                  <c:v>32.66666667</c:v>
                </c:pt>
                <c:pt idx="978">
                  <c:v>32.7</c:v>
                </c:pt>
                <c:pt idx="979">
                  <c:v>32.73333333</c:v>
                </c:pt>
                <c:pt idx="980">
                  <c:v>32.76666667</c:v>
                </c:pt>
                <c:pt idx="981">
                  <c:v>32.8</c:v>
                </c:pt>
                <c:pt idx="982">
                  <c:v>32.83333333</c:v>
                </c:pt>
                <c:pt idx="983">
                  <c:v>32.86666667</c:v>
                </c:pt>
                <c:pt idx="984">
                  <c:v>32.9</c:v>
                </c:pt>
                <c:pt idx="985">
                  <c:v>32.93333333</c:v>
                </c:pt>
                <c:pt idx="986">
                  <c:v>32.96666667</c:v>
                </c:pt>
                <c:pt idx="987">
                  <c:v>33.0</c:v>
                </c:pt>
                <c:pt idx="988">
                  <c:v>33.03333333</c:v>
                </c:pt>
                <c:pt idx="989">
                  <c:v>33.06666667</c:v>
                </c:pt>
                <c:pt idx="990">
                  <c:v>33.1</c:v>
                </c:pt>
                <c:pt idx="991">
                  <c:v>33.13333333</c:v>
                </c:pt>
                <c:pt idx="992">
                  <c:v>33.16666667</c:v>
                </c:pt>
                <c:pt idx="993">
                  <c:v>33.2</c:v>
                </c:pt>
                <c:pt idx="994">
                  <c:v>33.23333333</c:v>
                </c:pt>
                <c:pt idx="995">
                  <c:v>33.26666667</c:v>
                </c:pt>
                <c:pt idx="996">
                  <c:v>33.3</c:v>
                </c:pt>
                <c:pt idx="997">
                  <c:v>33.33333333</c:v>
                </c:pt>
                <c:pt idx="998">
                  <c:v>33.36666667</c:v>
                </c:pt>
                <c:pt idx="999">
                  <c:v>33.4</c:v>
                </c:pt>
                <c:pt idx="1000">
                  <c:v>33.43333333</c:v>
                </c:pt>
                <c:pt idx="1001">
                  <c:v>33.46666667</c:v>
                </c:pt>
                <c:pt idx="1002">
                  <c:v>33.5</c:v>
                </c:pt>
                <c:pt idx="1003">
                  <c:v>33.53333333</c:v>
                </c:pt>
                <c:pt idx="1004">
                  <c:v>33.56666667</c:v>
                </c:pt>
                <c:pt idx="1005">
                  <c:v>33.6</c:v>
                </c:pt>
                <c:pt idx="1006">
                  <c:v>33.63333333</c:v>
                </c:pt>
                <c:pt idx="1007">
                  <c:v>33.66666667</c:v>
                </c:pt>
                <c:pt idx="1008">
                  <c:v>33.7</c:v>
                </c:pt>
                <c:pt idx="1009">
                  <c:v>33.73333333</c:v>
                </c:pt>
                <c:pt idx="1010">
                  <c:v>33.76666667</c:v>
                </c:pt>
                <c:pt idx="1011">
                  <c:v>33.8</c:v>
                </c:pt>
                <c:pt idx="1012">
                  <c:v>33.83333333</c:v>
                </c:pt>
                <c:pt idx="1013">
                  <c:v>33.86666667</c:v>
                </c:pt>
                <c:pt idx="1014">
                  <c:v>33.9</c:v>
                </c:pt>
                <c:pt idx="1015">
                  <c:v>33.93333333</c:v>
                </c:pt>
                <c:pt idx="1016">
                  <c:v>33.96666667</c:v>
                </c:pt>
                <c:pt idx="1017">
                  <c:v>34.0</c:v>
                </c:pt>
                <c:pt idx="1018">
                  <c:v>34.03333333</c:v>
                </c:pt>
                <c:pt idx="1019">
                  <c:v>34.06666667</c:v>
                </c:pt>
                <c:pt idx="1020">
                  <c:v>34.1</c:v>
                </c:pt>
                <c:pt idx="1021">
                  <c:v>34.13333333</c:v>
                </c:pt>
                <c:pt idx="1022">
                  <c:v>34.16666667</c:v>
                </c:pt>
                <c:pt idx="1023">
                  <c:v>34.2</c:v>
                </c:pt>
                <c:pt idx="1024">
                  <c:v>34.23333333</c:v>
                </c:pt>
                <c:pt idx="1025">
                  <c:v>34.26666667</c:v>
                </c:pt>
                <c:pt idx="1026">
                  <c:v>34.3</c:v>
                </c:pt>
                <c:pt idx="1027">
                  <c:v>34.33333333</c:v>
                </c:pt>
                <c:pt idx="1028">
                  <c:v>34.36666667</c:v>
                </c:pt>
                <c:pt idx="1029">
                  <c:v>34.4</c:v>
                </c:pt>
                <c:pt idx="1030">
                  <c:v>34.43333333</c:v>
                </c:pt>
                <c:pt idx="1031">
                  <c:v>34.46666667</c:v>
                </c:pt>
                <c:pt idx="1032">
                  <c:v>34.5</c:v>
                </c:pt>
                <c:pt idx="1033">
                  <c:v>34.53333333</c:v>
                </c:pt>
                <c:pt idx="1034">
                  <c:v>34.56666667</c:v>
                </c:pt>
                <c:pt idx="1035">
                  <c:v>34.6</c:v>
                </c:pt>
                <c:pt idx="1036">
                  <c:v>34.63333333</c:v>
                </c:pt>
                <c:pt idx="1037">
                  <c:v>34.66666667</c:v>
                </c:pt>
                <c:pt idx="1038">
                  <c:v>34.7</c:v>
                </c:pt>
                <c:pt idx="1039">
                  <c:v>34.73333333</c:v>
                </c:pt>
                <c:pt idx="1040">
                  <c:v>34.76666667</c:v>
                </c:pt>
                <c:pt idx="1041">
                  <c:v>34.8</c:v>
                </c:pt>
                <c:pt idx="1042">
                  <c:v>34.83333333</c:v>
                </c:pt>
                <c:pt idx="1043">
                  <c:v>34.86666667</c:v>
                </c:pt>
                <c:pt idx="1044">
                  <c:v>34.9</c:v>
                </c:pt>
                <c:pt idx="1045">
                  <c:v>34.93333333</c:v>
                </c:pt>
                <c:pt idx="1046">
                  <c:v>34.96666667</c:v>
                </c:pt>
                <c:pt idx="1047">
                  <c:v>35.0</c:v>
                </c:pt>
                <c:pt idx="1048">
                  <c:v>35.03333333</c:v>
                </c:pt>
                <c:pt idx="1049">
                  <c:v>35.06666667</c:v>
                </c:pt>
                <c:pt idx="1050">
                  <c:v>35.1</c:v>
                </c:pt>
                <c:pt idx="1051">
                  <c:v>35.13333333</c:v>
                </c:pt>
                <c:pt idx="1052">
                  <c:v>35.16666667</c:v>
                </c:pt>
                <c:pt idx="1053">
                  <c:v>35.2</c:v>
                </c:pt>
                <c:pt idx="1054">
                  <c:v>35.23333333</c:v>
                </c:pt>
                <c:pt idx="1055">
                  <c:v>35.26666667</c:v>
                </c:pt>
                <c:pt idx="1056">
                  <c:v>35.3</c:v>
                </c:pt>
                <c:pt idx="1057">
                  <c:v>35.33333333</c:v>
                </c:pt>
                <c:pt idx="1058">
                  <c:v>35.36666667</c:v>
                </c:pt>
                <c:pt idx="1059">
                  <c:v>35.4</c:v>
                </c:pt>
                <c:pt idx="1060">
                  <c:v>35.43333333</c:v>
                </c:pt>
                <c:pt idx="1061">
                  <c:v>35.46666667</c:v>
                </c:pt>
                <c:pt idx="1062">
                  <c:v>35.5</c:v>
                </c:pt>
                <c:pt idx="1063">
                  <c:v>35.53333333</c:v>
                </c:pt>
                <c:pt idx="1064">
                  <c:v>35.56666667</c:v>
                </c:pt>
                <c:pt idx="1065">
                  <c:v>35.6</c:v>
                </c:pt>
                <c:pt idx="1066">
                  <c:v>35.63333333</c:v>
                </c:pt>
                <c:pt idx="1067">
                  <c:v>35.66666667</c:v>
                </c:pt>
                <c:pt idx="1068">
                  <c:v>35.7</c:v>
                </c:pt>
                <c:pt idx="1069">
                  <c:v>35.73333333</c:v>
                </c:pt>
                <c:pt idx="1070">
                  <c:v>35.76666667</c:v>
                </c:pt>
                <c:pt idx="1071">
                  <c:v>35.8</c:v>
                </c:pt>
                <c:pt idx="1072">
                  <c:v>35.83333333</c:v>
                </c:pt>
                <c:pt idx="1073">
                  <c:v>35.86666667</c:v>
                </c:pt>
                <c:pt idx="1074">
                  <c:v>35.9</c:v>
                </c:pt>
                <c:pt idx="1075">
                  <c:v>35.93333333</c:v>
                </c:pt>
                <c:pt idx="1076">
                  <c:v>35.96666667</c:v>
                </c:pt>
                <c:pt idx="1077">
                  <c:v>36.0</c:v>
                </c:pt>
                <c:pt idx="1078">
                  <c:v>36.03333333</c:v>
                </c:pt>
                <c:pt idx="1079">
                  <c:v>36.06666667</c:v>
                </c:pt>
                <c:pt idx="1080">
                  <c:v>36.1</c:v>
                </c:pt>
                <c:pt idx="1081">
                  <c:v>36.13333333</c:v>
                </c:pt>
                <c:pt idx="1082">
                  <c:v>36.16666667</c:v>
                </c:pt>
                <c:pt idx="1083">
                  <c:v>36.2</c:v>
                </c:pt>
                <c:pt idx="1084">
                  <c:v>36.23333333</c:v>
                </c:pt>
                <c:pt idx="1085">
                  <c:v>36.26666667</c:v>
                </c:pt>
                <c:pt idx="1086">
                  <c:v>36.3</c:v>
                </c:pt>
                <c:pt idx="1087">
                  <c:v>36.33333333</c:v>
                </c:pt>
                <c:pt idx="1088">
                  <c:v>36.36666667</c:v>
                </c:pt>
                <c:pt idx="1089">
                  <c:v>36.4</c:v>
                </c:pt>
                <c:pt idx="1090">
                  <c:v>36.43333333</c:v>
                </c:pt>
                <c:pt idx="1091">
                  <c:v>36.46666667</c:v>
                </c:pt>
                <c:pt idx="1092">
                  <c:v>36.5</c:v>
                </c:pt>
                <c:pt idx="1093">
                  <c:v>36.53333333</c:v>
                </c:pt>
                <c:pt idx="1094">
                  <c:v>36.56666667</c:v>
                </c:pt>
                <c:pt idx="1095">
                  <c:v>36.6</c:v>
                </c:pt>
                <c:pt idx="1096">
                  <c:v>36.63333333</c:v>
                </c:pt>
                <c:pt idx="1097">
                  <c:v>36.66666667</c:v>
                </c:pt>
                <c:pt idx="1098">
                  <c:v>36.7</c:v>
                </c:pt>
                <c:pt idx="1099">
                  <c:v>36.73333333</c:v>
                </c:pt>
                <c:pt idx="1100">
                  <c:v>36.76666667</c:v>
                </c:pt>
                <c:pt idx="1101">
                  <c:v>36.8</c:v>
                </c:pt>
                <c:pt idx="1102">
                  <c:v>36.83333333</c:v>
                </c:pt>
                <c:pt idx="1103">
                  <c:v>36.86666667</c:v>
                </c:pt>
                <c:pt idx="1104">
                  <c:v>36.9</c:v>
                </c:pt>
                <c:pt idx="1105">
                  <c:v>36.93333333</c:v>
                </c:pt>
                <c:pt idx="1106">
                  <c:v>36.96666667</c:v>
                </c:pt>
                <c:pt idx="1107">
                  <c:v>37.0</c:v>
                </c:pt>
                <c:pt idx="1108">
                  <c:v>37.03333333</c:v>
                </c:pt>
                <c:pt idx="1109">
                  <c:v>37.06666667</c:v>
                </c:pt>
                <c:pt idx="1110">
                  <c:v>37.1</c:v>
                </c:pt>
                <c:pt idx="1111">
                  <c:v>37.13333333</c:v>
                </c:pt>
                <c:pt idx="1112">
                  <c:v>37.16666667</c:v>
                </c:pt>
                <c:pt idx="1113">
                  <c:v>37.2</c:v>
                </c:pt>
                <c:pt idx="1114">
                  <c:v>37.23333333</c:v>
                </c:pt>
                <c:pt idx="1115">
                  <c:v>37.26666667</c:v>
                </c:pt>
                <c:pt idx="1116">
                  <c:v>37.3</c:v>
                </c:pt>
                <c:pt idx="1117">
                  <c:v>37.33333333</c:v>
                </c:pt>
                <c:pt idx="1118">
                  <c:v>37.36666667</c:v>
                </c:pt>
                <c:pt idx="1119">
                  <c:v>37.4</c:v>
                </c:pt>
                <c:pt idx="1120">
                  <c:v>37.43333333</c:v>
                </c:pt>
                <c:pt idx="1121">
                  <c:v>37.46666667</c:v>
                </c:pt>
                <c:pt idx="1122">
                  <c:v>37.5</c:v>
                </c:pt>
                <c:pt idx="1123">
                  <c:v>37.53333333</c:v>
                </c:pt>
                <c:pt idx="1124">
                  <c:v>37.56666667</c:v>
                </c:pt>
                <c:pt idx="1125">
                  <c:v>37.6</c:v>
                </c:pt>
                <c:pt idx="1126">
                  <c:v>37.63333333</c:v>
                </c:pt>
                <c:pt idx="1127">
                  <c:v>37.66666667</c:v>
                </c:pt>
                <c:pt idx="1128">
                  <c:v>37.7</c:v>
                </c:pt>
                <c:pt idx="1129">
                  <c:v>37.73333333</c:v>
                </c:pt>
                <c:pt idx="1130">
                  <c:v>37.76666667</c:v>
                </c:pt>
                <c:pt idx="1131">
                  <c:v>37.8</c:v>
                </c:pt>
                <c:pt idx="1132">
                  <c:v>37.83333333</c:v>
                </c:pt>
                <c:pt idx="1133">
                  <c:v>37.86666667</c:v>
                </c:pt>
                <c:pt idx="1134">
                  <c:v>37.9</c:v>
                </c:pt>
                <c:pt idx="1135">
                  <c:v>37.93333333</c:v>
                </c:pt>
                <c:pt idx="1136">
                  <c:v>37.96666667</c:v>
                </c:pt>
                <c:pt idx="1137">
                  <c:v>38.0</c:v>
                </c:pt>
                <c:pt idx="1138">
                  <c:v>38.03333333</c:v>
                </c:pt>
                <c:pt idx="1139">
                  <c:v>38.06666667</c:v>
                </c:pt>
                <c:pt idx="1140">
                  <c:v>38.1</c:v>
                </c:pt>
                <c:pt idx="1141">
                  <c:v>38.13333333</c:v>
                </c:pt>
                <c:pt idx="1142">
                  <c:v>38.16666667</c:v>
                </c:pt>
                <c:pt idx="1143">
                  <c:v>38.2</c:v>
                </c:pt>
                <c:pt idx="1144">
                  <c:v>38.23333333</c:v>
                </c:pt>
                <c:pt idx="1145">
                  <c:v>38.26666667</c:v>
                </c:pt>
                <c:pt idx="1146">
                  <c:v>38.3</c:v>
                </c:pt>
                <c:pt idx="1147">
                  <c:v>38.33333333</c:v>
                </c:pt>
                <c:pt idx="1148">
                  <c:v>38.36666667</c:v>
                </c:pt>
                <c:pt idx="1149">
                  <c:v>38.4</c:v>
                </c:pt>
                <c:pt idx="1150">
                  <c:v>38.43333333</c:v>
                </c:pt>
                <c:pt idx="1151">
                  <c:v>38.46666667</c:v>
                </c:pt>
                <c:pt idx="1152">
                  <c:v>38.5</c:v>
                </c:pt>
                <c:pt idx="1153">
                  <c:v>38.53333333</c:v>
                </c:pt>
                <c:pt idx="1154">
                  <c:v>38.56666667</c:v>
                </c:pt>
                <c:pt idx="1155">
                  <c:v>38.6</c:v>
                </c:pt>
                <c:pt idx="1156">
                  <c:v>38.63333333</c:v>
                </c:pt>
                <c:pt idx="1157">
                  <c:v>38.66666667</c:v>
                </c:pt>
                <c:pt idx="1158">
                  <c:v>38.7</c:v>
                </c:pt>
                <c:pt idx="1159">
                  <c:v>38.73333333</c:v>
                </c:pt>
                <c:pt idx="1160">
                  <c:v>38.76666667</c:v>
                </c:pt>
                <c:pt idx="1161">
                  <c:v>38.8</c:v>
                </c:pt>
                <c:pt idx="1162">
                  <c:v>38.83333333</c:v>
                </c:pt>
                <c:pt idx="1163">
                  <c:v>38.86666667</c:v>
                </c:pt>
                <c:pt idx="1164">
                  <c:v>38.9</c:v>
                </c:pt>
                <c:pt idx="1165">
                  <c:v>38.93333333</c:v>
                </c:pt>
                <c:pt idx="1166">
                  <c:v>38.96666667</c:v>
                </c:pt>
                <c:pt idx="1167">
                  <c:v>39.0</c:v>
                </c:pt>
                <c:pt idx="1168">
                  <c:v>39.03333333</c:v>
                </c:pt>
                <c:pt idx="1169">
                  <c:v>39.06666667</c:v>
                </c:pt>
                <c:pt idx="1170">
                  <c:v>39.1</c:v>
                </c:pt>
                <c:pt idx="1171">
                  <c:v>39.13333333</c:v>
                </c:pt>
                <c:pt idx="1172">
                  <c:v>39.16666667</c:v>
                </c:pt>
                <c:pt idx="1173">
                  <c:v>39.2</c:v>
                </c:pt>
                <c:pt idx="1174">
                  <c:v>39.23333333</c:v>
                </c:pt>
                <c:pt idx="1175">
                  <c:v>39.26666667</c:v>
                </c:pt>
                <c:pt idx="1176">
                  <c:v>39.3</c:v>
                </c:pt>
                <c:pt idx="1177">
                  <c:v>39.33333333</c:v>
                </c:pt>
                <c:pt idx="1178">
                  <c:v>39.36666667</c:v>
                </c:pt>
                <c:pt idx="1179">
                  <c:v>39.4</c:v>
                </c:pt>
                <c:pt idx="1180">
                  <c:v>39.43333333</c:v>
                </c:pt>
                <c:pt idx="1181">
                  <c:v>39.46666667</c:v>
                </c:pt>
                <c:pt idx="1182">
                  <c:v>39.5</c:v>
                </c:pt>
                <c:pt idx="1183">
                  <c:v>39.53333333</c:v>
                </c:pt>
                <c:pt idx="1184">
                  <c:v>39.56666667</c:v>
                </c:pt>
                <c:pt idx="1185">
                  <c:v>39.6</c:v>
                </c:pt>
                <c:pt idx="1186">
                  <c:v>39.63333333</c:v>
                </c:pt>
                <c:pt idx="1187">
                  <c:v>39.66666667</c:v>
                </c:pt>
                <c:pt idx="1188">
                  <c:v>39.7</c:v>
                </c:pt>
                <c:pt idx="1189">
                  <c:v>39.73333333</c:v>
                </c:pt>
                <c:pt idx="1190">
                  <c:v>39.76666667</c:v>
                </c:pt>
                <c:pt idx="1191">
                  <c:v>39.8</c:v>
                </c:pt>
                <c:pt idx="1192">
                  <c:v>39.83333333</c:v>
                </c:pt>
                <c:pt idx="1193">
                  <c:v>39.86666667</c:v>
                </c:pt>
                <c:pt idx="1194">
                  <c:v>39.9</c:v>
                </c:pt>
                <c:pt idx="1195">
                  <c:v>39.93333333</c:v>
                </c:pt>
                <c:pt idx="1196">
                  <c:v>39.96666667</c:v>
                </c:pt>
                <c:pt idx="1197">
                  <c:v>40.0</c:v>
                </c:pt>
                <c:pt idx="1198">
                  <c:v>40.03333333</c:v>
                </c:pt>
                <c:pt idx="1199">
                  <c:v>40.06666667</c:v>
                </c:pt>
                <c:pt idx="1200">
                  <c:v>40.1</c:v>
                </c:pt>
                <c:pt idx="1201">
                  <c:v>40.13333333</c:v>
                </c:pt>
                <c:pt idx="1202">
                  <c:v>40.16666667</c:v>
                </c:pt>
                <c:pt idx="1203">
                  <c:v>40.2</c:v>
                </c:pt>
                <c:pt idx="1204">
                  <c:v>40.23333333</c:v>
                </c:pt>
                <c:pt idx="1205">
                  <c:v>40.26666667</c:v>
                </c:pt>
                <c:pt idx="1206">
                  <c:v>40.3</c:v>
                </c:pt>
                <c:pt idx="1207">
                  <c:v>40.33333333</c:v>
                </c:pt>
                <c:pt idx="1208">
                  <c:v>40.36666667</c:v>
                </c:pt>
                <c:pt idx="1209">
                  <c:v>40.4</c:v>
                </c:pt>
                <c:pt idx="1210">
                  <c:v>40.43333333</c:v>
                </c:pt>
                <c:pt idx="1211">
                  <c:v>40.46666667</c:v>
                </c:pt>
                <c:pt idx="1212">
                  <c:v>40.5</c:v>
                </c:pt>
                <c:pt idx="1213">
                  <c:v>40.53333333</c:v>
                </c:pt>
                <c:pt idx="1214">
                  <c:v>40.56666667</c:v>
                </c:pt>
                <c:pt idx="1215">
                  <c:v>40.6</c:v>
                </c:pt>
                <c:pt idx="1216">
                  <c:v>40.63333333</c:v>
                </c:pt>
                <c:pt idx="1217">
                  <c:v>40.66666667</c:v>
                </c:pt>
                <c:pt idx="1218">
                  <c:v>40.7</c:v>
                </c:pt>
                <c:pt idx="1219">
                  <c:v>40.73333333</c:v>
                </c:pt>
                <c:pt idx="1220">
                  <c:v>40.76666667</c:v>
                </c:pt>
                <c:pt idx="1221">
                  <c:v>40.8</c:v>
                </c:pt>
                <c:pt idx="1222">
                  <c:v>40.83333333</c:v>
                </c:pt>
                <c:pt idx="1223">
                  <c:v>40.86666667</c:v>
                </c:pt>
                <c:pt idx="1224">
                  <c:v>40.9</c:v>
                </c:pt>
                <c:pt idx="1225">
                  <c:v>40.93333333</c:v>
                </c:pt>
                <c:pt idx="1226">
                  <c:v>40.96666667</c:v>
                </c:pt>
                <c:pt idx="1227">
                  <c:v>41.0</c:v>
                </c:pt>
                <c:pt idx="1228">
                  <c:v>41.03333333</c:v>
                </c:pt>
                <c:pt idx="1229">
                  <c:v>41.06666667</c:v>
                </c:pt>
                <c:pt idx="1230">
                  <c:v>41.1</c:v>
                </c:pt>
                <c:pt idx="1231">
                  <c:v>41.13333333</c:v>
                </c:pt>
                <c:pt idx="1232">
                  <c:v>41.16666667</c:v>
                </c:pt>
                <c:pt idx="1233">
                  <c:v>41.2</c:v>
                </c:pt>
                <c:pt idx="1234">
                  <c:v>41.23333333</c:v>
                </c:pt>
                <c:pt idx="1235">
                  <c:v>41.26666667</c:v>
                </c:pt>
                <c:pt idx="1236">
                  <c:v>41.3</c:v>
                </c:pt>
                <c:pt idx="1237">
                  <c:v>41.33333333</c:v>
                </c:pt>
                <c:pt idx="1238">
                  <c:v>41.36666667</c:v>
                </c:pt>
                <c:pt idx="1239">
                  <c:v>41.4</c:v>
                </c:pt>
                <c:pt idx="1240">
                  <c:v>41.43333333</c:v>
                </c:pt>
                <c:pt idx="1241">
                  <c:v>41.46666667</c:v>
                </c:pt>
                <c:pt idx="1242">
                  <c:v>41.5</c:v>
                </c:pt>
                <c:pt idx="1243">
                  <c:v>41.53333333</c:v>
                </c:pt>
                <c:pt idx="1244">
                  <c:v>41.56666667</c:v>
                </c:pt>
                <c:pt idx="1245">
                  <c:v>41.6</c:v>
                </c:pt>
                <c:pt idx="1246">
                  <c:v>41.63333333</c:v>
                </c:pt>
                <c:pt idx="1247">
                  <c:v>41.66666667</c:v>
                </c:pt>
                <c:pt idx="1248">
                  <c:v>41.7</c:v>
                </c:pt>
                <c:pt idx="1249">
                  <c:v>41.73333333</c:v>
                </c:pt>
                <c:pt idx="1250">
                  <c:v>41.76666667</c:v>
                </c:pt>
                <c:pt idx="1251">
                  <c:v>41.8</c:v>
                </c:pt>
                <c:pt idx="1252">
                  <c:v>41.83333333</c:v>
                </c:pt>
                <c:pt idx="1253">
                  <c:v>41.86666667</c:v>
                </c:pt>
                <c:pt idx="1254">
                  <c:v>41.9</c:v>
                </c:pt>
                <c:pt idx="1255">
                  <c:v>41.93333333</c:v>
                </c:pt>
                <c:pt idx="1256">
                  <c:v>41.96666667</c:v>
                </c:pt>
                <c:pt idx="1257">
                  <c:v>42.0</c:v>
                </c:pt>
                <c:pt idx="1258">
                  <c:v>42.03333333</c:v>
                </c:pt>
                <c:pt idx="1259">
                  <c:v>42.06666667</c:v>
                </c:pt>
                <c:pt idx="1260">
                  <c:v>42.1</c:v>
                </c:pt>
                <c:pt idx="1261">
                  <c:v>42.13333333</c:v>
                </c:pt>
                <c:pt idx="1262">
                  <c:v>42.16666667</c:v>
                </c:pt>
                <c:pt idx="1263">
                  <c:v>42.2</c:v>
                </c:pt>
                <c:pt idx="1264">
                  <c:v>42.23333333</c:v>
                </c:pt>
                <c:pt idx="1265">
                  <c:v>42.26666667</c:v>
                </c:pt>
                <c:pt idx="1266">
                  <c:v>42.3</c:v>
                </c:pt>
                <c:pt idx="1267">
                  <c:v>42.33333333</c:v>
                </c:pt>
                <c:pt idx="1268">
                  <c:v>42.36666667</c:v>
                </c:pt>
                <c:pt idx="1269">
                  <c:v>42.4</c:v>
                </c:pt>
                <c:pt idx="1270">
                  <c:v>42.43333333</c:v>
                </c:pt>
                <c:pt idx="1271">
                  <c:v>42.46666667</c:v>
                </c:pt>
                <c:pt idx="1272">
                  <c:v>42.5</c:v>
                </c:pt>
                <c:pt idx="1273">
                  <c:v>42.53333333</c:v>
                </c:pt>
                <c:pt idx="1274">
                  <c:v>42.56666667</c:v>
                </c:pt>
                <c:pt idx="1275">
                  <c:v>42.6</c:v>
                </c:pt>
                <c:pt idx="1276">
                  <c:v>42.63333333</c:v>
                </c:pt>
                <c:pt idx="1277">
                  <c:v>42.66666667</c:v>
                </c:pt>
                <c:pt idx="1278">
                  <c:v>42.7</c:v>
                </c:pt>
                <c:pt idx="1279">
                  <c:v>42.73333333</c:v>
                </c:pt>
                <c:pt idx="1280">
                  <c:v>42.76666667</c:v>
                </c:pt>
                <c:pt idx="1281">
                  <c:v>42.8</c:v>
                </c:pt>
                <c:pt idx="1282">
                  <c:v>42.83333333</c:v>
                </c:pt>
                <c:pt idx="1283">
                  <c:v>42.86666667</c:v>
                </c:pt>
                <c:pt idx="1284">
                  <c:v>42.9</c:v>
                </c:pt>
                <c:pt idx="1285">
                  <c:v>42.93333333</c:v>
                </c:pt>
                <c:pt idx="1286">
                  <c:v>42.96666667</c:v>
                </c:pt>
                <c:pt idx="1287">
                  <c:v>43.0</c:v>
                </c:pt>
                <c:pt idx="1288">
                  <c:v>43.03333333</c:v>
                </c:pt>
                <c:pt idx="1289">
                  <c:v>43.06666667</c:v>
                </c:pt>
                <c:pt idx="1290">
                  <c:v>43.1</c:v>
                </c:pt>
                <c:pt idx="1291">
                  <c:v>43.13333333</c:v>
                </c:pt>
                <c:pt idx="1292">
                  <c:v>43.16666667</c:v>
                </c:pt>
                <c:pt idx="1293">
                  <c:v>43.2</c:v>
                </c:pt>
                <c:pt idx="1294">
                  <c:v>43.23333333</c:v>
                </c:pt>
                <c:pt idx="1295">
                  <c:v>43.26666667</c:v>
                </c:pt>
                <c:pt idx="1296">
                  <c:v>43.3</c:v>
                </c:pt>
                <c:pt idx="1297">
                  <c:v>43.33333333</c:v>
                </c:pt>
                <c:pt idx="1298">
                  <c:v>43.36666667</c:v>
                </c:pt>
                <c:pt idx="1299">
                  <c:v>43.4</c:v>
                </c:pt>
                <c:pt idx="1300">
                  <c:v>43.43333333</c:v>
                </c:pt>
                <c:pt idx="1301">
                  <c:v>43.46666667</c:v>
                </c:pt>
                <c:pt idx="1302">
                  <c:v>43.5</c:v>
                </c:pt>
                <c:pt idx="1303">
                  <c:v>43.53333333</c:v>
                </c:pt>
                <c:pt idx="1304">
                  <c:v>43.56666667</c:v>
                </c:pt>
                <c:pt idx="1305">
                  <c:v>43.6</c:v>
                </c:pt>
                <c:pt idx="1306">
                  <c:v>43.63333333</c:v>
                </c:pt>
                <c:pt idx="1307">
                  <c:v>43.66666667</c:v>
                </c:pt>
                <c:pt idx="1308">
                  <c:v>43.7</c:v>
                </c:pt>
                <c:pt idx="1309">
                  <c:v>43.73333333</c:v>
                </c:pt>
                <c:pt idx="1310">
                  <c:v>43.76666667</c:v>
                </c:pt>
                <c:pt idx="1311">
                  <c:v>43.8</c:v>
                </c:pt>
                <c:pt idx="1312">
                  <c:v>43.83333333</c:v>
                </c:pt>
                <c:pt idx="1313">
                  <c:v>43.86666667</c:v>
                </c:pt>
                <c:pt idx="1314">
                  <c:v>43.9</c:v>
                </c:pt>
                <c:pt idx="1315">
                  <c:v>43.93333333</c:v>
                </c:pt>
                <c:pt idx="1316">
                  <c:v>43.96666667</c:v>
                </c:pt>
                <c:pt idx="1317">
                  <c:v>44.0</c:v>
                </c:pt>
                <c:pt idx="1318">
                  <c:v>44.03333333</c:v>
                </c:pt>
                <c:pt idx="1319">
                  <c:v>44.06666667</c:v>
                </c:pt>
                <c:pt idx="1320">
                  <c:v>44.1</c:v>
                </c:pt>
                <c:pt idx="1321">
                  <c:v>44.13333333</c:v>
                </c:pt>
                <c:pt idx="1322">
                  <c:v>44.16666667</c:v>
                </c:pt>
                <c:pt idx="1323">
                  <c:v>44.2</c:v>
                </c:pt>
                <c:pt idx="1324">
                  <c:v>44.23333333</c:v>
                </c:pt>
                <c:pt idx="1325">
                  <c:v>44.26666667</c:v>
                </c:pt>
                <c:pt idx="1326">
                  <c:v>44.3</c:v>
                </c:pt>
                <c:pt idx="1327">
                  <c:v>44.33333333</c:v>
                </c:pt>
                <c:pt idx="1328">
                  <c:v>44.36666667</c:v>
                </c:pt>
                <c:pt idx="1329">
                  <c:v>44.4</c:v>
                </c:pt>
                <c:pt idx="1330">
                  <c:v>44.43333333</c:v>
                </c:pt>
                <c:pt idx="1331">
                  <c:v>44.46666667</c:v>
                </c:pt>
                <c:pt idx="1332">
                  <c:v>44.5</c:v>
                </c:pt>
                <c:pt idx="1333">
                  <c:v>44.53333333</c:v>
                </c:pt>
                <c:pt idx="1334">
                  <c:v>44.56666667</c:v>
                </c:pt>
                <c:pt idx="1335">
                  <c:v>44.6</c:v>
                </c:pt>
                <c:pt idx="1336">
                  <c:v>44.63333333</c:v>
                </c:pt>
                <c:pt idx="1337">
                  <c:v>44.66666667</c:v>
                </c:pt>
                <c:pt idx="1338">
                  <c:v>44.7</c:v>
                </c:pt>
                <c:pt idx="1339">
                  <c:v>44.73333333</c:v>
                </c:pt>
                <c:pt idx="1340">
                  <c:v>44.76666667</c:v>
                </c:pt>
                <c:pt idx="1341">
                  <c:v>44.8</c:v>
                </c:pt>
                <c:pt idx="1342">
                  <c:v>44.83333333</c:v>
                </c:pt>
                <c:pt idx="1343">
                  <c:v>44.86666667</c:v>
                </c:pt>
                <c:pt idx="1344">
                  <c:v>44.9</c:v>
                </c:pt>
                <c:pt idx="1345">
                  <c:v>44.93333333</c:v>
                </c:pt>
                <c:pt idx="1346">
                  <c:v>44.96666667</c:v>
                </c:pt>
                <c:pt idx="1347">
                  <c:v>45.0</c:v>
                </c:pt>
                <c:pt idx="1348">
                  <c:v>45.03333333</c:v>
                </c:pt>
                <c:pt idx="1349">
                  <c:v>45.06666667</c:v>
                </c:pt>
                <c:pt idx="1350">
                  <c:v>45.1</c:v>
                </c:pt>
                <c:pt idx="1351">
                  <c:v>45.13333333</c:v>
                </c:pt>
                <c:pt idx="1352">
                  <c:v>45.16666667</c:v>
                </c:pt>
                <c:pt idx="1353">
                  <c:v>45.2</c:v>
                </c:pt>
                <c:pt idx="1354">
                  <c:v>45.23333333</c:v>
                </c:pt>
                <c:pt idx="1355">
                  <c:v>45.26666667</c:v>
                </c:pt>
                <c:pt idx="1356">
                  <c:v>45.3</c:v>
                </c:pt>
                <c:pt idx="1357">
                  <c:v>45.33333333</c:v>
                </c:pt>
                <c:pt idx="1358">
                  <c:v>45.36666667</c:v>
                </c:pt>
                <c:pt idx="1359">
                  <c:v>45.4</c:v>
                </c:pt>
                <c:pt idx="1360">
                  <c:v>45.43333333</c:v>
                </c:pt>
                <c:pt idx="1361">
                  <c:v>45.46666667</c:v>
                </c:pt>
                <c:pt idx="1362">
                  <c:v>45.5</c:v>
                </c:pt>
                <c:pt idx="1363">
                  <c:v>45.53333333</c:v>
                </c:pt>
                <c:pt idx="1364">
                  <c:v>45.56666667</c:v>
                </c:pt>
                <c:pt idx="1365">
                  <c:v>45.6</c:v>
                </c:pt>
                <c:pt idx="1366">
                  <c:v>45.63333333</c:v>
                </c:pt>
                <c:pt idx="1367">
                  <c:v>45.66666667</c:v>
                </c:pt>
                <c:pt idx="1368">
                  <c:v>45.7</c:v>
                </c:pt>
                <c:pt idx="1369">
                  <c:v>45.73333333</c:v>
                </c:pt>
                <c:pt idx="1370">
                  <c:v>45.76666667</c:v>
                </c:pt>
                <c:pt idx="1371">
                  <c:v>45.8</c:v>
                </c:pt>
                <c:pt idx="1372">
                  <c:v>45.83333333</c:v>
                </c:pt>
                <c:pt idx="1373">
                  <c:v>45.86666667</c:v>
                </c:pt>
                <c:pt idx="1374">
                  <c:v>45.9</c:v>
                </c:pt>
                <c:pt idx="1375">
                  <c:v>45.93333333</c:v>
                </c:pt>
                <c:pt idx="1376">
                  <c:v>45.96666667</c:v>
                </c:pt>
                <c:pt idx="1377">
                  <c:v>46.0</c:v>
                </c:pt>
                <c:pt idx="1378">
                  <c:v>46.03333333</c:v>
                </c:pt>
                <c:pt idx="1379">
                  <c:v>46.06666667</c:v>
                </c:pt>
                <c:pt idx="1380">
                  <c:v>46.1</c:v>
                </c:pt>
                <c:pt idx="1381">
                  <c:v>46.13333333</c:v>
                </c:pt>
                <c:pt idx="1382">
                  <c:v>46.16666667</c:v>
                </c:pt>
                <c:pt idx="1383">
                  <c:v>46.2</c:v>
                </c:pt>
                <c:pt idx="1384">
                  <c:v>46.23333333</c:v>
                </c:pt>
                <c:pt idx="1385">
                  <c:v>46.26666667</c:v>
                </c:pt>
                <c:pt idx="1386">
                  <c:v>46.3</c:v>
                </c:pt>
                <c:pt idx="1387">
                  <c:v>46.33333333</c:v>
                </c:pt>
                <c:pt idx="1388">
                  <c:v>46.36666667</c:v>
                </c:pt>
                <c:pt idx="1389">
                  <c:v>46.4</c:v>
                </c:pt>
                <c:pt idx="1390">
                  <c:v>46.43333333</c:v>
                </c:pt>
                <c:pt idx="1391">
                  <c:v>46.46666667</c:v>
                </c:pt>
                <c:pt idx="1392">
                  <c:v>46.5</c:v>
                </c:pt>
                <c:pt idx="1393">
                  <c:v>46.53333333</c:v>
                </c:pt>
                <c:pt idx="1394">
                  <c:v>46.56666667</c:v>
                </c:pt>
                <c:pt idx="1395">
                  <c:v>46.6</c:v>
                </c:pt>
                <c:pt idx="1396">
                  <c:v>46.63333333</c:v>
                </c:pt>
                <c:pt idx="1397">
                  <c:v>46.66666667</c:v>
                </c:pt>
                <c:pt idx="1398">
                  <c:v>46.7</c:v>
                </c:pt>
                <c:pt idx="1399">
                  <c:v>46.73333333</c:v>
                </c:pt>
                <c:pt idx="1400">
                  <c:v>46.76666667</c:v>
                </c:pt>
                <c:pt idx="1401">
                  <c:v>46.8</c:v>
                </c:pt>
                <c:pt idx="1402">
                  <c:v>46.83333333</c:v>
                </c:pt>
                <c:pt idx="1403">
                  <c:v>46.86666667</c:v>
                </c:pt>
                <c:pt idx="1404">
                  <c:v>46.9</c:v>
                </c:pt>
                <c:pt idx="1405">
                  <c:v>46.93333333</c:v>
                </c:pt>
                <c:pt idx="1406">
                  <c:v>46.96666667</c:v>
                </c:pt>
                <c:pt idx="1407">
                  <c:v>47.0</c:v>
                </c:pt>
                <c:pt idx="1408">
                  <c:v>47.03333333</c:v>
                </c:pt>
                <c:pt idx="1409">
                  <c:v>47.06666667</c:v>
                </c:pt>
                <c:pt idx="1410">
                  <c:v>47.1</c:v>
                </c:pt>
                <c:pt idx="1411">
                  <c:v>47.13333333</c:v>
                </c:pt>
                <c:pt idx="1412">
                  <c:v>47.16666667</c:v>
                </c:pt>
                <c:pt idx="1413">
                  <c:v>47.2</c:v>
                </c:pt>
                <c:pt idx="1414">
                  <c:v>47.23333333</c:v>
                </c:pt>
                <c:pt idx="1415">
                  <c:v>47.26666667</c:v>
                </c:pt>
                <c:pt idx="1416">
                  <c:v>47.3</c:v>
                </c:pt>
                <c:pt idx="1417">
                  <c:v>47.33333333</c:v>
                </c:pt>
                <c:pt idx="1418">
                  <c:v>47.36666667</c:v>
                </c:pt>
                <c:pt idx="1419">
                  <c:v>47.4</c:v>
                </c:pt>
                <c:pt idx="1420">
                  <c:v>47.43333333</c:v>
                </c:pt>
                <c:pt idx="1421">
                  <c:v>47.46666667</c:v>
                </c:pt>
                <c:pt idx="1422">
                  <c:v>47.5</c:v>
                </c:pt>
                <c:pt idx="1423">
                  <c:v>47.53333333</c:v>
                </c:pt>
                <c:pt idx="1424">
                  <c:v>47.56666667</c:v>
                </c:pt>
                <c:pt idx="1425">
                  <c:v>47.6</c:v>
                </c:pt>
                <c:pt idx="1426">
                  <c:v>47.63333333</c:v>
                </c:pt>
                <c:pt idx="1427">
                  <c:v>47.66666667</c:v>
                </c:pt>
                <c:pt idx="1428">
                  <c:v>47.7</c:v>
                </c:pt>
                <c:pt idx="1429">
                  <c:v>47.73333333</c:v>
                </c:pt>
                <c:pt idx="1430">
                  <c:v>47.76666667</c:v>
                </c:pt>
                <c:pt idx="1431">
                  <c:v>47.8</c:v>
                </c:pt>
                <c:pt idx="1432">
                  <c:v>47.83333333</c:v>
                </c:pt>
                <c:pt idx="1433">
                  <c:v>47.86666667</c:v>
                </c:pt>
                <c:pt idx="1434">
                  <c:v>47.9</c:v>
                </c:pt>
                <c:pt idx="1435">
                  <c:v>47.93333333</c:v>
                </c:pt>
                <c:pt idx="1436">
                  <c:v>47.96666667</c:v>
                </c:pt>
                <c:pt idx="1437">
                  <c:v>48.0</c:v>
                </c:pt>
                <c:pt idx="1438">
                  <c:v>48.03333333</c:v>
                </c:pt>
                <c:pt idx="1439">
                  <c:v>48.06666667</c:v>
                </c:pt>
                <c:pt idx="1440">
                  <c:v>48.1</c:v>
                </c:pt>
                <c:pt idx="1441">
                  <c:v>48.13333333</c:v>
                </c:pt>
                <c:pt idx="1442">
                  <c:v>48.16666667</c:v>
                </c:pt>
                <c:pt idx="1443">
                  <c:v>48.2</c:v>
                </c:pt>
                <c:pt idx="1444">
                  <c:v>48.23333333</c:v>
                </c:pt>
                <c:pt idx="1445">
                  <c:v>48.26666667</c:v>
                </c:pt>
                <c:pt idx="1446">
                  <c:v>48.3</c:v>
                </c:pt>
                <c:pt idx="1447">
                  <c:v>48.33333333</c:v>
                </c:pt>
                <c:pt idx="1448">
                  <c:v>48.36666667</c:v>
                </c:pt>
                <c:pt idx="1449">
                  <c:v>48.4</c:v>
                </c:pt>
                <c:pt idx="1450">
                  <c:v>48.43333333</c:v>
                </c:pt>
                <c:pt idx="1451">
                  <c:v>48.46666667</c:v>
                </c:pt>
                <c:pt idx="1452">
                  <c:v>48.5</c:v>
                </c:pt>
                <c:pt idx="1453">
                  <c:v>48.53333333</c:v>
                </c:pt>
                <c:pt idx="1454">
                  <c:v>48.56666667</c:v>
                </c:pt>
                <c:pt idx="1455">
                  <c:v>48.6</c:v>
                </c:pt>
                <c:pt idx="1456">
                  <c:v>48.63333333</c:v>
                </c:pt>
                <c:pt idx="1457">
                  <c:v>48.66666667</c:v>
                </c:pt>
                <c:pt idx="1458">
                  <c:v>48.7</c:v>
                </c:pt>
                <c:pt idx="1459">
                  <c:v>48.73333333</c:v>
                </c:pt>
                <c:pt idx="1460">
                  <c:v>48.76666667</c:v>
                </c:pt>
                <c:pt idx="1461">
                  <c:v>48.8</c:v>
                </c:pt>
                <c:pt idx="1462">
                  <c:v>48.83333333</c:v>
                </c:pt>
                <c:pt idx="1463">
                  <c:v>48.86666667</c:v>
                </c:pt>
                <c:pt idx="1464">
                  <c:v>48.9</c:v>
                </c:pt>
                <c:pt idx="1465">
                  <c:v>48.93333333</c:v>
                </c:pt>
                <c:pt idx="1466">
                  <c:v>48.96666667</c:v>
                </c:pt>
                <c:pt idx="1467">
                  <c:v>49.0</c:v>
                </c:pt>
                <c:pt idx="1468">
                  <c:v>49.03333333</c:v>
                </c:pt>
                <c:pt idx="1469">
                  <c:v>49.06666667</c:v>
                </c:pt>
                <c:pt idx="1470">
                  <c:v>49.1</c:v>
                </c:pt>
                <c:pt idx="1471">
                  <c:v>49.13333333</c:v>
                </c:pt>
                <c:pt idx="1472">
                  <c:v>49.16666667</c:v>
                </c:pt>
                <c:pt idx="1473">
                  <c:v>49.2</c:v>
                </c:pt>
                <c:pt idx="1474">
                  <c:v>49.23333333</c:v>
                </c:pt>
                <c:pt idx="1475">
                  <c:v>49.26666667</c:v>
                </c:pt>
                <c:pt idx="1476">
                  <c:v>49.3</c:v>
                </c:pt>
                <c:pt idx="1477">
                  <c:v>49.33333333</c:v>
                </c:pt>
                <c:pt idx="1478">
                  <c:v>49.36666667</c:v>
                </c:pt>
                <c:pt idx="1479">
                  <c:v>49.4</c:v>
                </c:pt>
                <c:pt idx="1480">
                  <c:v>49.43333333</c:v>
                </c:pt>
                <c:pt idx="1481">
                  <c:v>49.46666667</c:v>
                </c:pt>
                <c:pt idx="1482">
                  <c:v>49.5</c:v>
                </c:pt>
                <c:pt idx="1483">
                  <c:v>49.53333333</c:v>
                </c:pt>
                <c:pt idx="1484">
                  <c:v>49.56666667</c:v>
                </c:pt>
                <c:pt idx="1485">
                  <c:v>49.6</c:v>
                </c:pt>
                <c:pt idx="1486">
                  <c:v>49.63333333</c:v>
                </c:pt>
                <c:pt idx="1487">
                  <c:v>49.66666667</c:v>
                </c:pt>
                <c:pt idx="1488">
                  <c:v>49.7</c:v>
                </c:pt>
                <c:pt idx="1489">
                  <c:v>49.73333333</c:v>
                </c:pt>
                <c:pt idx="1490">
                  <c:v>49.76666667</c:v>
                </c:pt>
                <c:pt idx="1491">
                  <c:v>49.8</c:v>
                </c:pt>
                <c:pt idx="1492">
                  <c:v>49.83333333</c:v>
                </c:pt>
                <c:pt idx="1493">
                  <c:v>49.86666667</c:v>
                </c:pt>
                <c:pt idx="1494">
                  <c:v>49.9</c:v>
                </c:pt>
                <c:pt idx="1495">
                  <c:v>49.93333333</c:v>
                </c:pt>
                <c:pt idx="1496">
                  <c:v>49.96666667</c:v>
                </c:pt>
                <c:pt idx="1497">
                  <c:v>50.0</c:v>
                </c:pt>
                <c:pt idx="1498">
                  <c:v>50.03333333</c:v>
                </c:pt>
                <c:pt idx="1499">
                  <c:v>50.06666667</c:v>
                </c:pt>
                <c:pt idx="1500">
                  <c:v>50.1</c:v>
                </c:pt>
                <c:pt idx="1501">
                  <c:v>50.13333333</c:v>
                </c:pt>
                <c:pt idx="1502">
                  <c:v>50.16666667</c:v>
                </c:pt>
                <c:pt idx="1503">
                  <c:v>50.2</c:v>
                </c:pt>
                <c:pt idx="1504">
                  <c:v>50.23333333</c:v>
                </c:pt>
                <c:pt idx="1505">
                  <c:v>50.26666667</c:v>
                </c:pt>
                <c:pt idx="1506">
                  <c:v>50.3</c:v>
                </c:pt>
                <c:pt idx="1507">
                  <c:v>50.33333333</c:v>
                </c:pt>
                <c:pt idx="1508">
                  <c:v>50.36666667</c:v>
                </c:pt>
                <c:pt idx="1509">
                  <c:v>50.4</c:v>
                </c:pt>
                <c:pt idx="1510">
                  <c:v>50.43333333</c:v>
                </c:pt>
                <c:pt idx="1511">
                  <c:v>50.46666667</c:v>
                </c:pt>
                <c:pt idx="1512">
                  <c:v>50.5</c:v>
                </c:pt>
                <c:pt idx="1513">
                  <c:v>50.53333333</c:v>
                </c:pt>
                <c:pt idx="1514">
                  <c:v>50.56666667</c:v>
                </c:pt>
                <c:pt idx="1515">
                  <c:v>50.6</c:v>
                </c:pt>
                <c:pt idx="1516">
                  <c:v>50.63333333</c:v>
                </c:pt>
                <c:pt idx="1517">
                  <c:v>50.66666667</c:v>
                </c:pt>
                <c:pt idx="1518">
                  <c:v>50.7</c:v>
                </c:pt>
                <c:pt idx="1519">
                  <c:v>50.73333333</c:v>
                </c:pt>
              </c:numCache>
            </c:numRef>
          </c:xVal>
          <c:yVal>
            <c:numRef>
              <c:f>Mode1_Data_analysis!$I$9:$I$1528</c:f>
              <c:numCache>
                <c:formatCode>0.0000</c:formatCode>
                <c:ptCount val="1520"/>
                <c:pt idx="0">
                  <c:v>0.0555262094305785</c:v>
                </c:pt>
                <c:pt idx="1">
                  <c:v>0.0545338394305785</c:v>
                </c:pt>
                <c:pt idx="2">
                  <c:v>0.0530329757305785</c:v>
                </c:pt>
                <c:pt idx="3">
                  <c:v>0.0512036576305785</c:v>
                </c:pt>
                <c:pt idx="4">
                  <c:v>0.0491569102305785</c:v>
                </c:pt>
                <c:pt idx="5">
                  <c:v>0.0466875630305785</c:v>
                </c:pt>
                <c:pt idx="6">
                  <c:v>0.0440984184305785</c:v>
                </c:pt>
                <c:pt idx="7">
                  <c:v>0.0411033984305785</c:v>
                </c:pt>
                <c:pt idx="8">
                  <c:v>0.0376609898305785</c:v>
                </c:pt>
                <c:pt idx="9">
                  <c:v>0.0343390044305786</c:v>
                </c:pt>
                <c:pt idx="10">
                  <c:v>0.0306758945305785</c:v>
                </c:pt>
                <c:pt idx="11">
                  <c:v>0.0266520250305785</c:v>
                </c:pt>
                <c:pt idx="12">
                  <c:v>0.0225903733305786</c:v>
                </c:pt>
                <c:pt idx="13">
                  <c:v>0.0183860495305785</c:v>
                </c:pt>
                <c:pt idx="14">
                  <c:v>0.0141792492305786</c:v>
                </c:pt>
                <c:pt idx="15">
                  <c:v>0.00974916013057847</c:v>
                </c:pt>
                <c:pt idx="16">
                  <c:v>0.00527497863057857</c:v>
                </c:pt>
                <c:pt idx="17">
                  <c:v>0.000864606730578532</c:v>
                </c:pt>
                <c:pt idx="18">
                  <c:v>-0.0035916846694215</c:v>
                </c:pt>
                <c:pt idx="19">
                  <c:v>-0.00802021966942146</c:v>
                </c:pt>
                <c:pt idx="20">
                  <c:v>-0.0124976135694215</c:v>
                </c:pt>
                <c:pt idx="21">
                  <c:v>-0.0168957637694215</c:v>
                </c:pt>
                <c:pt idx="22">
                  <c:v>-0.0212669770694215</c:v>
                </c:pt>
                <c:pt idx="23">
                  <c:v>-0.0251880379694215</c:v>
                </c:pt>
                <c:pt idx="24">
                  <c:v>-0.0294328469694215</c:v>
                </c:pt>
                <c:pt idx="25">
                  <c:v>-0.0331627405694215</c:v>
                </c:pt>
                <c:pt idx="26">
                  <c:v>-0.0366492478694215</c:v>
                </c:pt>
                <c:pt idx="27">
                  <c:v>-0.0399963256694215</c:v>
                </c:pt>
                <c:pt idx="28">
                  <c:v>-0.0430808901694215</c:v>
                </c:pt>
                <c:pt idx="29">
                  <c:v>-0.0460123684694215</c:v>
                </c:pt>
                <c:pt idx="30">
                  <c:v>-0.0484687901694215</c:v>
                </c:pt>
                <c:pt idx="31">
                  <c:v>-0.0507779889694215</c:v>
                </c:pt>
                <c:pt idx="32">
                  <c:v>-0.0527500020694215</c:v>
                </c:pt>
                <c:pt idx="33">
                  <c:v>-0.0543416584694215</c:v>
                </c:pt>
                <c:pt idx="34">
                  <c:v>-0.0554719166694215</c:v>
                </c:pt>
                <c:pt idx="35">
                  <c:v>-0.0564907842694215</c:v>
                </c:pt>
                <c:pt idx="36">
                  <c:v>-0.0570176447694214</c:v>
                </c:pt>
                <c:pt idx="37">
                  <c:v>-0.0572289393694215</c:v>
                </c:pt>
                <c:pt idx="38">
                  <c:v>-0.0571215851694214</c:v>
                </c:pt>
                <c:pt idx="39">
                  <c:v>-0.0566025201694215</c:v>
                </c:pt>
                <c:pt idx="40">
                  <c:v>-0.0558061142694215</c:v>
                </c:pt>
                <c:pt idx="41">
                  <c:v>-0.0547523928694215</c:v>
                </c:pt>
                <c:pt idx="42">
                  <c:v>-0.0533001063694214</c:v>
                </c:pt>
                <c:pt idx="43">
                  <c:v>-0.0513017458694215</c:v>
                </c:pt>
                <c:pt idx="44">
                  <c:v>-0.0490483864694215</c:v>
                </c:pt>
                <c:pt idx="45">
                  <c:v>-0.0467212435694215</c:v>
                </c:pt>
                <c:pt idx="46">
                  <c:v>-0.0439570504694215</c:v>
                </c:pt>
                <c:pt idx="47">
                  <c:v>-0.0407927678694214</c:v>
                </c:pt>
                <c:pt idx="48">
                  <c:v>-0.0377192696694215</c:v>
                </c:pt>
                <c:pt idx="49">
                  <c:v>-0.0340854440694215</c:v>
                </c:pt>
                <c:pt idx="50">
                  <c:v>-0.0303962586694215</c:v>
                </c:pt>
                <c:pt idx="51">
                  <c:v>-0.0265136511694215</c:v>
                </c:pt>
                <c:pt idx="52">
                  <c:v>-0.0224223441694215</c:v>
                </c:pt>
                <c:pt idx="53">
                  <c:v>-0.0181936737694215</c:v>
                </c:pt>
                <c:pt idx="54">
                  <c:v>-0.0139308967694215</c:v>
                </c:pt>
                <c:pt idx="55">
                  <c:v>-0.00946643246942147</c:v>
                </c:pt>
                <c:pt idx="56">
                  <c:v>-0.00499786486942144</c:v>
                </c:pt>
                <c:pt idx="57">
                  <c:v>-0.000529808369421514</c:v>
                </c:pt>
                <c:pt idx="58">
                  <c:v>0.00393647853057855</c:v>
                </c:pt>
                <c:pt idx="59">
                  <c:v>0.00839946533057856</c:v>
                </c:pt>
                <c:pt idx="60">
                  <c:v>0.0128297513305785</c:v>
                </c:pt>
                <c:pt idx="61">
                  <c:v>0.0171574199305785</c:v>
                </c:pt>
                <c:pt idx="62">
                  <c:v>0.0211939038305785</c:v>
                </c:pt>
                <c:pt idx="63">
                  <c:v>0.0252772753305785</c:v>
                </c:pt>
                <c:pt idx="64">
                  <c:v>0.0292695788305786</c:v>
                </c:pt>
                <c:pt idx="65">
                  <c:v>0.0329962985305785</c:v>
                </c:pt>
                <c:pt idx="66">
                  <c:v>0.0365548560305785</c:v>
                </c:pt>
                <c:pt idx="67">
                  <c:v>0.0397218288305785</c:v>
                </c:pt>
                <c:pt idx="68">
                  <c:v>0.0427184460305785</c:v>
                </c:pt>
                <c:pt idx="69">
                  <c:v>0.0456014263305785</c:v>
                </c:pt>
                <c:pt idx="70">
                  <c:v>0.0481026425305785</c:v>
                </c:pt>
                <c:pt idx="71">
                  <c:v>0.0501598859305785</c:v>
                </c:pt>
                <c:pt idx="72">
                  <c:v>0.0519715934305785</c:v>
                </c:pt>
                <c:pt idx="73">
                  <c:v>0.0536546209305785</c:v>
                </c:pt>
                <c:pt idx="74">
                  <c:v>0.0548316440305785</c:v>
                </c:pt>
                <c:pt idx="75">
                  <c:v>0.0557782652305785</c:v>
                </c:pt>
                <c:pt idx="76">
                  <c:v>0.0561714999305786</c:v>
                </c:pt>
                <c:pt idx="77">
                  <c:v>0.0564170970305785</c:v>
                </c:pt>
                <c:pt idx="78">
                  <c:v>0.0561274331305785</c:v>
                </c:pt>
                <c:pt idx="79">
                  <c:v>0.0556350281305785</c:v>
                </c:pt>
                <c:pt idx="80">
                  <c:v>0.0546983375305785</c:v>
                </c:pt>
                <c:pt idx="81">
                  <c:v>0.0534849956305785</c:v>
                </c:pt>
                <c:pt idx="82">
                  <c:v>0.0518437065305786</c:v>
                </c:pt>
                <c:pt idx="83">
                  <c:v>0.0500780705305785</c:v>
                </c:pt>
                <c:pt idx="84">
                  <c:v>0.0479048202305785</c:v>
                </c:pt>
                <c:pt idx="85">
                  <c:v>0.0455512490305785</c:v>
                </c:pt>
                <c:pt idx="86">
                  <c:v>0.0426590745305785</c:v>
                </c:pt>
                <c:pt idx="87">
                  <c:v>0.0396339280305785</c:v>
                </c:pt>
                <c:pt idx="88">
                  <c:v>0.0361648398305785</c:v>
                </c:pt>
                <c:pt idx="89">
                  <c:v>0.0328317015305786</c:v>
                </c:pt>
                <c:pt idx="90">
                  <c:v>0.0291174914305785</c:v>
                </c:pt>
                <c:pt idx="91">
                  <c:v>0.0250013470305785</c:v>
                </c:pt>
                <c:pt idx="92">
                  <c:v>0.0210325791305785</c:v>
                </c:pt>
                <c:pt idx="93">
                  <c:v>0.0167175569305785</c:v>
                </c:pt>
                <c:pt idx="94">
                  <c:v>0.0124547879305785</c:v>
                </c:pt>
                <c:pt idx="95">
                  <c:v>0.00814178093057849</c:v>
                </c:pt>
                <c:pt idx="96">
                  <c:v>0.00376730813057857</c:v>
                </c:pt>
                <c:pt idx="97">
                  <c:v>-0.00063387086942146</c:v>
                </c:pt>
                <c:pt idx="98">
                  <c:v>-0.00508849366942143</c:v>
                </c:pt>
                <c:pt idx="99">
                  <c:v>-0.00954642276942152</c:v>
                </c:pt>
                <c:pt idx="100">
                  <c:v>-0.0140069979694215</c:v>
                </c:pt>
                <c:pt idx="101">
                  <c:v>-0.0183551015694214</c:v>
                </c:pt>
                <c:pt idx="102">
                  <c:v>-0.0226920156694215</c:v>
                </c:pt>
                <c:pt idx="103">
                  <c:v>-0.0265662191694215</c:v>
                </c:pt>
                <c:pt idx="104">
                  <c:v>-0.0303885342694214</c:v>
                </c:pt>
                <c:pt idx="105">
                  <c:v>-0.0340901617694215</c:v>
                </c:pt>
                <c:pt idx="106">
                  <c:v>-0.0376513780694214</c:v>
                </c:pt>
                <c:pt idx="107">
                  <c:v>-0.0407790970694215</c:v>
                </c:pt>
                <c:pt idx="108">
                  <c:v>-0.0438333481694215</c:v>
                </c:pt>
                <c:pt idx="109">
                  <c:v>-0.0466521308694215</c:v>
                </c:pt>
                <c:pt idx="110">
                  <c:v>-0.0489590110694215</c:v>
                </c:pt>
                <c:pt idx="111">
                  <c:v>-0.0512215741694215</c:v>
                </c:pt>
                <c:pt idx="112">
                  <c:v>-0.0529581929694215</c:v>
                </c:pt>
                <c:pt idx="113">
                  <c:v>-0.0543250476694215</c:v>
                </c:pt>
                <c:pt idx="114">
                  <c:v>-0.0555148604694215</c:v>
                </c:pt>
                <c:pt idx="115">
                  <c:v>-0.0563519569694215</c:v>
                </c:pt>
                <c:pt idx="116">
                  <c:v>-0.0566333109694215</c:v>
                </c:pt>
                <c:pt idx="117">
                  <c:v>-0.0566236770694214</c:v>
                </c:pt>
                <c:pt idx="118">
                  <c:v>-0.0565217392694215</c:v>
                </c:pt>
                <c:pt idx="119">
                  <c:v>-0.0558143261694215</c:v>
                </c:pt>
                <c:pt idx="120">
                  <c:v>-0.0549765114694214</c:v>
                </c:pt>
                <c:pt idx="121">
                  <c:v>-0.0535470610694215</c:v>
                </c:pt>
                <c:pt idx="122">
                  <c:v>-0.0520042265694215</c:v>
                </c:pt>
                <c:pt idx="123">
                  <c:v>-0.0499050732694214</c:v>
                </c:pt>
                <c:pt idx="124">
                  <c:v>-0.0476115823694215</c:v>
                </c:pt>
                <c:pt idx="125">
                  <c:v>-0.0452146091694215</c:v>
                </c:pt>
                <c:pt idx="126">
                  <c:v>-0.0422507452694215</c:v>
                </c:pt>
                <c:pt idx="127">
                  <c:v>-0.0392176560694215</c:v>
                </c:pt>
                <c:pt idx="128">
                  <c:v>-0.0357194751694214</c:v>
                </c:pt>
                <c:pt idx="129">
                  <c:v>-0.0322341660694214</c:v>
                </c:pt>
                <c:pt idx="130">
                  <c:v>-0.0284130343694214</c:v>
                </c:pt>
                <c:pt idx="131">
                  <c:v>-0.0243639160694214</c:v>
                </c:pt>
                <c:pt idx="132">
                  <c:v>-0.0204812507694214</c:v>
                </c:pt>
                <c:pt idx="133">
                  <c:v>-0.0161591439694215</c:v>
                </c:pt>
                <c:pt idx="134">
                  <c:v>-0.0117545277694214</c:v>
                </c:pt>
                <c:pt idx="135">
                  <c:v>-0.00731034966942145</c:v>
                </c:pt>
                <c:pt idx="136">
                  <c:v>-0.00283274966942149</c:v>
                </c:pt>
                <c:pt idx="137">
                  <c:v>0.00162495643057847</c:v>
                </c:pt>
                <c:pt idx="138">
                  <c:v>0.00608528993057855</c:v>
                </c:pt>
                <c:pt idx="139">
                  <c:v>0.0104752215305786</c:v>
                </c:pt>
                <c:pt idx="140">
                  <c:v>0.0104987212305785</c:v>
                </c:pt>
                <c:pt idx="141">
                  <c:v>0.0147455288305786</c:v>
                </c:pt>
                <c:pt idx="142">
                  <c:v>0.0189452674305786</c:v>
                </c:pt>
                <c:pt idx="143">
                  <c:v>0.0232183357305785</c:v>
                </c:pt>
                <c:pt idx="144">
                  <c:v>0.0270455341305785</c:v>
                </c:pt>
                <c:pt idx="145">
                  <c:v>0.0307879665305785</c:v>
                </c:pt>
                <c:pt idx="146">
                  <c:v>0.0344626745305785</c:v>
                </c:pt>
                <c:pt idx="147">
                  <c:v>0.0380949241305786</c:v>
                </c:pt>
                <c:pt idx="148">
                  <c:v>0.0411338173305785</c:v>
                </c:pt>
                <c:pt idx="149">
                  <c:v>0.0440681709305786</c:v>
                </c:pt>
                <c:pt idx="150">
                  <c:v>0.0467169903305785</c:v>
                </c:pt>
                <c:pt idx="151">
                  <c:v>0.0489628820305785</c:v>
                </c:pt>
                <c:pt idx="152">
                  <c:v>0.0508774895305786</c:v>
                </c:pt>
                <c:pt idx="153">
                  <c:v>0.0526174965305786</c:v>
                </c:pt>
                <c:pt idx="154">
                  <c:v>0.0539061021305785</c:v>
                </c:pt>
                <c:pt idx="155">
                  <c:v>0.0551202222305785</c:v>
                </c:pt>
                <c:pt idx="156">
                  <c:v>0.0558792063305785</c:v>
                </c:pt>
                <c:pt idx="157">
                  <c:v>0.0560088171305785</c:v>
                </c:pt>
                <c:pt idx="158">
                  <c:v>0.0560354782305785</c:v>
                </c:pt>
                <c:pt idx="159">
                  <c:v>0.0558726919305785</c:v>
                </c:pt>
                <c:pt idx="160">
                  <c:v>0.0551168714305785</c:v>
                </c:pt>
                <c:pt idx="161">
                  <c:v>0.0539043476305785</c:v>
                </c:pt>
                <c:pt idx="162">
                  <c:v>0.0524361178305785</c:v>
                </c:pt>
                <c:pt idx="163">
                  <c:v>0.0508108265305785</c:v>
                </c:pt>
                <c:pt idx="164">
                  <c:v>0.0486553325305785</c:v>
                </c:pt>
                <c:pt idx="165">
                  <c:v>0.0463951611305785</c:v>
                </c:pt>
                <c:pt idx="166">
                  <c:v>0.0437413932305786</c:v>
                </c:pt>
                <c:pt idx="167">
                  <c:v>0.0407212172305785</c:v>
                </c:pt>
                <c:pt idx="168">
                  <c:v>0.0375183725305785</c:v>
                </c:pt>
                <c:pt idx="169">
                  <c:v>0.0343352920305785</c:v>
                </c:pt>
                <c:pt idx="170">
                  <c:v>0.0307240718305786</c:v>
                </c:pt>
                <c:pt idx="171">
                  <c:v>0.0269663190305785</c:v>
                </c:pt>
                <c:pt idx="172">
                  <c:v>0.0228127719305785</c:v>
                </c:pt>
                <c:pt idx="173">
                  <c:v>0.0187800021305785</c:v>
                </c:pt>
                <c:pt idx="174">
                  <c:v>0.0144373524305785</c:v>
                </c:pt>
                <c:pt idx="175">
                  <c:v>0.0101171214305785</c:v>
                </c:pt>
                <c:pt idx="176">
                  <c:v>0.0056795512305785</c:v>
                </c:pt>
                <c:pt idx="177">
                  <c:v>0.00128044083057854</c:v>
                </c:pt>
                <c:pt idx="178">
                  <c:v>-0.00316510366942146</c:v>
                </c:pt>
                <c:pt idx="179">
                  <c:v>-0.00747877016942144</c:v>
                </c:pt>
                <c:pt idx="180">
                  <c:v>-0.0118497894694215</c:v>
                </c:pt>
                <c:pt idx="181">
                  <c:v>-0.0161643111694215</c:v>
                </c:pt>
                <c:pt idx="182">
                  <c:v>-0.0203978567694215</c:v>
                </c:pt>
                <c:pt idx="183">
                  <c:v>-0.0243709048694215</c:v>
                </c:pt>
                <c:pt idx="184">
                  <c:v>-0.0283052116694215</c:v>
                </c:pt>
                <c:pt idx="185">
                  <c:v>-0.0321014059694215</c:v>
                </c:pt>
                <c:pt idx="186">
                  <c:v>-0.0355659225694215</c:v>
                </c:pt>
                <c:pt idx="187">
                  <c:v>-0.0390566561694214</c:v>
                </c:pt>
                <c:pt idx="188">
                  <c:v>-0.0420078726694215</c:v>
                </c:pt>
                <c:pt idx="189">
                  <c:v>-0.0450101827694215</c:v>
                </c:pt>
                <c:pt idx="190">
                  <c:v>-0.0474009374694215</c:v>
                </c:pt>
                <c:pt idx="191">
                  <c:v>-0.0496081351694215</c:v>
                </c:pt>
                <c:pt idx="192">
                  <c:v>-0.0515597934694215</c:v>
                </c:pt>
                <c:pt idx="193">
                  <c:v>-0.0532226031694214</c:v>
                </c:pt>
                <c:pt idx="194">
                  <c:v>-0.0545936630694215</c:v>
                </c:pt>
                <c:pt idx="195">
                  <c:v>-0.0554384872694215</c:v>
                </c:pt>
                <c:pt idx="196">
                  <c:v>-0.0561873167694214</c:v>
                </c:pt>
                <c:pt idx="197">
                  <c:v>-0.0563241680694215</c:v>
                </c:pt>
                <c:pt idx="198">
                  <c:v>-0.0562454960694215</c:v>
                </c:pt>
                <c:pt idx="199">
                  <c:v>-0.0556875456694215</c:v>
                </c:pt>
                <c:pt idx="200">
                  <c:v>-0.0549925233694214</c:v>
                </c:pt>
                <c:pt idx="201">
                  <c:v>-0.0539445282694215</c:v>
                </c:pt>
                <c:pt idx="202">
                  <c:v>-0.0524036571694215</c:v>
                </c:pt>
                <c:pt idx="203">
                  <c:v>-0.0504214634694215</c:v>
                </c:pt>
                <c:pt idx="204">
                  <c:v>-0.0482805791694215</c:v>
                </c:pt>
                <c:pt idx="205">
                  <c:v>-0.0459445067694215</c:v>
                </c:pt>
                <c:pt idx="206">
                  <c:v>-0.0432216073694215</c:v>
                </c:pt>
                <c:pt idx="207">
                  <c:v>-0.0402176847694214</c:v>
                </c:pt>
                <c:pt idx="208">
                  <c:v>-0.0370609147694215</c:v>
                </c:pt>
                <c:pt idx="209">
                  <c:v>-0.0334382151694215</c:v>
                </c:pt>
                <c:pt idx="210">
                  <c:v>-0.0299291870694215</c:v>
                </c:pt>
                <c:pt idx="211">
                  <c:v>-0.0259370279694214</c:v>
                </c:pt>
                <c:pt idx="212">
                  <c:v>-0.0220995319694215</c:v>
                </c:pt>
                <c:pt idx="213">
                  <c:v>-0.0178818646694214</c:v>
                </c:pt>
                <c:pt idx="214">
                  <c:v>-0.0138313669694214</c:v>
                </c:pt>
                <c:pt idx="215">
                  <c:v>-0.00947828666942152</c:v>
                </c:pt>
                <c:pt idx="216">
                  <c:v>-0.00505178256942151</c:v>
                </c:pt>
                <c:pt idx="217">
                  <c:v>-0.00057990926942153</c:v>
                </c:pt>
                <c:pt idx="218">
                  <c:v>0.00373579693057857</c:v>
                </c:pt>
                <c:pt idx="219">
                  <c:v>0.00812432193057855</c:v>
                </c:pt>
                <c:pt idx="220">
                  <c:v>0.0123051271305785</c:v>
                </c:pt>
                <c:pt idx="221">
                  <c:v>0.0166145045305786</c:v>
                </c:pt>
                <c:pt idx="222">
                  <c:v>0.0205927351305786</c:v>
                </c:pt>
                <c:pt idx="223">
                  <c:v>0.0247282743305786</c:v>
                </c:pt>
                <c:pt idx="224">
                  <c:v>0.0284835389305785</c:v>
                </c:pt>
                <c:pt idx="225">
                  <c:v>0.0321745290305785</c:v>
                </c:pt>
                <c:pt idx="226">
                  <c:v>0.0353497965305786</c:v>
                </c:pt>
                <c:pt idx="227">
                  <c:v>0.0388045239305785</c:v>
                </c:pt>
                <c:pt idx="228">
                  <c:v>0.0417942330305785</c:v>
                </c:pt>
                <c:pt idx="229">
                  <c:v>0.0442230708305785</c:v>
                </c:pt>
                <c:pt idx="230">
                  <c:v>0.0469552393305785</c:v>
                </c:pt>
                <c:pt idx="231">
                  <c:v>0.0490125379305785</c:v>
                </c:pt>
                <c:pt idx="232">
                  <c:v>0.0507890836305785</c:v>
                </c:pt>
                <c:pt idx="233">
                  <c:v>0.0522609665305785</c:v>
                </c:pt>
                <c:pt idx="234">
                  <c:v>0.0535897904305785</c:v>
                </c:pt>
                <c:pt idx="235">
                  <c:v>0.0544325826305785</c:v>
                </c:pt>
                <c:pt idx="236">
                  <c:v>0.0551160650305785</c:v>
                </c:pt>
                <c:pt idx="237">
                  <c:v>0.0551917450305785</c:v>
                </c:pt>
                <c:pt idx="238">
                  <c:v>0.0551138199305785</c:v>
                </c:pt>
                <c:pt idx="239">
                  <c:v>0.0544927071305785</c:v>
                </c:pt>
                <c:pt idx="240">
                  <c:v>0.0536976546305785</c:v>
                </c:pt>
                <c:pt idx="241">
                  <c:v>0.0522961473305785</c:v>
                </c:pt>
                <c:pt idx="242">
                  <c:v>0.0508376791305786</c:v>
                </c:pt>
                <c:pt idx="243">
                  <c:v>0.0488880142305785</c:v>
                </c:pt>
                <c:pt idx="244">
                  <c:v>0.0469645392305785</c:v>
                </c:pt>
                <c:pt idx="245">
                  <c:v>0.0442403619305786</c:v>
                </c:pt>
                <c:pt idx="246">
                  <c:v>0.0418083517305785</c:v>
                </c:pt>
                <c:pt idx="247">
                  <c:v>0.0388647990305785</c:v>
                </c:pt>
                <c:pt idx="248">
                  <c:v>0.0353864078305786</c:v>
                </c:pt>
                <c:pt idx="249">
                  <c:v>0.0321707377305785</c:v>
                </c:pt>
                <c:pt idx="250">
                  <c:v>0.0284743844305785</c:v>
                </c:pt>
                <c:pt idx="251">
                  <c:v>0.0247056867305785</c:v>
                </c:pt>
                <c:pt idx="252">
                  <c:v>0.0206171536305785</c:v>
                </c:pt>
                <c:pt idx="253">
                  <c:v>0.0165938585305785</c:v>
                </c:pt>
                <c:pt idx="254">
                  <c:v>0.0122933742305785</c:v>
                </c:pt>
                <c:pt idx="255">
                  <c:v>0.00821861763057852</c:v>
                </c:pt>
                <c:pt idx="256">
                  <c:v>0.00388968793057853</c:v>
                </c:pt>
                <c:pt idx="257">
                  <c:v>-0.000496767869421433</c:v>
                </c:pt>
                <c:pt idx="258">
                  <c:v>-0.00486246606942142</c:v>
                </c:pt>
                <c:pt idx="259">
                  <c:v>-0.00925141396942153</c:v>
                </c:pt>
                <c:pt idx="260">
                  <c:v>-0.0133540840694215</c:v>
                </c:pt>
                <c:pt idx="261">
                  <c:v>-0.0175908005694215</c:v>
                </c:pt>
                <c:pt idx="262">
                  <c:v>-0.0215432385694215</c:v>
                </c:pt>
                <c:pt idx="263">
                  <c:v>-0.0256032699694215</c:v>
                </c:pt>
                <c:pt idx="264">
                  <c:v>-0.0293425898694215</c:v>
                </c:pt>
                <c:pt idx="265">
                  <c:v>-0.0328198002694214</c:v>
                </c:pt>
                <c:pt idx="266">
                  <c:v>-0.0362311308694214</c:v>
                </c:pt>
                <c:pt idx="267">
                  <c:v>-0.0392889830694215</c:v>
                </c:pt>
                <c:pt idx="268">
                  <c:v>-0.0422219554694214</c:v>
                </c:pt>
                <c:pt idx="269">
                  <c:v>-0.0449256130694215</c:v>
                </c:pt>
                <c:pt idx="270">
                  <c:v>-0.0473003421694215</c:v>
                </c:pt>
                <c:pt idx="271">
                  <c:v>-0.0493559994694215</c:v>
                </c:pt>
                <c:pt idx="272">
                  <c:v>-0.0511740136694215</c:v>
                </c:pt>
                <c:pt idx="273">
                  <c:v>-0.0526669124694214</c:v>
                </c:pt>
                <c:pt idx="274">
                  <c:v>-0.0537347019694215</c:v>
                </c:pt>
                <c:pt idx="275">
                  <c:v>-0.0544939401694215</c:v>
                </c:pt>
                <c:pt idx="276">
                  <c:v>-0.0549175811694215</c:v>
                </c:pt>
                <c:pt idx="277">
                  <c:v>-0.0549350580694214</c:v>
                </c:pt>
                <c:pt idx="278">
                  <c:v>-0.0548167008694215</c:v>
                </c:pt>
                <c:pt idx="279">
                  <c:v>-0.0541825556694215</c:v>
                </c:pt>
                <c:pt idx="280">
                  <c:v>-0.0533457108694215</c:v>
                </c:pt>
                <c:pt idx="281">
                  <c:v>-0.0519543046694215</c:v>
                </c:pt>
                <c:pt idx="282">
                  <c:v>-0.0503974032694215</c:v>
                </c:pt>
                <c:pt idx="283">
                  <c:v>-0.0483549525694215</c:v>
                </c:pt>
                <c:pt idx="284">
                  <c:v>-0.0462686102694215</c:v>
                </c:pt>
                <c:pt idx="285">
                  <c:v>-0.0437947315694215</c:v>
                </c:pt>
                <c:pt idx="286">
                  <c:v>-0.0409191427694214</c:v>
                </c:pt>
                <c:pt idx="287">
                  <c:v>-0.0379709975694215</c:v>
                </c:pt>
                <c:pt idx="288">
                  <c:v>-0.0348192490694215</c:v>
                </c:pt>
                <c:pt idx="289">
                  <c:v>-0.0312558196694215</c:v>
                </c:pt>
                <c:pt idx="290">
                  <c:v>-0.0278773874694215</c:v>
                </c:pt>
                <c:pt idx="291">
                  <c:v>-0.0238592261694215</c:v>
                </c:pt>
                <c:pt idx="292">
                  <c:v>-0.0199144497694215</c:v>
                </c:pt>
                <c:pt idx="293">
                  <c:v>-0.0160126780694215</c:v>
                </c:pt>
                <c:pt idx="294">
                  <c:v>-0.0117150706694215</c:v>
                </c:pt>
                <c:pt idx="295">
                  <c:v>-0.0074273310694215</c:v>
                </c:pt>
                <c:pt idx="296">
                  <c:v>-0.00328212476942147</c:v>
                </c:pt>
                <c:pt idx="297">
                  <c:v>0.00104673293057855</c:v>
                </c:pt>
                <c:pt idx="298">
                  <c:v>0.00540004723057852</c:v>
                </c:pt>
                <c:pt idx="299">
                  <c:v>0.00956815073057848</c:v>
                </c:pt>
                <c:pt idx="300">
                  <c:v>0.0136997951305785</c:v>
                </c:pt>
                <c:pt idx="301">
                  <c:v>0.0179076674305785</c:v>
                </c:pt>
                <c:pt idx="302">
                  <c:v>0.0218818657305785</c:v>
                </c:pt>
                <c:pt idx="303">
                  <c:v>0.0256467322305786</c:v>
                </c:pt>
                <c:pt idx="304">
                  <c:v>0.0292779227305785</c:v>
                </c:pt>
                <c:pt idx="305">
                  <c:v>0.0329636174305785</c:v>
                </c:pt>
                <c:pt idx="306">
                  <c:v>0.0361142533305785</c:v>
                </c:pt>
                <c:pt idx="307">
                  <c:v>0.0391931230305785</c:v>
                </c:pt>
                <c:pt idx="308">
                  <c:v>0.0420312912305785</c:v>
                </c:pt>
                <c:pt idx="309">
                  <c:v>0.0446296460305785</c:v>
                </c:pt>
                <c:pt idx="310">
                  <c:v>0.0470030731305785</c:v>
                </c:pt>
                <c:pt idx="311">
                  <c:v>0.0487782276305785</c:v>
                </c:pt>
                <c:pt idx="312">
                  <c:v>0.0505952292305786</c:v>
                </c:pt>
                <c:pt idx="313">
                  <c:v>0.0518072582305785</c:v>
                </c:pt>
                <c:pt idx="314">
                  <c:v>0.0529603428305785</c:v>
                </c:pt>
                <c:pt idx="315">
                  <c:v>0.0536953115305785</c:v>
                </c:pt>
                <c:pt idx="316">
                  <c:v>0.0540437751305786</c:v>
                </c:pt>
                <c:pt idx="317">
                  <c:v>0.0540839407305785</c:v>
                </c:pt>
                <c:pt idx="318">
                  <c:v>0.0538110302305785</c:v>
                </c:pt>
                <c:pt idx="319">
                  <c:v>0.0531190892305785</c:v>
                </c:pt>
                <c:pt idx="320">
                  <c:v>0.0522037058305785</c:v>
                </c:pt>
                <c:pt idx="321">
                  <c:v>0.0509101910305785</c:v>
                </c:pt>
                <c:pt idx="322">
                  <c:v>0.0493463843305785</c:v>
                </c:pt>
                <c:pt idx="323">
                  <c:v>0.0473553558305785</c:v>
                </c:pt>
                <c:pt idx="324">
                  <c:v>0.0450552705305786</c:v>
                </c:pt>
                <c:pt idx="325">
                  <c:v>0.0426772133305785</c:v>
                </c:pt>
                <c:pt idx="326">
                  <c:v>0.0399189971305786</c:v>
                </c:pt>
                <c:pt idx="327">
                  <c:v>0.0367901596305785</c:v>
                </c:pt>
                <c:pt idx="328">
                  <c:v>0.0336832344305785</c:v>
                </c:pt>
                <c:pt idx="329">
                  <c:v>0.0301009269305785</c:v>
                </c:pt>
                <c:pt idx="330">
                  <c:v>0.0264588281305785</c:v>
                </c:pt>
                <c:pt idx="331">
                  <c:v>0.0226620432305785</c:v>
                </c:pt>
                <c:pt idx="332">
                  <c:v>0.0187810483305785</c:v>
                </c:pt>
                <c:pt idx="333">
                  <c:v>0.0147567542305785</c:v>
                </c:pt>
                <c:pt idx="334">
                  <c:v>0.0106011362305786</c:v>
                </c:pt>
                <c:pt idx="335">
                  <c:v>0.00636685923057856</c:v>
                </c:pt>
                <c:pt idx="336">
                  <c:v>0.00213410813057857</c:v>
                </c:pt>
                <c:pt idx="337">
                  <c:v>-0.00208711936942152</c:v>
                </c:pt>
                <c:pt idx="338">
                  <c:v>-0.00645960096942144</c:v>
                </c:pt>
                <c:pt idx="339">
                  <c:v>-0.0107641528694214</c:v>
                </c:pt>
                <c:pt idx="340">
                  <c:v>-0.0148867427694215</c:v>
                </c:pt>
                <c:pt idx="341">
                  <c:v>-0.0190291737694215</c:v>
                </c:pt>
                <c:pt idx="342">
                  <c:v>-0.0228975362694215</c:v>
                </c:pt>
                <c:pt idx="343">
                  <c:v>-0.0266542920694215</c:v>
                </c:pt>
                <c:pt idx="344">
                  <c:v>-0.0303344961694215</c:v>
                </c:pt>
                <c:pt idx="345">
                  <c:v>-0.0339342379694215</c:v>
                </c:pt>
                <c:pt idx="346">
                  <c:v>-0.0371095529694214</c:v>
                </c:pt>
                <c:pt idx="347">
                  <c:v>-0.0400402595694215</c:v>
                </c:pt>
                <c:pt idx="348">
                  <c:v>-0.0428894350694214</c:v>
                </c:pt>
                <c:pt idx="349">
                  <c:v>-0.0454962521694215</c:v>
                </c:pt>
                <c:pt idx="350">
                  <c:v>-0.0475901921694214</c:v>
                </c:pt>
                <c:pt idx="351">
                  <c:v>-0.0495547314694215</c:v>
                </c:pt>
                <c:pt idx="352">
                  <c:v>-0.0512407044694215</c:v>
                </c:pt>
                <c:pt idx="353">
                  <c:v>-0.0526770436694215</c:v>
                </c:pt>
                <c:pt idx="354">
                  <c:v>-0.0535538552694215</c:v>
                </c:pt>
                <c:pt idx="355">
                  <c:v>-0.0542592038694214</c:v>
                </c:pt>
                <c:pt idx="356">
                  <c:v>-0.0544322783694215</c:v>
                </c:pt>
                <c:pt idx="357">
                  <c:v>-0.0544387541694214</c:v>
                </c:pt>
                <c:pt idx="358">
                  <c:v>-0.0541345007694215</c:v>
                </c:pt>
                <c:pt idx="359">
                  <c:v>-0.0534695008694215</c:v>
                </c:pt>
                <c:pt idx="360">
                  <c:v>-0.0524952364694215</c:v>
                </c:pt>
                <c:pt idx="361">
                  <c:v>-0.0511121665694215</c:v>
                </c:pt>
                <c:pt idx="362">
                  <c:v>-0.0492106829694215</c:v>
                </c:pt>
                <c:pt idx="363">
                  <c:v>-0.0473678495694215</c:v>
                </c:pt>
                <c:pt idx="364">
                  <c:v>-0.0451484431694215</c:v>
                </c:pt>
                <c:pt idx="365">
                  <c:v>-0.0423477383694215</c:v>
                </c:pt>
                <c:pt idx="366">
                  <c:v>-0.0396818924694214</c:v>
                </c:pt>
                <c:pt idx="367">
                  <c:v>-0.0367423408694215</c:v>
                </c:pt>
                <c:pt idx="368">
                  <c:v>-0.0333139642694215</c:v>
                </c:pt>
                <c:pt idx="369">
                  <c:v>-0.0297616424694215</c:v>
                </c:pt>
                <c:pt idx="370">
                  <c:v>-0.0260045425694215</c:v>
                </c:pt>
                <c:pt idx="371">
                  <c:v>-0.0221998172694214</c:v>
                </c:pt>
                <c:pt idx="372">
                  <c:v>-0.0183059830694214</c:v>
                </c:pt>
                <c:pt idx="373">
                  <c:v>-0.0141858840694214</c:v>
                </c:pt>
                <c:pt idx="374">
                  <c:v>-0.0101176163694214</c:v>
                </c:pt>
                <c:pt idx="375">
                  <c:v>-0.00574926516942142</c:v>
                </c:pt>
                <c:pt idx="376">
                  <c:v>-0.00139240246942152</c:v>
                </c:pt>
                <c:pt idx="377">
                  <c:v>0.00277545763057851</c:v>
                </c:pt>
                <c:pt idx="378">
                  <c:v>0.00696539963057851</c:v>
                </c:pt>
                <c:pt idx="379">
                  <c:v>0.0113500584305786</c:v>
                </c:pt>
                <c:pt idx="380">
                  <c:v>0.0152962251305785</c:v>
                </c:pt>
                <c:pt idx="381">
                  <c:v>0.0194640026305786</c:v>
                </c:pt>
                <c:pt idx="382">
                  <c:v>0.0233699832305785</c:v>
                </c:pt>
                <c:pt idx="383">
                  <c:v>0.0270331935305785</c:v>
                </c:pt>
                <c:pt idx="384">
                  <c:v>0.0306853680305785</c:v>
                </c:pt>
                <c:pt idx="385">
                  <c:v>0.0339114183305785</c:v>
                </c:pt>
                <c:pt idx="386">
                  <c:v>0.0373457746305785</c:v>
                </c:pt>
                <c:pt idx="387">
                  <c:v>0.0403499185305786</c:v>
                </c:pt>
                <c:pt idx="388">
                  <c:v>0.0428236742305785</c:v>
                </c:pt>
                <c:pt idx="389">
                  <c:v>0.0454218250305786</c:v>
                </c:pt>
                <c:pt idx="390">
                  <c:v>0.0476572024305785</c:v>
                </c:pt>
                <c:pt idx="391">
                  <c:v>0.0493828725305785</c:v>
                </c:pt>
                <c:pt idx="392">
                  <c:v>0.0509167845305786</c:v>
                </c:pt>
                <c:pt idx="393">
                  <c:v>0.0521054844305785</c:v>
                </c:pt>
                <c:pt idx="394">
                  <c:v>0.0530183111305785</c:v>
                </c:pt>
                <c:pt idx="395">
                  <c:v>0.0537253662305785</c:v>
                </c:pt>
                <c:pt idx="396">
                  <c:v>0.0538335058305785</c:v>
                </c:pt>
                <c:pt idx="397">
                  <c:v>0.0537393448305785</c:v>
                </c:pt>
                <c:pt idx="398">
                  <c:v>0.0532824685305785</c:v>
                </c:pt>
                <c:pt idx="399">
                  <c:v>0.0524477941305785</c:v>
                </c:pt>
                <c:pt idx="400">
                  <c:v>0.0513909893305785</c:v>
                </c:pt>
                <c:pt idx="401">
                  <c:v>0.0500298843305785</c:v>
                </c:pt>
                <c:pt idx="402">
                  <c:v>0.0481792216305785</c:v>
                </c:pt>
                <c:pt idx="403">
                  <c:v>0.0462923666305786</c:v>
                </c:pt>
                <c:pt idx="404">
                  <c:v>0.0436736176305785</c:v>
                </c:pt>
                <c:pt idx="405">
                  <c:v>0.0411573765305785</c:v>
                </c:pt>
                <c:pt idx="406">
                  <c:v>0.0382749650305785</c:v>
                </c:pt>
                <c:pt idx="407">
                  <c:v>0.0352158242305786</c:v>
                </c:pt>
                <c:pt idx="408">
                  <c:v>0.0319399403305786</c:v>
                </c:pt>
                <c:pt idx="409">
                  <c:v>0.0284612459305785</c:v>
                </c:pt>
                <c:pt idx="410">
                  <c:v>0.0247103867305786</c:v>
                </c:pt>
                <c:pt idx="411">
                  <c:v>0.0208628012305785</c:v>
                </c:pt>
                <c:pt idx="412">
                  <c:v>0.0166874280305785</c:v>
                </c:pt>
                <c:pt idx="413">
                  <c:v>0.0128185826305786</c:v>
                </c:pt>
                <c:pt idx="414">
                  <c:v>0.00847689533057849</c:v>
                </c:pt>
                <c:pt idx="415">
                  <c:v>0.00434182713057851</c:v>
                </c:pt>
                <c:pt idx="416">
                  <c:v>0.000138843730578486</c:v>
                </c:pt>
                <c:pt idx="417">
                  <c:v>-0.00422836086942146</c:v>
                </c:pt>
                <c:pt idx="418">
                  <c:v>-0.00848874956942147</c:v>
                </c:pt>
                <c:pt idx="419">
                  <c:v>-0.0125168630694215</c:v>
                </c:pt>
                <c:pt idx="420">
                  <c:v>-0.0167752968694215</c:v>
                </c:pt>
                <c:pt idx="421">
                  <c:v>-0.0207073037694214</c:v>
                </c:pt>
                <c:pt idx="422">
                  <c:v>-0.0244306514694215</c:v>
                </c:pt>
                <c:pt idx="423">
                  <c:v>-0.0282668604694215</c:v>
                </c:pt>
                <c:pt idx="424">
                  <c:v>-0.0318290246694215</c:v>
                </c:pt>
                <c:pt idx="425">
                  <c:v>-0.0351050831694215</c:v>
                </c:pt>
                <c:pt idx="426">
                  <c:v>-0.0383679215694215</c:v>
                </c:pt>
                <c:pt idx="427">
                  <c:v>-0.0409661505694214</c:v>
                </c:pt>
                <c:pt idx="428">
                  <c:v>-0.0437595160694215</c:v>
                </c:pt>
                <c:pt idx="429">
                  <c:v>-0.0460449639694215</c:v>
                </c:pt>
                <c:pt idx="430">
                  <c:v>-0.0481820540694215</c:v>
                </c:pt>
                <c:pt idx="431">
                  <c:v>-0.0498264590694214</c:v>
                </c:pt>
                <c:pt idx="432">
                  <c:v>-0.0512797493694215</c:v>
                </c:pt>
                <c:pt idx="433">
                  <c:v>-0.0525862919694215</c:v>
                </c:pt>
                <c:pt idx="434">
                  <c:v>-0.0534437145694215</c:v>
                </c:pt>
                <c:pt idx="435">
                  <c:v>-0.0536407891694215</c:v>
                </c:pt>
                <c:pt idx="436">
                  <c:v>-0.0536596853694214</c:v>
                </c:pt>
                <c:pt idx="437">
                  <c:v>-0.0535139372694215</c:v>
                </c:pt>
                <c:pt idx="438">
                  <c:v>-0.0528848664694215</c:v>
                </c:pt>
                <c:pt idx="439">
                  <c:v>-0.0520354477694215</c:v>
                </c:pt>
                <c:pt idx="440">
                  <c:v>-0.0510761476694215</c:v>
                </c:pt>
                <c:pt idx="441">
                  <c:v>-0.0491961135694215</c:v>
                </c:pt>
                <c:pt idx="442">
                  <c:v>-0.0475063762694215</c:v>
                </c:pt>
                <c:pt idx="443">
                  <c:v>-0.0453458567694215</c:v>
                </c:pt>
                <c:pt idx="444">
                  <c:v>-0.0430266501694214</c:v>
                </c:pt>
                <c:pt idx="445">
                  <c:v>-0.0402557779694215</c:v>
                </c:pt>
                <c:pt idx="446">
                  <c:v>-0.0372422372694214</c:v>
                </c:pt>
                <c:pt idx="447">
                  <c:v>-0.0341331743694214</c:v>
                </c:pt>
                <c:pt idx="448">
                  <c:v>-0.0308756085694215</c:v>
                </c:pt>
                <c:pt idx="449">
                  <c:v>-0.0273201582694215</c:v>
                </c:pt>
                <c:pt idx="450">
                  <c:v>-0.0235803773694214</c:v>
                </c:pt>
                <c:pt idx="451">
                  <c:v>-0.0197209060694214</c:v>
                </c:pt>
                <c:pt idx="452">
                  <c:v>-0.0156780172694215</c:v>
                </c:pt>
                <c:pt idx="453">
                  <c:v>-0.0116497800694215</c:v>
                </c:pt>
                <c:pt idx="454">
                  <c:v>-0.00729233796942152</c:v>
                </c:pt>
                <c:pt idx="455">
                  <c:v>-0.00325648106942145</c:v>
                </c:pt>
                <c:pt idx="456">
                  <c:v>0.000987145230578523</c:v>
                </c:pt>
                <c:pt idx="457">
                  <c:v>0.00538013793057856</c:v>
                </c:pt>
                <c:pt idx="458">
                  <c:v>0.00957862763057848</c:v>
                </c:pt>
                <c:pt idx="459">
                  <c:v>0.0135922650305785</c:v>
                </c:pt>
                <c:pt idx="460">
                  <c:v>0.0174560705305785</c:v>
                </c:pt>
                <c:pt idx="461">
                  <c:v>0.0213608960305786</c:v>
                </c:pt>
                <c:pt idx="462">
                  <c:v>0.0251367523305785</c:v>
                </c:pt>
                <c:pt idx="463">
                  <c:v>0.0286025798305786</c:v>
                </c:pt>
                <c:pt idx="464">
                  <c:v>0.0322180107305785</c:v>
                </c:pt>
                <c:pt idx="465">
                  <c:v>0.0353172523305785</c:v>
                </c:pt>
                <c:pt idx="466">
                  <c:v>0.0383894846305786</c:v>
                </c:pt>
                <c:pt idx="467">
                  <c:v>0.0411896325305785</c:v>
                </c:pt>
                <c:pt idx="468">
                  <c:v>0.0436994046305785</c:v>
                </c:pt>
                <c:pt idx="469">
                  <c:v>0.0459588346305785</c:v>
                </c:pt>
                <c:pt idx="470">
                  <c:v>0.0478252500305785</c:v>
                </c:pt>
                <c:pt idx="471">
                  <c:v>0.0494355460305785</c:v>
                </c:pt>
                <c:pt idx="472">
                  <c:v>0.0507517974305786</c:v>
                </c:pt>
                <c:pt idx="473">
                  <c:v>0.0517563944305785</c:v>
                </c:pt>
                <c:pt idx="474">
                  <c:v>0.0524524925305785</c:v>
                </c:pt>
                <c:pt idx="475">
                  <c:v>0.0528089629305786</c:v>
                </c:pt>
                <c:pt idx="476">
                  <c:v>0.0528817985305785</c:v>
                </c:pt>
                <c:pt idx="477">
                  <c:v>0.0526321841305786</c:v>
                </c:pt>
                <c:pt idx="478">
                  <c:v>0.0520079808305785</c:v>
                </c:pt>
                <c:pt idx="479">
                  <c:v>0.0510498804305786</c:v>
                </c:pt>
                <c:pt idx="480">
                  <c:v>0.0497181419305785</c:v>
                </c:pt>
                <c:pt idx="481">
                  <c:v>0.0481292077305785</c:v>
                </c:pt>
                <c:pt idx="482">
                  <c:v>0.0463104412305785</c:v>
                </c:pt>
                <c:pt idx="483">
                  <c:v>0.0441078390305786</c:v>
                </c:pt>
                <c:pt idx="484">
                  <c:v>0.0417520231305786</c:v>
                </c:pt>
                <c:pt idx="485">
                  <c:v>0.0389492550305785</c:v>
                </c:pt>
                <c:pt idx="486">
                  <c:v>0.0359993063305786</c:v>
                </c:pt>
                <c:pt idx="487">
                  <c:v>0.0329168136305785</c:v>
                </c:pt>
                <c:pt idx="488">
                  <c:v>0.0293552065305785</c:v>
                </c:pt>
                <c:pt idx="489">
                  <c:v>0.0258148601305785</c:v>
                </c:pt>
                <c:pt idx="490">
                  <c:v>0.0221868350305785</c:v>
                </c:pt>
                <c:pt idx="491">
                  <c:v>0.0181753811305785</c:v>
                </c:pt>
                <c:pt idx="492">
                  <c:v>0.0143291501305786</c:v>
                </c:pt>
                <c:pt idx="493">
                  <c:v>0.0101111966305786</c:v>
                </c:pt>
                <c:pt idx="494">
                  <c:v>0.00614189943057852</c:v>
                </c:pt>
                <c:pt idx="495">
                  <c:v>0.00182955913057847</c:v>
                </c:pt>
                <c:pt idx="496">
                  <c:v>-0.0022130686694215</c:v>
                </c:pt>
                <c:pt idx="497">
                  <c:v>-0.00644402026942148</c:v>
                </c:pt>
                <c:pt idx="498">
                  <c:v>-0.0103654297694215</c:v>
                </c:pt>
                <c:pt idx="499">
                  <c:v>-0.0146175045694215</c:v>
                </c:pt>
                <c:pt idx="500">
                  <c:v>-0.0184571444694215</c:v>
                </c:pt>
                <c:pt idx="501">
                  <c:v>-0.0222859166694215</c:v>
                </c:pt>
                <c:pt idx="502">
                  <c:v>-0.0259532203694215</c:v>
                </c:pt>
                <c:pt idx="503">
                  <c:v>-0.0295743356694215</c:v>
                </c:pt>
                <c:pt idx="504">
                  <c:v>-0.0329020970694215</c:v>
                </c:pt>
                <c:pt idx="505">
                  <c:v>-0.0361407523694215</c:v>
                </c:pt>
                <c:pt idx="506">
                  <c:v>-0.0391013645694215</c:v>
                </c:pt>
                <c:pt idx="507">
                  <c:v>-0.0415921034694214</c:v>
                </c:pt>
                <c:pt idx="508">
                  <c:v>-0.0442286515694215</c:v>
                </c:pt>
                <c:pt idx="509">
                  <c:v>-0.0463576435694214</c:v>
                </c:pt>
                <c:pt idx="510">
                  <c:v>-0.0481860915694215</c:v>
                </c:pt>
                <c:pt idx="511">
                  <c:v>-0.0497576867694215</c:v>
                </c:pt>
                <c:pt idx="512">
                  <c:v>-0.0511181167694215</c:v>
                </c:pt>
                <c:pt idx="513">
                  <c:v>-0.0519931562694215</c:v>
                </c:pt>
                <c:pt idx="514">
                  <c:v>-0.0526860412694215</c:v>
                </c:pt>
                <c:pt idx="515">
                  <c:v>-0.0529098237694215</c:v>
                </c:pt>
                <c:pt idx="516">
                  <c:v>-0.0529181790694215</c:v>
                </c:pt>
                <c:pt idx="517">
                  <c:v>-0.0525725701694215</c:v>
                </c:pt>
                <c:pt idx="518">
                  <c:v>-0.0518732645694215</c:v>
                </c:pt>
                <c:pt idx="519">
                  <c:v>-0.0507377052694214</c:v>
                </c:pt>
                <c:pt idx="520">
                  <c:v>-0.0495200109694215</c:v>
                </c:pt>
                <c:pt idx="521">
                  <c:v>-0.0477566246694215</c:v>
                </c:pt>
                <c:pt idx="522">
                  <c:v>-0.0459251516694215</c:v>
                </c:pt>
                <c:pt idx="523">
                  <c:v>-0.0436924969694214</c:v>
                </c:pt>
                <c:pt idx="524">
                  <c:v>-0.0412437257694215</c:v>
                </c:pt>
                <c:pt idx="525">
                  <c:v>-0.0384970352694215</c:v>
                </c:pt>
                <c:pt idx="526">
                  <c:v>-0.0355124768694215</c:v>
                </c:pt>
                <c:pt idx="527">
                  <c:v>-0.0323251037694214</c:v>
                </c:pt>
                <c:pt idx="528">
                  <c:v>-0.0289364307694214</c:v>
                </c:pt>
                <c:pt idx="529">
                  <c:v>-0.0253975374694215</c:v>
                </c:pt>
                <c:pt idx="530">
                  <c:v>-0.0214561634694215</c:v>
                </c:pt>
                <c:pt idx="531">
                  <c:v>-0.0177012370694215</c:v>
                </c:pt>
                <c:pt idx="532">
                  <c:v>-0.0138753335694215</c:v>
                </c:pt>
                <c:pt idx="533">
                  <c:v>-0.00962287736942146</c:v>
                </c:pt>
                <c:pt idx="534">
                  <c:v>-0.00567237886942151</c:v>
                </c:pt>
                <c:pt idx="535">
                  <c:v>-0.00142704556942153</c:v>
                </c:pt>
                <c:pt idx="536">
                  <c:v>0.00251826073057848</c:v>
                </c:pt>
                <c:pt idx="537">
                  <c:v>0.00684830483057852</c:v>
                </c:pt>
                <c:pt idx="538">
                  <c:v>0.0107258625305785</c:v>
                </c:pt>
                <c:pt idx="539">
                  <c:v>0.0149626318305786</c:v>
                </c:pt>
                <c:pt idx="540">
                  <c:v>0.0187350419305785</c:v>
                </c:pt>
                <c:pt idx="541">
                  <c:v>0.0225348965305785</c:v>
                </c:pt>
                <c:pt idx="542">
                  <c:v>0.0262059413305785</c:v>
                </c:pt>
                <c:pt idx="543">
                  <c:v>0.0296508322305785</c:v>
                </c:pt>
                <c:pt idx="544">
                  <c:v>0.0329482806305785</c:v>
                </c:pt>
                <c:pt idx="545">
                  <c:v>0.0359077025305785</c:v>
                </c:pt>
                <c:pt idx="546">
                  <c:v>0.0388944479305785</c:v>
                </c:pt>
                <c:pt idx="547">
                  <c:v>0.0413963455305785</c:v>
                </c:pt>
                <c:pt idx="548">
                  <c:v>0.0436330262305785</c:v>
                </c:pt>
                <c:pt idx="549">
                  <c:v>0.0458428897305785</c:v>
                </c:pt>
                <c:pt idx="550">
                  <c:v>0.0477484003305785</c:v>
                </c:pt>
                <c:pt idx="551">
                  <c:v>0.0491970210305785</c:v>
                </c:pt>
                <c:pt idx="552">
                  <c:v>0.0502833126305785</c:v>
                </c:pt>
                <c:pt idx="553">
                  <c:v>0.0513073213305785</c:v>
                </c:pt>
                <c:pt idx="554">
                  <c:v>0.0517287670305785</c:v>
                </c:pt>
                <c:pt idx="555">
                  <c:v>0.0518938353305786</c:v>
                </c:pt>
                <c:pt idx="556">
                  <c:v>0.0517689409305785</c:v>
                </c:pt>
                <c:pt idx="557">
                  <c:v>0.0514388411305785</c:v>
                </c:pt>
                <c:pt idx="558">
                  <c:v>0.0507614414305785</c:v>
                </c:pt>
                <c:pt idx="559">
                  <c:v>0.0496421476305785</c:v>
                </c:pt>
                <c:pt idx="560">
                  <c:v>0.0483827229305785</c:v>
                </c:pt>
                <c:pt idx="561">
                  <c:v>0.0466675719305786</c:v>
                </c:pt>
                <c:pt idx="562">
                  <c:v>0.0447530680305785</c:v>
                </c:pt>
                <c:pt idx="563">
                  <c:v>0.0425677247305786</c:v>
                </c:pt>
                <c:pt idx="564">
                  <c:v>0.0399382435305785</c:v>
                </c:pt>
                <c:pt idx="565">
                  <c:v>0.0372638647305785</c:v>
                </c:pt>
                <c:pt idx="566">
                  <c:v>0.0343037453305786</c:v>
                </c:pt>
                <c:pt idx="567">
                  <c:v>0.0309389449305785</c:v>
                </c:pt>
                <c:pt idx="568">
                  <c:v>0.0276683449305786</c:v>
                </c:pt>
                <c:pt idx="569">
                  <c:v>0.0240808200305785</c:v>
                </c:pt>
                <c:pt idx="570">
                  <c:v>0.0203424894305785</c:v>
                </c:pt>
                <c:pt idx="571">
                  <c:v>0.0165885525305786</c:v>
                </c:pt>
                <c:pt idx="572">
                  <c:v>0.0124821096305785</c:v>
                </c:pt>
                <c:pt idx="573">
                  <c:v>0.00846206743057853</c:v>
                </c:pt>
                <c:pt idx="574">
                  <c:v>0.00449332763057852</c:v>
                </c:pt>
                <c:pt idx="575">
                  <c:v>0.000273394630578516</c:v>
                </c:pt>
                <c:pt idx="576">
                  <c:v>-0.00372461836942151</c:v>
                </c:pt>
                <c:pt idx="577">
                  <c:v>-0.00792507516942142</c:v>
                </c:pt>
                <c:pt idx="578">
                  <c:v>-0.0117521321694215</c:v>
                </c:pt>
                <c:pt idx="579">
                  <c:v>-0.0159253690694214</c:v>
                </c:pt>
                <c:pt idx="580">
                  <c:v>-0.0197912719694214</c:v>
                </c:pt>
                <c:pt idx="581">
                  <c:v>-0.0235234043694215</c:v>
                </c:pt>
                <c:pt idx="582">
                  <c:v>-0.0272204696694215</c:v>
                </c:pt>
                <c:pt idx="583">
                  <c:v>-0.0304670693694214</c:v>
                </c:pt>
                <c:pt idx="584">
                  <c:v>-0.0338277479694214</c:v>
                </c:pt>
                <c:pt idx="585">
                  <c:v>-0.0369663655694214</c:v>
                </c:pt>
                <c:pt idx="586">
                  <c:v>-0.0397017424694215</c:v>
                </c:pt>
                <c:pt idx="587">
                  <c:v>-0.0422130981694214</c:v>
                </c:pt>
                <c:pt idx="588">
                  <c:v>-0.0445909449694214</c:v>
                </c:pt>
                <c:pt idx="589">
                  <c:v>-0.0466149119694215</c:v>
                </c:pt>
                <c:pt idx="590">
                  <c:v>-0.0482597950694215</c:v>
                </c:pt>
                <c:pt idx="591">
                  <c:v>-0.0498064774694215</c:v>
                </c:pt>
                <c:pt idx="592">
                  <c:v>-0.0509895664694215</c:v>
                </c:pt>
                <c:pt idx="593">
                  <c:v>-0.0517320593694215</c:v>
                </c:pt>
                <c:pt idx="594">
                  <c:v>-0.0522358475694214</c:v>
                </c:pt>
                <c:pt idx="595">
                  <c:v>-0.0524809592694215</c:v>
                </c:pt>
                <c:pt idx="596">
                  <c:v>-0.0523537142694215</c:v>
                </c:pt>
                <c:pt idx="597">
                  <c:v>-0.0517920078694214</c:v>
                </c:pt>
                <c:pt idx="598">
                  <c:v>-0.0510191225694215</c:v>
                </c:pt>
                <c:pt idx="599">
                  <c:v>-0.0499458597694214</c:v>
                </c:pt>
                <c:pt idx="600">
                  <c:v>-0.0483328622694215</c:v>
                </c:pt>
                <c:pt idx="601">
                  <c:v>-0.0466556931694215</c:v>
                </c:pt>
                <c:pt idx="602">
                  <c:v>-0.0445461747694215</c:v>
                </c:pt>
                <c:pt idx="603">
                  <c:v>-0.0422799442694215</c:v>
                </c:pt>
                <c:pt idx="604">
                  <c:v>-0.0399356252694215</c:v>
                </c:pt>
                <c:pt idx="605">
                  <c:v>-0.0370589755694215</c:v>
                </c:pt>
                <c:pt idx="606">
                  <c:v>-0.0339899359694215</c:v>
                </c:pt>
                <c:pt idx="607">
                  <c:v>-0.0308906099694215</c:v>
                </c:pt>
                <c:pt idx="608">
                  <c:v>-0.0273343034694214</c:v>
                </c:pt>
                <c:pt idx="609">
                  <c:v>-0.0236963246694215</c:v>
                </c:pt>
                <c:pt idx="610">
                  <c:v>-0.0199180074694215</c:v>
                </c:pt>
                <c:pt idx="611">
                  <c:v>-0.0161229723694215</c:v>
                </c:pt>
                <c:pt idx="612">
                  <c:v>-0.0122555463694215</c:v>
                </c:pt>
                <c:pt idx="613">
                  <c:v>-0.00803439166942143</c:v>
                </c:pt>
                <c:pt idx="614">
                  <c:v>-0.00413191606942143</c:v>
                </c:pt>
                <c:pt idx="615">
                  <c:v>0.000211546230578508</c:v>
                </c:pt>
                <c:pt idx="616">
                  <c:v>0.00407503813057852</c:v>
                </c:pt>
                <c:pt idx="617">
                  <c:v>0.00831129593057855</c:v>
                </c:pt>
                <c:pt idx="618">
                  <c:v>0.0121659600305786</c:v>
                </c:pt>
                <c:pt idx="619">
                  <c:v>0.0161388314305785</c:v>
                </c:pt>
                <c:pt idx="620">
                  <c:v>0.0199737074305786</c:v>
                </c:pt>
                <c:pt idx="621">
                  <c:v>0.0238250423305785</c:v>
                </c:pt>
                <c:pt idx="622">
                  <c:v>0.0271715851305785</c:v>
                </c:pt>
                <c:pt idx="623">
                  <c:v>0.0307153939305785</c:v>
                </c:pt>
                <c:pt idx="624">
                  <c:v>0.0337592558305785</c:v>
                </c:pt>
                <c:pt idx="625">
                  <c:v>0.0367552690305786</c:v>
                </c:pt>
                <c:pt idx="626">
                  <c:v>0.0395961157305785</c:v>
                </c:pt>
                <c:pt idx="627">
                  <c:v>0.0419816558305785</c:v>
                </c:pt>
                <c:pt idx="628">
                  <c:v>0.0441988521305785</c:v>
                </c:pt>
                <c:pt idx="629">
                  <c:v>0.0463027333305785</c:v>
                </c:pt>
                <c:pt idx="630">
                  <c:v>0.0479034951305786</c:v>
                </c:pt>
                <c:pt idx="631">
                  <c:v>0.0492908160305785</c:v>
                </c:pt>
                <c:pt idx="632">
                  <c:v>0.0501761936305786</c:v>
                </c:pt>
                <c:pt idx="633">
                  <c:v>0.0509588916305785</c:v>
                </c:pt>
                <c:pt idx="634">
                  <c:v>0.0513630402305785</c:v>
                </c:pt>
                <c:pt idx="635">
                  <c:v>0.0514485378305786</c:v>
                </c:pt>
                <c:pt idx="636">
                  <c:v>0.0512834541305785</c:v>
                </c:pt>
                <c:pt idx="637">
                  <c:v>0.0507942464305785</c:v>
                </c:pt>
                <c:pt idx="638">
                  <c:v>0.0499759786305786</c:v>
                </c:pt>
                <c:pt idx="639">
                  <c:v>0.0487401442305785</c:v>
                </c:pt>
                <c:pt idx="640">
                  <c:v>0.0471742966305785</c:v>
                </c:pt>
                <c:pt idx="641">
                  <c:v>0.0455399190305785</c:v>
                </c:pt>
                <c:pt idx="642">
                  <c:v>0.0433859837305786</c:v>
                </c:pt>
                <c:pt idx="643">
                  <c:v>0.0411547942305785</c:v>
                </c:pt>
                <c:pt idx="644">
                  <c:v>0.0384237460305785</c:v>
                </c:pt>
                <c:pt idx="645">
                  <c:v>0.0355192574305785</c:v>
                </c:pt>
                <c:pt idx="646">
                  <c:v>0.0324948255305785</c:v>
                </c:pt>
                <c:pt idx="647">
                  <c:v>0.0292610876305785</c:v>
                </c:pt>
                <c:pt idx="648">
                  <c:v>0.0256284173305785</c:v>
                </c:pt>
                <c:pt idx="649">
                  <c:v>0.0221508358305785</c:v>
                </c:pt>
                <c:pt idx="650">
                  <c:v>0.0182745030305785</c:v>
                </c:pt>
                <c:pt idx="651">
                  <c:v>0.0144421278305785</c:v>
                </c:pt>
                <c:pt idx="652">
                  <c:v>0.0105936813305785</c:v>
                </c:pt>
                <c:pt idx="653">
                  <c:v>0.00643417513057853</c:v>
                </c:pt>
                <c:pt idx="654">
                  <c:v>0.00243680563057858</c:v>
                </c:pt>
                <c:pt idx="655">
                  <c:v>-0.00180790026942146</c:v>
                </c:pt>
                <c:pt idx="656">
                  <c:v>-0.00575833166942152</c:v>
                </c:pt>
                <c:pt idx="657">
                  <c:v>-0.00972984646942143</c:v>
                </c:pt>
                <c:pt idx="658">
                  <c:v>-0.0138691402694214</c:v>
                </c:pt>
                <c:pt idx="659">
                  <c:v>-0.0176503391694215</c:v>
                </c:pt>
                <c:pt idx="660">
                  <c:v>-0.0214571562694215</c:v>
                </c:pt>
                <c:pt idx="661">
                  <c:v>-0.0250993686694215</c:v>
                </c:pt>
                <c:pt idx="662">
                  <c:v>-0.0287887954694215</c:v>
                </c:pt>
                <c:pt idx="663">
                  <c:v>-0.0319888965694215</c:v>
                </c:pt>
                <c:pt idx="664">
                  <c:v>-0.0351263111694214</c:v>
                </c:pt>
                <c:pt idx="665">
                  <c:v>-0.0380175606694215</c:v>
                </c:pt>
                <c:pt idx="666">
                  <c:v>-0.0406999126694215</c:v>
                </c:pt>
                <c:pt idx="667">
                  <c:v>-0.0430888039694215</c:v>
                </c:pt>
                <c:pt idx="668">
                  <c:v>-0.0453739691694215</c:v>
                </c:pt>
                <c:pt idx="669">
                  <c:v>-0.0471875658694215</c:v>
                </c:pt>
                <c:pt idx="670">
                  <c:v>-0.0487269309694215</c:v>
                </c:pt>
                <c:pt idx="671">
                  <c:v>-0.0499696013694215</c:v>
                </c:pt>
                <c:pt idx="672">
                  <c:v>-0.0509211251694215</c:v>
                </c:pt>
                <c:pt idx="673">
                  <c:v>-0.0515784849694215</c:v>
                </c:pt>
                <c:pt idx="674">
                  <c:v>-0.0518910456694215</c:v>
                </c:pt>
                <c:pt idx="675">
                  <c:v>-0.0519639671694215</c:v>
                </c:pt>
                <c:pt idx="676">
                  <c:v>-0.0516203062694215</c:v>
                </c:pt>
                <c:pt idx="677">
                  <c:v>-0.0509927280694214</c:v>
                </c:pt>
                <c:pt idx="678">
                  <c:v>-0.0500375472694215</c:v>
                </c:pt>
                <c:pt idx="679">
                  <c:v>-0.0488056237694215</c:v>
                </c:pt>
                <c:pt idx="680">
                  <c:v>-0.0472393728694215</c:v>
                </c:pt>
                <c:pt idx="681">
                  <c:v>-0.0453457901694215</c:v>
                </c:pt>
                <c:pt idx="682">
                  <c:v>-0.0430689833694214</c:v>
                </c:pt>
                <c:pt idx="683">
                  <c:v>-0.0406977555694214</c:v>
                </c:pt>
                <c:pt idx="684">
                  <c:v>-0.0380518037694215</c:v>
                </c:pt>
                <c:pt idx="685">
                  <c:v>-0.0350057539694215</c:v>
                </c:pt>
                <c:pt idx="686">
                  <c:v>-0.0318728099694214</c:v>
                </c:pt>
                <c:pt idx="687">
                  <c:v>-0.0287325425694215</c:v>
                </c:pt>
                <c:pt idx="688">
                  <c:v>-0.0250909941694215</c:v>
                </c:pt>
                <c:pt idx="689">
                  <c:v>-0.0214485735694214</c:v>
                </c:pt>
                <c:pt idx="690">
                  <c:v>-0.0176392659694214</c:v>
                </c:pt>
                <c:pt idx="691">
                  <c:v>-0.0139022198694215</c:v>
                </c:pt>
                <c:pt idx="692">
                  <c:v>-0.00980434926942153</c:v>
                </c:pt>
                <c:pt idx="693">
                  <c:v>-0.00574944536942146</c:v>
                </c:pt>
                <c:pt idx="694">
                  <c:v>-0.00181659156942149</c:v>
                </c:pt>
                <c:pt idx="695">
                  <c:v>0.00230163843057851</c:v>
                </c:pt>
                <c:pt idx="696">
                  <c:v>0.00625496733057851</c:v>
                </c:pt>
                <c:pt idx="697">
                  <c:v>0.0105134665305785</c:v>
                </c:pt>
                <c:pt idx="698">
                  <c:v>0.0144450029305785</c:v>
                </c:pt>
                <c:pt idx="699">
                  <c:v>0.0181425356305785</c:v>
                </c:pt>
                <c:pt idx="700">
                  <c:v>0.0218722695305785</c:v>
                </c:pt>
                <c:pt idx="701">
                  <c:v>0.0254993778305785</c:v>
                </c:pt>
                <c:pt idx="702">
                  <c:v>0.0287887293305785</c:v>
                </c:pt>
                <c:pt idx="703">
                  <c:v>0.0321800329305785</c:v>
                </c:pt>
                <c:pt idx="704">
                  <c:v>0.0351496480305785</c:v>
                </c:pt>
                <c:pt idx="705">
                  <c:v>0.0379908729305786</c:v>
                </c:pt>
                <c:pt idx="706">
                  <c:v>0.0404941013305785</c:v>
                </c:pt>
                <c:pt idx="707">
                  <c:v>0.0427386214305785</c:v>
                </c:pt>
                <c:pt idx="708">
                  <c:v>0.0448526163305786</c:v>
                </c:pt>
                <c:pt idx="709">
                  <c:v>0.0466682152305785</c:v>
                </c:pt>
                <c:pt idx="710">
                  <c:v>0.0480502313305785</c:v>
                </c:pt>
                <c:pt idx="711">
                  <c:v>0.0493030395305786</c:v>
                </c:pt>
                <c:pt idx="712">
                  <c:v>0.0500874967305785</c:v>
                </c:pt>
                <c:pt idx="713">
                  <c:v>0.0506828992305785</c:v>
                </c:pt>
                <c:pt idx="714">
                  <c:v>0.0508096725305785</c:v>
                </c:pt>
                <c:pt idx="715">
                  <c:v>0.0508043486305785</c:v>
                </c:pt>
                <c:pt idx="716">
                  <c:v>0.0502598550305785</c:v>
                </c:pt>
                <c:pt idx="717">
                  <c:v>0.0495137704305785</c:v>
                </c:pt>
                <c:pt idx="718">
                  <c:v>0.0486256065305786</c:v>
                </c:pt>
                <c:pt idx="719">
                  <c:v>0.0471871603305786</c:v>
                </c:pt>
                <c:pt idx="720">
                  <c:v>0.0456109559305785</c:v>
                </c:pt>
                <c:pt idx="721">
                  <c:v>0.0434820686305786</c:v>
                </c:pt>
                <c:pt idx="722">
                  <c:v>0.0413595222305785</c:v>
                </c:pt>
                <c:pt idx="723">
                  <c:v>0.0389781706305785</c:v>
                </c:pt>
                <c:pt idx="724">
                  <c:v>0.0362067080305786</c:v>
                </c:pt>
                <c:pt idx="725">
                  <c:v>0.0331682994305785</c:v>
                </c:pt>
                <c:pt idx="726">
                  <c:v>0.0301493986305785</c:v>
                </c:pt>
                <c:pt idx="727">
                  <c:v>0.0268641116305786</c:v>
                </c:pt>
                <c:pt idx="728">
                  <c:v>0.0233107224305785</c:v>
                </c:pt>
                <c:pt idx="729">
                  <c:v>0.0196586130305785</c:v>
                </c:pt>
                <c:pt idx="730">
                  <c:v>0.0159066188305785</c:v>
                </c:pt>
                <c:pt idx="731">
                  <c:v>0.0121157473305785</c:v>
                </c:pt>
                <c:pt idx="732">
                  <c:v>0.00824829923057857</c:v>
                </c:pt>
                <c:pt idx="733">
                  <c:v>0.0040370067305785</c:v>
                </c:pt>
                <c:pt idx="734">
                  <c:v>0.000179971530578471</c:v>
                </c:pt>
                <c:pt idx="735">
                  <c:v>-0.00404025596942148</c:v>
                </c:pt>
                <c:pt idx="736">
                  <c:v>-0.00793054256942149</c:v>
                </c:pt>
                <c:pt idx="737">
                  <c:v>-0.0117885639694215</c:v>
                </c:pt>
                <c:pt idx="738">
                  <c:v>-0.0156557619694214</c:v>
                </c:pt>
                <c:pt idx="739">
                  <c:v>-0.0195529366694215</c:v>
                </c:pt>
                <c:pt idx="740">
                  <c:v>-0.0231087679694215</c:v>
                </c:pt>
                <c:pt idx="741">
                  <c:v>-0.0266192064694215</c:v>
                </c:pt>
                <c:pt idx="742">
                  <c:v>-0.0301392412694215</c:v>
                </c:pt>
                <c:pt idx="743">
                  <c:v>-0.0332329821694215</c:v>
                </c:pt>
                <c:pt idx="744">
                  <c:v>-0.0362205748694214</c:v>
                </c:pt>
                <c:pt idx="745">
                  <c:v>-0.0389174958694215</c:v>
                </c:pt>
                <c:pt idx="746">
                  <c:v>-0.0413709624694215</c:v>
                </c:pt>
                <c:pt idx="747">
                  <c:v>-0.0436320504694214</c:v>
                </c:pt>
                <c:pt idx="748">
                  <c:v>-0.0457737450694215</c:v>
                </c:pt>
                <c:pt idx="749">
                  <c:v>-0.0473384578694215</c:v>
                </c:pt>
                <c:pt idx="750">
                  <c:v>-0.0487400510694215</c:v>
                </c:pt>
                <c:pt idx="751">
                  <c:v>-0.0497612487694214</c:v>
                </c:pt>
                <c:pt idx="752">
                  <c:v>-0.0506962309694215</c:v>
                </c:pt>
                <c:pt idx="753">
                  <c:v>-0.0509852922694215</c:v>
                </c:pt>
                <c:pt idx="754">
                  <c:v>-0.0511222842694215</c:v>
                </c:pt>
                <c:pt idx="755">
                  <c:v>-0.0509737918694215</c:v>
                </c:pt>
                <c:pt idx="756">
                  <c:v>-0.0504086408694215</c:v>
                </c:pt>
                <c:pt idx="757">
                  <c:v>-0.0495977404694215</c:v>
                </c:pt>
                <c:pt idx="758">
                  <c:v>-0.0484799124694215</c:v>
                </c:pt>
                <c:pt idx="759">
                  <c:v>-0.0471006075694215</c:v>
                </c:pt>
                <c:pt idx="760">
                  <c:v>-0.0454480710694215</c:v>
                </c:pt>
                <c:pt idx="761">
                  <c:v>-0.0434360017694215</c:v>
                </c:pt>
                <c:pt idx="762">
                  <c:v>-0.0412681045694214</c:v>
                </c:pt>
                <c:pt idx="763">
                  <c:v>-0.0386211846694214</c:v>
                </c:pt>
                <c:pt idx="764">
                  <c:v>-0.0360566394694215</c:v>
                </c:pt>
                <c:pt idx="765">
                  <c:v>-0.0329277923694214</c:v>
                </c:pt>
                <c:pt idx="766">
                  <c:v>-0.0296592191694215</c:v>
                </c:pt>
                <c:pt idx="767">
                  <c:v>-0.0265012951694215</c:v>
                </c:pt>
                <c:pt idx="768">
                  <c:v>-0.0228997397694215</c:v>
                </c:pt>
                <c:pt idx="769">
                  <c:v>-0.0192369086694215</c:v>
                </c:pt>
                <c:pt idx="770">
                  <c:v>-0.0154193961694214</c:v>
                </c:pt>
                <c:pt idx="771">
                  <c:v>-0.0116937920694214</c:v>
                </c:pt>
                <c:pt idx="772">
                  <c:v>-0.00782120186942148</c:v>
                </c:pt>
                <c:pt idx="773">
                  <c:v>-0.00380174176942149</c:v>
                </c:pt>
                <c:pt idx="774">
                  <c:v>0.000243369130578541</c:v>
                </c:pt>
                <c:pt idx="775">
                  <c:v>0.00409311863057848</c:v>
                </c:pt>
                <c:pt idx="776">
                  <c:v>0.00801137113057848</c:v>
                </c:pt>
                <c:pt idx="777">
                  <c:v>0.0119691641305785</c:v>
                </c:pt>
                <c:pt idx="778">
                  <c:v>0.0158488074305785</c:v>
                </c:pt>
                <c:pt idx="779">
                  <c:v>0.0195161226305786</c:v>
                </c:pt>
                <c:pt idx="780">
                  <c:v>0.0232009535305785</c:v>
                </c:pt>
                <c:pt idx="781">
                  <c:v>0.0263830571305785</c:v>
                </c:pt>
                <c:pt idx="782">
                  <c:v>0.0298324103305785</c:v>
                </c:pt>
                <c:pt idx="783">
                  <c:v>0.0329253663305785</c:v>
                </c:pt>
                <c:pt idx="784">
                  <c:v>0.0356346648305785</c:v>
                </c:pt>
                <c:pt idx="785">
                  <c:v>0.0383134743305785</c:v>
                </c:pt>
                <c:pt idx="786">
                  <c:v>0.0407457141305785</c:v>
                </c:pt>
                <c:pt idx="787">
                  <c:v>0.0427351814305785</c:v>
                </c:pt>
                <c:pt idx="788">
                  <c:v>0.0448093522305785</c:v>
                </c:pt>
                <c:pt idx="789">
                  <c:v>0.0462966875305785</c:v>
                </c:pt>
                <c:pt idx="790">
                  <c:v>0.0476692746305786</c:v>
                </c:pt>
                <c:pt idx="791">
                  <c:v>0.0486936033305785</c:v>
                </c:pt>
                <c:pt idx="792">
                  <c:v>0.0493401394305786</c:v>
                </c:pt>
                <c:pt idx="793">
                  <c:v>0.0496218504305785</c:v>
                </c:pt>
                <c:pt idx="794">
                  <c:v>0.0497122265305785</c:v>
                </c:pt>
                <c:pt idx="795">
                  <c:v>0.0494460212305785</c:v>
                </c:pt>
                <c:pt idx="796">
                  <c:v>0.0488243364305785</c:v>
                </c:pt>
                <c:pt idx="797">
                  <c:v>0.0480149515305785</c:v>
                </c:pt>
                <c:pt idx="798">
                  <c:v>0.0470032955305785</c:v>
                </c:pt>
                <c:pt idx="799">
                  <c:v>0.0455867335305785</c:v>
                </c:pt>
                <c:pt idx="800">
                  <c:v>0.0435711380305785</c:v>
                </c:pt>
                <c:pt idx="801">
                  <c:v>0.0417493984305786</c:v>
                </c:pt>
                <c:pt idx="802">
                  <c:v>0.0396295507305785</c:v>
                </c:pt>
                <c:pt idx="803">
                  <c:v>0.0371508677305785</c:v>
                </c:pt>
                <c:pt idx="804">
                  <c:v>0.0343408086305785</c:v>
                </c:pt>
                <c:pt idx="805">
                  <c:v>0.0314243045305785</c:v>
                </c:pt>
                <c:pt idx="806">
                  <c:v>0.0283204830305785</c:v>
                </c:pt>
                <c:pt idx="807">
                  <c:v>0.0248565695305786</c:v>
                </c:pt>
                <c:pt idx="808">
                  <c:v>0.0213345181305785</c:v>
                </c:pt>
                <c:pt idx="809">
                  <c:v>0.0176312878305785</c:v>
                </c:pt>
                <c:pt idx="810">
                  <c:v>0.0140263741305785</c:v>
                </c:pt>
                <c:pt idx="811">
                  <c:v>0.0101409112305785</c:v>
                </c:pt>
                <c:pt idx="812">
                  <c:v>0.0062819297305785</c:v>
                </c:pt>
                <c:pt idx="813">
                  <c:v>0.00243702033057858</c:v>
                </c:pt>
                <c:pt idx="814">
                  <c:v>-0.00140935686942145</c:v>
                </c:pt>
                <c:pt idx="815">
                  <c:v>-0.00551550516942145</c:v>
                </c:pt>
                <c:pt idx="816">
                  <c:v>-0.00942356546942147</c:v>
                </c:pt>
                <c:pt idx="817">
                  <c:v>-0.0131778044694215</c:v>
                </c:pt>
                <c:pt idx="818">
                  <c:v>-0.0169292512694215</c:v>
                </c:pt>
                <c:pt idx="819">
                  <c:v>-0.0206658249694215</c:v>
                </c:pt>
                <c:pt idx="820">
                  <c:v>-0.0241851906694215</c:v>
                </c:pt>
                <c:pt idx="821">
                  <c:v>-0.0275088290694214</c:v>
                </c:pt>
                <c:pt idx="822">
                  <c:v>-0.0308247260694214</c:v>
                </c:pt>
                <c:pt idx="823">
                  <c:v>-0.0338849595694215</c:v>
                </c:pt>
                <c:pt idx="824">
                  <c:v>-0.0368095951694215</c:v>
                </c:pt>
                <c:pt idx="825">
                  <c:v>-0.0392740972694214</c:v>
                </c:pt>
                <c:pt idx="826">
                  <c:v>-0.0415447116694215</c:v>
                </c:pt>
                <c:pt idx="827">
                  <c:v>-0.0436954933694215</c:v>
                </c:pt>
                <c:pt idx="828">
                  <c:v>-0.0456607520694215</c:v>
                </c:pt>
                <c:pt idx="829">
                  <c:v>-0.0472026319694215</c:v>
                </c:pt>
                <c:pt idx="830">
                  <c:v>-0.0483111570694215</c:v>
                </c:pt>
                <c:pt idx="831">
                  <c:v>-0.0493757568694215</c:v>
                </c:pt>
                <c:pt idx="832">
                  <c:v>-0.0500698388694214</c:v>
                </c:pt>
                <c:pt idx="833">
                  <c:v>-0.0502171361694215</c:v>
                </c:pt>
                <c:pt idx="834">
                  <c:v>-0.0502914305694215</c:v>
                </c:pt>
                <c:pt idx="835">
                  <c:v>-0.0501356236694215</c:v>
                </c:pt>
                <c:pt idx="836">
                  <c:v>-0.0495200914694215</c:v>
                </c:pt>
                <c:pt idx="837">
                  <c:v>-0.0486366417694214</c:v>
                </c:pt>
                <c:pt idx="838">
                  <c:v>-0.0473701630694215</c:v>
                </c:pt>
                <c:pt idx="839">
                  <c:v>-0.0458556255694215</c:v>
                </c:pt>
                <c:pt idx="840">
                  <c:v>-0.0441954264694215</c:v>
                </c:pt>
                <c:pt idx="841">
                  <c:v>-0.0421448198694214</c:v>
                </c:pt>
                <c:pt idx="842">
                  <c:v>-0.0397780618694214</c:v>
                </c:pt>
                <c:pt idx="843">
                  <c:v>-0.0372750398694215</c:v>
                </c:pt>
                <c:pt idx="844">
                  <c:v>-0.0343695393694214</c:v>
                </c:pt>
                <c:pt idx="845">
                  <c:v>-0.0312513405694215</c:v>
                </c:pt>
                <c:pt idx="846">
                  <c:v>-0.0280892222694214</c:v>
                </c:pt>
                <c:pt idx="847">
                  <c:v>-0.0247375669694214</c:v>
                </c:pt>
                <c:pt idx="848">
                  <c:v>-0.0212889192694214</c:v>
                </c:pt>
                <c:pt idx="849">
                  <c:v>-0.0176116223694215</c:v>
                </c:pt>
                <c:pt idx="850">
                  <c:v>-0.0138892361694215</c:v>
                </c:pt>
                <c:pt idx="851">
                  <c:v>-0.0101203794694215</c:v>
                </c:pt>
                <c:pt idx="852">
                  <c:v>-0.0063059665694215</c:v>
                </c:pt>
                <c:pt idx="853">
                  <c:v>-0.0021690476694215</c:v>
                </c:pt>
                <c:pt idx="854">
                  <c:v>0.00175622073057857</c:v>
                </c:pt>
                <c:pt idx="855">
                  <c:v>0.00553717163057854</c:v>
                </c:pt>
                <c:pt idx="856">
                  <c:v>0.00939177093057852</c:v>
                </c:pt>
                <c:pt idx="857">
                  <c:v>0.0132683557305785</c:v>
                </c:pt>
                <c:pt idx="858">
                  <c:v>0.0171630711305786</c:v>
                </c:pt>
                <c:pt idx="859">
                  <c:v>0.0207779676305785</c:v>
                </c:pt>
                <c:pt idx="860">
                  <c:v>0.0241513201305785</c:v>
                </c:pt>
                <c:pt idx="861">
                  <c:v>0.0275560179305785</c:v>
                </c:pt>
                <c:pt idx="862">
                  <c:v>0.0307353805305786</c:v>
                </c:pt>
                <c:pt idx="863">
                  <c:v>0.0336879330305785</c:v>
                </c:pt>
                <c:pt idx="864">
                  <c:v>0.0363721439305785</c:v>
                </c:pt>
                <c:pt idx="865">
                  <c:v>0.0389370102305785</c:v>
                </c:pt>
                <c:pt idx="866">
                  <c:v>0.0412125798305786</c:v>
                </c:pt>
                <c:pt idx="867">
                  <c:v>0.0432284293305786</c:v>
                </c:pt>
                <c:pt idx="868">
                  <c:v>0.0449473851305785</c:v>
                </c:pt>
                <c:pt idx="869">
                  <c:v>0.0465079383305785</c:v>
                </c:pt>
                <c:pt idx="870">
                  <c:v>0.0477648760305785</c:v>
                </c:pt>
                <c:pt idx="871">
                  <c:v>0.0485728042305785</c:v>
                </c:pt>
                <c:pt idx="872">
                  <c:v>0.0491426852305785</c:v>
                </c:pt>
                <c:pt idx="873">
                  <c:v>0.0493760159305785</c:v>
                </c:pt>
                <c:pt idx="874">
                  <c:v>0.0493764613305785</c:v>
                </c:pt>
                <c:pt idx="875">
                  <c:v>0.0490376000305785</c:v>
                </c:pt>
                <c:pt idx="876">
                  <c:v>0.0484759753305786</c:v>
                </c:pt>
                <c:pt idx="877">
                  <c:v>0.0474250836305785</c:v>
                </c:pt>
                <c:pt idx="878">
                  <c:v>0.0462558778305785</c:v>
                </c:pt>
                <c:pt idx="879">
                  <c:v>0.0446814900305785</c:v>
                </c:pt>
                <c:pt idx="880">
                  <c:v>0.0427194557305786</c:v>
                </c:pt>
                <c:pt idx="881">
                  <c:v>0.0405965279305785</c:v>
                </c:pt>
                <c:pt idx="882">
                  <c:v>0.0382809972305785</c:v>
                </c:pt>
                <c:pt idx="883">
                  <c:v>0.0356557320305785</c:v>
                </c:pt>
                <c:pt idx="884">
                  <c:v>0.0329380415305785</c:v>
                </c:pt>
                <c:pt idx="885">
                  <c:v>0.0299851474305786</c:v>
                </c:pt>
                <c:pt idx="886">
                  <c:v>0.0267041473305786</c:v>
                </c:pt>
                <c:pt idx="887">
                  <c:v>0.0233222306305785</c:v>
                </c:pt>
                <c:pt idx="888">
                  <c:v>0.0196426586305786</c:v>
                </c:pt>
                <c:pt idx="889">
                  <c:v>0.0159979500305786</c:v>
                </c:pt>
                <c:pt idx="890">
                  <c:v>0.0123352133305785</c:v>
                </c:pt>
                <c:pt idx="891">
                  <c:v>0.0084447442305785</c:v>
                </c:pt>
                <c:pt idx="892">
                  <c:v>0.00463390853057854</c:v>
                </c:pt>
                <c:pt idx="893">
                  <c:v>0.000784477230578506</c:v>
                </c:pt>
                <c:pt idx="894">
                  <c:v>-0.0033808371694215</c:v>
                </c:pt>
                <c:pt idx="895">
                  <c:v>-0.00718859606942146</c:v>
                </c:pt>
                <c:pt idx="896">
                  <c:v>-0.0109562967694214</c:v>
                </c:pt>
                <c:pt idx="897">
                  <c:v>-0.0147145615694215</c:v>
                </c:pt>
                <c:pt idx="898">
                  <c:v>-0.0183907158694214</c:v>
                </c:pt>
                <c:pt idx="899">
                  <c:v>-0.0220859258694215</c:v>
                </c:pt>
                <c:pt idx="900">
                  <c:v>-0.0254908918694214</c:v>
                </c:pt>
                <c:pt idx="901">
                  <c:v>-0.0288331264694215</c:v>
                </c:pt>
                <c:pt idx="902">
                  <c:v>-0.0318464623694215</c:v>
                </c:pt>
                <c:pt idx="903">
                  <c:v>-0.0348061637694215</c:v>
                </c:pt>
                <c:pt idx="904">
                  <c:v>-0.0376334337694215</c:v>
                </c:pt>
                <c:pt idx="905">
                  <c:v>-0.0399952167694215</c:v>
                </c:pt>
                <c:pt idx="906">
                  <c:v>-0.0421841749694215</c:v>
                </c:pt>
                <c:pt idx="907">
                  <c:v>-0.0442848649694215</c:v>
                </c:pt>
                <c:pt idx="908">
                  <c:v>-0.0459585141694215</c:v>
                </c:pt>
                <c:pt idx="909">
                  <c:v>-0.0472703878694214</c:v>
                </c:pt>
                <c:pt idx="910">
                  <c:v>-0.0483591978694215</c:v>
                </c:pt>
                <c:pt idx="911">
                  <c:v>-0.0491075150694214</c:v>
                </c:pt>
                <c:pt idx="912">
                  <c:v>-0.0496911163694215</c:v>
                </c:pt>
                <c:pt idx="913">
                  <c:v>-0.0498427935694214</c:v>
                </c:pt>
                <c:pt idx="914">
                  <c:v>-0.0497084699694215</c:v>
                </c:pt>
                <c:pt idx="915">
                  <c:v>-0.0491487522694215</c:v>
                </c:pt>
                <c:pt idx="916">
                  <c:v>-0.0483754630694215</c:v>
                </c:pt>
                <c:pt idx="917">
                  <c:v>-0.0474712332694215</c:v>
                </c:pt>
                <c:pt idx="918">
                  <c:v>-0.0460640140694214</c:v>
                </c:pt>
                <c:pt idx="919">
                  <c:v>-0.0445419974694215</c:v>
                </c:pt>
                <c:pt idx="920">
                  <c:v>-0.0424162063694214</c:v>
                </c:pt>
                <c:pt idx="921">
                  <c:v>-0.0402581028694214</c:v>
                </c:pt>
                <c:pt idx="922">
                  <c:v>-0.0378735270694215</c:v>
                </c:pt>
                <c:pt idx="923">
                  <c:v>-0.0353293924694215</c:v>
                </c:pt>
                <c:pt idx="924">
                  <c:v>-0.0323776025694215</c:v>
                </c:pt>
                <c:pt idx="925">
                  <c:v>-0.0294324787694214</c:v>
                </c:pt>
                <c:pt idx="926">
                  <c:v>-0.0259379185694215</c:v>
                </c:pt>
                <c:pt idx="927">
                  <c:v>-0.0227234911694215</c:v>
                </c:pt>
                <c:pt idx="928">
                  <c:v>-0.0191226524694215</c:v>
                </c:pt>
                <c:pt idx="929">
                  <c:v>-0.0153871716694215</c:v>
                </c:pt>
                <c:pt idx="930">
                  <c:v>-0.0116739710694215</c:v>
                </c:pt>
                <c:pt idx="931">
                  <c:v>-0.00786711966942144</c:v>
                </c:pt>
                <c:pt idx="932">
                  <c:v>-0.00392543086942143</c:v>
                </c:pt>
                <c:pt idx="933">
                  <c:v>0.000107720830578528</c:v>
                </c:pt>
                <c:pt idx="934">
                  <c:v>0.00394884213057855</c:v>
                </c:pt>
                <c:pt idx="935">
                  <c:v>0.00773384743057848</c:v>
                </c:pt>
                <c:pt idx="936">
                  <c:v>0.0114610893305785</c:v>
                </c:pt>
                <c:pt idx="937">
                  <c:v>0.0152305978305786</c:v>
                </c:pt>
                <c:pt idx="938">
                  <c:v>0.0188454597305785</c:v>
                </c:pt>
                <c:pt idx="939">
                  <c:v>0.0225190399305786</c:v>
                </c:pt>
                <c:pt idx="940">
                  <c:v>0.0257404848305786</c:v>
                </c:pt>
                <c:pt idx="941">
                  <c:v>0.0291427112305785</c:v>
                </c:pt>
                <c:pt idx="942">
                  <c:v>0.0321986866305786</c:v>
                </c:pt>
                <c:pt idx="943">
                  <c:v>0.0349987805305785</c:v>
                </c:pt>
                <c:pt idx="944">
                  <c:v>0.0375778666305785</c:v>
                </c:pt>
                <c:pt idx="945">
                  <c:v>0.0399617280305785</c:v>
                </c:pt>
                <c:pt idx="946">
                  <c:v>0.0419879958305785</c:v>
                </c:pt>
                <c:pt idx="947">
                  <c:v>0.0438018194305785</c:v>
                </c:pt>
                <c:pt idx="948">
                  <c:v>0.0455892493305785</c:v>
                </c:pt>
                <c:pt idx="949">
                  <c:v>0.0468772529305785</c:v>
                </c:pt>
                <c:pt idx="950">
                  <c:v>0.0478968892305785</c:v>
                </c:pt>
                <c:pt idx="951">
                  <c:v>0.0485435508305785</c:v>
                </c:pt>
                <c:pt idx="952">
                  <c:v>0.0488187135305785</c:v>
                </c:pt>
                <c:pt idx="953">
                  <c:v>0.0490286691305786</c:v>
                </c:pt>
                <c:pt idx="954">
                  <c:v>0.0487768278305786</c:v>
                </c:pt>
                <c:pt idx="955">
                  <c:v>0.0482528453305785</c:v>
                </c:pt>
                <c:pt idx="956">
                  <c:v>0.0473366304305786</c:v>
                </c:pt>
                <c:pt idx="957">
                  <c:v>0.0462994595305786</c:v>
                </c:pt>
                <c:pt idx="958">
                  <c:v>0.0448461134305785</c:v>
                </c:pt>
                <c:pt idx="959">
                  <c:v>0.0430882474305785</c:v>
                </c:pt>
                <c:pt idx="960">
                  <c:v>0.0411971859305785</c:v>
                </c:pt>
                <c:pt idx="961">
                  <c:v>0.0389666796305785</c:v>
                </c:pt>
                <c:pt idx="962">
                  <c:v>0.0365897726305785</c:v>
                </c:pt>
                <c:pt idx="963">
                  <c:v>0.0337610516305785</c:v>
                </c:pt>
                <c:pt idx="964">
                  <c:v>0.0308097211305786</c:v>
                </c:pt>
                <c:pt idx="965">
                  <c:v>0.0277560474305786</c:v>
                </c:pt>
                <c:pt idx="966">
                  <c:v>0.0246087959305785</c:v>
                </c:pt>
                <c:pt idx="967">
                  <c:v>0.0210796991305785</c:v>
                </c:pt>
                <c:pt idx="968">
                  <c:v>0.0174591400305786</c:v>
                </c:pt>
                <c:pt idx="969">
                  <c:v>0.0137271171305785</c:v>
                </c:pt>
                <c:pt idx="970">
                  <c:v>0.00995819293057853</c:v>
                </c:pt>
                <c:pt idx="971">
                  <c:v>0.0061969069305785</c:v>
                </c:pt>
                <c:pt idx="972">
                  <c:v>0.00232051983057857</c:v>
                </c:pt>
                <c:pt idx="973">
                  <c:v>-0.00150334026942145</c:v>
                </c:pt>
                <c:pt idx="974">
                  <c:v>-0.00550931306942148</c:v>
                </c:pt>
                <c:pt idx="975">
                  <c:v>-0.00934950616942143</c:v>
                </c:pt>
                <c:pt idx="976">
                  <c:v>-0.0131600854694215</c:v>
                </c:pt>
                <c:pt idx="977">
                  <c:v>-0.0168457316694215</c:v>
                </c:pt>
                <c:pt idx="978">
                  <c:v>-0.0204813345694215</c:v>
                </c:pt>
                <c:pt idx="979">
                  <c:v>-0.0237353635694215</c:v>
                </c:pt>
                <c:pt idx="980">
                  <c:v>-0.0272251448694215</c:v>
                </c:pt>
                <c:pt idx="981">
                  <c:v>-0.0303118616694215</c:v>
                </c:pt>
                <c:pt idx="982">
                  <c:v>-0.0332402217694214</c:v>
                </c:pt>
                <c:pt idx="983">
                  <c:v>-0.0360778960694215</c:v>
                </c:pt>
                <c:pt idx="984">
                  <c:v>-0.0385485181694215</c:v>
                </c:pt>
                <c:pt idx="985">
                  <c:v>-0.0407778834694215</c:v>
                </c:pt>
                <c:pt idx="986">
                  <c:v>-0.0428746771694215</c:v>
                </c:pt>
                <c:pt idx="987">
                  <c:v>-0.0446524879694214</c:v>
                </c:pt>
                <c:pt idx="988">
                  <c:v>-0.0462089246694215</c:v>
                </c:pt>
                <c:pt idx="989">
                  <c:v>-0.0472586775694215</c:v>
                </c:pt>
                <c:pt idx="990">
                  <c:v>-0.0481448271694215</c:v>
                </c:pt>
                <c:pt idx="991">
                  <c:v>-0.0487530221694214</c:v>
                </c:pt>
                <c:pt idx="992">
                  <c:v>-0.0490303141694215</c:v>
                </c:pt>
                <c:pt idx="993">
                  <c:v>-0.0489886952694214</c:v>
                </c:pt>
                <c:pt idx="994">
                  <c:v>-0.0487679672694214</c:v>
                </c:pt>
                <c:pt idx="995">
                  <c:v>-0.0481351097694215</c:v>
                </c:pt>
                <c:pt idx="996">
                  <c:v>-0.0472755702694215</c:v>
                </c:pt>
                <c:pt idx="997">
                  <c:v>-0.0460010525694215</c:v>
                </c:pt>
                <c:pt idx="998">
                  <c:v>-0.0445333097694215</c:v>
                </c:pt>
                <c:pt idx="999">
                  <c:v>-0.0427691823694215</c:v>
                </c:pt>
                <c:pt idx="1000">
                  <c:v>-0.0407048301694215</c:v>
                </c:pt>
                <c:pt idx="1001">
                  <c:v>-0.0384727549694215</c:v>
                </c:pt>
                <c:pt idx="1002">
                  <c:v>-0.0359348706694215</c:v>
                </c:pt>
                <c:pt idx="1003">
                  <c:v>-0.0332084960694214</c:v>
                </c:pt>
                <c:pt idx="1004">
                  <c:v>-0.0302649318694215</c:v>
                </c:pt>
                <c:pt idx="1005">
                  <c:v>-0.0271661473694215</c:v>
                </c:pt>
                <c:pt idx="1006">
                  <c:v>-0.0237637265694215</c:v>
                </c:pt>
                <c:pt idx="1007">
                  <c:v>-0.0204546243694215</c:v>
                </c:pt>
                <c:pt idx="1008">
                  <c:v>-0.0167507778694215</c:v>
                </c:pt>
                <c:pt idx="1009">
                  <c:v>-0.0131529716694214</c:v>
                </c:pt>
                <c:pt idx="1010">
                  <c:v>-0.00937887766942147</c:v>
                </c:pt>
                <c:pt idx="1011">
                  <c:v>-0.00565949986942149</c:v>
                </c:pt>
                <c:pt idx="1012">
                  <c:v>-0.00191334826942147</c:v>
                </c:pt>
                <c:pt idx="1013">
                  <c:v>0.00196097263057848</c:v>
                </c:pt>
                <c:pt idx="1014">
                  <c:v>0.00599753423057847</c:v>
                </c:pt>
                <c:pt idx="1015">
                  <c:v>0.00970345673057848</c:v>
                </c:pt>
                <c:pt idx="1016">
                  <c:v>0.0134993805305785</c:v>
                </c:pt>
                <c:pt idx="1017">
                  <c:v>0.0170045601305785</c:v>
                </c:pt>
                <c:pt idx="1018">
                  <c:v>0.0204341706305785</c:v>
                </c:pt>
                <c:pt idx="1019">
                  <c:v>0.0239904591305785</c:v>
                </c:pt>
                <c:pt idx="1020">
                  <c:v>0.0270613491305786</c:v>
                </c:pt>
                <c:pt idx="1021">
                  <c:v>0.0300917788305786</c:v>
                </c:pt>
                <c:pt idx="1022">
                  <c:v>0.0330212135305785</c:v>
                </c:pt>
                <c:pt idx="1023">
                  <c:v>0.0356375559305785</c:v>
                </c:pt>
                <c:pt idx="1024">
                  <c:v>0.0381823268305785</c:v>
                </c:pt>
                <c:pt idx="1025">
                  <c:v>0.0403806030305785</c:v>
                </c:pt>
                <c:pt idx="1026">
                  <c:v>0.0421348739305786</c:v>
                </c:pt>
                <c:pt idx="1027">
                  <c:v>0.0437485314305785</c:v>
                </c:pt>
                <c:pt idx="1028">
                  <c:v>0.0451138964305785</c:v>
                </c:pt>
                <c:pt idx="1029">
                  <c:v>0.0463833831305785</c:v>
                </c:pt>
                <c:pt idx="1030">
                  <c:v>0.0472376738305785</c:v>
                </c:pt>
                <c:pt idx="1031">
                  <c:v>0.0477554628305785</c:v>
                </c:pt>
                <c:pt idx="1032">
                  <c:v>0.0478824437305785</c:v>
                </c:pt>
                <c:pt idx="1033">
                  <c:v>0.0477922787305786</c:v>
                </c:pt>
                <c:pt idx="1034">
                  <c:v>0.0474134895305785</c:v>
                </c:pt>
                <c:pt idx="1035">
                  <c:v>0.0468061449305785</c:v>
                </c:pt>
                <c:pt idx="1036">
                  <c:v>0.0457000459305785</c:v>
                </c:pt>
                <c:pt idx="1037">
                  <c:v>0.0443106459305785</c:v>
                </c:pt>
                <c:pt idx="1038">
                  <c:v>0.0427975642305786</c:v>
                </c:pt>
                <c:pt idx="1039">
                  <c:v>0.0411523168305785</c:v>
                </c:pt>
                <c:pt idx="1040">
                  <c:v>0.0390075310305785</c:v>
                </c:pt>
                <c:pt idx="1041">
                  <c:v>0.0367764213305786</c:v>
                </c:pt>
                <c:pt idx="1042">
                  <c:v>0.0342486214305785</c:v>
                </c:pt>
                <c:pt idx="1043">
                  <c:v>0.0315468612305785</c:v>
                </c:pt>
                <c:pt idx="1044">
                  <c:v>0.0285539675305785</c:v>
                </c:pt>
                <c:pt idx="1045">
                  <c:v>0.0255182725305785</c:v>
                </c:pt>
                <c:pt idx="1046">
                  <c:v>0.0223622103305785</c:v>
                </c:pt>
                <c:pt idx="1047">
                  <c:v>0.0188301446305785</c:v>
                </c:pt>
                <c:pt idx="1048">
                  <c:v>0.0151844555305786</c:v>
                </c:pt>
                <c:pt idx="1049">
                  <c:v>0.0115338136305785</c:v>
                </c:pt>
                <c:pt idx="1050">
                  <c:v>0.00789269483057853</c:v>
                </c:pt>
                <c:pt idx="1051">
                  <c:v>0.00403699833057858</c:v>
                </c:pt>
                <c:pt idx="1052">
                  <c:v>0.000271721230578503</c:v>
                </c:pt>
                <c:pt idx="1053">
                  <c:v>-0.00348607646942145</c:v>
                </c:pt>
                <c:pt idx="1054">
                  <c:v>-0.00720962606942144</c:v>
                </c:pt>
                <c:pt idx="1055">
                  <c:v>-0.0109178193694215</c:v>
                </c:pt>
                <c:pt idx="1056">
                  <c:v>-0.0146304049694215</c:v>
                </c:pt>
                <c:pt idx="1057">
                  <c:v>-0.0182308434694215</c:v>
                </c:pt>
                <c:pt idx="1058">
                  <c:v>-0.0216044424694215</c:v>
                </c:pt>
                <c:pt idx="1059">
                  <c:v>-0.0249755322694215</c:v>
                </c:pt>
                <c:pt idx="1060">
                  <c:v>-0.0280951687694215</c:v>
                </c:pt>
                <c:pt idx="1061">
                  <c:v>-0.0310975465694214</c:v>
                </c:pt>
                <c:pt idx="1062">
                  <c:v>-0.0339549929694215</c:v>
                </c:pt>
                <c:pt idx="1063">
                  <c:v>-0.0366929140694214</c:v>
                </c:pt>
                <c:pt idx="1064">
                  <c:v>-0.0390928402694215</c:v>
                </c:pt>
                <c:pt idx="1065">
                  <c:v>-0.0411091578694215</c:v>
                </c:pt>
                <c:pt idx="1066">
                  <c:v>-0.0429292906694215</c:v>
                </c:pt>
                <c:pt idx="1067">
                  <c:v>-0.0446472611694215</c:v>
                </c:pt>
                <c:pt idx="1068">
                  <c:v>-0.0459086122694215</c:v>
                </c:pt>
                <c:pt idx="1069">
                  <c:v>-0.0471503114694215</c:v>
                </c:pt>
                <c:pt idx="1070">
                  <c:v>-0.0478658404694215</c:v>
                </c:pt>
                <c:pt idx="1071">
                  <c:v>-0.0481821014694215</c:v>
                </c:pt>
                <c:pt idx="1072">
                  <c:v>-0.0484322706694215</c:v>
                </c:pt>
                <c:pt idx="1073">
                  <c:v>-0.0481584332694215</c:v>
                </c:pt>
                <c:pt idx="1074">
                  <c:v>-0.0479127608694215</c:v>
                </c:pt>
                <c:pt idx="1075">
                  <c:v>-0.0472028180694214</c:v>
                </c:pt>
                <c:pt idx="1076">
                  <c:v>-0.0459649047694215</c:v>
                </c:pt>
                <c:pt idx="1077">
                  <c:v>-0.0449925787694215</c:v>
                </c:pt>
                <c:pt idx="1078">
                  <c:v>-0.0432189845694215</c:v>
                </c:pt>
                <c:pt idx="1079">
                  <c:v>-0.0413321135694214</c:v>
                </c:pt>
                <c:pt idx="1080">
                  <c:v>-0.0391907846694215</c:v>
                </c:pt>
                <c:pt idx="1081">
                  <c:v>-0.0369403682694215</c:v>
                </c:pt>
                <c:pt idx="1082">
                  <c:v>-0.0341104863694215</c:v>
                </c:pt>
                <c:pt idx="1083">
                  <c:v>-0.0314868272694214</c:v>
                </c:pt>
                <c:pt idx="1084">
                  <c:v>-0.0286652097694214</c:v>
                </c:pt>
                <c:pt idx="1085">
                  <c:v>-0.0253378278694215</c:v>
                </c:pt>
                <c:pt idx="1086">
                  <c:v>-0.0220921329694215</c:v>
                </c:pt>
                <c:pt idx="1087">
                  <c:v>-0.0186023705694215</c:v>
                </c:pt>
                <c:pt idx="1088">
                  <c:v>-0.0152155773694215</c:v>
                </c:pt>
                <c:pt idx="1089">
                  <c:v>-0.0115405935694215</c:v>
                </c:pt>
                <c:pt idx="1090">
                  <c:v>-0.00783367036942151</c:v>
                </c:pt>
                <c:pt idx="1091">
                  <c:v>-0.00410668356942145</c:v>
                </c:pt>
                <c:pt idx="1092">
                  <c:v>-0.000434124269421465</c:v>
                </c:pt>
                <c:pt idx="1093">
                  <c:v>0.00332142713057848</c:v>
                </c:pt>
                <c:pt idx="1094">
                  <c:v>0.00705926403057855</c:v>
                </c:pt>
                <c:pt idx="1095">
                  <c:v>0.0107276902305785</c:v>
                </c:pt>
                <c:pt idx="1096">
                  <c:v>0.0144314939305785</c:v>
                </c:pt>
                <c:pt idx="1097">
                  <c:v>0.0180785662305786</c:v>
                </c:pt>
                <c:pt idx="1098">
                  <c:v>0.0213104801305786</c:v>
                </c:pt>
                <c:pt idx="1099">
                  <c:v>0.0247702118305785</c:v>
                </c:pt>
                <c:pt idx="1100">
                  <c:v>0.0277506304305786</c:v>
                </c:pt>
                <c:pt idx="1101">
                  <c:v>0.0307824778305785</c:v>
                </c:pt>
                <c:pt idx="1102">
                  <c:v>0.0334384405305785</c:v>
                </c:pt>
                <c:pt idx="1103">
                  <c:v>0.0359907333305786</c:v>
                </c:pt>
                <c:pt idx="1104">
                  <c:v>0.0382617312305785</c:v>
                </c:pt>
                <c:pt idx="1105">
                  <c:v>0.0404075638305785</c:v>
                </c:pt>
                <c:pt idx="1106">
                  <c:v>0.0420499224305785</c:v>
                </c:pt>
                <c:pt idx="1107">
                  <c:v>0.0435615904305785</c:v>
                </c:pt>
                <c:pt idx="1108">
                  <c:v>0.0449378046305785</c:v>
                </c:pt>
                <c:pt idx="1109">
                  <c:v>0.0458449930305785</c:v>
                </c:pt>
                <c:pt idx="1110">
                  <c:v>0.0465212181305785</c:v>
                </c:pt>
                <c:pt idx="1111">
                  <c:v>0.0470275011305785</c:v>
                </c:pt>
                <c:pt idx="1112">
                  <c:v>0.0471279130305785</c:v>
                </c:pt>
                <c:pt idx="1113">
                  <c:v>0.0470153047305786</c:v>
                </c:pt>
                <c:pt idx="1114">
                  <c:v>0.0464757233305785</c:v>
                </c:pt>
                <c:pt idx="1115">
                  <c:v>0.0456923460305785</c:v>
                </c:pt>
                <c:pt idx="1116">
                  <c:v>0.0446478559305785</c:v>
                </c:pt>
                <c:pt idx="1117">
                  <c:v>0.0433239067305785</c:v>
                </c:pt>
                <c:pt idx="1118">
                  <c:v>0.0417287651305785</c:v>
                </c:pt>
                <c:pt idx="1119">
                  <c:v>0.0397791487305785</c:v>
                </c:pt>
                <c:pt idx="1120">
                  <c:v>0.0375825920305786</c:v>
                </c:pt>
                <c:pt idx="1121">
                  <c:v>0.0352553575305785</c:v>
                </c:pt>
                <c:pt idx="1122">
                  <c:v>0.0328522989305785</c:v>
                </c:pt>
                <c:pt idx="1123">
                  <c:v>0.0300195209305785</c:v>
                </c:pt>
                <c:pt idx="1124">
                  <c:v>0.0269668494305785</c:v>
                </c:pt>
                <c:pt idx="1125">
                  <c:v>0.0239298352305786</c:v>
                </c:pt>
                <c:pt idx="1126">
                  <c:v>0.0204207688305785</c:v>
                </c:pt>
                <c:pt idx="1127">
                  <c:v>0.0172463784305785</c:v>
                </c:pt>
                <c:pt idx="1128">
                  <c:v>0.0135971317305785</c:v>
                </c:pt>
                <c:pt idx="1129">
                  <c:v>0.00991705723057856</c:v>
                </c:pt>
                <c:pt idx="1130">
                  <c:v>0.0062475644305785</c:v>
                </c:pt>
                <c:pt idx="1131">
                  <c:v>0.00249698003057852</c:v>
                </c:pt>
                <c:pt idx="1132">
                  <c:v>-0.00129282356942151</c:v>
                </c:pt>
                <c:pt idx="1133">
                  <c:v>-0.0050182866694215</c:v>
                </c:pt>
                <c:pt idx="1134">
                  <c:v>-0.00870534236942144</c:v>
                </c:pt>
                <c:pt idx="1135">
                  <c:v>-0.0124248888694215</c:v>
                </c:pt>
                <c:pt idx="1136">
                  <c:v>-0.0160539436694215</c:v>
                </c:pt>
                <c:pt idx="1137">
                  <c:v>-0.0196608959694214</c:v>
                </c:pt>
                <c:pt idx="1138">
                  <c:v>-0.0228694786694215</c:v>
                </c:pt>
                <c:pt idx="1139">
                  <c:v>-0.0260051366694215</c:v>
                </c:pt>
                <c:pt idx="1140">
                  <c:v>-0.0294282006694214</c:v>
                </c:pt>
                <c:pt idx="1141">
                  <c:v>-0.0294521462694215</c:v>
                </c:pt>
                <c:pt idx="1142">
                  <c:v>-0.0320798985694215</c:v>
                </c:pt>
                <c:pt idx="1143">
                  <c:v>-0.0347740266694214</c:v>
                </c:pt>
                <c:pt idx="1144">
                  <c:v>-0.0372890374694215</c:v>
                </c:pt>
                <c:pt idx="1145">
                  <c:v>-0.0394587247694215</c:v>
                </c:pt>
                <c:pt idx="1146">
                  <c:v>-0.0414527749694214</c:v>
                </c:pt>
                <c:pt idx="1147">
                  <c:v>-0.0432811883694215</c:v>
                </c:pt>
                <c:pt idx="1148">
                  <c:v>-0.0448291616694215</c:v>
                </c:pt>
                <c:pt idx="1149">
                  <c:v>-0.0459599074694215</c:v>
                </c:pt>
                <c:pt idx="1150">
                  <c:v>-0.0468638921694215</c:v>
                </c:pt>
                <c:pt idx="1151">
                  <c:v>-0.0474601379694215</c:v>
                </c:pt>
                <c:pt idx="1152">
                  <c:v>-0.0476691778694215</c:v>
                </c:pt>
                <c:pt idx="1153">
                  <c:v>-0.0477283423694215</c:v>
                </c:pt>
                <c:pt idx="1154">
                  <c:v>-0.0474775543694215</c:v>
                </c:pt>
                <c:pt idx="1155">
                  <c:v>-0.0469599905694215</c:v>
                </c:pt>
                <c:pt idx="1156">
                  <c:v>-0.0460419592694214</c:v>
                </c:pt>
                <c:pt idx="1157">
                  <c:v>-0.0450987715694215</c:v>
                </c:pt>
                <c:pt idx="1158">
                  <c:v>-0.0435679490694215</c:v>
                </c:pt>
                <c:pt idx="1159">
                  <c:v>-0.0417341962694214</c:v>
                </c:pt>
                <c:pt idx="1160">
                  <c:v>-0.0399070252694215</c:v>
                </c:pt>
                <c:pt idx="1161">
                  <c:v>-0.0377002592694214</c:v>
                </c:pt>
                <c:pt idx="1162">
                  <c:v>-0.0353464777694215</c:v>
                </c:pt>
                <c:pt idx="1163">
                  <c:v>-0.0325371008694215</c:v>
                </c:pt>
                <c:pt idx="1164">
                  <c:v>-0.0296268510694214</c:v>
                </c:pt>
                <c:pt idx="1165">
                  <c:v>-0.0266509610694214</c:v>
                </c:pt>
                <c:pt idx="1166">
                  <c:v>-0.0235148655694215</c:v>
                </c:pt>
                <c:pt idx="1167">
                  <c:v>-0.0199812621694214</c:v>
                </c:pt>
                <c:pt idx="1168">
                  <c:v>-0.0167102140694215</c:v>
                </c:pt>
                <c:pt idx="1169">
                  <c:v>-0.0131437428694214</c:v>
                </c:pt>
                <c:pt idx="1170">
                  <c:v>-0.00943329116942148</c:v>
                </c:pt>
                <c:pt idx="1171">
                  <c:v>-0.00570577746942147</c:v>
                </c:pt>
                <c:pt idx="1172">
                  <c:v>-0.0019762999694215</c:v>
                </c:pt>
                <c:pt idx="1173">
                  <c:v>0.00171178133057848</c:v>
                </c:pt>
                <c:pt idx="1174">
                  <c:v>0.00543467063057856</c:v>
                </c:pt>
                <c:pt idx="1175">
                  <c:v>0.00922779383057848</c:v>
                </c:pt>
                <c:pt idx="1176">
                  <c:v>0.0128742966305785</c:v>
                </c:pt>
                <c:pt idx="1177">
                  <c:v>0.0164932813305785</c:v>
                </c:pt>
                <c:pt idx="1178">
                  <c:v>0.0196805339305786</c:v>
                </c:pt>
                <c:pt idx="1179">
                  <c:v>0.0232824815305785</c:v>
                </c:pt>
                <c:pt idx="1180">
                  <c:v>0.0262788900305785</c:v>
                </c:pt>
                <c:pt idx="1181">
                  <c:v>0.0293082839305785</c:v>
                </c:pt>
                <c:pt idx="1182">
                  <c:v>0.0322057013305785</c:v>
                </c:pt>
                <c:pt idx="1183">
                  <c:v>0.0346893799305785</c:v>
                </c:pt>
                <c:pt idx="1184">
                  <c:v>0.0372289866305785</c:v>
                </c:pt>
                <c:pt idx="1185">
                  <c:v>0.0393334371305786</c:v>
                </c:pt>
                <c:pt idx="1186">
                  <c:v>0.0412368570305785</c:v>
                </c:pt>
                <c:pt idx="1187">
                  <c:v>0.0428268586305785</c:v>
                </c:pt>
                <c:pt idx="1188">
                  <c:v>0.0442245300305786</c:v>
                </c:pt>
                <c:pt idx="1189">
                  <c:v>0.0454270558305785</c:v>
                </c:pt>
                <c:pt idx="1190">
                  <c:v>0.0462649793305785</c:v>
                </c:pt>
                <c:pt idx="1191">
                  <c:v>0.0468314245305785</c:v>
                </c:pt>
                <c:pt idx="1192">
                  <c:v>0.0470153287305786</c:v>
                </c:pt>
                <c:pt idx="1193">
                  <c:v>0.0469788251305785</c:v>
                </c:pt>
                <c:pt idx="1194">
                  <c:v>0.0465926688305785</c:v>
                </c:pt>
                <c:pt idx="1195">
                  <c:v>0.0458975340305785</c:v>
                </c:pt>
                <c:pt idx="1196">
                  <c:v>0.0449245521305785</c:v>
                </c:pt>
                <c:pt idx="1197">
                  <c:v>0.0436330070305785</c:v>
                </c:pt>
                <c:pt idx="1198">
                  <c:v>0.0421530365305785</c:v>
                </c:pt>
                <c:pt idx="1199">
                  <c:v>0.0404552653305785</c:v>
                </c:pt>
                <c:pt idx="1200">
                  <c:v>0.0383389227305785</c:v>
                </c:pt>
                <c:pt idx="1201">
                  <c:v>0.0360834973305785</c:v>
                </c:pt>
                <c:pt idx="1202">
                  <c:v>0.0337268601305786</c:v>
                </c:pt>
                <c:pt idx="1203">
                  <c:v>0.0309341207305785</c:v>
                </c:pt>
                <c:pt idx="1204">
                  <c:v>0.0280733161305785</c:v>
                </c:pt>
                <c:pt idx="1205">
                  <c:v>0.0249114541305785</c:v>
                </c:pt>
                <c:pt idx="1206">
                  <c:v>0.0218313284305786</c:v>
                </c:pt>
                <c:pt idx="1207">
                  <c:v>0.0182620804305785</c:v>
                </c:pt>
                <c:pt idx="1208">
                  <c:v>0.0150502732305785</c:v>
                </c:pt>
                <c:pt idx="1209">
                  <c:v>0.0113370107305786</c:v>
                </c:pt>
                <c:pt idx="1210">
                  <c:v>0.00770245263057856</c:v>
                </c:pt>
                <c:pt idx="1211">
                  <c:v>0.00396442833057853</c:v>
                </c:pt>
                <c:pt idx="1212">
                  <c:v>0.000220350230578536</c:v>
                </c:pt>
                <c:pt idx="1213">
                  <c:v>-0.00348219336942146</c:v>
                </c:pt>
                <c:pt idx="1214">
                  <c:v>-0.0072078690694215</c:v>
                </c:pt>
                <c:pt idx="1215">
                  <c:v>-0.0108961216694214</c:v>
                </c:pt>
                <c:pt idx="1216">
                  <c:v>-0.0145307934694214</c:v>
                </c:pt>
                <c:pt idx="1217">
                  <c:v>-0.0179459477694215</c:v>
                </c:pt>
                <c:pt idx="1218">
                  <c:v>-0.0213321553694215</c:v>
                </c:pt>
                <c:pt idx="1219">
                  <c:v>-0.0245298240694215</c:v>
                </c:pt>
                <c:pt idx="1220">
                  <c:v>-0.0277814292694215</c:v>
                </c:pt>
                <c:pt idx="1221">
                  <c:v>-0.0307270830694215</c:v>
                </c:pt>
                <c:pt idx="1222">
                  <c:v>-0.0333810779694215</c:v>
                </c:pt>
                <c:pt idx="1223">
                  <c:v>-0.0360680077694214</c:v>
                </c:pt>
                <c:pt idx="1224">
                  <c:v>-0.0384334610694215</c:v>
                </c:pt>
                <c:pt idx="1225">
                  <c:v>-0.0404737841694215</c:v>
                </c:pt>
                <c:pt idx="1226">
                  <c:v>-0.0421815280694214</c:v>
                </c:pt>
                <c:pt idx="1227">
                  <c:v>-0.0437373198694214</c:v>
                </c:pt>
                <c:pt idx="1228">
                  <c:v>-0.0451212317694214</c:v>
                </c:pt>
                <c:pt idx="1229">
                  <c:v>-0.0460889548694215</c:v>
                </c:pt>
                <c:pt idx="1230">
                  <c:v>-0.0468264518694215</c:v>
                </c:pt>
                <c:pt idx="1231">
                  <c:v>-0.0472620830694215</c:v>
                </c:pt>
                <c:pt idx="1232">
                  <c:v>-0.0473460863694215</c:v>
                </c:pt>
                <c:pt idx="1233">
                  <c:v>-0.0473001505694215</c:v>
                </c:pt>
                <c:pt idx="1234">
                  <c:v>-0.0467720394694215</c:v>
                </c:pt>
                <c:pt idx="1235">
                  <c:v>-0.0459436664694215</c:v>
                </c:pt>
                <c:pt idx="1236">
                  <c:v>-0.0450852457694215</c:v>
                </c:pt>
                <c:pt idx="1237">
                  <c:v>-0.0436985385694215</c:v>
                </c:pt>
                <c:pt idx="1238">
                  <c:v>-0.0421198392694214</c:v>
                </c:pt>
                <c:pt idx="1239">
                  <c:v>-0.0402285740694215</c:v>
                </c:pt>
                <c:pt idx="1240">
                  <c:v>-0.0382108668694214</c:v>
                </c:pt>
                <c:pt idx="1241">
                  <c:v>-0.0359987100694215</c:v>
                </c:pt>
                <c:pt idx="1242">
                  <c:v>-0.0332719808694215</c:v>
                </c:pt>
                <c:pt idx="1243">
                  <c:v>-0.0304337403694215</c:v>
                </c:pt>
                <c:pt idx="1244">
                  <c:v>-0.0275093837694215</c:v>
                </c:pt>
                <c:pt idx="1245">
                  <c:v>-0.0243821618694214</c:v>
                </c:pt>
                <c:pt idx="1246">
                  <c:v>-0.0213236976694214</c:v>
                </c:pt>
                <c:pt idx="1247">
                  <c:v>-0.0177304781694215</c:v>
                </c:pt>
                <c:pt idx="1248">
                  <c:v>-0.0144270039694214</c:v>
                </c:pt>
                <c:pt idx="1249">
                  <c:v>-0.0108834150694215</c:v>
                </c:pt>
                <c:pt idx="1250">
                  <c:v>-0.0072516592694215</c:v>
                </c:pt>
                <c:pt idx="1251">
                  <c:v>-0.00347453816942145</c:v>
                </c:pt>
                <c:pt idx="1252">
                  <c:v>0.000244586830578486</c:v>
                </c:pt>
                <c:pt idx="1253">
                  <c:v>0.00389080813057851</c:v>
                </c:pt>
                <c:pt idx="1254">
                  <c:v>0.00760883463057849</c:v>
                </c:pt>
                <c:pt idx="1255">
                  <c:v>0.0111857416305785</c:v>
                </c:pt>
                <c:pt idx="1256">
                  <c:v>0.0146275291305785</c:v>
                </c:pt>
                <c:pt idx="1257">
                  <c:v>0.0180920546305785</c:v>
                </c:pt>
                <c:pt idx="1258">
                  <c:v>0.0213910204305785</c:v>
                </c:pt>
                <c:pt idx="1259">
                  <c:v>0.0247253569305785</c:v>
                </c:pt>
                <c:pt idx="1260">
                  <c:v>0.0276695416305785</c:v>
                </c:pt>
                <c:pt idx="1261">
                  <c:v>0.0305953871305785</c:v>
                </c:pt>
                <c:pt idx="1262">
                  <c:v>0.0330782200305785</c:v>
                </c:pt>
                <c:pt idx="1263">
                  <c:v>0.0354429535305785</c:v>
                </c:pt>
                <c:pt idx="1264">
                  <c:v>0.0376973625305785</c:v>
                </c:pt>
                <c:pt idx="1265">
                  <c:v>0.0397317998305785</c:v>
                </c:pt>
                <c:pt idx="1266">
                  <c:v>0.0413656718305785</c:v>
                </c:pt>
                <c:pt idx="1267">
                  <c:v>0.0428284453305785</c:v>
                </c:pt>
                <c:pt idx="1268">
                  <c:v>0.0440108356305785</c:v>
                </c:pt>
                <c:pt idx="1269">
                  <c:v>0.0449394716305785</c:v>
                </c:pt>
                <c:pt idx="1270">
                  <c:v>0.0456812594305785</c:v>
                </c:pt>
                <c:pt idx="1271">
                  <c:v>0.0459835754305785</c:v>
                </c:pt>
                <c:pt idx="1272">
                  <c:v>0.0459155764305785</c:v>
                </c:pt>
                <c:pt idx="1273">
                  <c:v>0.0457281513305785</c:v>
                </c:pt>
                <c:pt idx="1274">
                  <c:v>0.0450232452305785</c:v>
                </c:pt>
                <c:pt idx="1275">
                  <c:v>0.0443019129305785</c:v>
                </c:pt>
                <c:pt idx="1276">
                  <c:v>0.0433529074305785</c:v>
                </c:pt>
                <c:pt idx="1277">
                  <c:v>0.0419704151305785</c:v>
                </c:pt>
                <c:pt idx="1278">
                  <c:v>0.0404431963305786</c:v>
                </c:pt>
                <c:pt idx="1279">
                  <c:v>0.0384636624305785</c:v>
                </c:pt>
                <c:pt idx="1280">
                  <c:v>0.0362904309305785</c:v>
                </c:pt>
                <c:pt idx="1281">
                  <c:v>0.0338296395305785</c:v>
                </c:pt>
                <c:pt idx="1282">
                  <c:v>0.0315020254305786</c:v>
                </c:pt>
                <c:pt idx="1283">
                  <c:v>0.0286251271305785</c:v>
                </c:pt>
                <c:pt idx="1284">
                  <c:v>0.0256529076305785</c:v>
                </c:pt>
                <c:pt idx="1285">
                  <c:v>0.0226358245305785</c:v>
                </c:pt>
                <c:pt idx="1286">
                  <c:v>0.0195329093305785</c:v>
                </c:pt>
                <c:pt idx="1287">
                  <c:v>0.0160075642305785</c:v>
                </c:pt>
                <c:pt idx="1288">
                  <c:v>0.0127289028305785</c:v>
                </c:pt>
                <c:pt idx="1289">
                  <c:v>0.00911495213057855</c:v>
                </c:pt>
                <c:pt idx="1290">
                  <c:v>0.00546463073057857</c:v>
                </c:pt>
                <c:pt idx="1291">
                  <c:v>0.00180028563057855</c:v>
                </c:pt>
                <c:pt idx="1292">
                  <c:v>-0.00169639546942146</c:v>
                </c:pt>
                <c:pt idx="1293">
                  <c:v>-0.00562920826942148</c:v>
                </c:pt>
                <c:pt idx="1294">
                  <c:v>-0.00896590226942151</c:v>
                </c:pt>
                <c:pt idx="1295">
                  <c:v>-0.0124876014694215</c:v>
                </c:pt>
                <c:pt idx="1296">
                  <c:v>-0.0160790403694214</c:v>
                </c:pt>
                <c:pt idx="1297">
                  <c:v>-0.0194125654694215</c:v>
                </c:pt>
                <c:pt idx="1298">
                  <c:v>-0.0227467490694214</c:v>
                </c:pt>
                <c:pt idx="1299">
                  <c:v>-0.0257446153694215</c:v>
                </c:pt>
                <c:pt idx="1300">
                  <c:v>-0.0287809991694214</c:v>
                </c:pt>
                <c:pt idx="1301">
                  <c:v>-0.0316303261694215</c:v>
                </c:pt>
                <c:pt idx="1302">
                  <c:v>-0.0340179376694215</c:v>
                </c:pt>
                <c:pt idx="1303">
                  <c:v>-0.0363765333694215</c:v>
                </c:pt>
                <c:pt idx="1304">
                  <c:v>-0.0385556178694215</c:v>
                </c:pt>
                <c:pt idx="1305">
                  <c:v>-0.0405837290694214</c:v>
                </c:pt>
                <c:pt idx="1306">
                  <c:v>-0.0421739925694214</c:v>
                </c:pt>
                <c:pt idx="1307">
                  <c:v>-0.0436085823694214</c:v>
                </c:pt>
                <c:pt idx="1308">
                  <c:v>-0.0449030369694215</c:v>
                </c:pt>
                <c:pt idx="1309">
                  <c:v>-0.0457298734694215</c:v>
                </c:pt>
                <c:pt idx="1310">
                  <c:v>-0.0462019247694215</c:v>
                </c:pt>
                <c:pt idx="1311">
                  <c:v>-0.0464831750694214</c:v>
                </c:pt>
                <c:pt idx="1312">
                  <c:v>-0.0465105216694215</c:v>
                </c:pt>
                <c:pt idx="1313">
                  <c:v>-0.0460902857694215</c:v>
                </c:pt>
                <c:pt idx="1314">
                  <c:v>-0.0456622825694214</c:v>
                </c:pt>
                <c:pt idx="1315">
                  <c:v>-0.0447666152694215</c:v>
                </c:pt>
                <c:pt idx="1316">
                  <c:v>-0.0435890988694215</c:v>
                </c:pt>
                <c:pt idx="1317">
                  <c:v>-0.0421354818694215</c:v>
                </c:pt>
                <c:pt idx="1318">
                  <c:v>-0.0405861317694215</c:v>
                </c:pt>
                <c:pt idx="1319">
                  <c:v>-0.0384848017694215</c:v>
                </c:pt>
                <c:pt idx="1320">
                  <c:v>-0.0362823791694214</c:v>
                </c:pt>
                <c:pt idx="1321">
                  <c:v>-0.0339774730694214</c:v>
                </c:pt>
                <c:pt idx="1322">
                  <c:v>-0.0315044398694215</c:v>
                </c:pt>
                <c:pt idx="1323">
                  <c:v>-0.0287197973694214</c:v>
                </c:pt>
                <c:pt idx="1324">
                  <c:v>-0.0257483194694215</c:v>
                </c:pt>
                <c:pt idx="1325">
                  <c:v>-0.0226703480694215</c:v>
                </c:pt>
                <c:pt idx="1326">
                  <c:v>-0.0193257682694214</c:v>
                </c:pt>
                <c:pt idx="1327">
                  <c:v>-0.0160314076694215</c:v>
                </c:pt>
                <c:pt idx="1328">
                  <c:v>-0.0124884613694215</c:v>
                </c:pt>
                <c:pt idx="1329">
                  <c:v>-0.00888324606942148</c:v>
                </c:pt>
                <c:pt idx="1330">
                  <c:v>-0.00547551176942151</c:v>
                </c:pt>
                <c:pt idx="1331">
                  <c:v>-0.00187817066942153</c:v>
                </c:pt>
                <c:pt idx="1332">
                  <c:v>0.00174076683057855</c:v>
                </c:pt>
                <c:pt idx="1333">
                  <c:v>0.0054123876305785</c:v>
                </c:pt>
                <c:pt idx="1334">
                  <c:v>0.00905526463057848</c:v>
                </c:pt>
                <c:pt idx="1335">
                  <c:v>0.0124190309305785</c:v>
                </c:pt>
                <c:pt idx="1336">
                  <c:v>0.0158711231305785</c:v>
                </c:pt>
                <c:pt idx="1337">
                  <c:v>0.0190192503305785</c:v>
                </c:pt>
                <c:pt idx="1338">
                  <c:v>0.0224930687305785</c:v>
                </c:pt>
                <c:pt idx="1339">
                  <c:v>0.0254360662305785</c:v>
                </c:pt>
                <c:pt idx="1340">
                  <c:v>0.0284401710305785</c:v>
                </c:pt>
                <c:pt idx="1341">
                  <c:v>0.0310592109305785</c:v>
                </c:pt>
                <c:pt idx="1342">
                  <c:v>0.0335916969305785</c:v>
                </c:pt>
                <c:pt idx="1343">
                  <c:v>0.0358547364305786</c:v>
                </c:pt>
                <c:pt idx="1344">
                  <c:v>0.0380085929305786</c:v>
                </c:pt>
                <c:pt idx="1345">
                  <c:v>0.0397511727305785</c:v>
                </c:pt>
                <c:pt idx="1346">
                  <c:v>0.0413017141305785</c:v>
                </c:pt>
                <c:pt idx="1347">
                  <c:v>0.0426467949305785</c:v>
                </c:pt>
                <c:pt idx="1348">
                  <c:v>0.0436202367305786</c:v>
                </c:pt>
                <c:pt idx="1349">
                  <c:v>0.0443261297305785</c:v>
                </c:pt>
                <c:pt idx="1350">
                  <c:v>0.0449687661305785</c:v>
                </c:pt>
                <c:pt idx="1351">
                  <c:v>0.0450888455305786</c:v>
                </c:pt>
                <c:pt idx="1352">
                  <c:v>0.0450698924305786</c:v>
                </c:pt>
                <c:pt idx="1353">
                  <c:v>0.0448505588305785</c:v>
                </c:pt>
                <c:pt idx="1354">
                  <c:v>0.0441734226305785</c:v>
                </c:pt>
                <c:pt idx="1355">
                  <c:v>0.0432578074305785</c:v>
                </c:pt>
                <c:pt idx="1356">
                  <c:v>0.0420430266305786</c:v>
                </c:pt>
                <c:pt idx="1357">
                  <c:v>0.0406436450305785</c:v>
                </c:pt>
                <c:pt idx="1358">
                  <c:v>0.0390234453305785</c:v>
                </c:pt>
                <c:pt idx="1359">
                  <c:v>0.0371457004305785</c:v>
                </c:pt>
                <c:pt idx="1360">
                  <c:v>0.0349506390305785</c:v>
                </c:pt>
                <c:pt idx="1361">
                  <c:v>0.0326444536305785</c:v>
                </c:pt>
                <c:pt idx="1362">
                  <c:v>0.0300135372305785</c:v>
                </c:pt>
                <c:pt idx="1363">
                  <c:v>0.0271288806305785</c:v>
                </c:pt>
                <c:pt idx="1364">
                  <c:v>0.0241900977305786</c:v>
                </c:pt>
                <c:pt idx="1365">
                  <c:v>0.0210940144305786</c:v>
                </c:pt>
                <c:pt idx="1366">
                  <c:v>0.0178738307305786</c:v>
                </c:pt>
                <c:pt idx="1367">
                  <c:v>0.0145210720305785</c:v>
                </c:pt>
                <c:pt idx="1368">
                  <c:v>0.0110416126305786</c:v>
                </c:pt>
                <c:pt idx="1369">
                  <c:v>0.00761594383057851</c:v>
                </c:pt>
                <c:pt idx="1370">
                  <c:v>0.00397932393057854</c:v>
                </c:pt>
                <c:pt idx="1371">
                  <c:v>0.000358550730578555</c:v>
                </c:pt>
                <c:pt idx="1372">
                  <c:v>-0.0032991366694215</c:v>
                </c:pt>
                <c:pt idx="1373">
                  <c:v>-0.00675930456942142</c:v>
                </c:pt>
                <c:pt idx="1374">
                  <c:v>-0.0101986538694214</c:v>
                </c:pt>
                <c:pt idx="1375">
                  <c:v>-0.0138592346694215</c:v>
                </c:pt>
                <c:pt idx="1376">
                  <c:v>-0.0170678134694214</c:v>
                </c:pt>
                <c:pt idx="1377">
                  <c:v>-0.0205272671694214</c:v>
                </c:pt>
                <c:pt idx="1378">
                  <c:v>-0.0236117973694214</c:v>
                </c:pt>
                <c:pt idx="1379">
                  <c:v>-0.0266082105694215</c:v>
                </c:pt>
                <c:pt idx="1380">
                  <c:v>-0.0295014291694214</c:v>
                </c:pt>
                <c:pt idx="1381">
                  <c:v>-0.0321907861694215</c:v>
                </c:pt>
                <c:pt idx="1382">
                  <c:v>-0.0347313295694215</c:v>
                </c:pt>
                <c:pt idx="1383">
                  <c:v>-0.0369574401694215</c:v>
                </c:pt>
                <c:pt idx="1384">
                  <c:v>-0.0390233479694215</c:v>
                </c:pt>
                <c:pt idx="1385">
                  <c:v>-0.0407089209694215</c:v>
                </c:pt>
                <c:pt idx="1386">
                  <c:v>-0.0422656137694215</c:v>
                </c:pt>
                <c:pt idx="1387">
                  <c:v>-0.0436062746694215</c:v>
                </c:pt>
                <c:pt idx="1388">
                  <c:v>-0.0445546716694214</c:v>
                </c:pt>
                <c:pt idx="1389">
                  <c:v>-0.0453501682694214</c:v>
                </c:pt>
                <c:pt idx="1390">
                  <c:v>-0.0457689855694215</c:v>
                </c:pt>
                <c:pt idx="1391">
                  <c:v>-0.0459092215694214</c:v>
                </c:pt>
                <c:pt idx="1392">
                  <c:v>-0.0457764481694215</c:v>
                </c:pt>
                <c:pt idx="1393">
                  <c:v>-0.0453427877694215</c:v>
                </c:pt>
                <c:pt idx="1394">
                  <c:v>-0.0446350717694215</c:v>
                </c:pt>
                <c:pt idx="1395">
                  <c:v>-0.0436759433694215</c:v>
                </c:pt>
                <c:pt idx="1396">
                  <c:v>-0.0423497288694214</c:v>
                </c:pt>
                <c:pt idx="1397">
                  <c:v>-0.0408039801694214</c:v>
                </c:pt>
                <c:pt idx="1398">
                  <c:v>-0.0391824192694214</c:v>
                </c:pt>
                <c:pt idx="1399">
                  <c:v>-0.0371113565694214</c:v>
                </c:pt>
                <c:pt idx="1400">
                  <c:v>-0.0348412246694215</c:v>
                </c:pt>
                <c:pt idx="1401">
                  <c:v>-0.0324907833694215</c:v>
                </c:pt>
                <c:pt idx="1402">
                  <c:v>-0.0296503124694215</c:v>
                </c:pt>
                <c:pt idx="1403">
                  <c:v>-0.0268600412694214</c:v>
                </c:pt>
                <c:pt idx="1404">
                  <c:v>-0.0238131662694214</c:v>
                </c:pt>
                <c:pt idx="1405">
                  <c:v>-0.0206839603694214</c:v>
                </c:pt>
                <c:pt idx="1406">
                  <c:v>-0.0175167550694215</c:v>
                </c:pt>
                <c:pt idx="1407">
                  <c:v>-0.0140070090694214</c:v>
                </c:pt>
                <c:pt idx="1408">
                  <c:v>-0.0105523408694215</c:v>
                </c:pt>
                <c:pt idx="1409">
                  <c:v>-0.00709484226942147</c:v>
                </c:pt>
                <c:pt idx="1410">
                  <c:v>-0.00349014186942142</c:v>
                </c:pt>
                <c:pt idx="1411">
                  <c:v>0.000152499830578523</c:v>
                </c:pt>
                <c:pt idx="1412">
                  <c:v>0.00370923113057853</c:v>
                </c:pt>
                <c:pt idx="1413">
                  <c:v>0.0073538120305785</c:v>
                </c:pt>
                <c:pt idx="1414">
                  <c:v>0.0107506451305785</c:v>
                </c:pt>
                <c:pt idx="1415">
                  <c:v>0.0143574302305786</c:v>
                </c:pt>
                <c:pt idx="1416">
                  <c:v>0.0175228619305785</c:v>
                </c:pt>
                <c:pt idx="1417">
                  <c:v>0.0209510313305785</c:v>
                </c:pt>
                <c:pt idx="1418">
                  <c:v>0.0240169177305786</c:v>
                </c:pt>
                <c:pt idx="1419">
                  <c:v>0.0269615848305785</c:v>
                </c:pt>
                <c:pt idx="1420">
                  <c:v>0.0297355532305785</c:v>
                </c:pt>
                <c:pt idx="1421">
                  <c:v>0.0322892712305786</c:v>
                </c:pt>
                <c:pt idx="1422">
                  <c:v>0.0345916289305785</c:v>
                </c:pt>
                <c:pt idx="1423">
                  <c:v>0.0368194126305785</c:v>
                </c:pt>
                <c:pt idx="1424">
                  <c:v>0.0388716420305786</c:v>
                </c:pt>
                <c:pt idx="1425">
                  <c:v>0.0404908532305785</c:v>
                </c:pt>
                <c:pt idx="1426">
                  <c:v>0.0419567748305785</c:v>
                </c:pt>
                <c:pt idx="1427">
                  <c:v>0.0432238435305785</c:v>
                </c:pt>
                <c:pt idx="1428">
                  <c:v>0.0440661871305785</c:v>
                </c:pt>
                <c:pt idx="1429">
                  <c:v>0.0447511432305785</c:v>
                </c:pt>
                <c:pt idx="1430">
                  <c:v>0.0450134805305785</c:v>
                </c:pt>
                <c:pt idx="1431">
                  <c:v>0.0449856541305785</c:v>
                </c:pt>
                <c:pt idx="1432">
                  <c:v>0.0449266982305785</c:v>
                </c:pt>
                <c:pt idx="1433">
                  <c:v>0.0443655235305785</c:v>
                </c:pt>
                <c:pt idx="1434">
                  <c:v>0.0435429458305785</c:v>
                </c:pt>
                <c:pt idx="1435">
                  <c:v>0.0426204308305785</c:v>
                </c:pt>
                <c:pt idx="1436">
                  <c:v>0.0412212696305785</c:v>
                </c:pt>
                <c:pt idx="1437">
                  <c:v>0.0397091847305785</c:v>
                </c:pt>
                <c:pt idx="1438">
                  <c:v>0.0380025727305785</c:v>
                </c:pt>
                <c:pt idx="1439">
                  <c:v>0.0359067966305785</c:v>
                </c:pt>
                <c:pt idx="1440">
                  <c:v>0.0336715971305785</c:v>
                </c:pt>
                <c:pt idx="1441">
                  <c:v>0.0311855641305785</c:v>
                </c:pt>
                <c:pt idx="1442">
                  <c:v>0.0284666572305785</c:v>
                </c:pt>
                <c:pt idx="1443">
                  <c:v>0.0255446948305785</c:v>
                </c:pt>
                <c:pt idx="1444">
                  <c:v>0.0225401135305785</c:v>
                </c:pt>
                <c:pt idx="1445">
                  <c:v>0.0194013236305786</c:v>
                </c:pt>
                <c:pt idx="1446">
                  <c:v>0.0159439204305786</c:v>
                </c:pt>
                <c:pt idx="1447">
                  <c:v>0.0126719741305785</c:v>
                </c:pt>
                <c:pt idx="1448">
                  <c:v>0.00916102643057848</c:v>
                </c:pt>
                <c:pt idx="1449">
                  <c:v>0.0055291712305785</c:v>
                </c:pt>
                <c:pt idx="1450">
                  <c:v>0.00204801033057855</c:v>
                </c:pt>
                <c:pt idx="1451">
                  <c:v>-0.00142125776942148</c:v>
                </c:pt>
                <c:pt idx="1452">
                  <c:v>-0.0050472765694215</c:v>
                </c:pt>
                <c:pt idx="1453">
                  <c:v>-0.00868845046942146</c:v>
                </c:pt>
                <c:pt idx="1454">
                  <c:v>-0.0122516410694214</c:v>
                </c:pt>
                <c:pt idx="1455">
                  <c:v>-0.0154816558694215</c:v>
                </c:pt>
                <c:pt idx="1456">
                  <c:v>-0.0189933580694215</c:v>
                </c:pt>
                <c:pt idx="1457">
                  <c:v>-0.0221090725694215</c:v>
                </c:pt>
                <c:pt idx="1458">
                  <c:v>-0.0251059423694214</c:v>
                </c:pt>
                <c:pt idx="1459">
                  <c:v>-0.0280487635694214</c:v>
                </c:pt>
                <c:pt idx="1460">
                  <c:v>-0.0308779717694215</c:v>
                </c:pt>
                <c:pt idx="1461">
                  <c:v>-0.0332868206694215</c:v>
                </c:pt>
                <c:pt idx="1462">
                  <c:v>-0.0356694514694215</c:v>
                </c:pt>
                <c:pt idx="1463">
                  <c:v>-0.0378014757694215</c:v>
                </c:pt>
                <c:pt idx="1464">
                  <c:v>-0.0395789149694214</c:v>
                </c:pt>
                <c:pt idx="1465">
                  <c:v>-0.0413016471694215</c:v>
                </c:pt>
                <c:pt idx="1466">
                  <c:v>-0.0424667360694215</c:v>
                </c:pt>
                <c:pt idx="1467">
                  <c:v>-0.0437178845694215</c:v>
                </c:pt>
                <c:pt idx="1468">
                  <c:v>-0.0445605735694215</c:v>
                </c:pt>
                <c:pt idx="1469">
                  <c:v>-0.0451310351694215</c:v>
                </c:pt>
                <c:pt idx="1470">
                  <c:v>-0.0453882840694215</c:v>
                </c:pt>
                <c:pt idx="1471">
                  <c:v>-0.0452911402694215</c:v>
                </c:pt>
                <c:pt idx="1472">
                  <c:v>-0.0450974762694214</c:v>
                </c:pt>
                <c:pt idx="1473">
                  <c:v>-0.0444558457694215</c:v>
                </c:pt>
                <c:pt idx="1474">
                  <c:v>-0.0436080140694215</c:v>
                </c:pt>
                <c:pt idx="1475">
                  <c:v>-0.0423621927694214</c:v>
                </c:pt>
                <c:pt idx="1476">
                  <c:v>-0.0409908651694215</c:v>
                </c:pt>
                <c:pt idx="1477">
                  <c:v>-0.0393437154694215</c:v>
                </c:pt>
                <c:pt idx="1478">
                  <c:v>-0.0375400236694214</c:v>
                </c:pt>
                <c:pt idx="1479">
                  <c:v>-0.0354672891694214</c:v>
                </c:pt>
                <c:pt idx="1480">
                  <c:v>-0.0330095680694215</c:v>
                </c:pt>
                <c:pt idx="1481">
                  <c:v>-0.0304273641694215</c:v>
                </c:pt>
                <c:pt idx="1482">
                  <c:v>-0.0278288185694214</c:v>
                </c:pt>
                <c:pt idx="1483">
                  <c:v>-0.0247576869694215</c:v>
                </c:pt>
                <c:pt idx="1484">
                  <c:v>-0.0218446650694215</c:v>
                </c:pt>
                <c:pt idx="1485">
                  <c:v>-0.0184509790694215</c:v>
                </c:pt>
                <c:pt idx="1486">
                  <c:v>-0.0153370711694215</c:v>
                </c:pt>
                <c:pt idx="1487">
                  <c:v>-0.0118166684694214</c:v>
                </c:pt>
                <c:pt idx="1488">
                  <c:v>-0.00840260616942145</c:v>
                </c:pt>
                <c:pt idx="1489">
                  <c:v>-0.00490427006942151</c:v>
                </c:pt>
                <c:pt idx="1490">
                  <c:v>-0.00127762286942146</c:v>
                </c:pt>
                <c:pt idx="1491">
                  <c:v>0.00228923073057852</c:v>
                </c:pt>
                <c:pt idx="1492">
                  <c:v>0.00580036443057852</c:v>
                </c:pt>
                <c:pt idx="1493">
                  <c:v>0.00918650293057854</c:v>
                </c:pt>
                <c:pt idx="1494">
                  <c:v>0.0126660829305785</c:v>
                </c:pt>
                <c:pt idx="1495">
                  <c:v>0.0159924325305785</c:v>
                </c:pt>
                <c:pt idx="1496">
                  <c:v>0.0192965111305785</c:v>
                </c:pt>
                <c:pt idx="1497">
                  <c:v>0.0225310270305785</c:v>
                </c:pt>
                <c:pt idx="1498">
                  <c:v>0.0254842154305785</c:v>
                </c:pt>
                <c:pt idx="1499">
                  <c:v>0.0282943024305785</c:v>
                </c:pt>
                <c:pt idx="1500">
                  <c:v>0.0308577222305785</c:v>
                </c:pt>
                <c:pt idx="1501">
                  <c:v>0.0332664470305786</c:v>
                </c:pt>
                <c:pt idx="1502">
                  <c:v>0.0353697327305785</c:v>
                </c:pt>
                <c:pt idx="1503">
                  <c:v>0.0374851624305785</c:v>
                </c:pt>
                <c:pt idx="1504">
                  <c:v>0.0394714534305786</c:v>
                </c:pt>
                <c:pt idx="1505">
                  <c:v>0.0407341017305786</c:v>
                </c:pt>
                <c:pt idx="1506">
                  <c:v>0.0419973472305786</c:v>
                </c:pt>
                <c:pt idx="1507">
                  <c:v>0.0429633428305786</c:v>
                </c:pt>
                <c:pt idx="1508">
                  <c:v>0.0435965625305785</c:v>
                </c:pt>
                <c:pt idx="1509">
                  <c:v>0.0441375448305785</c:v>
                </c:pt>
                <c:pt idx="1510">
                  <c:v>0.0442369795305785</c:v>
                </c:pt>
                <c:pt idx="1511">
                  <c:v>0.0442064863305785</c:v>
                </c:pt>
                <c:pt idx="1512">
                  <c:v>0.0436309180305785</c:v>
                </c:pt>
                <c:pt idx="1513">
                  <c:v>0.0430412394305785</c:v>
                </c:pt>
                <c:pt idx="1514">
                  <c:v>0.0420421396305786</c:v>
                </c:pt>
                <c:pt idx="1515">
                  <c:v>0.0410974339305785</c:v>
                </c:pt>
                <c:pt idx="1516">
                  <c:v>0.0396350129305785</c:v>
                </c:pt>
                <c:pt idx="1517">
                  <c:v>0.0379548900305785</c:v>
                </c:pt>
                <c:pt idx="1518">
                  <c:v>0.0359353679305785</c:v>
                </c:pt>
                <c:pt idx="1519">
                  <c:v>0.0337711670305785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Mode1_Data_analysis!$N$4</c:f>
              <c:strCache>
                <c:ptCount val="1"/>
                <c:pt idx="0">
                  <c:v>Modeled right displacement</c:v>
                </c:pt>
              </c:strCache>
            </c:strRef>
          </c:tx>
          <c:spPr>
            <a:ln w="19050" cmpd="sng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Mode1_Data_analysis!$K$9:$K$1528</c:f>
              <c:numCache>
                <c:formatCode>0.0000</c:formatCode>
                <c:ptCount val="1520"/>
                <c:pt idx="0">
                  <c:v>0.1</c:v>
                </c:pt>
                <c:pt idx="1">
                  <c:v>0.1333333333</c:v>
                </c:pt>
                <c:pt idx="2">
                  <c:v>0.1666666667</c:v>
                </c:pt>
                <c:pt idx="3">
                  <c:v>0.2</c:v>
                </c:pt>
                <c:pt idx="4">
                  <c:v>0.2333333333</c:v>
                </c:pt>
                <c:pt idx="5">
                  <c:v>0.2666666667</c:v>
                </c:pt>
                <c:pt idx="6">
                  <c:v>0.3</c:v>
                </c:pt>
                <c:pt idx="7">
                  <c:v>0.3333333333</c:v>
                </c:pt>
                <c:pt idx="8">
                  <c:v>0.3666666667</c:v>
                </c:pt>
                <c:pt idx="9">
                  <c:v>0.4</c:v>
                </c:pt>
                <c:pt idx="10">
                  <c:v>0.4333333333</c:v>
                </c:pt>
                <c:pt idx="11">
                  <c:v>0.4666666667</c:v>
                </c:pt>
                <c:pt idx="12">
                  <c:v>0.5</c:v>
                </c:pt>
                <c:pt idx="13">
                  <c:v>0.5333333333</c:v>
                </c:pt>
                <c:pt idx="14">
                  <c:v>0.5666666667</c:v>
                </c:pt>
                <c:pt idx="15">
                  <c:v>0.6</c:v>
                </c:pt>
                <c:pt idx="16">
                  <c:v>0.6333333333</c:v>
                </c:pt>
                <c:pt idx="17">
                  <c:v>0.6666666667</c:v>
                </c:pt>
                <c:pt idx="18">
                  <c:v>0.7</c:v>
                </c:pt>
                <c:pt idx="19">
                  <c:v>0.7333333333</c:v>
                </c:pt>
                <c:pt idx="20">
                  <c:v>0.7666666667</c:v>
                </c:pt>
                <c:pt idx="21">
                  <c:v>0.8</c:v>
                </c:pt>
                <c:pt idx="22">
                  <c:v>0.8333333333</c:v>
                </c:pt>
                <c:pt idx="23">
                  <c:v>0.8666666667</c:v>
                </c:pt>
                <c:pt idx="24">
                  <c:v>0.9</c:v>
                </c:pt>
                <c:pt idx="25">
                  <c:v>0.9333333333</c:v>
                </c:pt>
                <c:pt idx="26">
                  <c:v>0.9666666667</c:v>
                </c:pt>
                <c:pt idx="27">
                  <c:v>1.0</c:v>
                </c:pt>
                <c:pt idx="28">
                  <c:v>1.033333333</c:v>
                </c:pt>
                <c:pt idx="29">
                  <c:v>1.066666667</c:v>
                </c:pt>
                <c:pt idx="30">
                  <c:v>1.1</c:v>
                </c:pt>
                <c:pt idx="31">
                  <c:v>1.133333333</c:v>
                </c:pt>
                <c:pt idx="32">
                  <c:v>1.166666667</c:v>
                </c:pt>
                <c:pt idx="33">
                  <c:v>1.2</c:v>
                </c:pt>
                <c:pt idx="34">
                  <c:v>1.233333333</c:v>
                </c:pt>
                <c:pt idx="35">
                  <c:v>1.266666667</c:v>
                </c:pt>
                <c:pt idx="36">
                  <c:v>1.3</c:v>
                </c:pt>
                <c:pt idx="37">
                  <c:v>1.333333333</c:v>
                </c:pt>
                <c:pt idx="38">
                  <c:v>1.366666667</c:v>
                </c:pt>
                <c:pt idx="39">
                  <c:v>1.4</c:v>
                </c:pt>
                <c:pt idx="40">
                  <c:v>1.433333333</c:v>
                </c:pt>
                <c:pt idx="41">
                  <c:v>1.466666667</c:v>
                </c:pt>
                <c:pt idx="42">
                  <c:v>1.5</c:v>
                </c:pt>
                <c:pt idx="43">
                  <c:v>1.533333333</c:v>
                </c:pt>
                <c:pt idx="44">
                  <c:v>1.566666667</c:v>
                </c:pt>
                <c:pt idx="45">
                  <c:v>1.6</c:v>
                </c:pt>
                <c:pt idx="46">
                  <c:v>1.633333333</c:v>
                </c:pt>
                <c:pt idx="47">
                  <c:v>1.666666667</c:v>
                </c:pt>
                <c:pt idx="48">
                  <c:v>1.7</c:v>
                </c:pt>
                <c:pt idx="49">
                  <c:v>1.733333333</c:v>
                </c:pt>
                <c:pt idx="50">
                  <c:v>1.766666667</c:v>
                </c:pt>
                <c:pt idx="51">
                  <c:v>1.8</c:v>
                </c:pt>
                <c:pt idx="52">
                  <c:v>1.833333333</c:v>
                </c:pt>
                <c:pt idx="53">
                  <c:v>1.866666667</c:v>
                </c:pt>
                <c:pt idx="54">
                  <c:v>1.9</c:v>
                </c:pt>
                <c:pt idx="55">
                  <c:v>1.933333333</c:v>
                </c:pt>
                <c:pt idx="56">
                  <c:v>1.966666667</c:v>
                </c:pt>
                <c:pt idx="57">
                  <c:v>2.0</c:v>
                </c:pt>
                <c:pt idx="58">
                  <c:v>2.033333333</c:v>
                </c:pt>
                <c:pt idx="59">
                  <c:v>2.066666667</c:v>
                </c:pt>
                <c:pt idx="60">
                  <c:v>2.1</c:v>
                </c:pt>
                <c:pt idx="61">
                  <c:v>2.133333333</c:v>
                </c:pt>
                <c:pt idx="62">
                  <c:v>2.166666667</c:v>
                </c:pt>
                <c:pt idx="63">
                  <c:v>2.2</c:v>
                </c:pt>
                <c:pt idx="64">
                  <c:v>2.233333333</c:v>
                </c:pt>
                <c:pt idx="65">
                  <c:v>2.266666667</c:v>
                </c:pt>
                <c:pt idx="66">
                  <c:v>2.3</c:v>
                </c:pt>
                <c:pt idx="67">
                  <c:v>2.333333333</c:v>
                </c:pt>
                <c:pt idx="68">
                  <c:v>2.366666667</c:v>
                </c:pt>
                <c:pt idx="69">
                  <c:v>2.4</c:v>
                </c:pt>
                <c:pt idx="70">
                  <c:v>2.433333333</c:v>
                </c:pt>
                <c:pt idx="71">
                  <c:v>2.466666667</c:v>
                </c:pt>
                <c:pt idx="72">
                  <c:v>2.5</c:v>
                </c:pt>
                <c:pt idx="73">
                  <c:v>2.533333333</c:v>
                </c:pt>
                <c:pt idx="74">
                  <c:v>2.566666667</c:v>
                </c:pt>
                <c:pt idx="75">
                  <c:v>2.6</c:v>
                </c:pt>
                <c:pt idx="76">
                  <c:v>2.633333333</c:v>
                </c:pt>
                <c:pt idx="77">
                  <c:v>2.666666667</c:v>
                </c:pt>
                <c:pt idx="78">
                  <c:v>2.7</c:v>
                </c:pt>
                <c:pt idx="79">
                  <c:v>2.733333333</c:v>
                </c:pt>
                <c:pt idx="80">
                  <c:v>2.766666667</c:v>
                </c:pt>
                <c:pt idx="81">
                  <c:v>2.8</c:v>
                </c:pt>
                <c:pt idx="82">
                  <c:v>2.833333333</c:v>
                </c:pt>
                <c:pt idx="83">
                  <c:v>2.866666667</c:v>
                </c:pt>
                <c:pt idx="84">
                  <c:v>2.9</c:v>
                </c:pt>
                <c:pt idx="85">
                  <c:v>2.933333333</c:v>
                </c:pt>
                <c:pt idx="86">
                  <c:v>2.966666667</c:v>
                </c:pt>
                <c:pt idx="87">
                  <c:v>3.0</c:v>
                </c:pt>
                <c:pt idx="88">
                  <c:v>3.033333333</c:v>
                </c:pt>
                <c:pt idx="89">
                  <c:v>3.066666667</c:v>
                </c:pt>
                <c:pt idx="90">
                  <c:v>3.1</c:v>
                </c:pt>
                <c:pt idx="91">
                  <c:v>3.133333333</c:v>
                </c:pt>
                <c:pt idx="92">
                  <c:v>3.166666667</c:v>
                </c:pt>
                <c:pt idx="93">
                  <c:v>3.2</c:v>
                </c:pt>
                <c:pt idx="94">
                  <c:v>3.233333333</c:v>
                </c:pt>
                <c:pt idx="95">
                  <c:v>3.266666667</c:v>
                </c:pt>
                <c:pt idx="96">
                  <c:v>3.3</c:v>
                </c:pt>
                <c:pt idx="97">
                  <c:v>3.333333333</c:v>
                </c:pt>
                <c:pt idx="98">
                  <c:v>3.366666667</c:v>
                </c:pt>
                <c:pt idx="99">
                  <c:v>3.4</c:v>
                </c:pt>
                <c:pt idx="100">
                  <c:v>3.433333333</c:v>
                </c:pt>
                <c:pt idx="101">
                  <c:v>3.466666667</c:v>
                </c:pt>
                <c:pt idx="102">
                  <c:v>3.5</c:v>
                </c:pt>
                <c:pt idx="103">
                  <c:v>3.533333333</c:v>
                </c:pt>
                <c:pt idx="104">
                  <c:v>3.566666667</c:v>
                </c:pt>
                <c:pt idx="105">
                  <c:v>3.6</c:v>
                </c:pt>
                <c:pt idx="106">
                  <c:v>3.633333333</c:v>
                </c:pt>
                <c:pt idx="107">
                  <c:v>3.666666667</c:v>
                </c:pt>
                <c:pt idx="108">
                  <c:v>3.7</c:v>
                </c:pt>
                <c:pt idx="109">
                  <c:v>3.733333333</c:v>
                </c:pt>
                <c:pt idx="110">
                  <c:v>3.766666667</c:v>
                </c:pt>
                <c:pt idx="111">
                  <c:v>3.8</c:v>
                </c:pt>
                <c:pt idx="112">
                  <c:v>3.833333333</c:v>
                </c:pt>
                <c:pt idx="113">
                  <c:v>3.866666667</c:v>
                </c:pt>
                <c:pt idx="114">
                  <c:v>3.9</c:v>
                </c:pt>
                <c:pt idx="115">
                  <c:v>3.933333333</c:v>
                </c:pt>
                <c:pt idx="116">
                  <c:v>3.966666667</c:v>
                </c:pt>
                <c:pt idx="117">
                  <c:v>4.0</c:v>
                </c:pt>
                <c:pt idx="118">
                  <c:v>4.033333333</c:v>
                </c:pt>
                <c:pt idx="119">
                  <c:v>4.066666667</c:v>
                </c:pt>
                <c:pt idx="120">
                  <c:v>4.1</c:v>
                </c:pt>
                <c:pt idx="121">
                  <c:v>4.133333333</c:v>
                </c:pt>
                <c:pt idx="122">
                  <c:v>4.166666667</c:v>
                </c:pt>
                <c:pt idx="123">
                  <c:v>4.2</c:v>
                </c:pt>
                <c:pt idx="124">
                  <c:v>4.233333333</c:v>
                </c:pt>
                <c:pt idx="125">
                  <c:v>4.266666667</c:v>
                </c:pt>
                <c:pt idx="126">
                  <c:v>4.3</c:v>
                </c:pt>
                <c:pt idx="127">
                  <c:v>4.333333333</c:v>
                </c:pt>
                <c:pt idx="128">
                  <c:v>4.366666667</c:v>
                </c:pt>
                <c:pt idx="129">
                  <c:v>4.4</c:v>
                </c:pt>
                <c:pt idx="130">
                  <c:v>4.433333333</c:v>
                </c:pt>
                <c:pt idx="131">
                  <c:v>4.466666667</c:v>
                </c:pt>
                <c:pt idx="132">
                  <c:v>4.5</c:v>
                </c:pt>
                <c:pt idx="133">
                  <c:v>4.533333333</c:v>
                </c:pt>
                <c:pt idx="134">
                  <c:v>4.566666667</c:v>
                </c:pt>
                <c:pt idx="135">
                  <c:v>4.6</c:v>
                </c:pt>
                <c:pt idx="136">
                  <c:v>4.633333333</c:v>
                </c:pt>
                <c:pt idx="137">
                  <c:v>4.666666667</c:v>
                </c:pt>
                <c:pt idx="138">
                  <c:v>4.7</c:v>
                </c:pt>
                <c:pt idx="139">
                  <c:v>4.733333333</c:v>
                </c:pt>
                <c:pt idx="140">
                  <c:v>4.766666667</c:v>
                </c:pt>
                <c:pt idx="141">
                  <c:v>4.8</c:v>
                </c:pt>
                <c:pt idx="142">
                  <c:v>4.833333333</c:v>
                </c:pt>
                <c:pt idx="143">
                  <c:v>4.866666667</c:v>
                </c:pt>
                <c:pt idx="144">
                  <c:v>4.9</c:v>
                </c:pt>
                <c:pt idx="145">
                  <c:v>4.933333333</c:v>
                </c:pt>
                <c:pt idx="146">
                  <c:v>4.966666667</c:v>
                </c:pt>
                <c:pt idx="147">
                  <c:v>5.0</c:v>
                </c:pt>
                <c:pt idx="148">
                  <c:v>5.033333333</c:v>
                </c:pt>
                <c:pt idx="149">
                  <c:v>5.066666667</c:v>
                </c:pt>
                <c:pt idx="150">
                  <c:v>5.1</c:v>
                </c:pt>
                <c:pt idx="151">
                  <c:v>5.133333333</c:v>
                </c:pt>
                <c:pt idx="152">
                  <c:v>5.166666667</c:v>
                </c:pt>
                <c:pt idx="153">
                  <c:v>5.2</c:v>
                </c:pt>
                <c:pt idx="154">
                  <c:v>5.233333333</c:v>
                </c:pt>
                <c:pt idx="155">
                  <c:v>5.266666667</c:v>
                </c:pt>
                <c:pt idx="156">
                  <c:v>5.3</c:v>
                </c:pt>
                <c:pt idx="157">
                  <c:v>5.333333333</c:v>
                </c:pt>
                <c:pt idx="158">
                  <c:v>5.366666667</c:v>
                </c:pt>
                <c:pt idx="159">
                  <c:v>5.4</c:v>
                </c:pt>
                <c:pt idx="160">
                  <c:v>5.433333333</c:v>
                </c:pt>
                <c:pt idx="161">
                  <c:v>5.466666667</c:v>
                </c:pt>
                <c:pt idx="162">
                  <c:v>5.5</c:v>
                </c:pt>
                <c:pt idx="163">
                  <c:v>5.533333333</c:v>
                </c:pt>
                <c:pt idx="164">
                  <c:v>5.566666667</c:v>
                </c:pt>
                <c:pt idx="165">
                  <c:v>5.6</c:v>
                </c:pt>
                <c:pt idx="166">
                  <c:v>5.633333333</c:v>
                </c:pt>
                <c:pt idx="167">
                  <c:v>5.666666667</c:v>
                </c:pt>
                <c:pt idx="168">
                  <c:v>5.7</c:v>
                </c:pt>
                <c:pt idx="169">
                  <c:v>5.733333333</c:v>
                </c:pt>
                <c:pt idx="170">
                  <c:v>5.766666667</c:v>
                </c:pt>
                <c:pt idx="171">
                  <c:v>5.8</c:v>
                </c:pt>
                <c:pt idx="172">
                  <c:v>5.833333333</c:v>
                </c:pt>
                <c:pt idx="173">
                  <c:v>5.866666667</c:v>
                </c:pt>
                <c:pt idx="174">
                  <c:v>5.9</c:v>
                </c:pt>
                <c:pt idx="175">
                  <c:v>5.933333333</c:v>
                </c:pt>
                <c:pt idx="176">
                  <c:v>5.966666667</c:v>
                </c:pt>
                <c:pt idx="177">
                  <c:v>6.0</c:v>
                </c:pt>
                <c:pt idx="178">
                  <c:v>6.033333333</c:v>
                </c:pt>
                <c:pt idx="179">
                  <c:v>6.066666667</c:v>
                </c:pt>
                <c:pt idx="180">
                  <c:v>6.1</c:v>
                </c:pt>
                <c:pt idx="181">
                  <c:v>6.133333333</c:v>
                </c:pt>
                <c:pt idx="182">
                  <c:v>6.166666667</c:v>
                </c:pt>
                <c:pt idx="183">
                  <c:v>6.2</c:v>
                </c:pt>
                <c:pt idx="184">
                  <c:v>6.233333333</c:v>
                </c:pt>
                <c:pt idx="185">
                  <c:v>6.266666667</c:v>
                </c:pt>
                <c:pt idx="186">
                  <c:v>6.3</c:v>
                </c:pt>
                <c:pt idx="187">
                  <c:v>6.333333333</c:v>
                </c:pt>
                <c:pt idx="188">
                  <c:v>6.366666667</c:v>
                </c:pt>
                <c:pt idx="189">
                  <c:v>6.4</c:v>
                </c:pt>
                <c:pt idx="190">
                  <c:v>6.433333333</c:v>
                </c:pt>
                <c:pt idx="191">
                  <c:v>6.466666667</c:v>
                </c:pt>
                <c:pt idx="192">
                  <c:v>6.5</c:v>
                </c:pt>
                <c:pt idx="193">
                  <c:v>6.533333333</c:v>
                </c:pt>
                <c:pt idx="194">
                  <c:v>6.566666667</c:v>
                </c:pt>
                <c:pt idx="195">
                  <c:v>6.6</c:v>
                </c:pt>
                <c:pt idx="196">
                  <c:v>6.633333333</c:v>
                </c:pt>
                <c:pt idx="197">
                  <c:v>6.666666667</c:v>
                </c:pt>
                <c:pt idx="198">
                  <c:v>6.7</c:v>
                </c:pt>
                <c:pt idx="199">
                  <c:v>6.733333333</c:v>
                </c:pt>
                <c:pt idx="200">
                  <c:v>6.766666667</c:v>
                </c:pt>
                <c:pt idx="201">
                  <c:v>6.8</c:v>
                </c:pt>
                <c:pt idx="202">
                  <c:v>6.833333333</c:v>
                </c:pt>
                <c:pt idx="203">
                  <c:v>6.866666667</c:v>
                </c:pt>
                <c:pt idx="204">
                  <c:v>6.9</c:v>
                </c:pt>
                <c:pt idx="205">
                  <c:v>6.933333333</c:v>
                </c:pt>
                <c:pt idx="206">
                  <c:v>6.966666667</c:v>
                </c:pt>
                <c:pt idx="207">
                  <c:v>7.0</c:v>
                </c:pt>
                <c:pt idx="208">
                  <c:v>7.033333333</c:v>
                </c:pt>
                <c:pt idx="209">
                  <c:v>7.066666667</c:v>
                </c:pt>
                <c:pt idx="210">
                  <c:v>7.1</c:v>
                </c:pt>
                <c:pt idx="211">
                  <c:v>7.133333333</c:v>
                </c:pt>
                <c:pt idx="212">
                  <c:v>7.166666667</c:v>
                </c:pt>
                <c:pt idx="213">
                  <c:v>7.2</c:v>
                </c:pt>
                <c:pt idx="214">
                  <c:v>7.233333333</c:v>
                </c:pt>
                <c:pt idx="215">
                  <c:v>7.266666667</c:v>
                </c:pt>
                <c:pt idx="216">
                  <c:v>7.3</c:v>
                </c:pt>
                <c:pt idx="217">
                  <c:v>7.333333333</c:v>
                </c:pt>
                <c:pt idx="218">
                  <c:v>7.366666667</c:v>
                </c:pt>
                <c:pt idx="219">
                  <c:v>7.4</c:v>
                </c:pt>
                <c:pt idx="220">
                  <c:v>7.433333333</c:v>
                </c:pt>
                <c:pt idx="221">
                  <c:v>7.466666667</c:v>
                </c:pt>
                <c:pt idx="222">
                  <c:v>7.5</c:v>
                </c:pt>
                <c:pt idx="223">
                  <c:v>7.533333333</c:v>
                </c:pt>
                <c:pt idx="224">
                  <c:v>7.566666667</c:v>
                </c:pt>
                <c:pt idx="225">
                  <c:v>7.6</c:v>
                </c:pt>
                <c:pt idx="226">
                  <c:v>7.633333333</c:v>
                </c:pt>
                <c:pt idx="227">
                  <c:v>7.666666667</c:v>
                </c:pt>
                <c:pt idx="228">
                  <c:v>7.7</c:v>
                </c:pt>
                <c:pt idx="229">
                  <c:v>7.733333333</c:v>
                </c:pt>
                <c:pt idx="230">
                  <c:v>7.766666667</c:v>
                </c:pt>
                <c:pt idx="231">
                  <c:v>7.8</c:v>
                </c:pt>
                <c:pt idx="232">
                  <c:v>7.833333333</c:v>
                </c:pt>
                <c:pt idx="233">
                  <c:v>7.866666667</c:v>
                </c:pt>
                <c:pt idx="234">
                  <c:v>7.9</c:v>
                </c:pt>
                <c:pt idx="235">
                  <c:v>7.933333333</c:v>
                </c:pt>
                <c:pt idx="236">
                  <c:v>7.966666667</c:v>
                </c:pt>
                <c:pt idx="237">
                  <c:v>8.0</c:v>
                </c:pt>
                <c:pt idx="238">
                  <c:v>8.033333333</c:v>
                </c:pt>
                <c:pt idx="239">
                  <c:v>8.066666667</c:v>
                </c:pt>
                <c:pt idx="240">
                  <c:v>8.1</c:v>
                </c:pt>
                <c:pt idx="241">
                  <c:v>8.133333333</c:v>
                </c:pt>
                <c:pt idx="242">
                  <c:v>8.166666667</c:v>
                </c:pt>
                <c:pt idx="243">
                  <c:v>8.2</c:v>
                </c:pt>
                <c:pt idx="244">
                  <c:v>8.233333333</c:v>
                </c:pt>
                <c:pt idx="245">
                  <c:v>8.266666667</c:v>
                </c:pt>
                <c:pt idx="246">
                  <c:v>8.3</c:v>
                </c:pt>
                <c:pt idx="247">
                  <c:v>8.333333333</c:v>
                </c:pt>
                <c:pt idx="248">
                  <c:v>8.366666667</c:v>
                </c:pt>
                <c:pt idx="249">
                  <c:v>8.4</c:v>
                </c:pt>
                <c:pt idx="250">
                  <c:v>8.433333333</c:v>
                </c:pt>
                <c:pt idx="251">
                  <c:v>8.466666667</c:v>
                </c:pt>
                <c:pt idx="252">
                  <c:v>8.5</c:v>
                </c:pt>
                <c:pt idx="253">
                  <c:v>8.533333333</c:v>
                </c:pt>
                <c:pt idx="254">
                  <c:v>8.566666667</c:v>
                </c:pt>
                <c:pt idx="255">
                  <c:v>8.6</c:v>
                </c:pt>
                <c:pt idx="256">
                  <c:v>8.633333333</c:v>
                </c:pt>
                <c:pt idx="257">
                  <c:v>8.666666667</c:v>
                </c:pt>
                <c:pt idx="258">
                  <c:v>8.7</c:v>
                </c:pt>
                <c:pt idx="259">
                  <c:v>8.733333333</c:v>
                </c:pt>
                <c:pt idx="260">
                  <c:v>8.766666667</c:v>
                </c:pt>
                <c:pt idx="261">
                  <c:v>8.8</c:v>
                </c:pt>
                <c:pt idx="262">
                  <c:v>8.833333333</c:v>
                </c:pt>
                <c:pt idx="263">
                  <c:v>8.866666667</c:v>
                </c:pt>
                <c:pt idx="264">
                  <c:v>8.9</c:v>
                </c:pt>
                <c:pt idx="265">
                  <c:v>8.933333333</c:v>
                </c:pt>
                <c:pt idx="266">
                  <c:v>8.966666667</c:v>
                </c:pt>
                <c:pt idx="267">
                  <c:v>9.0</c:v>
                </c:pt>
                <c:pt idx="268">
                  <c:v>9.033333333</c:v>
                </c:pt>
                <c:pt idx="269">
                  <c:v>9.066666667</c:v>
                </c:pt>
                <c:pt idx="270">
                  <c:v>9.1</c:v>
                </c:pt>
                <c:pt idx="271">
                  <c:v>9.133333333</c:v>
                </c:pt>
                <c:pt idx="272">
                  <c:v>9.166666667</c:v>
                </c:pt>
                <c:pt idx="273">
                  <c:v>9.2</c:v>
                </c:pt>
                <c:pt idx="274">
                  <c:v>9.233333333</c:v>
                </c:pt>
                <c:pt idx="275">
                  <c:v>9.266666667</c:v>
                </c:pt>
                <c:pt idx="276">
                  <c:v>9.3</c:v>
                </c:pt>
                <c:pt idx="277">
                  <c:v>9.333333333</c:v>
                </c:pt>
                <c:pt idx="278">
                  <c:v>9.366666667</c:v>
                </c:pt>
                <c:pt idx="279">
                  <c:v>9.4</c:v>
                </c:pt>
                <c:pt idx="280">
                  <c:v>9.433333333</c:v>
                </c:pt>
                <c:pt idx="281">
                  <c:v>9.466666667</c:v>
                </c:pt>
                <c:pt idx="282">
                  <c:v>9.5</c:v>
                </c:pt>
                <c:pt idx="283">
                  <c:v>9.533333333</c:v>
                </c:pt>
                <c:pt idx="284">
                  <c:v>9.566666667</c:v>
                </c:pt>
                <c:pt idx="285">
                  <c:v>9.6</c:v>
                </c:pt>
                <c:pt idx="286">
                  <c:v>9.633333333</c:v>
                </c:pt>
                <c:pt idx="287">
                  <c:v>9.666666667</c:v>
                </c:pt>
                <c:pt idx="288">
                  <c:v>9.7</c:v>
                </c:pt>
                <c:pt idx="289">
                  <c:v>9.733333333</c:v>
                </c:pt>
                <c:pt idx="290">
                  <c:v>9.766666667</c:v>
                </c:pt>
                <c:pt idx="291">
                  <c:v>9.8</c:v>
                </c:pt>
                <c:pt idx="292">
                  <c:v>9.833333333</c:v>
                </c:pt>
                <c:pt idx="293">
                  <c:v>9.866666667</c:v>
                </c:pt>
                <c:pt idx="294">
                  <c:v>9.9</c:v>
                </c:pt>
                <c:pt idx="295">
                  <c:v>9.933333333</c:v>
                </c:pt>
                <c:pt idx="296">
                  <c:v>9.966666667</c:v>
                </c:pt>
                <c:pt idx="297">
                  <c:v>10.0</c:v>
                </c:pt>
                <c:pt idx="298">
                  <c:v>10.03333333</c:v>
                </c:pt>
                <c:pt idx="299">
                  <c:v>10.06666667</c:v>
                </c:pt>
                <c:pt idx="300">
                  <c:v>10.1</c:v>
                </c:pt>
                <c:pt idx="301">
                  <c:v>10.13333333</c:v>
                </c:pt>
                <c:pt idx="302">
                  <c:v>10.16666667</c:v>
                </c:pt>
                <c:pt idx="303">
                  <c:v>10.2</c:v>
                </c:pt>
                <c:pt idx="304">
                  <c:v>10.23333333</c:v>
                </c:pt>
                <c:pt idx="305">
                  <c:v>10.26666667</c:v>
                </c:pt>
                <c:pt idx="306">
                  <c:v>10.3</c:v>
                </c:pt>
                <c:pt idx="307">
                  <c:v>10.33333333</c:v>
                </c:pt>
                <c:pt idx="308">
                  <c:v>10.36666667</c:v>
                </c:pt>
                <c:pt idx="309">
                  <c:v>10.4</c:v>
                </c:pt>
                <c:pt idx="310">
                  <c:v>10.43333333</c:v>
                </c:pt>
                <c:pt idx="311">
                  <c:v>10.46666667</c:v>
                </c:pt>
                <c:pt idx="312">
                  <c:v>10.5</c:v>
                </c:pt>
                <c:pt idx="313">
                  <c:v>10.53333333</c:v>
                </c:pt>
                <c:pt idx="314">
                  <c:v>10.56666667</c:v>
                </c:pt>
                <c:pt idx="315">
                  <c:v>10.6</c:v>
                </c:pt>
                <c:pt idx="316">
                  <c:v>10.63333333</c:v>
                </c:pt>
                <c:pt idx="317">
                  <c:v>10.66666667</c:v>
                </c:pt>
                <c:pt idx="318">
                  <c:v>10.7</c:v>
                </c:pt>
                <c:pt idx="319">
                  <c:v>10.73333333</c:v>
                </c:pt>
                <c:pt idx="320">
                  <c:v>10.76666667</c:v>
                </c:pt>
                <c:pt idx="321">
                  <c:v>10.8</c:v>
                </c:pt>
                <c:pt idx="322">
                  <c:v>10.83333333</c:v>
                </c:pt>
                <c:pt idx="323">
                  <c:v>10.86666667</c:v>
                </c:pt>
                <c:pt idx="324">
                  <c:v>10.9</c:v>
                </c:pt>
                <c:pt idx="325">
                  <c:v>10.93333333</c:v>
                </c:pt>
                <c:pt idx="326">
                  <c:v>10.96666667</c:v>
                </c:pt>
                <c:pt idx="327">
                  <c:v>11.0</c:v>
                </c:pt>
                <c:pt idx="328">
                  <c:v>11.03333333</c:v>
                </c:pt>
                <c:pt idx="329">
                  <c:v>11.06666667</c:v>
                </c:pt>
                <c:pt idx="330">
                  <c:v>11.1</c:v>
                </c:pt>
                <c:pt idx="331">
                  <c:v>11.13333333</c:v>
                </c:pt>
                <c:pt idx="332">
                  <c:v>11.16666667</c:v>
                </c:pt>
                <c:pt idx="333">
                  <c:v>11.2</c:v>
                </c:pt>
                <c:pt idx="334">
                  <c:v>11.23333333</c:v>
                </c:pt>
                <c:pt idx="335">
                  <c:v>11.26666667</c:v>
                </c:pt>
                <c:pt idx="336">
                  <c:v>11.3</c:v>
                </c:pt>
                <c:pt idx="337">
                  <c:v>11.33333333</c:v>
                </c:pt>
                <c:pt idx="338">
                  <c:v>11.36666667</c:v>
                </c:pt>
                <c:pt idx="339">
                  <c:v>11.4</c:v>
                </c:pt>
                <c:pt idx="340">
                  <c:v>11.43333333</c:v>
                </c:pt>
                <c:pt idx="341">
                  <c:v>11.46666667</c:v>
                </c:pt>
                <c:pt idx="342">
                  <c:v>11.5</c:v>
                </c:pt>
                <c:pt idx="343">
                  <c:v>11.53333333</c:v>
                </c:pt>
                <c:pt idx="344">
                  <c:v>11.56666667</c:v>
                </c:pt>
                <c:pt idx="345">
                  <c:v>11.6</c:v>
                </c:pt>
                <c:pt idx="346">
                  <c:v>11.63333333</c:v>
                </c:pt>
                <c:pt idx="347">
                  <c:v>11.66666667</c:v>
                </c:pt>
                <c:pt idx="348">
                  <c:v>11.7</c:v>
                </c:pt>
                <c:pt idx="349">
                  <c:v>11.73333333</c:v>
                </c:pt>
                <c:pt idx="350">
                  <c:v>11.76666667</c:v>
                </c:pt>
                <c:pt idx="351">
                  <c:v>11.8</c:v>
                </c:pt>
                <c:pt idx="352">
                  <c:v>11.83333333</c:v>
                </c:pt>
                <c:pt idx="353">
                  <c:v>11.86666667</c:v>
                </c:pt>
                <c:pt idx="354">
                  <c:v>11.9</c:v>
                </c:pt>
                <c:pt idx="355">
                  <c:v>11.93333333</c:v>
                </c:pt>
                <c:pt idx="356">
                  <c:v>11.96666667</c:v>
                </c:pt>
                <c:pt idx="357">
                  <c:v>12.0</c:v>
                </c:pt>
                <c:pt idx="358">
                  <c:v>12.03333333</c:v>
                </c:pt>
                <c:pt idx="359">
                  <c:v>12.06666667</c:v>
                </c:pt>
                <c:pt idx="360">
                  <c:v>12.1</c:v>
                </c:pt>
                <c:pt idx="361">
                  <c:v>12.13333333</c:v>
                </c:pt>
                <c:pt idx="362">
                  <c:v>12.16666667</c:v>
                </c:pt>
                <c:pt idx="363">
                  <c:v>12.2</c:v>
                </c:pt>
                <c:pt idx="364">
                  <c:v>12.23333333</c:v>
                </c:pt>
                <c:pt idx="365">
                  <c:v>12.26666667</c:v>
                </c:pt>
                <c:pt idx="366">
                  <c:v>12.3</c:v>
                </c:pt>
                <c:pt idx="367">
                  <c:v>12.33333333</c:v>
                </c:pt>
                <c:pt idx="368">
                  <c:v>12.36666667</c:v>
                </c:pt>
                <c:pt idx="369">
                  <c:v>12.4</c:v>
                </c:pt>
                <c:pt idx="370">
                  <c:v>12.43333333</c:v>
                </c:pt>
                <c:pt idx="371">
                  <c:v>12.46666667</c:v>
                </c:pt>
                <c:pt idx="372">
                  <c:v>12.5</c:v>
                </c:pt>
                <c:pt idx="373">
                  <c:v>12.53333333</c:v>
                </c:pt>
                <c:pt idx="374">
                  <c:v>12.56666667</c:v>
                </c:pt>
                <c:pt idx="375">
                  <c:v>12.6</c:v>
                </c:pt>
                <c:pt idx="376">
                  <c:v>12.63333333</c:v>
                </c:pt>
                <c:pt idx="377">
                  <c:v>12.66666667</c:v>
                </c:pt>
                <c:pt idx="378">
                  <c:v>12.7</c:v>
                </c:pt>
                <c:pt idx="379">
                  <c:v>12.73333333</c:v>
                </c:pt>
                <c:pt idx="380">
                  <c:v>12.76666667</c:v>
                </c:pt>
                <c:pt idx="381">
                  <c:v>12.8</c:v>
                </c:pt>
                <c:pt idx="382">
                  <c:v>12.83333333</c:v>
                </c:pt>
                <c:pt idx="383">
                  <c:v>12.86666667</c:v>
                </c:pt>
                <c:pt idx="384">
                  <c:v>12.9</c:v>
                </c:pt>
                <c:pt idx="385">
                  <c:v>12.93333333</c:v>
                </c:pt>
                <c:pt idx="386">
                  <c:v>12.96666667</c:v>
                </c:pt>
                <c:pt idx="387">
                  <c:v>13.0</c:v>
                </c:pt>
                <c:pt idx="388">
                  <c:v>13.03333333</c:v>
                </c:pt>
                <c:pt idx="389">
                  <c:v>13.06666667</c:v>
                </c:pt>
                <c:pt idx="390">
                  <c:v>13.1</c:v>
                </c:pt>
                <c:pt idx="391">
                  <c:v>13.13333333</c:v>
                </c:pt>
                <c:pt idx="392">
                  <c:v>13.16666667</c:v>
                </c:pt>
                <c:pt idx="393">
                  <c:v>13.2</c:v>
                </c:pt>
                <c:pt idx="394">
                  <c:v>13.23333333</c:v>
                </c:pt>
                <c:pt idx="395">
                  <c:v>13.26666667</c:v>
                </c:pt>
                <c:pt idx="396">
                  <c:v>13.3</c:v>
                </c:pt>
                <c:pt idx="397">
                  <c:v>13.33333333</c:v>
                </c:pt>
                <c:pt idx="398">
                  <c:v>13.36666667</c:v>
                </c:pt>
                <c:pt idx="399">
                  <c:v>13.4</c:v>
                </c:pt>
                <c:pt idx="400">
                  <c:v>13.43333333</c:v>
                </c:pt>
                <c:pt idx="401">
                  <c:v>13.46666667</c:v>
                </c:pt>
                <c:pt idx="402">
                  <c:v>13.5</c:v>
                </c:pt>
                <c:pt idx="403">
                  <c:v>13.53333333</c:v>
                </c:pt>
                <c:pt idx="404">
                  <c:v>13.56666667</c:v>
                </c:pt>
                <c:pt idx="405">
                  <c:v>13.6</c:v>
                </c:pt>
                <c:pt idx="406">
                  <c:v>13.63333333</c:v>
                </c:pt>
                <c:pt idx="407">
                  <c:v>13.66666667</c:v>
                </c:pt>
                <c:pt idx="408">
                  <c:v>13.7</c:v>
                </c:pt>
                <c:pt idx="409">
                  <c:v>13.73333333</c:v>
                </c:pt>
                <c:pt idx="410">
                  <c:v>13.76666667</c:v>
                </c:pt>
                <c:pt idx="411">
                  <c:v>13.8</c:v>
                </c:pt>
                <c:pt idx="412">
                  <c:v>13.83333333</c:v>
                </c:pt>
                <c:pt idx="413">
                  <c:v>13.86666667</c:v>
                </c:pt>
                <c:pt idx="414">
                  <c:v>13.9</c:v>
                </c:pt>
                <c:pt idx="415">
                  <c:v>13.93333333</c:v>
                </c:pt>
                <c:pt idx="416">
                  <c:v>13.96666667</c:v>
                </c:pt>
                <c:pt idx="417">
                  <c:v>14.0</c:v>
                </c:pt>
                <c:pt idx="418">
                  <c:v>14.03333333</c:v>
                </c:pt>
                <c:pt idx="419">
                  <c:v>14.06666667</c:v>
                </c:pt>
                <c:pt idx="420">
                  <c:v>14.1</c:v>
                </c:pt>
                <c:pt idx="421">
                  <c:v>14.13333333</c:v>
                </c:pt>
                <c:pt idx="422">
                  <c:v>14.16666667</c:v>
                </c:pt>
                <c:pt idx="423">
                  <c:v>14.2</c:v>
                </c:pt>
                <c:pt idx="424">
                  <c:v>14.23333333</c:v>
                </c:pt>
                <c:pt idx="425">
                  <c:v>14.26666667</c:v>
                </c:pt>
                <c:pt idx="426">
                  <c:v>14.3</c:v>
                </c:pt>
                <c:pt idx="427">
                  <c:v>14.33333333</c:v>
                </c:pt>
                <c:pt idx="428">
                  <c:v>14.36666667</c:v>
                </c:pt>
                <c:pt idx="429">
                  <c:v>14.4</c:v>
                </c:pt>
                <c:pt idx="430">
                  <c:v>14.43333333</c:v>
                </c:pt>
                <c:pt idx="431">
                  <c:v>14.46666667</c:v>
                </c:pt>
                <c:pt idx="432">
                  <c:v>14.5</c:v>
                </c:pt>
                <c:pt idx="433">
                  <c:v>14.53333333</c:v>
                </c:pt>
                <c:pt idx="434">
                  <c:v>14.56666667</c:v>
                </c:pt>
                <c:pt idx="435">
                  <c:v>14.6</c:v>
                </c:pt>
                <c:pt idx="436">
                  <c:v>14.63333333</c:v>
                </c:pt>
                <c:pt idx="437">
                  <c:v>14.66666667</c:v>
                </c:pt>
                <c:pt idx="438">
                  <c:v>14.7</c:v>
                </c:pt>
                <c:pt idx="439">
                  <c:v>14.73333333</c:v>
                </c:pt>
                <c:pt idx="440">
                  <c:v>14.76666667</c:v>
                </c:pt>
                <c:pt idx="441">
                  <c:v>14.8</c:v>
                </c:pt>
                <c:pt idx="442">
                  <c:v>14.83333333</c:v>
                </c:pt>
                <c:pt idx="443">
                  <c:v>14.86666667</c:v>
                </c:pt>
                <c:pt idx="444">
                  <c:v>14.9</c:v>
                </c:pt>
                <c:pt idx="445">
                  <c:v>14.93333333</c:v>
                </c:pt>
                <c:pt idx="446">
                  <c:v>14.96666667</c:v>
                </c:pt>
                <c:pt idx="447">
                  <c:v>15.0</c:v>
                </c:pt>
                <c:pt idx="448">
                  <c:v>15.03333333</c:v>
                </c:pt>
                <c:pt idx="449">
                  <c:v>15.06666667</c:v>
                </c:pt>
                <c:pt idx="450">
                  <c:v>15.1</c:v>
                </c:pt>
                <c:pt idx="451">
                  <c:v>15.13333333</c:v>
                </c:pt>
                <c:pt idx="452">
                  <c:v>15.16666667</c:v>
                </c:pt>
                <c:pt idx="453">
                  <c:v>15.2</c:v>
                </c:pt>
                <c:pt idx="454">
                  <c:v>15.23333333</c:v>
                </c:pt>
                <c:pt idx="455">
                  <c:v>15.26666667</c:v>
                </c:pt>
                <c:pt idx="456">
                  <c:v>15.3</c:v>
                </c:pt>
                <c:pt idx="457">
                  <c:v>15.33333333</c:v>
                </c:pt>
                <c:pt idx="458">
                  <c:v>15.36666667</c:v>
                </c:pt>
                <c:pt idx="459">
                  <c:v>15.4</c:v>
                </c:pt>
                <c:pt idx="460">
                  <c:v>15.43333333</c:v>
                </c:pt>
                <c:pt idx="461">
                  <c:v>15.46666667</c:v>
                </c:pt>
                <c:pt idx="462">
                  <c:v>15.5</c:v>
                </c:pt>
                <c:pt idx="463">
                  <c:v>15.53333333</c:v>
                </c:pt>
                <c:pt idx="464">
                  <c:v>15.56666667</c:v>
                </c:pt>
                <c:pt idx="465">
                  <c:v>15.6</c:v>
                </c:pt>
                <c:pt idx="466">
                  <c:v>15.63333333</c:v>
                </c:pt>
                <c:pt idx="467">
                  <c:v>15.66666667</c:v>
                </c:pt>
                <c:pt idx="468">
                  <c:v>15.7</c:v>
                </c:pt>
                <c:pt idx="469">
                  <c:v>15.73333333</c:v>
                </c:pt>
                <c:pt idx="470">
                  <c:v>15.76666667</c:v>
                </c:pt>
                <c:pt idx="471">
                  <c:v>15.8</c:v>
                </c:pt>
                <c:pt idx="472">
                  <c:v>15.83333333</c:v>
                </c:pt>
                <c:pt idx="473">
                  <c:v>15.86666667</c:v>
                </c:pt>
                <c:pt idx="474">
                  <c:v>15.9</c:v>
                </c:pt>
                <c:pt idx="475">
                  <c:v>15.93333333</c:v>
                </c:pt>
                <c:pt idx="476">
                  <c:v>15.96666667</c:v>
                </c:pt>
                <c:pt idx="477">
                  <c:v>16.0</c:v>
                </c:pt>
                <c:pt idx="478">
                  <c:v>16.03333333</c:v>
                </c:pt>
                <c:pt idx="479">
                  <c:v>16.06666667</c:v>
                </c:pt>
                <c:pt idx="480">
                  <c:v>16.1</c:v>
                </c:pt>
                <c:pt idx="481">
                  <c:v>16.13333333</c:v>
                </c:pt>
                <c:pt idx="482">
                  <c:v>16.16666667</c:v>
                </c:pt>
                <c:pt idx="483">
                  <c:v>16.2</c:v>
                </c:pt>
                <c:pt idx="484">
                  <c:v>16.23333333</c:v>
                </c:pt>
                <c:pt idx="485">
                  <c:v>16.26666667</c:v>
                </c:pt>
                <c:pt idx="486">
                  <c:v>16.3</c:v>
                </c:pt>
                <c:pt idx="487">
                  <c:v>16.33333333</c:v>
                </c:pt>
                <c:pt idx="488">
                  <c:v>16.36666667</c:v>
                </c:pt>
                <c:pt idx="489">
                  <c:v>16.4</c:v>
                </c:pt>
                <c:pt idx="490">
                  <c:v>16.43333333</c:v>
                </c:pt>
                <c:pt idx="491">
                  <c:v>16.46666667</c:v>
                </c:pt>
                <c:pt idx="492">
                  <c:v>16.5</c:v>
                </c:pt>
                <c:pt idx="493">
                  <c:v>16.53333333</c:v>
                </c:pt>
                <c:pt idx="494">
                  <c:v>16.56666667</c:v>
                </c:pt>
                <c:pt idx="495">
                  <c:v>16.6</c:v>
                </c:pt>
                <c:pt idx="496">
                  <c:v>16.63333333</c:v>
                </c:pt>
                <c:pt idx="497">
                  <c:v>16.66666667</c:v>
                </c:pt>
                <c:pt idx="498">
                  <c:v>16.7</c:v>
                </c:pt>
                <c:pt idx="499">
                  <c:v>16.73333333</c:v>
                </c:pt>
                <c:pt idx="500">
                  <c:v>16.76666667</c:v>
                </c:pt>
                <c:pt idx="501">
                  <c:v>16.8</c:v>
                </c:pt>
                <c:pt idx="502">
                  <c:v>16.83333333</c:v>
                </c:pt>
                <c:pt idx="503">
                  <c:v>16.86666667</c:v>
                </c:pt>
                <c:pt idx="504">
                  <c:v>16.9</c:v>
                </c:pt>
                <c:pt idx="505">
                  <c:v>16.93333333</c:v>
                </c:pt>
                <c:pt idx="506">
                  <c:v>16.96666667</c:v>
                </c:pt>
                <c:pt idx="507">
                  <c:v>17.0</c:v>
                </c:pt>
                <c:pt idx="508">
                  <c:v>17.03333333</c:v>
                </c:pt>
                <c:pt idx="509">
                  <c:v>17.06666667</c:v>
                </c:pt>
                <c:pt idx="510">
                  <c:v>17.1</c:v>
                </c:pt>
                <c:pt idx="511">
                  <c:v>17.13333333</c:v>
                </c:pt>
                <c:pt idx="512">
                  <c:v>17.16666667</c:v>
                </c:pt>
                <c:pt idx="513">
                  <c:v>17.2</c:v>
                </c:pt>
                <c:pt idx="514">
                  <c:v>17.23333333</c:v>
                </c:pt>
                <c:pt idx="515">
                  <c:v>17.26666667</c:v>
                </c:pt>
                <c:pt idx="516">
                  <c:v>17.3</c:v>
                </c:pt>
                <c:pt idx="517">
                  <c:v>17.33333333</c:v>
                </c:pt>
                <c:pt idx="518">
                  <c:v>17.36666667</c:v>
                </c:pt>
                <c:pt idx="519">
                  <c:v>17.4</c:v>
                </c:pt>
                <c:pt idx="520">
                  <c:v>17.43333333</c:v>
                </c:pt>
                <c:pt idx="521">
                  <c:v>17.46666667</c:v>
                </c:pt>
                <c:pt idx="522">
                  <c:v>17.5</c:v>
                </c:pt>
                <c:pt idx="523">
                  <c:v>17.53333333</c:v>
                </c:pt>
                <c:pt idx="524">
                  <c:v>17.56666667</c:v>
                </c:pt>
                <c:pt idx="525">
                  <c:v>17.6</c:v>
                </c:pt>
                <c:pt idx="526">
                  <c:v>17.63333333</c:v>
                </c:pt>
                <c:pt idx="527">
                  <c:v>17.66666667</c:v>
                </c:pt>
                <c:pt idx="528">
                  <c:v>17.7</c:v>
                </c:pt>
                <c:pt idx="529">
                  <c:v>17.73333333</c:v>
                </c:pt>
                <c:pt idx="530">
                  <c:v>17.76666667</c:v>
                </c:pt>
                <c:pt idx="531">
                  <c:v>17.8</c:v>
                </c:pt>
                <c:pt idx="532">
                  <c:v>17.83333333</c:v>
                </c:pt>
                <c:pt idx="533">
                  <c:v>17.86666667</c:v>
                </c:pt>
                <c:pt idx="534">
                  <c:v>17.9</c:v>
                </c:pt>
                <c:pt idx="535">
                  <c:v>17.93333333</c:v>
                </c:pt>
                <c:pt idx="536">
                  <c:v>17.96666667</c:v>
                </c:pt>
                <c:pt idx="537">
                  <c:v>18.0</c:v>
                </c:pt>
                <c:pt idx="538">
                  <c:v>18.03333333</c:v>
                </c:pt>
                <c:pt idx="539">
                  <c:v>18.06666667</c:v>
                </c:pt>
                <c:pt idx="540">
                  <c:v>18.1</c:v>
                </c:pt>
                <c:pt idx="541">
                  <c:v>18.13333333</c:v>
                </c:pt>
                <c:pt idx="542">
                  <c:v>18.16666667</c:v>
                </c:pt>
                <c:pt idx="543">
                  <c:v>18.2</c:v>
                </c:pt>
                <c:pt idx="544">
                  <c:v>18.23333333</c:v>
                </c:pt>
                <c:pt idx="545">
                  <c:v>18.26666667</c:v>
                </c:pt>
                <c:pt idx="546">
                  <c:v>18.3</c:v>
                </c:pt>
                <c:pt idx="547">
                  <c:v>18.33333333</c:v>
                </c:pt>
                <c:pt idx="548">
                  <c:v>18.36666667</c:v>
                </c:pt>
                <c:pt idx="549">
                  <c:v>18.4</c:v>
                </c:pt>
                <c:pt idx="550">
                  <c:v>18.43333333</c:v>
                </c:pt>
                <c:pt idx="551">
                  <c:v>18.46666667</c:v>
                </c:pt>
                <c:pt idx="552">
                  <c:v>18.5</c:v>
                </c:pt>
                <c:pt idx="553">
                  <c:v>18.53333333</c:v>
                </c:pt>
                <c:pt idx="554">
                  <c:v>18.56666667</c:v>
                </c:pt>
                <c:pt idx="555">
                  <c:v>18.6</c:v>
                </c:pt>
                <c:pt idx="556">
                  <c:v>18.63333333</c:v>
                </c:pt>
                <c:pt idx="557">
                  <c:v>18.66666667</c:v>
                </c:pt>
                <c:pt idx="558">
                  <c:v>18.7</c:v>
                </c:pt>
                <c:pt idx="559">
                  <c:v>18.73333333</c:v>
                </c:pt>
                <c:pt idx="560">
                  <c:v>18.76666667</c:v>
                </c:pt>
                <c:pt idx="561">
                  <c:v>18.8</c:v>
                </c:pt>
                <c:pt idx="562">
                  <c:v>18.83333333</c:v>
                </c:pt>
                <c:pt idx="563">
                  <c:v>18.86666667</c:v>
                </c:pt>
                <c:pt idx="564">
                  <c:v>18.9</c:v>
                </c:pt>
                <c:pt idx="565">
                  <c:v>18.93333333</c:v>
                </c:pt>
                <c:pt idx="566">
                  <c:v>18.96666667</c:v>
                </c:pt>
                <c:pt idx="567">
                  <c:v>19.0</c:v>
                </c:pt>
                <c:pt idx="568">
                  <c:v>19.03333333</c:v>
                </c:pt>
                <c:pt idx="569">
                  <c:v>19.06666667</c:v>
                </c:pt>
                <c:pt idx="570">
                  <c:v>19.1</c:v>
                </c:pt>
                <c:pt idx="571">
                  <c:v>19.13333333</c:v>
                </c:pt>
                <c:pt idx="572">
                  <c:v>19.16666667</c:v>
                </c:pt>
                <c:pt idx="573">
                  <c:v>19.2</c:v>
                </c:pt>
                <c:pt idx="574">
                  <c:v>19.23333333</c:v>
                </c:pt>
                <c:pt idx="575">
                  <c:v>19.26666667</c:v>
                </c:pt>
                <c:pt idx="576">
                  <c:v>19.3</c:v>
                </c:pt>
                <c:pt idx="577">
                  <c:v>19.33333333</c:v>
                </c:pt>
                <c:pt idx="578">
                  <c:v>19.36666667</c:v>
                </c:pt>
                <c:pt idx="579">
                  <c:v>19.4</c:v>
                </c:pt>
                <c:pt idx="580">
                  <c:v>19.43333333</c:v>
                </c:pt>
                <c:pt idx="581">
                  <c:v>19.46666667</c:v>
                </c:pt>
                <c:pt idx="582">
                  <c:v>19.5</c:v>
                </c:pt>
                <c:pt idx="583">
                  <c:v>19.53333333</c:v>
                </c:pt>
                <c:pt idx="584">
                  <c:v>19.56666667</c:v>
                </c:pt>
                <c:pt idx="585">
                  <c:v>19.6</c:v>
                </c:pt>
                <c:pt idx="586">
                  <c:v>19.63333333</c:v>
                </c:pt>
                <c:pt idx="587">
                  <c:v>19.66666667</c:v>
                </c:pt>
                <c:pt idx="588">
                  <c:v>19.7</c:v>
                </c:pt>
                <c:pt idx="589">
                  <c:v>19.73333333</c:v>
                </c:pt>
                <c:pt idx="590">
                  <c:v>19.76666667</c:v>
                </c:pt>
                <c:pt idx="591">
                  <c:v>19.8</c:v>
                </c:pt>
                <c:pt idx="592">
                  <c:v>19.83333333</c:v>
                </c:pt>
                <c:pt idx="593">
                  <c:v>19.86666667</c:v>
                </c:pt>
                <c:pt idx="594">
                  <c:v>19.9</c:v>
                </c:pt>
                <c:pt idx="595">
                  <c:v>19.93333333</c:v>
                </c:pt>
                <c:pt idx="596">
                  <c:v>19.96666667</c:v>
                </c:pt>
                <c:pt idx="597">
                  <c:v>20.0</c:v>
                </c:pt>
                <c:pt idx="598">
                  <c:v>20.03333333</c:v>
                </c:pt>
                <c:pt idx="599">
                  <c:v>20.06666667</c:v>
                </c:pt>
                <c:pt idx="600">
                  <c:v>20.1</c:v>
                </c:pt>
                <c:pt idx="601">
                  <c:v>20.13333333</c:v>
                </c:pt>
                <c:pt idx="602">
                  <c:v>20.16666667</c:v>
                </c:pt>
                <c:pt idx="603">
                  <c:v>20.2</c:v>
                </c:pt>
                <c:pt idx="604">
                  <c:v>20.23333333</c:v>
                </c:pt>
                <c:pt idx="605">
                  <c:v>20.26666667</c:v>
                </c:pt>
                <c:pt idx="606">
                  <c:v>20.3</c:v>
                </c:pt>
                <c:pt idx="607">
                  <c:v>20.33333333</c:v>
                </c:pt>
                <c:pt idx="608">
                  <c:v>20.36666667</c:v>
                </c:pt>
                <c:pt idx="609">
                  <c:v>20.4</c:v>
                </c:pt>
                <c:pt idx="610">
                  <c:v>20.43333333</c:v>
                </c:pt>
                <c:pt idx="611">
                  <c:v>20.46666667</c:v>
                </c:pt>
                <c:pt idx="612">
                  <c:v>20.5</c:v>
                </c:pt>
                <c:pt idx="613">
                  <c:v>20.53333333</c:v>
                </c:pt>
                <c:pt idx="614">
                  <c:v>20.56666667</c:v>
                </c:pt>
                <c:pt idx="615">
                  <c:v>20.6</c:v>
                </c:pt>
                <c:pt idx="616">
                  <c:v>20.63333333</c:v>
                </c:pt>
                <c:pt idx="617">
                  <c:v>20.66666667</c:v>
                </c:pt>
                <c:pt idx="618">
                  <c:v>20.7</c:v>
                </c:pt>
                <c:pt idx="619">
                  <c:v>20.73333333</c:v>
                </c:pt>
                <c:pt idx="620">
                  <c:v>20.76666667</c:v>
                </c:pt>
                <c:pt idx="621">
                  <c:v>20.8</c:v>
                </c:pt>
                <c:pt idx="622">
                  <c:v>20.83333333</c:v>
                </c:pt>
                <c:pt idx="623">
                  <c:v>20.86666667</c:v>
                </c:pt>
                <c:pt idx="624">
                  <c:v>20.9</c:v>
                </c:pt>
                <c:pt idx="625">
                  <c:v>20.93333333</c:v>
                </c:pt>
                <c:pt idx="626">
                  <c:v>20.96666667</c:v>
                </c:pt>
                <c:pt idx="627">
                  <c:v>21.0</c:v>
                </c:pt>
                <c:pt idx="628">
                  <c:v>21.03333333</c:v>
                </c:pt>
                <c:pt idx="629">
                  <c:v>21.06666667</c:v>
                </c:pt>
                <c:pt idx="630">
                  <c:v>21.1</c:v>
                </c:pt>
                <c:pt idx="631">
                  <c:v>21.13333333</c:v>
                </c:pt>
                <c:pt idx="632">
                  <c:v>21.16666667</c:v>
                </c:pt>
                <c:pt idx="633">
                  <c:v>21.2</c:v>
                </c:pt>
                <c:pt idx="634">
                  <c:v>21.23333333</c:v>
                </c:pt>
                <c:pt idx="635">
                  <c:v>21.26666667</c:v>
                </c:pt>
                <c:pt idx="636">
                  <c:v>21.3</c:v>
                </c:pt>
                <c:pt idx="637">
                  <c:v>21.33333333</c:v>
                </c:pt>
                <c:pt idx="638">
                  <c:v>21.36666667</c:v>
                </c:pt>
                <c:pt idx="639">
                  <c:v>21.4</c:v>
                </c:pt>
                <c:pt idx="640">
                  <c:v>21.43333333</c:v>
                </c:pt>
                <c:pt idx="641">
                  <c:v>21.46666667</c:v>
                </c:pt>
                <c:pt idx="642">
                  <c:v>21.5</c:v>
                </c:pt>
                <c:pt idx="643">
                  <c:v>21.53333333</c:v>
                </c:pt>
                <c:pt idx="644">
                  <c:v>21.56666667</c:v>
                </c:pt>
                <c:pt idx="645">
                  <c:v>21.6</c:v>
                </c:pt>
                <c:pt idx="646">
                  <c:v>21.63333333</c:v>
                </c:pt>
                <c:pt idx="647">
                  <c:v>21.66666667</c:v>
                </c:pt>
                <c:pt idx="648">
                  <c:v>21.7</c:v>
                </c:pt>
                <c:pt idx="649">
                  <c:v>21.73333333</c:v>
                </c:pt>
                <c:pt idx="650">
                  <c:v>21.76666667</c:v>
                </c:pt>
                <c:pt idx="651">
                  <c:v>21.8</c:v>
                </c:pt>
                <c:pt idx="652">
                  <c:v>21.83333333</c:v>
                </c:pt>
                <c:pt idx="653">
                  <c:v>21.86666667</c:v>
                </c:pt>
                <c:pt idx="654">
                  <c:v>21.9</c:v>
                </c:pt>
                <c:pt idx="655">
                  <c:v>21.93333333</c:v>
                </c:pt>
                <c:pt idx="656">
                  <c:v>21.96666667</c:v>
                </c:pt>
                <c:pt idx="657">
                  <c:v>22.0</c:v>
                </c:pt>
                <c:pt idx="658">
                  <c:v>22.03333333</c:v>
                </c:pt>
                <c:pt idx="659">
                  <c:v>22.06666667</c:v>
                </c:pt>
                <c:pt idx="660">
                  <c:v>22.1</c:v>
                </c:pt>
                <c:pt idx="661">
                  <c:v>22.13333333</c:v>
                </c:pt>
                <c:pt idx="662">
                  <c:v>22.16666667</c:v>
                </c:pt>
                <c:pt idx="663">
                  <c:v>22.2</c:v>
                </c:pt>
                <c:pt idx="664">
                  <c:v>22.23333333</c:v>
                </c:pt>
                <c:pt idx="665">
                  <c:v>22.26666667</c:v>
                </c:pt>
                <c:pt idx="666">
                  <c:v>22.3</c:v>
                </c:pt>
                <c:pt idx="667">
                  <c:v>22.33333333</c:v>
                </c:pt>
                <c:pt idx="668">
                  <c:v>22.36666667</c:v>
                </c:pt>
                <c:pt idx="669">
                  <c:v>22.4</c:v>
                </c:pt>
                <c:pt idx="670">
                  <c:v>22.43333333</c:v>
                </c:pt>
                <c:pt idx="671">
                  <c:v>22.46666667</c:v>
                </c:pt>
                <c:pt idx="672">
                  <c:v>22.5</c:v>
                </c:pt>
                <c:pt idx="673">
                  <c:v>22.53333333</c:v>
                </c:pt>
                <c:pt idx="674">
                  <c:v>22.56666667</c:v>
                </c:pt>
                <c:pt idx="675">
                  <c:v>22.6</c:v>
                </c:pt>
                <c:pt idx="676">
                  <c:v>22.63333333</c:v>
                </c:pt>
                <c:pt idx="677">
                  <c:v>22.66666667</c:v>
                </c:pt>
                <c:pt idx="678">
                  <c:v>22.7</c:v>
                </c:pt>
                <c:pt idx="679">
                  <c:v>22.73333333</c:v>
                </c:pt>
                <c:pt idx="680">
                  <c:v>22.76666667</c:v>
                </c:pt>
                <c:pt idx="681">
                  <c:v>22.8</c:v>
                </c:pt>
                <c:pt idx="682">
                  <c:v>22.83333333</c:v>
                </c:pt>
                <c:pt idx="683">
                  <c:v>22.86666667</c:v>
                </c:pt>
                <c:pt idx="684">
                  <c:v>22.9</c:v>
                </c:pt>
                <c:pt idx="685">
                  <c:v>22.93333333</c:v>
                </c:pt>
                <c:pt idx="686">
                  <c:v>22.96666667</c:v>
                </c:pt>
                <c:pt idx="687">
                  <c:v>23.0</c:v>
                </c:pt>
                <c:pt idx="688">
                  <c:v>23.03333333</c:v>
                </c:pt>
                <c:pt idx="689">
                  <c:v>23.06666667</c:v>
                </c:pt>
                <c:pt idx="690">
                  <c:v>23.1</c:v>
                </c:pt>
                <c:pt idx="691">
                  <c:v>23.13333333</c:v>
                </c:pt>
                <c:pt idx="692">
                  <c:v>23.16666667</c:v>
                </c:pt>
                <c:pt idx="693">
                  <c:v>23.2</c:v>
                </c:pt>
                <c:pt idx="694">
                  <c:v>23.23333333</c:v>
                </c:pt>
                <c:pt idx="695">
                  <c:v>23.26666667</c:v>
                </c:pt>
                <c:pt idx="696">
                  <c:v>23.3</c:v>
                </c:pt>
                <c:pt idx="697">
                  <c:v>23.33333333</c:v>
                </c:pt>
                <c:pt idx="698">
                  <c:v>23.36666667</c:v>
                </c:pt>
                <c:pt idx="699">
                  <c:v>23.4</c:v>
                </c:pt>
                <c:pt idx="700">
                  <c:v>23.43333333</c:v>
                </c:pt>
                <c:pt idx="701">
                  <c:v>23.46666667</c:v>
                </c:pt>
                <c:pt idx="702">
                  <c:v>23.5</c:v>
                </c:pt>
                <c:pt idx="703">
                  <c:v>23.53333333</c:v>
                </c:pt>
                <c:pt idx="704">
                  <c:v>23.56666667</c:v>
                </c:pt>
                <c:pt idx="705">
                  <c:v>23.6</c:v>
                </c:pt>
                <c:pt idx="706">
                  <c:v>23.63333333</c:v>
                </c:pt>
                <c:pt idx="707">
                  <c:v>23.66666667</c:v>
                </c:pt>
                <c:pt idx="708">
                  <c:v>23.7</c:v>
                </c:pt>
                <c:pt idx="709">
                  <c:v>23.73333333</c:v>
                </c:pt>
                <c:pt idx="710">
                  <c:v>23.76666667</c:v>
                </c:pt>
                <c:pt idx="711">
                  <c:v>23.8</c:v>
                </c:pt>
                <c:pt idx="712">
                  <c:v>23.83333333</c:v>
                </c:pt>
                <c:pt idx="713">
                  <c:v>23.86666667</c:v>
                </c:pt>
                <c:pt idx="714">
                  <c:v>23.9</c:v>
                </c:pt>
                <c:pt idx="715">
                  <c:v>23.93333333</c:v>
                </c:pt>
                <c:pt idx="716">
                  <c:v>23.96666667</c:v>
                </c:pt>
                <c:pt idx="717">
                  <c:v>24.0</c:v>
                </c:pt>
                <c:pt idx="718">
                  <c:v>24.03333333</c:v>
                </c:pt>
                <c:pt idx="719">
                  <c:v>24.06666667</c:v>
                </c:pt>
                <c:pt idx="720">
                  <c:v>24.1</c:v>
                </c:pt>
                <c:pt idx="721">
                  <c:v>24.13333333</c:v>
                </c:pt>
                <c:pt idx="722">
                  <c:v>24.16666667</c:v>
                </c:pt>
                <c:pt idx="723">
                  <c:v>24.2</c:v>
                </c:pt>
                <c:pt idx="724">
                  <c:v>24.23333333</c:v>
                </c:pt>
                <c:pt idx="725">
                  <c:v>24.26666667</c:v>
                </c:pt>
                <c:pt idx="726">
                  <c:v>24.3</c:v>
                </c:pt>
                <c:pt idx="727">
                  <c:v>24.33333333</c:v>
                </c:pt>
                <c:pt idx="728">
                  <c:v>24.36666667</c:v>
                </c:pt>
                <c:pt idx="729">
                  <c:v>24.4</c:v>
                </c:pt>
                <c:pt idx="730">
                  <c:v>24.43333333</c:v>
                </c:pt>
                <c:pt idx="731">
                  <c:v>24.46666667</c:v>
                </c:pt>
                <c:pt idx="732">
                  <c:v>24.5</c:v>
                </c:pt>
                <c:pt idx="733">
                  <c:v>24.53333333</c:v>
                </c:pt>
                <c:pt idx="734">
                  <c:v>24.56666667</c:v>
                </c:pt>
                <c:pt idx="735">
                  <c:v>24.6</c:v>
                </c:pt>
                <c:pt idx="736">
                  <c:v>24.63333333</c:v>
                </c:pt>
                <c:pt idx="737">
                  <c:v>24.66666667</c:v>
                </c:pt>
                <c:pt idx="738">
                  <c:v>24.7</c:v>
                </c:pt>
                <c:pt idx="739">
                  <c:v>24.73333333</c:v>
                </c:pt>
                <c:pt idx="740">
                  <c:v>24.76666667</c:v>
                </c:pt>
                <c:pt idx="741">
                  <c:v>24.8</c:v>
                </c:pt>
                <c:pt idx="742">
                  <c:v>24.83333333</c:v>
                </c:pt>
                <c:pt idx="743">
                  <c:v>24.86666667</c:v>
                </c:pt>
                <c:pt idx="744">
                  <c:v>24.9</c:v>
                </c:pt>
                <c:pt idx="745">
                  <c:v>24.93333333</c:v>
                </c:pt>
                <c:pt idx="746">
                  <c:v>24.96666667</c:v>
                </c:pt>
                <c:pt idx="747">
                  <c:v>25.0</c:v>
                </c:pt>
                <c:pt idx="748">
                  <c:v>25.03333333</c:v>
                </c:pt>
                <c:pt idx="749">
                  <c:v>25.06666667</c:v>
                </c:pt>
                <c:pt idx="750">
                  <c:v>25.1</c:v>
                </c:pt>
                <c:pt idx="751">
                  <c:v>25.13333333</c:v>
                </c:pt>
                <c:pt idx="752">
                  <c:v>25.16666667</c:v>
                </c:pt>
                <c:pt idx="753">
                  <c:v>25.2</c:v>
                </c:pt>
                <c:pt idx="754">
                  <c:v>25.23333333</c:v>
                </c:pt>
                <c:pt idx="755">
                  <c:v>25.26666667</c:v>
                </c:pt>
                <c:pt idx="756">
                  <c:v>25.3</c:v>
                </c:pt>
                <c:pt idx="757">
                  <c:v>25.33333333</c:v>
                </c:pt>
                <c:pt idx="758">
                  <c:v>25.36666667</c:v>
                </c:pt>
                <c:pt idx="759">
                  <c:v>25.4</c:v>
                </c:pt>
                <c:pt idx="760">
                  <c:v>25.43333333</c:v>
                </c:pt>
                <c:pt idx="761">
                  <c:v>25.46666667</c:v>
                </c:pt>
                <c:pt idx="762">
                  <c:v>25.5</c:v>
                </c:pt>
                <c:pt idx="763">
                  <c:v>25.53333333</c:v>
                </c:pt>
                <c:pt idx="764">
                  <c:v>25.56666667</c:v>
                </c:pt>
                <c:pt idx="765">
                  <c:v>25.6</c:v>
                </c:pt>
                <c:pt idx="766">
                  <c:v>25.63333333</c:v>
                </c:pt>
                <c:pt idx="767">
                  <c:v>25.66666667</c:v>
                </c:pt>
                <c:pt idx="768">
                  <c:v>25.7</c:v>
                </c:pt>
                <c:pt idx="769">
                  <c:v>25.73333333</c:v>
                </c:pt>
                <c:pt idx="770">
                  <c:v>25.76666667</c:v>
                </c:pt>
                <c:pt idx="771">
                  <c:v>25.8</c:v>
                </c:pt>
                <c:pt idx="772">
                  <c:v>25.83333333</c:v>
                </c:pt>
                <c:pt idx="773">
                  <c:v>25.86666667</c:v>
                </c:pt>
                <c:pt idx="774">
                  <c:v>25.9</c:v>
                </c:pt>
                <c:pt idx="775">
                  <c:v>25.93333333</c:v>
                </c:pt>
                <c:pt idx="776">
                  <c:v>25.96666667</c:v>
                </c:pt>
                <c:pt idx="777">
                  <c:v>26.0</c:v>
                </c:pt>
                <c:pt idx="778">
                  <c:v>26.03333333</c:v>
                </c:pt>
                <c:pt idx="779">
                  <c:v>26.06666667</c:v>
                </c:pt>
                <c:pt idx="780">
                  <c:v>26.1</c:v>
                </c:pt>
                <c:pt idx="781">
                  <c:v>26.13333333</c:v>
                </c:pt>
                <c:pt idx="782">
                  <c:v>26.16666667</c:v>
                </c:pt>
                <c:pt idx="783">
                  <c:v>26.2</c:v>
                </c:pt>
                <c:pt idx="784">
                  <c:v>26.23333333</c:v>
                </c:pt>
                <c:pt idx="785">
                  <c:v>26.26666667</c:v>
                </c:pt>
                <c:pt idx="786">
                  <c:v>26.3</c:v>
                </c:pt>
                <c:pt idx="787">
                  <c:v>26.33333333</c:v>
                </c:pt>
                <c:pt idx="788">
                  <c:v>26.36666667</c:v>
                </c:pt>
                <c:pt idx="789">
                  <c:v>26.4</c:v>
                </c:pt>
                <c:pt idx="790">
                  <c:v>26.43333333</c:v>
                </c:pt>
                <c:pt idx="791">
                  <c:v>26.46666667</c:v>
                </c:pt>
                <c:pt idx="792">
                  <c:v>26.5</c:v>
                </c:pt>
                <c:pt idx="793">
                  <c:v>26.53333333</c:v>
                </c:pt>
                <c:pt idx="794">
                  <c:v>26.56666667</c:v>
                </c:pt>
                <c:pt idx="795">
                  <c:v>26.6</c:v>
                </c:pt>
                <c:pt idx="796">
                  <c:v>26.63333333</c:v>
                </c:pt>
                <c:pt idx="797">
                  <c:v>26.66666667</c:v>
                </c:pt>
                <c:pt idx="798">
                  <c:v>26.7</c:v>
                </c:pt>
                <c:pt idx="799">
                  <c:v>26.73333333</c:v>
                </c:pt>
                <c:pt idx="800">
                  <c:v>26.76666667</c:v>
                </c:pt>
                <c:pt idx="801">
                  <c:v>26.8</c:v>
                </c:pt>
                <c:pt idx="802">
                  <c:v>26.83333333</c:v>
                </c:pt>
                <c:pt idx="803">
                  <c:v>26.86666667</c:v>
                </c:pt>
                <c:pt idx="804">
                  <c:v>26.9</c:v>
                </c:pt>
                <c:pt idx="805">
                  <c:v>26.93333333</c:v>
                </c:pt>
                <c:pt idx="806">
                  <c:v>26.96666667</c:v>
                </c:pt>
                <c:pt idx="807">
                  <c:v>27.0</c:v>
                </c:pt>
                <c:pt idx="808">
                  <c:v>27.03333333</c:v>
                </c:pt>
                <c:pt idx="809">
                  <c:v>27.06666667</c:v>
                </c:pt>
                <c:pt idx="810">
                  <c:v>27.1</c:v>
                </c:pt>
                <c:pt idx="811">
                  <c:v>27.13333333</c:v>
                </c:pt>
                <c:pt idx="812">
                  <c:v>27.16666667</c:v>
                </c:pt>
                <c:pt idx="813">
                  <c:v>27.2</c:v>
                </c:pt>
                <c:pt idx="814">
                  <c:v>27.23333333</c:v>
                </c:pt>
                <c:pt idx="815">
                  <c:v>27.26666667</c:v>
                </c:pt>
                <c:pt idx="816">
                  <c:v>27.3</c:v>
                </c:pt>
                <c:pt idx="817">
                  <c:v>27.33333333</c:v>
                </c:pt>
                <c:pt idx="818">
                  <c:v>27.36666667</c:v>
                </c:pt>
                <c:pt idx="819">
                  <c:v>27.4</c:v>
                </c:pt>
                <c:pt idx="820">
                  <c:v>27.43333333</c:v>
                </c:pt>
                <c:pt idx="821">
                  <c:v>27.46666667</c:v>
                </c:pt>
                <c:pt idx="822">
                  <c:v>27.5</c:v>
                </c:pt>
                <c:pt idx="823">
                  <c:v>27.53333333</c:v>
                </c:pt>
                <c:pt idx="824">
                  <c:v>27.56666667</c:v>
                </c:pt>
                <c:pt idx="825">
                  <c:v>27.6</c:v>
                </c:pt>
                <c:pt idx="826">
                  <c:v>27.63333333</c:v>
                </c:pt>
                <c:pt idx="827">
                  <c:v>27.66666667</c:v>
                </c:pt>
                <c:pt idx="828">
                  <c:v>27.7</c:v>
                </c:pt>
                <c:pt idx="829">
                  <c:v>27.73333333</c:v>
                </c:pt>
                <c:pt idx="830">
                  <c:v>27.76666667</c:v>
                </c:pt>
                <c:pt idx="831">
                  <c:v>27.8</c:v>
                </c:pt>
                <c:pt idx="832">
                  <c:v>27.83333333</c:v>
                </c:pt>
                <c:pt idx="833">
                  <c:v>27.86666667</c:v>
                </c:pt>
                <c:pt idx="834">
                  <c:v>27.9</c:v>
                </c:pt>
                <c:pt idx="835">
                  <c:v>27.93333333</c:v>
                </c:pt>
                <c:pt idx="836">
                  <c:v>27.96666667</c:v>
                </c:pt>
                <c:pt idx="837">
                  <c:v>28.0</c:v>
                </c:pt>
                <c:pt idx="838">
                  <c:v>28.03333333</c:v>
                </c:pt>
                <c:pt idx="839">
                  <c:v>28.06666667</c:v>
                </c:pt>
                <c:pt idx="840">
                  <c:v>28.1</c:v>
                </c:pt>
                <c:pt idx="841">
                  <c:v>28.13333333</c:v>
                </c:pt>
                <c:pt idx="842">
                  <c:v>28.16666667</c:v>
                </c:pt>
                <c:pt idx="843">
                  <c:v>28.2</c:v>
                </c:pt>
                <c:pt idx="844">
                  <c:v>28.23333333</c:v>
                </c:pt>
                <c:pt idx="845">
                  <c:v>28.26666667</c:v>
                </c:pt>
                <c:pt idx="846">
                  <c:v>28.3</c:v>
                </c:pt>
                <c:pt idx="847">
                  <c:v>28.33333333</c:v>
                </c:pt>
                <c:pt idx="848">
                  <c:v>28.36666667</c:v>
                </c:pt>
                <c:pt idx="849">
                  <c:v>28.4</c:v>
                </c:pt>
                <c:pt idx="850">
                  <c:v>28.43333333</c:v>
                </c:pt>
                <c:pt idx="851">
                  <c:v>28.46666667</c:v>
                </c:pt>
                <c:pt idx="852">
                  <c:v>28.5</c:v>
                </c:pt>
                <c:pt idx="853">
                  <c:v>28.53333333</c:v>
                </c:pt>
                <c:pt idx="854">
                  <c:v>28.56666667</c:v>
                </c:pt>
                <c:pt idx="855">
                  <c:v>28.6</c:v>
                </c:pt>
                <c:pt idx="856">
                  <c:v>28.63333333</c:v>
                </c:pt>
                <c:pt idx="857">
                  <c:v>28.66666667</c:v>
                </c:pt>
                <c:pt idx="858">
                  <c:v>28.7</c:v>
                </c:pt>
                <c:pt idx="859">
                  <c:v>28.73333333</c:v>
                </c:pt>
                <c:pt idx="860">
                  <c:v>28.76666667</c:v>
                </c:pt>
                <c:pt idx="861">
                  <c:v>28.8</c:v>
                </c:pt>
                <c:pt idx="862">
                  <c:v>28.83333333</c:v>
                </c:pt>
                <c:pt idx="863">
                  <c:v>28.86666667</c:v>
                </c:pt>
                <c:pt idx="864">
                  <c:v>28.9</c:v>
                </c:pt>
                <c:pt idx="865">
                  <c:v>28.93333333</c:v>
                </c:pt>
                <c:pt idx="866">
                  <c:v>28.96666667</c:v>
                </c:pt>
                <c:pt idx="867">
                  <c:v>29.0</c:v>
                </c:pt>
                <c:pt idx="868">
                  <c:v>29.03333333</c:v>
                </c:pt>
                <c:pt idx="869">
                  <c:v>29.06666667</c:v>
                </c:pt>
                <c:pt idx="870">
                  <c:v>29.1</c:v>
                </c:pt>
                <c:pt idx="871">
                  <c:v>29.13333333</c:v>
                </c:pt>
                <c:pt idx="872">
                  <c:v>29.16666667</c:v>
                </c:pt>
                <c:pt idx="873">
                  <c:v>29.2</c:v>
                </c:pt>
                <c:pt idx="874">
                  <c:v>29.23333333</c:v>
                </c:pt>
                <c:pt idx="875">
                  <c:v>29.26666667</c:v>
                </c:pt>
                <c:pt idx="876">
                  <c:v>29.3</c:v>
                </c:pt>
                <c:pt idx="877">
                  <c:v>29.33333333</c:v>
                </c:pt>
                <c:pt idx="878">
                  <c:v>29.36666667</c:v>
                </c:pt>
                <c:pt idx="879">
                  <c:v>29.4</c:v>
                </c:pt>
                <c:pt idx="880">
                  <c:v>29.43333333</c:v>
                </c:pt>
                <c:pt idx="881">
                  <c:v>29.46666667</c:v>
                </c:pt>
                <c:pt idx="882">
                  <c:v>29.5</c:v>
                </c:pt>
                <c:pt idx="883">
                  <c:v>29.53333333</c:v>
                </c:pt>
                <c:pt idx="884">
                  <c:v>29.56666667</c:v>
                </c:pt>
                <c:pt idx="885">
                  <c:v>29.6</c:v>
                </c:pt>
                <c:pt idx="886">
                  <c:v>29.63333333</c:v>
                </c:pt>
                <c:pt idx="887">
                  <c:v>29.66666667</c:v>
                </c:pt>
                <c:pt idx="888">
                  <c:v>29.7</c:v>
                </c:pt>
                <c:pt idx="889">
                  <c:v>29.73333333</c:v>
                </c:pt>
                <c:pt idx="890">
                  <c:v>29.76666667</c:v>
                </c:pt>
                <c:pt idx="891">
                  <c:v>29.8</c:v>
                </c:pt>
                <c:pt idx="892">
                  <c:v>29.83333333</c:v>
                </c:pt>
                <c:pt idx="893">
                  <c:v>29.86666667</c:v>
                </c:pt>
                <c:pt idx="894">
                  <c:v>29.9</c:v>
                </c:pt>
                <c:pt idx="895">
                  <c:v>29.93333333</c:v>
                </c:pt>
                <c:pt idx="896">
                  <c:v>29.96666667</c:v>
                </c:pt>
                <c:pt idx="897">
                  <c:v>30.0</c:v>
                </c:pt>
                <c:pt idx="898">
                  <c:v>30.03333333</c:v>
                </c:pt>
                <c:pt idx="899">
                  <c:v>30.06666667</c:v>
                </c:pt>
                <c:pt idx="900">
                  <c:v>30.1</c:v>
                </c:pt>
                <c:pt idx="901">
                  <c:v>30.13333333</c:v>
                </c:pt>
                <c:pt idx="902">
                  <c:v>30.16666667</c:v>
                </c:pt>
                <c:pt idx="903">
                  <c:v>30.2</c:v>
                </c:pt>
                <c:pt idx="904">
                  <c:v>30.23333333</c:v>
                </c:pt>
                <c:pt idx="905">
                  <c:v>30.26666667</c:v>
                </c:pt>
                <c:pt idx="906">
                  <c:v>30.3</c:v>
                </c:pt>
                <c:pt idx="907">
                  <c:v>30.33333333</c:v>
                </c:pt>
                <c:pt idx="908">
                  <c:v>30.36666667</c:v>
                </c:pt>
                <c:pt idx="909">
                  <c:v>30.4</c:v>
                </c:pt>
                <c:pt idx="910">
                  <c:v>30.43333333</c:v>
                </c:pt>
                <c:pt idx="911">
                  <c:v>30.46666667</c:v>
                </c:pt>
                <c:pt idx="912">
                  <c:v>30.5</c:v>
                </c:pt>
                <c:pt idx="913">
                  <c:v>30.53333333</c:v>
                </c:pt>
                <c:pt idx="914">
                  <c:v>30.56666667</c:v>
                </c:pt>
                <c:pt idx="915">
                  <c:v>30.6</c:v>
                </c:pt>
                <c:pt idx="916">
                  <c:v>30.63333333</c:v>
                </c:pt>
                <c:pt idx="917">
                  <c:v>30.66666667</c:v>
                </c:pt>
                <c:pt idx="918">
                  <c:v>30.7</c:v>
                </c:pt>
                <c:pt idx="919">
                  <c:v>30.73333333</c:v>
                </c:pt>
                <c:pt idx="920">
                  <c:v>30.76666667</c:v>
                </c:pt>
                <c:pt idx="921">
                  <c:v>30.8</c:v>
                </c:pt>
                <c:pt idx="922">
                  <c:v>30.83333333</c:v>
                </c:pt>
                <c:pt idx="923">
                  <c:v>30.86666667</c:v>
                </c:pt>
                <c:pt idx="924">
                  <c:v>30.9</c:v>
                </c:pt>
                <c:pt idx="925">
                  <c:v>30.93333333</c:v>
                </c:pt>
                <c:pt idx="926">
                  <c:v>30.96666667</c:v>
                </c:pt>
                <c:pt idx="927">
                  <c:v>31.0</c:v>
                </c:pt>
                <c:pt idx="928">
                  <c:v>31.03333333</c:v>
                </c:pt>
                <c:pt idx="929">
                  <c:v>31.06666667</c:v>
                </c:pt>
                <c:pt idx="930">
                  <c:v>31.1</c:v>
                </c:pt>
                <c:pt idx="931">
                  <c:v>31.13333333</c:v>
                </c:pt>
                <c:pt idx="932">
                  <c:v>31.16666667</c:v>
                </c:pt>
                <c:pt idx="933">
                  <c:v>31.2</c:v>
                </c:pt>
                <c:pt idx="934">
                  <c:v>31.23333333</c:v>
                </c:pt>
                <c:pt idx="935">
                  <c:v>31.26666667</c:v>
                </c:pt>
                <c:pt idx="936">
                  <c:v>31.3</c:v>
                </c:pt>
                <c:pt idx="937">
                  <c:v>31.33333333</c:v>
                </c:pt>
                <c:pt idx="938">
                  <c:v>31.36666667</c:v>
                </c:pt>
                <c:pt idx="939">
                  <c:v>31.4</c:v>
                </c:pt>
                <c:pt idx="940">
                  <c:v>31.43333333</c:v>
                </c:pt>
                <c:pt idx="941">
                  <c:v>31.46666667</c:v>
                </c:pt>
                <c:pt idx="942">
                  <c:v>31.5</c:v>
                </c:pt>
                <c:pt idx="943">
                  <c:v>31.53333333</c:v>
                </c:pt>
                <c:pt idx="944">
                  <c:v>31.56666667</c:v>
                </c:pt>
                <c:pt idx="945">
                  <c:v>31.6</c:v>
                </c:pt>
                <c:pt idx="946">
                  <c:v>31.63333333</c:v>
                </c:pt>
                <c:pt idx="947">
                  <c:v>31.66666667</c:v>
                </c:pt>
                <c:pt idx="948">
                  <c:v>31.7</c:v>
                </c:pt>
                <c:pt idx="949">
                  <c:v>31.73333333</c:v>
                </c:pt>
                <c:pt idx="950">
                  <c:v>31.76666667</c:v>
                </c:pt>
                <c:pt idx="951">
                  <c:v>31.8</c:v>
                </c:pt>
                <c:pt idx="952">
                  <c:v>31.83333333</c:v>
                </c:pt>
                <c:pt idx="953">
                  <c:v>31.86666667</c:v>
                </c:pt>
                <c:pt idx="954">
                  <c:v>31.9</c:v>
                </c:pt>
                <c:pt idx="955">
                  <c:v>31.93333333</c:v>
                </c:pt>
                <c:pt idx="956">
                  <c:v>31.96666667</c:v>
                </c:pt>
                <c:pt idx="957">
                  <c:v>32.0</c:v>
                </c:pt>
                <c:pt idx="958">
                  <c:v>32.03333333</c:v>
                </c:pt>
                <c:pt idx="959">
                  <c:v>32.06666667</c:v>
                </c:pt>
                <c:pt idx="960">
                  <c:v>32.1</c:v>
                </c:pt>
                <c:pt idx="961">
                  <c:v>32.13333333</c:v>
                </c:pt>
                <c:pt idx="962">
                  <c:v>32.16666667</c:v>
                </c:pt>
                <c:pt idx="963">
                  <c:v>32.2</c:v>
                </c:pt>
                <c:pt idx="964">
                  <c:v>32.23333333</c:v>
                </c:pt>
                <c:pt idx="965">
                  <c:v>32.26666667</c:v>
                </c:pt>
                <c:pt idx="966">
                  <c:v>32.3</c:v>
                </c:pt>
                <c:pt idx="967">
                  <c:v>32.33333333</c:v>
                </c:pt>
                <c:pt idx="968">
                  <c:v>32.36666667</c:v>
                </c:pt>
                <c:pt idx="969">
                  <c:v>32.4</c:v>
                </c:pt>
                <c:pt idx="970">
                  <c:v>32.43333333</c:v>
                </c:pt>
                <c:pt idx="971">
                  <c:v>32.46666667</c:v>
                </c:pt>
                <c:pt idx="972">
                  <c:v>32.5</c:v>
                </c:pt>
                <c:pt idx="973">
                  <c:v>32.53333333</c:v>
                </c:pt>
                <c:pt idx="974">
                  <c:v>32.56666667</c:v>
                </c:pt>
                <c:pt idx="975">
                  <c:v>32.6</c:v>
                </c:pt>
                <c:pt idx="976">
                  <c:v>32.63333333</c:v>
                </c:pt>
                <c:pt idx="977">
                  <c:v>32.66666667</c:v>
                </c:pt>
                <c:pt idx="978">
                  <c:v>32.7</c:v>
                </c:pt>
                <c:pt idx="979">
                  <c:v>32.73333333</c:v>
                </c:pt>
                <c:pt idx="980">
                  <c:v>32.76666667</c:v>
                </c:pt>
                <c:pt idx="981">
                  <c:v>32.8</c:v>
                </c:pt>
                <c:pt idx="982">
                  <c:v>32.83333333</c:v>
                </c:pt>
                <c:pt idx="983">
                  <c:v>32.86666667</c:v>
                </c:pt>
                <c:pt idx="984">
                  <c:v>32.9</c:v>
                </c:pt>
                <c:pt idx="985">
                  <c:v>32.93333333</c:v>
                </c:pt>
                <c:pt idx="986">
                  <c:v>32.96666667</c:v>
                </c:pt>
                <c:pt idx="987">
                  <c:v>33.0</c:v>
                </c:pt>
                <c:pt idx="988">
                  <c:v>33.03333333</c:v>
                </c:pt>
                <c:pt idx="989">
                  <c:v>33.06666667</c:v>
                </c:pt>
                <c:pt idx="990">
                  <c:v>33.1</c:v>
                </c:pt>
                <c:pt idx="991">
                  <c:v>33.13333333</c:v>
                </c:pt>
                <c:pt idx="992">
                  <c:v>33.16666667</c:v>
                </c:pt>
                <c:pt idx="993">
                  <c:v>33.2</c:v>
                </c:pt>
                <c:pt idx="994">
                  <c:v>33.23333333</c:v>
                </c:pt>
                <c:pt idx="995">
                  <c:v>33.26666667</c:v>
                </c:pt>
                <c:pt idx="996">
                  <c:v>33.3</c:v>
                </c:pt>
                <c:pt idx="997">
                  <c:v>33.33333333</c:v>
                </c:pt>
                <c:pt idx="998">
                  <c:v>33.36666667</c:v>
                </c:pt>
                <c:pt idx="999">
                  <c:v>33.4</c:v>
                </c:pt>
                <c:pt idx="1000">
                  <c:v>33.43333333</c:v>
                </c:pt>
                <c:pt idx="1001">
                  <c:v>33.46666667</c:v>
                </c:pt>
                <c:pt idx="1002">
                  <c:v>33.5</c:v>
                </c:pt>
                <c:pt idx="1003">
                  <c:v>33.53333333</c:v>
                </c:pt>
                <c:pt idx="1004">
                  <c:v>33.56666667</c:v>
                </c:pt>
                <c:pt idx="1005">
                  <c:v>33.6</c:v>
                </c:pt>
                <c:pt idx="1006">
                  <c:v>33.63333333</c:v>
                </c:pt>
                <c:pt idx="1007">
                  <c:v>33.66666667</c:v>
                </c:pt>
                <c:pt idx="1008">
                  <c:v>33.7</c:v>
                </c:pt>
                <c:pt idx="1009">
                  <c:v>33.73333333</c:v>
                </c:pt>
                <c:pt idx="1010">
                  <c:v>33.76666667</c:v>
                </c:pt>
                <c:pt idx="1011">
                  <c:v>33.8</c:v>
                </c:pt>
                <c:pt idx="1012">
                  <c:v>33.83333333</c:v>
                </c:pt>
                <c:pt idx="1013">
                  <c:v>33.86666667</c:v>
                </c:pt>
                <c:pt idx="1014">
                  <c:v>33.9</c:v>
                </c:pt>
                <c:pt idx="1015">
                  <c:v>33.93333333</c:v>
                </c:pt>
                <c:pt idx="1016">
                  <c:v>33.96666667</c:v>
                </c:pt>
                <c:pt idx="1017">
                  <c:v>34.0</c:v>
                </c:pt>
                <c:pt idx="1018">
                  <c:v>34.03333333</c:v>
                </c:pt>
                <c:pt idx="1019">
                  <c:v>34.06666667</c:v>
                </c:pt>
                <c:pt idx="1020">
                  <c:v>34.1</c:v>
                </c:pt>
                <c:pt idx="1021">
                  <c:v>34.13333333</c:v>
                </c:pt>
                <c:pt idx="1022">
                  <c:v>34.16666667</c:v>
                </c:pt>
                <c:pt idx="1023">
                  <c:v>34.2</c:v>
                </c:pt>
                <c:pt idx="1024">
                  <c:v>34.23333333</c:v>
                </c:pt>
                <c:pt idx="1025">
                  <c:v>34.26666667</c:v>
                </c:pt>
                <c:pt idx="1026">
                  <c:v>34.3</c:v>
                </c:pt>
                <c:pt idx="1027">
                  <c:v>34.33333333</c:v>
                </c:pt>
                <c:pt idx="1028">
                  <c:v>34.36666667</c:v>
                </c:pt>
                <c:pt idx="1029">
                  <c:v>34.4</c:v>
                </c:pt>
                <c:pt idx="1030">
                  <c:v>34.43333333</c:v>
                </c:pt>
                <c:pt idx="1031">
                  <c:v>34.46666667</c:v>
                </c:pt>
                <c:pt idx="1032">
                  <c:v>34.5</c:v>
                </c:pt>
                <c:pt idx="1033">
                  <c:v>34.53333333</c:v>
                </c:pt>
                <c:pt idx="1034">
                  <c:v>34.56666667</c:v>
                </c:pt>
                <c:pt idx="1035">
                  <c:v>34.6</c:v>
                </c:pt>
                <c:pt idx="1036">
                  <c:v>34.63333333</c:v>
                </c:pt>
                <c:pt idx="1037">
                  <c:v>34.66666667</c:v>
                </c:pt>
                <c:pt idx="1038">
                  <c:v>34.7</c:v>
                </c:pt>
                <c:pt idx="1039">
                  <c:v>34.73333333</c:v>
                </c:pt>
                <c:pt idx="1040">
                  <c:v>34.76666667</c:v>
                </c:pt>
                <c:pt idx="1041">
                  <c:v>34.8</c:v>
                </c:pt>
                <c:pt idx="1042">
                  <c:v>34.83333333</c:v>
                </c:pt>
                <c:pt idx="1043">
                  <c:v>34.86666667</c:v>
                </c:pt>
                <c:pt idx="1044">
                  <c:v>34.9</c:v>
                </c:pt>
                <c:pt idx="1045">
                  <c:v>34.93333333</c:v>
                </c:pt>
                <c:pt idx="1046">
                  <c:v>34.96666667</c:v>
                </c:pt>
                <c:pt idx="1047">
                  <c:v>35.0</c:v>
                </c:pt>
                <c:pt idx="1048">
                  <c:v>35.03333333</c:v>
                </c:pt>
                <c:pt idx="1049">
                  <c:v>35.06666667</c:v>
                </c:pt>
                <c:pt idx="1050">
                  <c:v>35.1</c:v>
                </c:pt>
                <c:pt idx="1051">
                  <c:v>35.13333333</c:v>
                </c:pt>
                <c:pt idx="1052">
                  <c:v>35.16666667</c:v>
                </c:pt>
                <c:pt idx="1053">
                  <c:v>35.2</c:v>
                </c:pt>
                <c:pt idx="1054">
                  <c:v>35.23333333</c:v>
                </c:pt>
                <c:pt idx="1055">
                  <c:v>35.26666667</c:v>
                </c:pt>
                <c:pt idx="1056">
                  <c:v>35.3</c:v>
                </c:pt>
                <c:pt idx="1057">
                  <c:v>35.33333333</c:v>
                </c:pt>
                <c:pt idx="1058">
                  <c:v>35.36666667</c:v>
                </c:pt>
                <c:pt idx="1059">
                  <c:v>35.4</c:v>
                </c:pt>
                <c:pt idx="1060">
                  <c:v>35.43333333</c:v>
                </c:pt>
                <c:pt idx="1061">
                  <c:v>35.46666667</c:v>
                </c:pt>
                <c:pt idx="1062">
                  <c:v>35.5</c:v>
                </c:pt>
                <c:pt idx="1063">
                  <c:v>35.53333333</c:v>
                </c:pt>
                <c:pt idx="1064">
                  <c:v>35.56666667</c:v>
                </c:pt>
                <c:pt idx="1065">
                  <c:v>35.6</c:v>
                </c:pt>
                <c:pt idx="1066">
                  <c:v>35.63333333</c:v>
                </c:pt>
                <c:pt idx="1067">
                  <c:v>35.66666667</c:v>
                </c:pt>
                <c:pt idx="1068">
                  <c:v>35.7</c:v>
                </c:pt>
                <c:pt idx="1069">
                  <c:v>35.73333333</c:v>
                </c:pt>
                <c:pt idx="1070">
                  <c:v>35.76666667</c:v>
                </c:pt>
                <c:pt idx="1071">
                  <c:v>35.8</c:v>
                </c:pt>
                <c:pt idx="1072">
                  <c:v>35.83333333</c:v>
                </c:pt>
                <c:pt idx="1073">
                  <c:v>35.86666667</c:v>
                </c:pt>
                <c:pt idx="1074">
                  <c:v>35.9</c:v>
                </c:pt>
                <c:pt idx="1075">
                  <c:v>35.93333333</c:v>
                </c:pt>
                <c:pt idx="1076">
                  <c:v>35.96666667</c:v>
                </c:pt>
                <c:pt idx="1077">
                  <c:v>36.0</c:v>
                </c:pt>
                <c:pt idx="1078">
                  <c:v>36.03333333</c:v>
                </c:pt>
                <c:pt idx="1079">
                  <c:v>36.06666667</c:v>
                </c:pt>
                <c:pt idx="1080">
                  <c:v>36.1</c:v>
                </c:pt>
                <c:pt idx="1081">
                  <c:v>36.13333333</c:v>
                </c:pt>
                <c:pt idx="1082">
                  <c:v>36.16666667</c:v>
                </c:pt>
                <c:pt idx="1083">
                  <c:v>36.2</c:v>
                </c:pt>
                <c:pt idx="1084">
                  <c:v>36.23333333</c:v>
                </c:pt>
                <c:pt idx="1085">
                  <c:v>36.26666667</c:v>
                </c:pt>
                <c:pt idx="1086">
                  <c:v>36.3</c:v>
                </c:pt>
                <c:pt idx="1087">
                  <c:v>36.33333333</c:v>
                </c:pt>
                <c:pt idx="1088">
                  <c:v>36.36666667</c:v>
                </c:pt>
                <c:pt idx="1089">
                  <c:v>36.4</c:v>
                </c:pt>
                <c:pt idx="1090">
                  <c:v>36.43333333</c:v>
                </c:pt>
                <c:pt idx="1091">
                  <c:v>36.46666667</c:v>
                </c:pt>
                <c:pt idx="1092">
                  <c:v>36.5</c:v>
                </c:pt>
                <c:pt idx="1093">
                  <c:v>36.53333333</c:v>
                </c:pt>
                <c:pt idx="1094">
                  <c:v>36.56666667</c:v>
                </c:pt>
                <c:pt idx="1095">
                  <c:v>36.6</c:v>
                </c:pt>
                <c:pt idx="1096">
                  <c:v>36.63333333</c:v>
                </c:pt>
                <c:pt idx="1097">
                  <c:v>36.66666667</c:v>
                </c:pt>
                <c:pt idx="1098">
                  <c:v>36.7</c:v>
                </c:pt>
                <c:pt idx="1099">
                  <c:v>36.73333333</c:v>
                </c:pt>
                <c:pt idx="1100">
                  <c:v>36.76666667</c:v>
                </c:pt>
                <c:pt idx="1101">
                  <c:v>36.8</c:v>
                </c:pt>
                <c:pt idx="1102">
                  <c:v>36.83333333</c:v>
                </c:pt>
                <c:pt idx="1103">
                  <c:v>36.86666667</c:v>
                </c:pt>
                <c:pt idx="1104">
                  <c:v>36.9</c:v>
                </c:pt>
                <c:pt idx="1105">
                  <c:v>36.93333333</c:v>
                </c:pt>
                <c:pt idx="1106">
                  <c:v>36.96666667</c:v>
                </c:pt>
                <c:pt idx="1107">
                  <c:v>37.0</c:v>
                </c:pt>
                <c:pt idx="1108">
                  <c:v>37.03333333</c:v>
                </c:pt>
                <c:pt idx="1109">
                  <c:v>37.06666667</c:v>
                </c:pt>
                <c:pt idx="1110">
                  <c:v>37.1</c:v>
                </c:pt>
                <c:pt idx="1111">
                  <c:v>37.13333333</c:v>
                </c:pt>
                <c:pt idx="1112">
                  <c:v>37.16666667</c:v>
                </c:pt>
                <c:pt idx="1113">
                  <c:v>37.2</c:v>
                </c:pt>
                <c:pt idx="1114">
                  <c:v>37.23333333</c:v>
                </c:pt>
                <c:pt idx="1115">
                  <c:v>37.26666667</c:v>
                </c:pt>
                <c:pt idx="1116">
                  <c:v>37.3</c:v>
                </c:pt>
                <c:pt idx="1117">
                  <c:v>37.33333333</c:v>
                </c:pt>
                <c:pt idx="1118">
                  <c:v>37.36666667</c:v>
                </c:pt>
                <c:pt idx="1119">
                  <c:v>37.4</c:v>
                </c:pt>
                <c:pt idx="1120">
                  <c:v>37.43333333</c:v>
                </c:pt>
                <c:pt idx="1121">
                  <c:v>37.46666667</c:v>
                </c:pt>
                <c:pt idx="1122">
                  <c:v>37.5</c:v>
                </c:pt>
                <c:pt idx="1123">
                  <c:v>37.53333333</c:v>
                </c:pt>
                <c:pt idx="1124">
                  <c:v>37.56666667</c:v>
                </c:pt>
                <c:pt idx="1125">
                  <c:v>37.6</c:v>
                </c:pt>
                <c:pt idx="1126">
                  <c:v>37.63333333</c:v>
                </c:pt>
                <c:pt idx="1127">
                  <c:v>37.66666667</c:v>
                </c:pt>
                <c:pt idx="1128">
                  <c:v>37.7</c:v>
                </c:pt>
                <c:pt idx="1129">
                  <c:v>37.73333333</c:v>
                </c:pt>
                <c:pt idx="1130">
                  <c:v>37.76666667</c:v>
                </c:pt>
                <c:pt idx="1131">
                  <c:v>37.8</c:v>
                </c:pt>
                <c:pt idx="1132">
                  <c:v>37.83333333</c:v>
                </c:pt>
                <c:pt idx="1133">
                  <c:v>37.86666667</c:v>
                </c:pt>
                <c:pt idx="1134">
                  <c:v>37.9</c:v>
                </c:pt>
                <c:pt idx="1135">
                  <c:v>37.93333333</c:v>
                </c:pt>
                <c:pt idx="1136">
                  <c:v>37.96666667</c:v>
                </c:pt>
                <c:pt idx="1137">
                  <c:v>38.0</c:v>
                </c:pt>
                <c:pt idx="1138">
                  <c:v>38.03333333</c:v>
                </c:pt>
                <c:pt idx="1139">
                  <c:v>38.06666667</c:v>
                </c:pt>
                <c:pt idx="1140">
                  <c:v>38.1</c:v>
                </c:pt>
                <c:pt idx="1141">
                  <c:v>38.13333333</c:v>
                </c:pt>
                <c:pt idx="1142">
                  <c:v>38.16666667</c:v>
                </c:pt>
                <c:pt idx="1143">
                  <c:v>38.2</c:v>
                </c:pt>
                <c:pt idx="1144">
                  <c:v>38.23333333</c:v>
                </c:pt>
                <c:pt idx="1145">
                  <c:v>38.26666667</c:v>
                </c:pt>
                <c:pt idx="1146">
                  <c:v>38.3</c:v>
                </c:pt>
                <c:pt idx="1147">
                  <c:v>38.33333333</c:v>
                </c:pt>
                <c:pt idx="1148">
                  <c:v>38.36666667</c:v>
                </c:pt>
                <c:pt idx="1149">
                  <c:v>38.4</c:v>
                </c:pt>
                <c:pt idx="1150">
                  <c:v>38.43333333</c:v>
                </c:pt>
                <c:pt idx="1151">
                  <c:v>38.46666667</c:v>
                </c:pt>
                <c:pt idx="1152">
                  <c:v>38.5</c:v>
                </c:pt>
                <c:pt idx="1153">
                  <c:v>38.53333333</c:v>
                </c:pt>
                <c:pt idx="1154">
                  <c:v>38.56666667</c:v>
                </c:pt>
                <c:pt idx="1155">
                  <c:v>38.6</c:v>
                </c:pt>
                <c:pt idx="1156">
                  <c:v>38.63333333</c:v>
                </c:pt>
                <c:pt idx="1157">
                  <c:v>38.66666667</c:v>
                </c:pt>
                <c:pt idx="1158">
                  <c:v>38.7</c:v>
                </c:pt>
                <c:pt idx="1159">
                  <c:v>38.73333333</c:v>
                </c:pt>
                <c:pt idx="1160">
                  <c:v>38.76666667</c:v>
                </c:pt>
                <c:pt idx="1161">
                  <c:v>38.8</c:v>
                </c:pt>
                <c:pt idx="1162">
                  <c:v>38.83333333</c:v>
                </c:pt>
                <c:pt idx="1163">
                  <c:v>38.86666667</c:v>
                </c:pt>
                <c:pt idx="1164">
                  <c:v>38.9</c:v>
                </c:pt>
                <c:pt idx="1165">
                  <c:v>38.93333333</c:v>
                </c:pt>
                <c:pt idx="1166">
                  <c:v>38.96666667</c:v>
                </c:pt>
                <c:pt idx="1167">
                  <c:v>39.0</c:v>
                </c:pt>
                <c:pt idx="1168">
                  <c:v>39.03333333</c:v>
                </c:pt>
                <c:pt idx="1169">
                  <c:v>39.06666667</c:v>
                </c:pt>
                <c:pt idx="1170">
                  <c:v>39.1</c:v>
                </c:pt>
                <c:pt idx="1171">
                  <c:v>39.13333333</c:v>
                </c:pt>
                <c:pt idx="1172">
                  <c:v>39.16666667</c:v>
                </c:pt>
                <c:pt idx="1173">
                  <c:v>39.2</c:v>
                </c:pt>
                <c:pt idx="1174">
                  <c:v>39.23333333</c:v>
                </c:pt>
                <c:pt idx="1175">
                  <c:v>39.26666667</c:v>
                </c:pt>
                <c:pt idx="1176">
                  <c:v>39.3</c:v>
                </c:pt>
                <c:pt idx="1177">
                  <c:v>39.33333333</c:v>
                </c:pt>
                <c:pt idx="1178">
                  <c:v>39.36666667</c:v>
                </c:pt>
                <c:pt idx="1179">
                  <c:v>39.4</c:v>
                </c:pt>
                <c:pt idx="1180">
                  <c:v>39.43333333</c:v>
                </c:pt>
                <c:pt idx="1181">
                  <c:v>39.46666667</c:v>
                </c:pt>
                <c:pt idx="1182">
                  <c:v>39.5</c:v>
                </c:pt>
                <c:pt idx="1183">
                  <c:v>39.53333333</c:v>
                </c:pt>
                <c:pt idx="1184">
                  <c:v>39.56666667</c:v>
                </c:pt>
                <c:pt idx="1185">
                  <c:v>39.6</c:v>
                </c:pt>
                <c:pt idx="1186">
                  <c:v>39.63333333</c:v>
                </c:pt>
                <c:pt idx="1187">
                  <c:v>39.66666667</c:v>
                </c:pt>
                <c:pt idx="1188">
                  <c:v>39.7</c:v>
                </c:pt>
                <c:pt idx="1189">
                  <c:v>39.73333333</c:v>
                </c:pt>
                <c:pt idx="1190">
                  <c:v>39.76666667</c:v>
                </c:pt>
                <c:pt idx="1191">
                  <c:v>39.8</c:v>
                </c:pt>
                <c:pt idx="1192">
                  <c:v>39.83333333</c:v>
                </c:pt>
                <c:pt idx="1193">
                  <c:v>39.86666667</c:v>
                </c:pt>
                <c:pt idx="1194">
                  <c:v>39.9</c:v>
                </c:pt>
                <c:pt idx="1195">
                  <c:v>39.93333333</c:v>
                </c:pt>
                <c:pt idx="1196">
                  <c:v>39.96666667</c:v>
                </c:pt>
                <c:pt idx="1197">
                  <c:v>40.0</c:v>
                </c:pt>
                <c:pt idx="1198">
                  <c:v>40.03333333</c:v>
                </c:pt>
                <c:pt idx="1199">
                  <c:v>40.06666667</c:v>
                </c:pt>
                <c:pt idx="1200">
                  <c:v>40.1</c:v>
                </c:pt>
                <c:pt idx="1201">
                  <c:v>40.13333333</c:v>
                </c:pt>
                <c:pt idx="1202">
                  <c:v>40.16666667</c:v>
                </c:pt>
                <c:pt idx="1203">
                  <c:v>40.2</c:v>
                </c:pt>
                <c:pt idx="1204">
                  <c:v>40.23333333</c:v>
                </c:pt>
                <c:pt idx="1205">
                  <c:v>40.26666667</c:v>
                </c:pt>
                <c:pt idx="1206">
                  <c:v>40.3</c:v>
                </c:pt>
                <c:pt idx="1207">
                  <c:v>40.33333333</c:v>
                </c:pt>
                <c:pt idx="1208">
                  <c:v>40.36666667</c:v>
                </c:pt>
                <c:pt idx="1209">
                  <c:v>40.4</c:v>
                </c:pt>
                <c:pt idx="1210">
                  <c:v>40.43333333</c:v>
                </c:pt>
                <c:pt idx="1211">
                  <c:v>40.46666667</c:v>
                </c:pt>
                <c:pt idx="1212">
                  <c:v>40.5</c:v>
                </c:pt>
                <c:pt idx="1213">
                  <c:v>40.53333333</c:v>
                </c:pt>
                <c:pt idx="1214">
                  <c:v>40.56666667</c:v>
                </c:pt>
                <c:pt idx="1215">
                  <c:v>40.6</c:v>
                </c:pt>
                <c:pt idx="1216">
                  <c:v>40.63333333</c:v>
                </c:pt>
                <c:pt idx="1217">
                  <c:v>40.66666667</c:v>
                </c:pt>
                <c:pt idx="1218">
                  <c:v>40.7</c:v>
                </c:pt>
                <c:pt idx="1219">
                  <c:v>40.73333333</c:v>
                </c:pt>
                <c:pt idx="1220">
                  <c:v>40.76666667</c:v>
                </c:pt>
                <c:pt idx="1221">
                  <c:v>40.8</c:v>
                </c:pt>
                <c:pt idx="1222">
                  <c:v>40.83333333</c:v>
                </c:pt>
                <c:pt idx="1223">
                  <c:v>40.86666667</c:v>
                </c:pt>
                <c:pt idx="1224">
                  <c:v>40.9</c:v>
                </c:pt>
                <c:pt idx="1225">
                  <c:v>40.93333333</c:v>
                </c:pt>
                <c:pt idx="1226">
                  <c:v>40.96666667</c:v>
                </c:pt>
                <c:pt idx="1227">
                  <c:v>41.0</c:v>
                </c:pt>
                <c:pt idx="1228">
                  <c:v>41.03333333</c:v>
                </c:pt>
                <c:pt idx="1229">
                  <c:v>41.06666667</c:v>
                </c:pt>
                <c:pt idx="1230">
                  <c:v>41.1</c:v>
                </c:pt>
                <c:pt idx="1231">
                  <c:v>41.13333333</c:v>
                </c:pt>
                <c:pt idx="1232">
                  <c:v>41.16666667</c:v>
                </c:pt>
                <c:pt idx="1233">
                  <c:v>41.2</c:v>
                </c:pt>
                <c:pt idx="1234">
                  <c:v>41.23333333</c:v>
                </c:pt>
                <c:pt idx="1235">
                  <c:v>41.26666667</c:v>
                </c:pt>
                <c:pt idx="1236">
                  <c:v>41.3</c:v>
                </c:pt>
                <c:pt idx="1237">
                  <c:v>41.33333333</c:v>
                </c:pt>
                <c:pt idx="1238">
                  <c:v>41.36666667</c:v>
                </c:pt>
                <c:pt idx="1239">
                  <c:v>41.4</c:v>
                </c:pt>
                <c:pt idx="1240">
                  <c:v>41.43333333</c:v>
                </c:pt>
                <c:pt idx="1241">
                  <c:v>41.46666667</c:v>
                </c:pt>
                <c:pt idx="1242">
                  <c:v>41.5</c:v>
                </c:pt>
                <c:pt idx="1243">
                  <c:v>41.53333333</c:v>
                </c:pt>
                <c:pt idx="1244">
                  <c:v>41.56666667</c:v>
                </c:pt>
                <c:pt idx="1245">
                  <c:v>41.6</c:v>
                </c:pt>
                <c:pt idx="1246">
                  <c:v>41.63333333</c:v>
                </c:pt>
                <c:pt idx="1247">
                  <c:v>41.66666667</c:v>
                </c:pt>
                <c:pt idx="1248">
                  <c:v>41.7</c:v>
                </c:pt>
                <c:pt idx="1249">
                  <c:v>41.73333333</c:v>
                </c:pt>
                <c:pt idx="1250">
                  <c:v>41.76666667</c:v>
                </c:pt>
                <c:pt idx="1251">
                  <c:v>41.8</c:v>
                </c:pt>
                <c:pt idx="1252">
                  <c:v>41.83333333</c:v>
                </c:pt>
                <c:pt idx="1253">
                  <c:v>41.86666667</c:v>
                </c:pt>
                <c:pt idx="1254">
                  <c:v>41.9</c:v>
                </c:pt>
                <c:pt idx="1255">
                  <c:v>41.93333333</c:v>
                </c:pt>
                <c:pt idx="1256">
                  <c:v>41.96666667</c:v>
                </c:pt>
                <c:pt idx="1257">
                  <c:v>42.0</c:v>
                </c:pt>
                <c:pt idx="1258">
                  <c:v>42.03333333</c:v>
                </c:pt>
                <c:pt idx="1259">
                  <c:v>42.06666667</c:v>
                </c:pt>
                <c:pt idx="1260">
                  <c:v>42.1</c:v>
                </c:pt>
                <c:pt idx="1261">
                  <c:v>42.13333333</c:v>
                </c:pt>
                <c:pt idx="1262">
                  <c:v>42.16666667</c:v>
                </c:pt>
                <c:pt idx="1263">
                  <c:v>42.2</c:v>
                </c:pt>
                <c:pt idx="1264">
                  <c:v>42.23333333</c:v>
                </c:pt>
                <c:pt idx="1265">
                  <c:v>42.26666667</c:v>
                </c:pt>
                <c:pt idx="1266">
                  <c:v>42.3</c:v>
                </c:pt>
                <c:pt idx="1267">
                  <c:v>42.33333333</c:v>
                </c:pt>
                <c:pt idx="1268">
                  <c:v>42.36666667</c:v>
                </c:pt>
                <c:pt idx="1269">
                  <c:v>42.4</c:v>
                </c:pt>
                <c:pt idx="1270">
                  <c:v>42.43333333</c:v>
                </c:pt>
                <c:pt idx="1271">
                  <c:v>42.46666667</c:v>
                </c:pt>
                <c:pt idx="1272">
                  <c:v>42.5</c:v>
                </c:pt>
                <c:pt idx="1273">
                  <c:v>42.53333333</c:v>
                </c:pt>
                <c:pt idx="1274">
                  <c:v>42.56666667</c:v>
                </c:pt>
                <c:pt idx="1275">
                  <c:v>42.6</c:v>
                </c:pt>
                <c:pt idx="1276">
                  <c:v>42.63333333</c:v>
                </c:pt>
                <c:pt idx="1277">
                  <c:v>42.66666667</c:v>
                </c:pt>
                <c:pt idx="1278">
                  <c:v>42.7</c:v>
                </c:pt>
                <c:pt idx="1279">
                  <c:v>42.73333333</c:v>
                </c:pt>
                <c:pt idx="1280">
                  <c:v>42.76666667</c:v>
                </c:pt>
                <c:pt idx="1281">
                  <c:v>42.8</c:v>
                </c:pt>
                <c:pt idx="1282">
                  <c:v>42.83333333</c:v>
                </c:pt>
                <c:pt idx="1283">
                  <c:v>42.86666667</c:v>
                </c:pt>
                <c:pt idx="1284">
                  <c:v>42.9</c:v>
                </c:pt>
                <c:pt idx="1285">
                  <c:v>42.93333333</c:v>
                </c:pt>
                <c:pt idx="1286">
                  <c:v>42.96666667</c:v>
                </c:pt>
                <c:pt idx="1287">
                  <c:v>43.0</c:v>
                </c:pt>
                <c:pt idx="1288">
                  <c:v>43.03333333</c:v>
                </c:pt>
                <c:pt idx="1289">
                  <c:v>43.06666667</c:v>
                </c:pt>
                <c:pt idx="1290">
                  <c:v>43.1</c:v>
                </c:pt>
                <c:pt idx="1291">
                  <c:v>43.13333333</c:v>
                </c:pt>
                <c:pt idx="1292">
                  <c:v>43.16666667</c:v>
                </c:pt>
                <c:pt idx="1293">
                  <c:v>43.2</c:v>
                </c:pt>
                <c:pt idx="1294">
                  <c:v>43.23333333</c:v>
                </c:pt>
                <c:pt idx="1295">
                  <c:v>43.26666667</c:v>
                </c:pt>
                <c:pt idx="1296">
                  <c:v>43.3</c:v>
                </c:pt>
                <c:pt idx="1297">
                  <c:v>43.33333333</c:v>
                </c:pt>
                <c:pt idx="1298">
                  <c:v>43.36666667</c:v>
                </c:pt>
                <c:pt idx="1299">
                  <c:v>43.4</c:v>
                </c:pt>
                <c:pt idx="1300">
                  <c:v>43.43333333</c:v>
                </c:pt>
                <c:pt idx="1301">
                  <c:v>43.46666667</c:v>
                </c:pt>
                <c:pt idx="1302">
                  <c:v>43.5</c:v>
                </c:pt>
                <c:pt idx="1303">
                  <c:v>43.53333333</c:v>
                </c:pt>
                <c:pt idx="1304">
                  <c:v>43.56666667</c:v>
                </c:pt>
                <c:pt idx="1305">
                  <c:v>43.6</c:v>
                </c:pt>
                <c:pt idx="1306">
                  <c:v>43.63333333</c:v>
                </c:pt>
                <c:pt idx="1307">
                  <c:v>43.66666667</c:v>
                </c:pt>
                <c:pt idx="1308">
                  <c:v>43.7</c:v>
                </c:pt>
                <c:pt idx="1309">
                  <c:v>43.73333333</c:v>
                </c:pt>
                <c:pt idx="1310">
                  <c:v>43.76666667</c:v>
                </c:pt>
                <c:pt idx="1311">
                  <c:v>43.8</c:v>
                </c:pt>
                <c:pt idx="1312">
                  <c:v>43.83333333</c:v>
                </c:pt>
                <c:pt idx="1313">
                  <c:v>43.86666667</c:v>
                </c:pt>
                <c:pt idx="1314">
                  <c:v>43.9</c:v>
                </c:pt>
                <c:pt idx="1315">
                  <c:v>43.93333333</c:v>
                </c:pt>
                <c:pt idx="1316">
                  <c:v>43.96666667</c:v>
                </c:pt>
                <c:pt idx="1317">
                  <c:v>44.0</c:v>
                </c:pt>
                <c:pt idx="1318">
                  <c:v>44.03333333</c:v>
                </c:pt>
                <c:pt idx="1319">
                  <c:v>44.06666667</c:v>
                </c:pt>
                <c:pt idx="1320">
                  <c:v>44.1</c:v>
                </c:pt>
                <c:pt idx="1321">
                  <c:v>44.13333333</c:v>
                </c:pt>
                <c:pt idx="1322">
                  <c:v>44.16666667</c:v>
                </c:pt>
                <c:pt idx="1323">
                  <c:v>44.2</c:v>
                </c:pt>
                <c:pt idx="1324">
                  <c:v>44.23333333</c:v>
                </c:pt>
                <c:pt idx="1325">
                  <c:v>44.26666667</c:v>
                </c:pt>
                <c:pt idx="1326">
                  <c:v>44.3</c:v>
                </c:pt>
                <c:pt idx="1327">
                  <c:v>44.33333333</c:v>
                </c:pt>
                <c:pt idx="1328">
                  <c:v>44.36666667</c:v>
                </c:pt>
                <c:pt idx="1329">
                  <c:v>44.4</c:v>
                </c:pt>
                <c:pt idx="1330">
                  <c:v>44.43333333</c:v>
                </c:pt>
                <c:pt idx="1331">
                  <c:v>44.46666667</c:v>
                </c:pt>
                <c:pt idx="1332">
                  <c:v>44.5</c:v>
                </c:pt>
                <c:pt idx="1333">
                  <c:v>44.53333333</c:v>
                </c:pt>
                <c:pt idx="1334">
                  <c:v>44.56666667</c:v>
                </c:pt>
                <c:pt idx="1335">
                  <c:v>44.6</c:v>
                </c:pt>
                <c:pt idx="1336">
                  <c:v>44.63333333</c:v>
                </c:pt>
                <c:pt idx="1337">
                  <c:v>44.66666667</c:v>
                </c:pt>
                <c:pt idx="1338">
                  <c:v>44.7</c:v>
                </c:pt>
                <c:pt idx="1339">
                  <c:v>44.73333333</c:v>
                </c:pt>
                <c:pt idx="1340">
                  <c:v>44.76666667</c:v>
                </c:pt>
                <c:pt idx="1341">
                  <c:v>44.8</c:v>
                </c:pt>
                <c:pt idx="1342">
                  <c:v>44.83333333</c:v>
                </c:pt>
                <c:pt idx="1343">
                  <c:v>44.86666667</c:v>
                </c:pt>
                <c:pt idx="1344">
                  <c:v>44.9</c:v>
                </c:pt>
                <c:pt idx="1345">
                  <c:v>44.93333333</c:v>
                </c:pt>
                <c:pt idx="1346">
                  <c:v>44.96666667</c:v>
                </c:pt>
                <c:pt idx="1347">
                  <c:v>45.0</c:v>
                </c:pt>
                <c:pt idx="1348">
                  <c:v>45.03333333</c:v>
                </c:pt>
                <c:pt idx="1349">
                  <c:v>45.06666667</c:v>
                </c:pt>
                <c:pt idx="1350">
                  <c:v>45.1</c:v>
                </c:pt>
                <c:pt idx="1351">
                  <c:v>45.13333333</c:v>
                </c:pt>
                <c:pt idx="1352">
                  <c:v>45.16666667</c:v>
                </c:pt>
                <c:pt idx="1353">
                  <c:v>45.2</c:v>
                </c:pt>
                <c:pt idx="1354">
                  <c:v>45.23333333</c:v>
                </c:pt>
                <c:pt idx="1355">
                  <c:v>45.26666667</c:v>
                </c:pt>
                <c:pt idx="1356">
                  <c:v>45.3</c:v>
                </c:pt>
                <c:pt idx="1357">
                  <c:v>45.33333333</c:v>
                </c:pt>
                <c:pt idx="1358">
                  <c:v>45.36666667</c:v>
                </c:pt>
                <c:pt idx="1359">
                  <c:v>45.4</c:v>
                </c:pt>
                <c:pt idx="1360">
                  <c:v>45.43333333</c:v>
                </c:pt>
                <c:pt idx="1361">
                  <c:v>45.46666667</c:v>
                </c:pt>
                <c:pt idx="1362">
                  <c:v>45.5</c:v>
                </c:pt>
                <c:pt idx="1363">
                  <c:v>45.53333333</c:v>
                </c:pt>
                <c:pt idx="1364">
                  <c:v>45.56666667</c:v>
                </c:pt>
                <c:pt idx="1365">
                  <c:v>45.6</c:v>
                </c:pt>
                <c:pt idx="1366">
                  <c:v>45.63333333</c:v>
                </c:pt>
                <c:pt idx="1367">
                  <c:v>45.66666667</c:v>
                </c:pt>
                <c:pt idx="1368">
                  <c:v>45.7</c:v>
                </c:pt>
                <c:pt idx="1369">
                  <c:v>45.73333333</c:v>
                </c:pt>
                <c:pt idx="1370">
                  <c:v>45.76666667</c:v>
                </c:pt>
                <c:pt idx="1371">
                  <c:v>45.8</c:v>
                </c:pt>
                <c:pt idx="1372">
                  <c:v>45.83333333</c:v>
                </c:pt>
                <c:pt idx="1373">
                  <c:v>45.86666667</c:v>
                </c:pt>
                <c:pt idx="1374">
                  <c:v>45.9</c:v>
                </c:pt>
                <c:pt idx="1375">
                  <c:v>45.93333333</c:v>
                </c:pt>
                <c:pt idx="1376">
                  <c:v>45.96666667</c:v>
                </c:pt>
                <c:pt idx="1377">
                  <c:v>46.0</c:v>
                </c:pt>
                <c:pt idx="1378">
                  <c:v>46.03333333</c:v>
                </c:pt>
                <c:pt idx="1379">
                  <c:v>46.06666667</c:v>
                </c:pt>
                <c:pt idx="1380">
                  <c:v>46.1</c:v>
                </c:pt>
                <c:pt idx="1381">
                  <c:v>46.13333333</c:v>
                </c:pt>
                <c:pt idx="1382">
                  <c:v>46.16666667</c:v>
                </c:pt>
                <c:pt idx="1383">
                  <c:v>46.2</c:v>
                </c:pt>
                <c:pt idx="1384">
                  <c:v>46.23333333</c:v>
                </c:pt>
                <c:pt idx="1385">
                  <c:v>46.26666667</c:v>
                </c:pt>
                <c:pt idx="1386">
                  <c:v>46.3</c:v>
                </c:pt>
                <c:pt idx="1387">
                  <c:v>46.33333333</c:v>
                </c:pt>
                <c:pt idx="1388">
                  <c:v>46.36666667</c:v>
                </c:pt>
                <c:pt idx="1389">
                  <c:v>46.4</c:v>
                </c:pt>
                <c:pt idx="1390">
                  <c:v>46.43333333</c:v>
                </c:pt>
                <c:pt idx="1391">
                  <c:v>46.46666667</c:v>
                </c:pt>
                <c:pt idx="1392">
                  <c:v>46.5</c:v>
                </c:pt>
                <c:pt idx="1393">
                  <c:v>46.53333333</c:v>
                </c:pt>
                <c:pt idx="1394">
                  <c:v>46.56666667</c:v>
                </c:pt>
                <c:pt idx="1395">
                  <c:v>46.6</c:v>
                </c:pt>
                <c:pt idx="1396">
                  <c:v>46.63333333</c:v>
                </c:pt>
                <c:pt idx="1397">
                  <c:v>46.66666667</c:v>
                </c:pt>
                <c:pt idx="1398">
                  <c:v>46.7</c:v>
                </c:pt>
                <c:pt idx="1399">
                  <c:v>46.73333333</c:v>
                </c:pt>
                <c:pt idx="1400">
                  <c:v>46.76666667</c:v>
                </c:pt>
                <c:pt idx="1401">
                  <c:v>46.8</c:v>
                </c:pt>
                <c:pt idx="1402">
                  <c:v>46.83333333</c:v>
                </c:pt>
                <c:pt idx="1403">
                  <c:v>46.86666667</c:v>
                </c:pt>
                <c:pt idx="1404">
                  <c:v>46.9</c:v>
                </c:pt>
                <c:pt idx="1405">
                  <c:v>46.93333333</c:v>
                </c:pt>
                <c:pt idx="1406">
                  <c:v>46.96666667</c:v>
                </c:pt>
                <c:pt idx="1407">
                  <c:v>47.0</c:v>
                </c:pt>
                <c:pt idx="1408">
                  <c:v>47.03333333</c:v>
                </c:pt>
                <c:pt idx="1409">
                  <c:v>47.06666667</c:v>
                </c:pt>
                <c:pt idx="1410">
                  <c:v>47.1</c:v>
                </c:pt>
                <c:pt idx="1411">
                  <c:v>47.13333333</c:v>
                </c:pt>
                <c:pt idx="1412">
                  <c:v>47.16666667</c:v>
                </c:pt>
                <c:pt idx="1413">
                  <c:v>47.2</c:v>
                </c:pt>
                <c:pt idx="1414">
                  <c:v>47.23333333</c:v>
                </c:pt>
                <c:pt idx="1415">
                  <c:v>47.26666667</c:v>
                </c:pt>
                <c:pt idx="1416">
                  <c:v>47.3</c:v>
                </c:pt>
                <c:pt idx="1417">
                  <c:v>47.33333333</c:v>
                </c:pt>
                <c:pt idx="1418">
                  <c:v>47.36666667</c:v>
                </c:pt>
                <c:pt idx="1419">
                  <c:v>47.4</c:v>
                </c:pt>
                <c:pt idx="1420">
                  <c:v>47.43333333</c:v>
                </c:pt>
                <c:pt idx="1421">
                  <c:v>47.46666667</c:v>
                </c:pt>
                <c:pt idx="1422">
                  <c:v>47.5</c:v>
                </c:pt>
                <c:pt idx="1423">
                  <c:v>47.53333333</c:v>
                </c:pt>
                <c:pt idx="1424">
                  <c:v>47.56666667</c:v>
                </c:pt>
                <c:pt idx="1425">
                  <c:v>47.6</c:v>
                </c:pt>
                <c:pt idx="1426">
                  <c:v>47.63333333</c:v>
                </c:pt>
                <c:pt idx="1427">
                  <c:v>47.66666667</c:v>
                </c:pt>
                <c:pt idx="1428">
                  <c:v>47.7</c:v>
                </c:pt>
                <c:pt idx="1429">
                  <c:v>47.73333333</c:v>
                </c:pt>
                <c:pt idx="1430">
                  <c:v>47.76666667</c:v>
                </c:pt>
                <c:pt idx="1431">
                  <c:v>47.8</c:v>
                </c:pt>
                <c:pt idx="1432">
                  <c:v>47.83333333</c:v>
                </c:pt>
                <c:pt idx="1433">
                  <c:v>47.86666667</c:v>
                </c:pt>
                <c:pt idx="1434">
                  <c:v>47.9</c:v>
                </c:pt>
                <c:pt idx="1435">
                  <c:v>47.93333333</c:v>
                </c:pt>
                <c:pt idx="1436">
                  <c:v>47.96666667</c:v>
                </c:pt>
                <c:pt idx="1437">
                  <c:v>48.0</c:v>
                </c:pt>
                <c:pt idx="1438">
                  <c:v>48.03333333</c:v>
                </c:pt>
                <c:pt idx="1439">
                  <c:v>48.06666667</c:v>
                </c:pt>
                <c:pt idx="1440">
                  <c:v>48.1</c:v>
                </c:pt>
                <c:pt idx="1441">
                  <c:v>48.13333333</c:v>
                </c:pt>
                <c:pt idx="1442">
                  <c:v>48.16666667</c:v>
                </c:pt>
                <c:pt idx="1443">
                  <c:v>48.2</c:v>
                </c:pt>
                <c:pt idx="1444">
                  <c:v>48.23333333</c:v>
                </c:pt>
                <c:pt idx="1445">
                  <c:v>48.26666667</c:v>
                </c:pt>
                <c:pt idx="1446">
                  <c:v>48.3</c:v>
                </c:pt>
                <c:pt idx="1447">
                  <c:v>48.33333333</c:v>
                </c:pt>
                <c:pt idx="1448">
                  <c:v>48.36666667</c:v>
                </c:pt>
                <c:pt idx="1449">
                  <c:v>48.4</c:v>
                </c:pt>
                <c:pt idx="1450">
                  <c:v>48.43333333</c:v>
                </c:pt>
                <c:pt idx="1451">
                  <c:v>48.46666667</c:v>
                </c:pt>
                <c:pt idx="1452">
                  <c:v>48.5</c:v>
                </c:pt>
                <c:pt idx="1453">
                  <c:v>48.53333333</c:v>
                </c:pt>
                <c:pt idx="1454">
                  <c:v>48.56666667</c:v>
                </c:pt>
                <c:pt idx="1455">
                  <c:v>48.6</c:v>
                </c:pt>
                <c:pt idx="1456">
                  <c:v>48.63333333</c:v>
                </c:pt>
                <c:pt idx="1457">
                  <c:v>48.66666667</c:v>
                </c:pt>
                <c:pt idx="1458">
                  <c:v>48.7</c:v>
                </c:pt>
                <c:pt idx="1459">
                  <c:v>48.73333333</c:v>
                </c:pt>
                <c:pt idx="1460">
                  <c:v>48.76666667</c:v>
                </c:pt>
                <c:pt idx="1461">
                  <c:v>48.8</c:v>
                </c:pt>
                <c:pt idx="1462">
                  <c:v>48.83333333</c:v>
                </c:pt>
                <c:pt idx="1463">
                  <c:v>48.86666667</c:v>
                </c:pt>
                <c:pt idx="1464">
                  <c:v>48.9</c:v>
                </c:pt>
                <c:pt idx="1465">
                  <c:v>48.93333333</c:v>
                </c:pt>
                <c:pt idx="1466">
                  <c:v>48.96666667</c:v>
                </c:pt>
                <c:pt idx="1467">
                  <c:v>49.0</c:v>
                </c:pt>
                <c:pt idx="1468">
                  <c:v>49.03333333</c:v>
                </c:pt>
                <c:pt idx="1469">
                  <c:v>49.06666667</c:v>
                </c:pt>
                <c:pt idx="1470">
                  <c:v>49.1</c:v>
                </c:pt>
                <c:pt idx="1471">
                  <c:v>49.13333333</c:v>
                </c:pt>
                <c:pt idx="1472">
                  <c:v>49.16666667</c:v>
                </c:pt>
                <c:pt idx="1473">
                  <c:v>49.2</c:v>
                </c:pt>
                <c:pt idx="1474">
                  <c:v>49.23333333</c:v>
                </c:pt>
                <c:pt idx="1475">
                  <c:v>49.26666667</c:v>
                </c:pt>
                <c:pt idx="1476">
                  <c:v>49.3</c:v>
                </c:pt>
                <c:pt idx="1477">
                  <c:v>49.33333333</c:v>
                </c:pt>
                <c:pt idx="1478">
                  <c:v>49.36666667</c:v>
                </c:pt>
                <c:pt idx="1479">
                  <c:v>49.4</c:v>
                </c:pt>
                <c:pt idx="1480">
                  <c:v>49.43333333</c:v>
                </c:pt>
                <c:pt idx="1481">
                  <c:v>49.46666667</c:v>
                </c:pt>
                <c:pt idx="1482">
                  <c:v>49.5</c:v>
                </c:pt>
                <c:pt idx="1483">
                  <c:v>49.53333333</c:v>
                </c:pt>
                <c:pt idx="1484">
                  <c:v>49.56666667</c:v>
                </c:pt>
                <c:pt idx="1485">
                  <c:v>49.6</c:v>
                </c:pt>
                <c:pt idx="1486">
                  <c:v>49.63333333</c:v>
                </c:pt>
                <c:pt idx="1487">
                  <c:v>49.66666667</c:v>
                </c:pt>
                <c:pt idx="1488">
                  <c:v>49.7</c:v>
                </c:pt>
                <c:pt idx="1489">
                  <c:v>49.73333333</c:v>
                </c:pt>
                <c:pt idx="1490">
                  <c:v>49.76666667</c:v>
                </c:pt>
                <c:pt idx="1491">
                  <c:v>49.8</c:v>
                </c:pt>
                <c:pt idx="1492">
                  <c:v>49.83333333</c:v>
                </c:pt>
                <c:pt idx="1493">
                  <c:v>49.86666667</c:v>
                </c:pt>
                <c:pt idx="1494">
                  <c:v>49.9</c:v>
                </c:pt>
                <c:pt idx="1495">
                  <c:v>49.93333333</c:v>
                </c:pt>
                <c:pt idx="1496">
                  <c:v>49.96666667</c:v>
                </c:pt>
                <c:pt idx="1497">
                  <c:v>50.0</c:v>
                </c:pt>
                <c:pt idx="1498">
                  <c:v>50.03333333</c:v>
                </c:pt>
                <c:pt idx="1499">
                  <c:v>50.06666667</c:v>
                </c:pt>
                <c:pt idx="1500">
                  <c:v>50.1</c:v>
                </c:pt>
                <c:pt idx="1501">
                  <c:v>50.13333333</c:v>
                </c:pt>
                <c:pt idx="1502">
                  <c:v>50.16666667</c:v>
                </c:pt>
                <c:pt idx="1503">
                  <c:v>50.2</c:v>
                </c:pt>
                <c:pt idx="1504">
                  <c:v>50.23333333</c:v>
                </c:pt>
                <c:pt idx="1505">
                  <c:v>50.26666667</c:v>
                </c:pt>
                <c:pt idx="1506">
                  <c:v>50.3</c:v>
                </c:pt>
                <c:pt idx="1507">
                  <c:v>50.33333333</c:v>
                </c:pt>
                <c:pt idx="1508">
                  <c:v>50.36666667</c:v>
                </c:pt>
                <c:pt idx="1509">
                  <c:v>50.4</c:v>
                </c:pt>
                <c:pt idx="1510">
                  <c:v>50.43333333</c:v>
                </c:pt>
                <c:pt idx="1511">
                  <c:v>50.46666667</c:v>
                </c:pt>
                <c:pt idx="1512">
                  <c:v>50.5</c:v>
                </c:pt>
                <c:pt idx="1513">
                  <c:v>50.53333333</c:v>
                </c:pt>
                <c:pt idx="1514">
                  <c:v>50.56666667</c:v>
                </c:pt>
                <c:pt idx="1515">
                  <c:v>50.6</c:v>
                </c:pt>
                <c:pt idx="1516">
                  <c:v>50.63333333</c:v>
                </c:pt>
                <c:pt idx="1517">
                  <c:v>50.66666667</c:v>
                </c:pt>
                <c:pt idx="1518">
                  <c:v>50.7</c:v>
                </c:pt>
                <c:pt idx="1519">
                  <c:v>50.73333333</c:v>
                </c:pt>
              </c:numCache>
            </c:numRef>
          </c:xVal>
          <c:yVal>
            <c:numRef>
              <c:f>Mode1_Data_analysis!$N$9:$N$1528</c:f>
              <c:numCache>
                <c:formatCode>0.0000</c:formatCode>
                <c:ptCount val="1520"/>
                <c:pt idx="0">
                  <c:v>0.0520563974384932</c:v>
                </c:pt>
                <c:pt idx="1">
                  <c:v>0.0511712100909384</c:v>
                </c:pt>
                <c:pt idx="2">
                  <c:v>0.0499682842279003</c:v>
                </c:pt>
                <c:pt idx="3">
                  <c:v>0.0484550758649605</c:v>
                </c:pt>
                <c:pt idx="4">
                  <c:v>0.0466409656883863</c:v>
                </c:pt>
                <c:pt idx="5">
                  <c:v>0.0445372010397214</c:v>
                </c:pt>
                <c:pt idx="6">
                  <c:v>0.0421568263569466</c:v>
                </c:pt>
                <c:pt idx="7">
                  <c:v>0.0395146024239409</c:v>
                </c:pt>
                <c:pt idx="8">
                  <c:v>0.0366269150401111</c:v>
                </c:pt>
                <c:pt idx="9">
                  <c:v>0.0335116736342761</c:v>
                </c:pt>
                <c:pt idx="10">
                  <c:v>0.0301882003526746</c:v>
                </c:pt>
                <c:pt idx="11">
                  <c:v>0.0266771104618704</c:v>
                </c:pt>
                <c:pt idx="12">
                  <c:v>0.0230001847407094</c:v>
                </c:pt>
                <c:pt idx="13">
                  <c:v>0.0191802345402565</c:v>
                </c:pt>
                <c:pt idx="14">
                  <c:v>0.0152409605350765</c:v>
                </c:pt>
                <c:pt idx="15">
                  <c:v>0.0112068059530347</c:v>
                </c:pt>
                <c:pt idx="16">
                  <c:v>0.00710280507429737</c:v>
                </c:pt>
                <c:pt idx="17">
                  <c:v>0.00295442814905857</c:v>
                </c:pt>
                <c:pt idx="18">
                  <c:v>-0.00121257640913243</c:v>
                </c:pt>
                <c:pt idx="19">
                  <c:v>-0.00537234169550096</c:v>
                </c:pt>
                <c:pt idx="20">
                  <c:v>-0.00949904263941885</c:v>
                </c:pt>
                <c:pt idx="21">
                  <c:v>-0.0135670561036606</c:v>
                </c:pt>
                <c:pt idx="22">
                  <c:v>-0.017551119877662</c:v>
                </c:pt>
                <c:pt idx="23">
                  <c:v>-0.0214264893569131</c:v>
                </c:pt>
                <c:pt idx="24">
                  <c:v>-0.0251690910551513</c:v>
                </c:pt>
                <c:pt idx="25">
                  <c:v>-0.0287556720971351</c:v>
                </c:pt>
                <c:pt idx="26">
                  <c:v>-0.0321639445553479</c:v>
                </c:pt>
                <c:pt idx="27">
                  <c:v>-0.0353727238505103</c:v>
                </c:pt>
                <c:pt idx="28">
                  <c:v>-0.038362060412665</c:v>
                </c:pt>
                <c:pt idx="29">
                  <c:v>-0.041113363805089</c:v>
                </c:pt>
                <c:pt idx="30">
                  <c:v>-0.0436095179388902</c:v>
                </c:pt>
                <c:pt idx="31">
                  <c:v>-0.0458349881016003</c:v>
                </c:pt>
                <c:pt idx="32">
                  <c:v>-0.0477759174024919</c:v>
                </c:pt>
                <c:pt idx="33">
                  <c:v>-0.0494202129876081</c:v>
                </c:pt>
                <c:pt idx="34">
                  <c:v>-0.0507576218278283</c:v>
                </c:pt>
                <c:pt idx="35">
                  <c:v>-0.0517797945542856</c:v>
                </c:pt>
                <c:pt idx="36">
                  <c:v>-0.0524803376711254</c:v>
                </c:pt>
                <c:pt idx="37">
                  <c:v>-0.0528548538865068</c:v>
                </c:pt>
                <c:pt idx="38">
                  <c:v>-0.0529009697529798</c:v>
                </c:pt>
                <c:pt idx="39">
                  <c:v>-0.0526183509358878</c:v>
                </c:pt>
                <c:pt idx="40">
                  <c:v>-0.0520087048029575</c:v>
                </c:pt>
                <c:pt idx="41">
                  <c:v>-0.0510757702886485</c:v>
                </c:pt>
                <c:pt idx="42">
                  <c:v>-0.0498252953231954</c:v>
                </c:pt>
                <c:pt idx="43">
                  <c:v>-0.0482650014891728</c:v>
                </c:pt>
                <c:pt idx="44">
                  <c:v>-0.0464045366249338</c:v>
                </c:pt>
                <c:pt idx="45">
                  <c:v>-0.0442554156203826</c:v>
                </c:pt>
                <c:pt idx="46">
                  <c:v>-0.0418309490567977</c:v>
                </c:pt>
                <c:pt idx="47">
                  <c:v>-0.0391461611365524</c:v>
                </c:pt>
                <c:pt idx="48">
                  <c:v>-0.0362176970905019</c:v>
                </c:pt>
                <c:pt idx="49">
                  <c:v>-0.0330637197234889</c:v>
                </c:pt>
                <c:pt idx="50">
                  <c:v>-0.0297037971905785</c:v>
                </c:pt>
                <c:pt idx="51">
                  <c:v>-0.0261587821240614</c:v>
                </c:pt>
                <c:pt idx="52">
                  <c:v>-0.022450681799786</c:v>
                </c:pt>
                <c:pt idx="53">
                  <c:v>-0.0186025219663438</c:v>
                </c:pt>
                <c:pt idx="54">
                  <c:v>-0.0146382043831025</c:v>
                </c:pt>
                <c:pt idx="55">
                  <c:v>-0.0105823578015117</c:v>
                </c:pt>
                <c:pt idx="56">
                  <c:v>-0.00646018539854876</c:v>
                </c:pt>
                <c:pt idx="57">
                  <c:v>-0.0022973086319662</c:v>
                </c:pt>
                <c:pt idx="58">
                  <c:v>0.00188039268724235</c:v>
                </c:pt>
                <c:pt idx="59">
                  <c:v>0.00604694087820457</c:v>
                </c:pt>
                <c:pt idx="60">
                  <c:v>0.0101764215341721</c:v>
                </c:pt>
                <c:pt idx="61">
                  <c:v>0.014243145459152</c:v>
                </c:pt>
                <c:pt idx="62">
                  <c:v>0.0182218081317672</c:v>
                </c:pt>
                <c:pt idx="63">
                  <c:v>0.0220876468697694</c:v>
                </c:pt>
                <c:pt idx="64">
                  <c:v>0.0258165957471594</c:v>
                </c:pt>
                <c:pt idx="65">
                  <c:v>0.0293854351421262</c:v>
                </c:pt>
                <c:pt idx="66">
                  <c:v>0.0327719361482759</c:v>
                </c:pt>
                <c:pt idx="67">
                  <c:v>0.0359549998182482</c:v>
                </c:pt>
                <c:pt idx="68">
                  <c:v>0.0389147884358354</c:v>
                </c:pt>
                <c:pt idx="69">
                  <c:v>0.0416328490954082</c:v>
                </c:pt>
                <c:pt idx="70">
                  <c:v>0.0440922294768123</c:v>
                </c:pt>
                <c:pt idx="71">
                  <c:v>0.0462775834865508</c:v>
                </c:pt>
                <c:pt idx="72">
                  <c:v>0.0481752670752083</c:v>
                </c:pt>
                <c:pt idx="73">
                  <c:v>0.049773424044878</c:v>
                </c:pt>
                <c:pt idx="74">
                  <c:v>0.0510620601226476</c:v>
                </c:pt>
                <c:pt idx="75">
                  <c:v>0.0520331056243822</c:v>
                </c:pt>
                <c:pt idx="76">
                  <c:v>0.0526804664589416</c:v>
                </c:pt>
                <c:pt idx="77">
                  <c:v>0.0530000624510379</c:v>
                </c:pt>
                <c:pt idx="78">
                  <c:v>0.0529898533036266</c:v>
                </c:pt>
                <c:pt idx="79">
                  <c:v>0.0526498519007155</c:v>
                </c:pt>
                <c:pt idx="80">
                  <c:v>0.0519821246887541</c:v>
                </c:pt>
                <c:pt idx="81">
                  <c:v>0.0509907794367022</c:v>
                </c:pt>
                <c:pt idx="82">
                  <c:v>0.0496819400435346</c:v>
                </c:pt>
                <c:pt idx="83">
                  <c:v>0.0480637089066957</c:v>
                </c:pt>
                <c:pt idx="84">
                  <c:v>0.0461461171144791</c:v>
                </c:pt>
                <c:pt idx="85">
                  <c:v>0.043941062117826</c:v>
                </c:pt>
                <c:pt idx="86">
                  <c:v>0.041462234142481</c:v>
                </c:pt>
                <c:pt idx="87">
                  <c:v>0.0387250315529932</c:v>
                </c:pt>
                <c:pt idx="88">
                  <c:v>0.0357464648303339</c:v>
                </c:pt>
                <c:pt idx="89">
                  <c:v>0.0325450511017141</c:v>
                </c:pt>
                <c:pt idx="90">
                  <c:v>0.0291406993709953</c:v>
                </c:pt>
                <c:pt idx="91">
                  <c:v>0.0255545861368285</c:v>
                </c:pt>
                <c:pt idx="92">
                  <c:v>0.0218090239069581</c:v>
                </c:pt>
                <c:pt idx="93">
                  <c:v>0.0179273226857755</c:v>
                </c:pt>
                <c:pt idx="94">
                  <c:v>0.0139336441651531</c:v>
                </c:pt>
                <c:pt idx="95">
                  <c:v>0.00985285155704945</c:v>
                </c:pt>
                <c:pt idx="96">
                  <c:v>0.0057103550692693</c:v>
                </c:pt>
                <c:pt idx="97">
                  <c:v>0.0015319528123251</c:v>
                </c:pt>
                <c:pt idx="98">
                  <c:v>-0.00265632965810482</c:v>
                </c:pt>
                <c:pt idx="99">
                  <c:v>-0.00682840123771907</c:v>
                </c:pt>
                <c:pt idx="100">
                  <c:v>-0.0109582687516424</c:v>
                </c:pt>
                <c:pt idx="101">
                  <c:v>-0.0150201987225667</c:v>
                </c:pt>
                <c:pt idx="102">
                  <c:v>-0.0189888775757437</c:v>
                </c:pt>
                <c:pt idx="103">
                  <c:v>-0.0228395703461276</c:v>
                </c:pt>
                <c:pt idx="104">
                  <c:v>-0.0265482746934709</c:v>
                </c:pt>
                <c:pt idx="105">
                  <c:v>-0.0300918704365201</c:v>
                </c:pt>
                <c:pt idx="106">
                  <c:v>-0.0334482645911441</c:v>
                </c:pt>
                <c:pt idx="107">
                  <c:v>-0.0365965289942599</c:v>
                </c:pt>
                <c:pt idx="108">
                  <c:v>-0.0395170307777658</c:v>
                </c:pt>
                <c:pt idx="109">
                  <c:v>-0.0421915555981294</c:v>
                </c:pt>
                <c:pt idx="110">
                  <c:v>-0.0446034211430638</c:v>
                </c:pt>
                <c:pt idx="111">
                  <c:v>-0.0467375812182864</c:v>
                </c:pt>
                <c:pt idx="112">
                  <c:v>-0.0485807202465217</c:v>
                </c:pt>
                <c:pt idx="113">
                  <c:v>-0.050121336278741</c:v>
                </c:pt>
                <c:pt idx="114">
                  <c:v>-0.0513498128429082</c:v>
                </c:pt>
                <c:pt idx="115">
                  <c:v>-0.0522584793987101</c:v>
                </c:pt>
                <c:pt idx="116">
                  <c:v>-0.0528416591834155</c:v>
                </c:pt>
                <c:pt idx="117">
                  <c:v>-0.0530957047786229</c:v>
                </c:pt>
                <c:pt idx="118">
                  <c:v>-0.0530190211159249</c:v>
                </c:pt>
                <c:pt idx="119">
                  <c:v>-0.0526120754600617</c:v>
                </c:pt>
                <c:pt idx="120">
                  <c:v>-0.0518773946856253</c:v>
                </c:pt>
                <c:pt idx="121">
                  <c:v>-0.0508195495308711</c:v>
                </c:pt>
                <c:pt idx="122">
                  <c:v>-0.0494451261466631</c:v>
                </c:pt>
                <c:pt idx="123">
                  <c:v>-0.0477626852253841</c:v>
                </c:pt>
                <c:pt idx="124">
                  <c:v>-0.0457827083766508</c:v>
                </c:pt>
                <c:pt idx="125">
                  <c:v>-0.0435175328296566</c:v>
                </c:pt>
                <c:pt idx="126">
                  <c:v>-0.0409812746997933</c:v>
                </c:pt>
                <c:pt idx="127">
                  <c:v>-0.0381897404882486</c:v>
                </c:pt>
                <c:pt idx="128">
                  <c:v>-0.0351603285957886</c:v>
                </c:pt>
                <c:pt idx="129">
                  <c:v>-0.0319119210277806</c:v>
                </c:pt>
                <c:pt idx="130">
                  <c:v>-0.0284647649792989</c:v>
                </c:pt>
                <c:pt idx="131">
                  <c:v>-0.0248403466832141</c:v>
                </c:pt>
                <c:pt idx="132">
                  <c:v>-0.0210612576275189</c:v>
                </c:pt>
                <c:pt idx="133">
                  <c:v>-0.0171510528679753</c:v>
                </c:pt>
                <c:pt idx="134">
                  <c:v>-0.0131341042871938</c:v>
                </c:pt>
                <c:pt idx="135">
                  <c:v>-0.00903544882929062</c:v>
                </c:pt>
                <c:pt idx="136">
                  <c:v>-0.00488063148834406</c:v>
                </c:pt>
                <c:pt idx="137">
                  <c:v>-0.000695546210272375</c:v>
                </c:pt>
                <c:pt idx="138">
                  <c:v>0.00349372534189469</c:v>
                </c:pt>
                <c:pt idx="139">
                  <c:v>0.00766107731706225</c:v>
                </c:pt>
                <c:pt idx="140">
                  <c:v>0.0117805422082584</c:v>
                </c:pt>
                <c:pt idx="141">
                  <c:v>0.015826452514834</c:v>
                </c:pt>
                <c:pt idx="142">
                  <c:v>0.0197736016199647</c:v>
                </c:pt>
                <c:pt idx="143">
                  <c:v>0.0235974006450271</c:v>
                </c:pt>
                <c:pt idx="144">
                  <c:v>0.0272740314778728</c:v>
                </c:pt>
                <c:pt idx="145">
                  <c:v>0.0307805959835782</c:v>
                </c:pt>
                <c:pt idx="146">
                  <c:v>0.0340952583932041</c:v>
                </c:pt>
                <c:pt idx="147">
                  <c:v>0.0371973811271318</c:v>
                </c:pt>
                <c:pt idx="148">
                  <c:v>0.0400676539846973</c:v>
                </c:pt>
                <c:pt idx="149">
                  <c:v>0.0426882140976917</c:v>
                </c:pt>
                <c:pt idx="150">
                  <c:v>0.0450427569497467</c:v>
                </c:pt>
                <c:pt idx="151">
                  <c:v>0.047116638320562</c:v>
                </c:pt>
                <c:pt idx="152">
                  <c:v>0.0488969650999846</c:v>
                </c:pt>
                <c:pt idx="153">
                  <c:v>0.0503726753026828</c:v>
                </c:pt>
                <c:pt idx="154">
                  <c:v>0.0515346070776177</c:v>
                </c:pt>
                <c:pt idx="155">
                  <c:v>0.0523755553194136</c:v>
                </c:pt>
                <c:pt idx="156">
                  <c:v>0.0528903162226284</c:v>
                </c:pt>
                <c:pt idx="157">
                  <c:v>0.0530757195198465</c:v>
                </c:pt>
                <c:pt idx="158">
                  <c:v>0.0529306477502872</c:v>
                </c:pt>
                <c:pt idx="159">
                  <c:v>0.0524560428909934</c:v>
                </c:pt>
                <c:pt idx="160">
                  <c:v>0.051654900052576</c:v>
                </c:pt>
                <c:pt idx="161">
                  <c:v>0.0505322483617976</c:v>
                </c:pt>
                <c:pt idx="162">
                  <c:v>0.0490951193353386</c:v>
                </c:pt>
                <c:pt idx="163">
                  <c:v>0.0473525024241265</c:v>
                </c:pt>
                <c:pt idx="164">
                  <c:v>0.0453152886186819</c:v>
                </c:pt>
                <c:pt idx="165">
                  <c:v>0.042996202374755</c:v>
                </c:pt>
                <c:pt idx="166">
                  <c:v>0.0404097215335615</c:v>
                </c:pt>
                <c:pt idx="167">
                  <c:v>0.037571986844842</c:v>
                </c:pt>
                <c:pt idx="168">
                  <c:v>0.0345007012920667</c:v>
                </c:pt>
                <c:pt idx="169">
                  <c:v>0.0312150189067483</c:v>
                </c:pt>
                <c:pt idx="170">
                  <c:v>0.0277354253073847</c:v>
                </c:pt>
                <c:pt idx="171">
                  <c:v>0.0240836100908308</c:v>
                </c:pt>
                <c:pt idx="172">
                  <c:v>0.020282330792726</c:v>
                </c:pt>
                <c:pt idx="173">
                  <c:v>0.0163552711543335</c:v>
                </c:pt>
                <c:pt idx="174">
                  <c:v>0.0123268937445412</c:v>
                </c:pt>
                <c:pt idx="175">
                  <c:v>0.00822228669865258</c:v>
                </c:pt>
                <c:pt idx="176">
                  <c:v>0.00406700765983936</c:v>
                </c:pt>
                <c:pt idx="177">
                  <c:v>-0.000113075110139758</c:v>
                </c:pt>
                <c:pt idx="178">
                  <c:v>-0.00429194463139266</c:v>
                </c:pt>
                <c:pt idx="179">
                  <c:v>-0.00844359685577382</c:v>
                </c:pt>
                <c:pt idx="180">
                  <c:v>-0.0125422021801017</c:v>
                </c:pt>
                <c:pt idx="181">
                  <c:v>-0.0165622669354696</c:v>
                </c:pt>
                <c:pt idx="182">
                  <c:v>-0.0204787915972267</c:v>
                </c:pt>
                <c:pt idx="183">
                  <c:v>-0.0242674259038421</c:v>
                </c:pt>
                <c:pt idx="184">
                  <c:v>-0.0279046209236101</c:v>
                </c:pt>
                <c:pt idx="185">
                  <c:v>-0.0313677750017068</c:v>
                </c:pt>
                <c:pt idx="186">
                  <c:v>-0.0346353738396178</c:v>
                </c:pt>
                <c:pt idx="187">
                  <c:v>-0.0376871246699494</c:v>
                </c:pt>
                <c:pt idx="188">
                  <c:v>-0.0405040818179657</c:v>
                </c:pt>
                <c:pt idx="189">
                  <c:v>-0.043068763951452</c:v>
                </c:pt>
                <c:pt idx="190">
                  <c:v>-0.0453652629079718</c:v>
                </c:pt>
                <c:pt idx="191">
                  <c:v>-0.0473793419002715</c:v>
                </c:pt>
                <c:pt idx="192">
                  <c:v>-0.0490985234339753</c:v>
                </c:pt>
                <c:pt idx="193">
                  <c:v>-0.05051216675861</c:v>
                </c:pt>
                <c:pt idx="194">
                  <c:v>-0.0516115332841662</c:v>
                </c:pt>
                <c:pt idx="195">
                  <c:v>-0.0523898403108665</c:v>
                </c:pt>
                <c:pt idx="196">
                  <c:v>-0.0528423028348065</c:v>
                </c:pt>
                <c:pt idx="197">
                  <c:v>-0.05296616257977</c:v>
                </c:pt>
                <c:pt idx="198">
                  <c:v>-0.0527607045966104</c:v>
                </c:pt>
                <c:pt idx="199">
                  <c:v>-0.0522272611473106</c:v>
                </c:pt>
                <c:pt idx="200">
                  <c:v>-0.0513692027886426</c:v>
                </c:pt>
                <c:pt idx="201">
                  <c:v>-0.0501919169710632</c:v>
                </c:pt>
                <c:pt idx="202">
                  <c:v>-0.0487027738397252</c:v>
                </c:pt>
                <c:pt idx="203">
                  <c:v>-0.0469110799210356</c:v>
                </c:pt>
                <c:pt idx="204">
                  <c:v>-0.0448280199666241</c:v>
                </c:pt>
                <c:pt idx="205">
                  <c:v>-0.042466586628371</c:v>
                </c:pt>
                <c:pt idx="206">
                  <c:v>-0.0398414993775689</c:v>
                </c:pt>
                <c:pt idx="207">
                  <c:v>-0.0369691128807734</c:v>
                </c:pt>
                <c:pt idx="208">
                  <c:v>-0.0338673145105721</c:v>
                </c:pt>
                <c:pt idx="209">
                  <c:v>-0.0305554130545637</c:v>
                </c:pt>
                <c:pt idx="210">
                  <c:v>-0.0270540187636909</c:v>
                </c:pt>
                <c:pt idx="211">
                  <c:v>-0.0233849144403445</c:v>
                </c:pt>
                <c:pt idx="212">
                  <c:v>-0.0195709201643106</c:v>
                </c:pt>
                <c:pt idx="213">
                  <c:v>-0.0156357517182635</c:v>
                </c:pt>
                <c:pt idx="214">
                  <c:v>-0.0116038724519169</c:v>
                </c:pt>
                <c:pt idx="215">
                  <c:v>-0.00750034157267031</c:v>
                </c:pt>
                <c:pt idx="216">
                  <c:v>-0.0033506588415428</c:v>
                </c:pt>
                <c:pt idx="217">
                  <c:v>0.000819394533294172</c:v>
                </c:pt>
                <c:pt idx="218">
                  <c:v>0.00498391559430442</c:v>
                </c:pt>
                <c:pt idx="219">
                  <c:v>0.00911704002646048</c:v>
                </c:pt>
                <c:pt idx="220">
                  <c:v>0.0131931033860964</c:v>
                </c:pt>
                <c:pt idx="221">
                  <c:v>0.0171867999110316</c:v>
                </c:pt>
                <c:pt idx="222">
                  <c:v>0.0210733390903646</c:v>
                </c:pt>
                <c:pt idx="223">
                  <c:v>0.0248286000638169</c:v>
                </c:pt>
                <c:pt idx="224">
                  <c:v>0.0284292807312651</c:v>
                </c:pt>
                <c:pt idx="225">
                  <c:v>0.0318530418161677</c:v>
                </c:pt>
                <c:pt idx="226">
                  <c:v>0.0350786458755632</c:v>
                </c:pt>
                <c:pt idx="227">
                  <c:v>0.0380860884467648</c:v>
                </c:pt>
                <c:pt idx="228">
                  <c:v>0.0408567216257713</c:v>
                </c:pt>
                <c:pt idx="229">
                  <c:v>0.0433733699928763</c:v>
                </c:pt>
                <c:pt idx="230">
                  <c:v>0.0456204365408782</c:v>
                </c:pt>
                <c:pt idx="231">
                  <c:v>0.0475839989353439</c:v>
                </c:pt>
                <c:pt idx="232">
                  <c:v>0.0492518959494605</c:v>
                </c:pt>
                <c:pt idx="233">
                  <c:v>0.0506138023240159</c:v>
                </c:pt>
                <c:pt idx="234">
                  <c:v>0.0516612923975641</c:v>
                </c:pt>
                <c:pt idx="235">
                  <c:v>0.0523878922847215</c:v>
                </c:pt>
                <c:pt idx="236">
                  <c:v>0.0527891195449578</c:v>
                </c:pt>
                <c:pt idx="237">
                  <c:v>0.052862510682948</c:v>
                </c:pt>
                <c:pt idx="238">
                  <c:v>0.0526076362057956</c:v>
                </c:pt>
                <c:pt idx="239">
                  <c:v>0.052026102929601</c:v>
                </c:pt>
                <c:pt idx="240">
                  <c:v>0.0511215438531418</c:v>
                </c:pt>
                <c:pt idx="241">
                  <c:v>0.0498995952863249</c:v>
                </c:pt>
                <c:pt idx="242">
                  <c:v>0.0483678616926474</c:v>
                </c:pt>
                <c:pt idx="243">
                  <c:v>0.0465358685222458</c:v>
                </c:pt>
                <c:pt idx="244">
                  <c:v>0.0444150027027351</c:v>
                </c:pt>
                <c:pt idx="245">
                  <c:v>0.0420184419879869</c:v>
                </c:pt>
                <c:pt idx="246">
                  <c:v>0.0393610733847834</c:v>
                </c:pt>
                <c:pt idx="247">
                  <c:v>0.0364594003225479</c:v>
                </c:pt>
                <c:pt idx="248">
                  <c:v>0.0333314404403292</c:v>
                </c:pt>
                <c:pt idx="249">
                  <c:v>0.0299966141421686</c:v>
                </c:pt>
                <c:pt idx="250">
                  <c:v>0.0264756236027633</c:v>
                </c:pt>
                <c:pt idx="251">
                  <c:v>0.0227903246674283</c:v>
                </c:pt>
                <c:pt idx="252">
                  <c:v>0.0189635917204827</c:v>
                </c:pt>
                <c:pt idx="253">
                  <c:v>0.0150191752385988</c:v>
                </c:pt>
                <c:pt idx="254">
                  <c:v>0.0109815549072141</c:v>
                </c:pt>
                <c:pt idx="255">
                  <c:v>0.00687578829332919</c:v>
                </c:pt>
                <c:pt idx="256">
                  <c:v>0.00272735484195695</c:v>
                </c:pt>
                <c:pt idx="257">
                  <c:v>-0.00143800165132226</c:v>
                </c:pt>
                <c:pt idx="258">
                  <c:v>-0.0055944321783861</c:v>
                </c:pt>
                <c:pt idx="259">
                  <c:v>-0.0097161434358409</c:v>
                </c:pt>
                <c:pt idx="260">
                  <c:v>-0.013777557269619</c:v>
                </c:pt>
                <c:pt idx="261">
                  <c:v>-0.0177534688083356</c:v>
                </c:pt>
                <c:pt idx="262">
                  <c:v>-0.0216192033801449</c:v>
                </c:pt>
                <c:pt idx="263">
                  <c:v>-0.0253507690421332</c:v>
                </c:pt>
                <c:pt idx="264">
                  <c:v>-0.0289250049489786</c:v>
                </c:pt>
                <c:pt idx="265">
                  <c:v>-0.0323197255759663</c:v>
                </c:pt>
                <c:pt idx="266">
                  <c:v>-0.0355138578822815</c:v>
                </c:pt>
                <c:pt idx="267">
                  <c:v>-0.0384875716935727</c:v>
                </c:pt>
                <c:pt idx="268">
                  <c:v>-0.0412224032379687</c:v>
                </c:pt>
                <c:pt idx="269">
                  <c:v>-0.0437013693400733</c:v>
                </c:pt>
                <c:pt idx="270">
                  <c:v>-0.045909072588337</c:v>
                </c:pt>
                <c:pt idx="271">
                  <c:v>-0.0478317973323988</c:v>
                </c:pt>
                <c:pt idx="272">
                  <c:v>-0.0494575945721028</c:v>
                </c:pt>
                <c:pt idx="273">
                  <c:v>-0.0507763560722083</c:v>
                </c:pt>
                <c:pt idx="274">
                  <c:v>-0.0517798774895556</c:v>
                </c:pt>
                <c:pt idx="275">
                  <c:v>-0.0524619092393058</c:v>
                </c:pt>
                <c:pt idx="276">
                  <c:v>-0.0528181954342167</c:v>
                </c:pt>
                <c:pt idx="277">
                  <c:v>-0.0528465006256512</c:v>
                </c:pt>
                <c:pt idx="278">
                  <c:v>-0.0525466238087899</c:v>
                </c:pt>
                <c:pt idx="279">
                  <c:v>-0.0519204000074071</c:v>
                </c:pt>
                <c:pt idx="280">
                  <c:v>-0.0509716891239891</c:v>
                </c:pt>
                <c:pt idx="281">
                  <c:v>-0.0497063522836989</c:v>
                </c:pt>
                <c:pt idx="282">
                  <c:v>-0.0481322159515704</c:v>
                </c:pt>
                <c:pt idx="283">
                  <c:v>-0.0462590234834647</c:v>
                </c:pt>
                <c:pt idx="284">
                  <c:v>-0.0440983750930492</c:v>
                </c:pt>
                <c:pt idx="285">
                  <c:v>-0.0416636564629488</c:v>
                </c:pt>
                <c:pt idx="286">
                  <c:v>-0.0389699556545567</c:v>
                </c:pt>
                <c:pt idx="287">
                  <c:v>-0.0360339699984267</c:v>
                </c:pt>
                <c:pt idx="288">
                  <c:v>-0.0328739031298445</c:v>
                </c:pt>
                <c:pt idx="289">
                  <c:v>-0.0295093518376522</c:v>
                </c:pt>
                <c:pt idx="290">
                  <c:v>-0.0259611850149502</c:v>
                </c:pt>
                <c:pt idx="291">
                  <c:v>-0.022251414803991</c:v>
                </c:pt>
                <c:pt idx="292">
                  <c:v>-0.0184030596358589</c:v>
                </c:pt>
                <c:pt idx="293">
                  <c:v>-0.0144400019335474</c:v>
                </c:pt>
                <c:pt idx="294">
                  <c:v>-0.0103868404937649</c:v>
                </c:pt>
                <c:pt idx="295">
                  <c:v>-0.00626873729772451</c:v>
                </c:pt>
                <c:pt idx="296">
                  <c:v>-0.00211126184602315</c:v>
                </c:pt>
                <c:pt idx="297">
                  <c:v>0.00205976704448696</c:v>
                </c:pt>
                <c:pt idx="298">
                  <c:v>0.00621844179462336</c:v>
                </c:pt>
                <c:pt idx="299">
                  <c:v>0.010338928696779</c:v>
                </c:pt>
                <c:pt idx="300">
                  <c:v>0.0143956223541357</c:v>
                </c:pt>
                <c:pt idx="301">
                  <c:v>0.0183633124725129</c:v>
                </c:pt>
                <c:pt idx="302">
                  <c:v>0.0222173366427121</c:v>
                </c:pt>
                <c:pt idx="303">
                  <c:v>0.0259337302529292</c:v>
                </c:pt>
                <c:pt idx="304">
                  <c:v>0.0294893823963406</c:v>
                </c:pt>
                <c:pt idx="305">
                  <c:v>0.0328621759182248</c:v>
                </c:pt>
                <c:pt idx="306">
                  <c:v>0.0360311222083775</c:v>
                </c:pt>
                <c:pt idx="307">
                  <c:v>0.0389764979153553</c:v>
                </c:pt>
                <c:pt idx="308">
                  <c:v>0.041679964452307</c:v>
                </c:pt>
                <c:pt idx="309">
                  <c:v>0.0441246801508171</c:v>
                </c:pt>
                <c:pt idx="310">
                  <c:v>0.046295410150177</c:v>
                </c:pt>
                <c:pt idx="311">
                  <c:v>0.0481786186841865</c:v>
                </c:pt>
                <c:pt idx="312">
                  <c:v>0.0497625523234294</c:v>
                </c:pt>
                <c:pt idx="313">
                  <c:v>0.0510373168869962</c:v>
                </c:pt>
                <c:pt idx="314">
                  <c:v>0.0519949373346327</c:v>
                </c:pt>
                <c:pt idx="315">
                  <c:v>0.0526294074217133</c:v>
                </c:pt>
                <c:pt idx="316">
                  <c:v>0.0529367293054292</c:v>
                </c:pt>
                <c:pt idx="317">
                  <c:v>0.052914937660245</c:v>
                </c:pt>
                <c:pt idx="318">
                  <c:v>0.0525641129311065</c:v>
                </c:pt>
                <c:pt idx="319">
                  <c:v>0.0518863813758062</c:v>
                </c:pt>
                <c:pt idx="320">
                  <c:v>0.0508859020079276</c:v>
                </c:pt>
                <c:pt idx="321">
                  <c:v>0.0495688426563836</c:v>
                </c:pt>
                <c:pt idx="322">
                  <c:v>0.0479433403860271</c:v>
                </c:pt>
                <c:pt idx="323">
                  <c:v>0.0460194519411567</c:v>
                </c:pt>
                <c:pt idx="324">
                  <c:v>0.0438090938912037</c:v>
                </c:pt>
                <c:pt idx="325">
                  <c:v>0.0413259655804808</c:v>
                </c:pt>
                <c:pt idx="326">
                  <c:v>0.0385854657818705</c:v>
                </c:pt>
                <c:pt idx="327">
                  <c:v>0.0356046002140117</c:v>
                </c:pt>
                <c:pt idx="328">
                  <c:v>0.0324018712652348</c:v>
                </c:pt>
                <c:pt idx="329">
                  <c:v>0.0289971654575303</c:v>
                </c:pt>
                <c:pt idx="330">
                  <c:v>0.0254116334478037</c:v>
                </c:pt>
                <c:pt idx="331">
                  <c:v>0.0216675526332697</c:v>
                </c:pt>
                <c:pt idx="332">
                  <c:v>0.01778819166417</c:v>
                </c:pt>
                <c:pt idx="333">
                  <c:v>0.0137976695879082</c:v>
                </c:pt>
                <c:pt idx="334">
                  <c:v>0.00972079896870671</c:v>
                </c:pt>
                <c:pt idx="335">
                  <c:v>0.00558293498141804</c:v>
                </c:pt>
                <c:pt idx="336">
                  <c:v>0.00140982153524822</c:v>
                </c:pt>
                <c:pt idx="337">
                  <c:v>-0.00277257635702799</c:v>
                </c:pt>
                <c:pt idx="338">
                  <c:v>-0.00693823049594813</c:v>
                </c:pt>
                <c:pt idx="339">
                  <c:v>-0.0110612078128773</c:v>
                </c:pt>
                <c:pt idx="340">
                  <c:v>-0.0151158393995011</c:v>
                </c:pt>
                <c:pt idx="341">
                  <c:v>-0.0190768766196662</c:v>
                </c:pt>
                <c:pt idx="342">
                  <c:v>-0.0229196450249235</c:v>
                </c:pt>
                <c:pt idx="343">
                  <c:v>-0.0266202053365654</c:v>
                </c:pt>
                <c:pt idx="344">
                  <c:v>-0.0301554990218534</c:v>
                </c:pt>
                <c:pt idx="345">
                  <c:v>-0.0335034891950075</c:v>
                </c:pt>
                <c:pt idx="346">
                  <c:v>-0.036643304540047</c:v>
                </c:pt>
                <c:pt idx="347">
                  <c:v>-0.0395553661953618</c:v>
                </c:pt>
                <c:pt idx="348">
                  <c:v>-0.0422215077414141</c:v>
                </c:pt>
                <c:pt idx="349">
                  <c:v>-0.0446250939930267</c:v>
                </c:pt>
                <c:pt idx="350">
                  <c:v>-0.0467511220693362</c:v>
                </c:pt>
                <c:pt idx="351">
                  <c:v>-0.0485863137278398</c:v>
                </c:pt>
                <c:pt idx="352">
                  <c:v>-0.0501192023496967</c:v>
                </c:pt>
                <c:pt idx="353">
                  <c:v>-0.0513402025069771</c:v>
                </c:pt>
                <c:pt idx="354">
                  <c:v>-0.0522416694416983</c:v>
                </c:pt>
                <c:pt idx="355">
                  <c:v>-0.0528179493399625</c:v>
                </c:pt>
                <c:pt idx="356">
                  <c:v>-0.0530654134654861</c:v>
                </c:pt>
                <c:pt idx="357">
                  <c:v>-0.0529824814163683</c:v>
                </c:pt>
                <c:pt idx="358">
                  <c:v>-0.0525696318347525</c:v>
                </c:pt>
                <c:pt idx="359">
                  <c:v>-0.0518293991568472</c:v>
                </c:pt>
                <c:pt idx="360">
                  <c:v>-0.0507663593068572</c:v>
                </c:pt>
                <c:pt idx="361">
                  <c:v>-0.0493871002035837</c:v>
                </c:pt>
                <c:pt idx="362">
                  <c:v>-0.0477001812715088</c:v>
                </c:pt>
                <c:pt idx="363">
                  <c:v>-0.0457160823369064</c:v>
                </c:pt>
                <c:pt idx="364">
                  <c:v>-0.0434471355470487</c:v>
                </c:pt>
                <c:pt idx="365">
                  <c:v>-0.0409074498766819</c:v>
                </c:pt>
                <c:pt idx="366">
                  <c:v>-0.0381128260573335</c:v>
                </c:pt>
                <c:pt idx="367">
                  <c:v>-0.0350806536916626</c:v>
                </c:pt>
                <c:pt idx="368">
                  <c:v>-0.0318298049569864</c:v>
                </c:pt>
                <c:pt idx="369">
                  <c:v>-0.0283805203086617</c:v>
                </c:pt>
                <c:pt idx="370">
                  <c:v>-0.0247542765292907</c:v>
                </c:pt>
                <c:pt idx="371">
                  <c:v>-0.0209736555647002</c:v>
                </c:pt>
                <c:pt idx="372">
                  <c:v>-0.0170622073879527</c:v>
                </c:pt>
                <c:pt idx="373">
                  <c:v>-0.0130442963599165</c:v>
                </c:pt>
                <c:pt idx="374">
                  <c:v>-0.00894495253499984</c:v>
                </c:pt>
                <c:pt idx="375">
                  <c:v>-0.00478971936056662</c:v>
                </c:pt>
                <c:pt idx="376">
                  <c:v>-0.000604486948959238</c:v>
                </c:pt>
                <c:pt idx="377">
                  <c:v>0.00358466581926092</c:v>
                </c:pt>
                <c:pt idx="378">
                  <c:v>0.00775163022820944</c:v>
                </c:pt>
                <c:pt idx="379">
                  <c:v>0.0118704382023226</c:v>
                </c:pt>
                <c:pt idx="380">
                  <c:v>0.015915420555341</c:v>
                </c:pt>
                <c:pt idx="381">
                  <c:v>0.0198613636453776</c:v>
                </c:pt>
                <c:pt idx="382">
                  <c:v>0.0236836740417044</c:v>
                </c:pt>
                <c:pt idx="383">
                  <c:v>0.0273585282511255</c:v>
                </c:pt>
                <c:pt idx="384">
                  <c:v>0.0308630183087091</c:v>
                </c:pt>
                <c:pt idx="385">
                  <c:v>0.034175301401361</c:v>
                </c:pt>
                <c:pt idx="386">
                  <c:v>0.0372747326719647</c:v>
                </c:pt>
                <c:pt idx="387">
                  <c:v>0.0401419915778299</c:v>
                </c:pt>
                <c:pt idx="388">
                  <c:v>0.042759208078844</c:v>
                </c:pt>
                <c:pt idx="389">
                  <c:v>0.0451100710682712</c:v>
                </c:pt>
                <c:pt idx="390">
                  <c:v>0.0471799284097783</c:v>
                </c:pt>
                <c:pt idx="391">
                  <c:v>0.0489558826128281</c:v>
                </c:pt>
                <c:pt idx="392">
                  <c:v>0.0504268688074507</c:v>
                </c:pt>
                <c:pt idx="393">
                  <c:v>0.051583722849007</c:v>
                </c:pt>
                <c:pt idx="394">
                  <c:v>0.0524192411169694</c:v>
                </c:pt>
                <c:pt idx="395">
                  <c:v>0.052928223662111</c:v>
                </c:pt>
                <c:pt idx="396">
                  <c:v>0.0531075065625015</c:v>
                </c:pt>
                <c:pt idx="397">
                  <c:v>0.0529559824972029</c:v>
                </c:pt>
                <c:pt idx="398">
                  <c:v>0.05247460665151</c:v>
                </c:pt>
                <c:pt idx="399">
                  <c:v>0.0516663915166618</c:v>
                </c:pt>
                <c:pt idx="400">
                  <c:v>0.0505363870934504</c:v>
                </c:pt>
                <c:pt idx="401">
                  <c:v>0.0490916492337957</c:v>
                </c:pt>
                <c:pt idx="402">
                  <c:v>0.0473411971867722</c:v>
                </c:pt>
                <c:pt idx="403">
                  <c:v>0.0452959545542558</c:v>
                </c:pt>
                <c:pt idx="404">
                  <c:v>0.0429686818569934</c:v>
                </c:pt>
                <c:pt idx="405">
                  <c:v>0.0403738992215942</c:v>
                </c:pt>
                <c:pt idx="406">
                  <c:v>0.037527791413154</c:v>
                </c:pt>
                <c:pt idx="407">
                  <c:v>0.034448108421968</c:v>
                </c:pt>
                <c:pt idx="408">
                  <c:v>0.0311540576420349</c:v>
                </c:pt>
                <c:pt idx="409">
                  <c:v>0.0276661783198906</c:v>
                </c:pt>
                <c:pt idx="410">
                  <c:v>0.0240062157509704</c:v>
                </c:pt>
                <c:pt idx="411">
                  <c:v>0.0201969890096903</c:v>
                </c:pt>
                <c:pt idx="412">
                  <c:v>0.0162622418660877</c:v>
                </c:pt>
                <c:pt idx="413">
                  <c:v>0.0122264976576528</c:v>
                </c:pt>
                <c:pt idx="414">
                  <c:v>0.00811490999805897</c:v>
                </c:pt>
                <c:pt idx="415">
                  <c:v>0.00395309852745964</c:v>
                </c:pt>
                <c:pt idx="416">
                  <c:v>-0.000233007396463135</c:v>
                </c:pt>
                <c:pt idx="417">
                  <c:v>-0.00441732663617882</c:v>
                </c:pt>
                <c:pt idx="418">
                  <c:v>-0.00857379648183063</c:v>
                </c:pt>
                <c:pt idx="419">
                  <c:v>-0.0126765313783774</c:v>
                </c:pt>
                <c:pt idx="420">
                  <c:v>-0.0166999806587269</c:v>
                </c:pt>
                <c:pt idx="421">
                  <c:v>-0.0206190951762038</c:v>
                </c:pt>
                <c:pt idx="422">
                  <c:v>-0.0244094795615793</c:v>
                </c:pt>
                <c:pt idx="423">
                  <c:v>-0.0280475409225321</c:v>
                </c:pt>
                <c:pt idx="424">
                  <c:v>-0.0315106425795006</c:v>
                </c:pt>
                <c:pt idx="425">
                  <c:v>-0.0347772413378823</c:v>
                </c:pt>
                <c:pt idx="426">
                  <c:v>-0.0378270188421705</c:v>
                </c:pt>
                <c:pt idx="427">
                  <c:v>-0.0406410138276852</c:v>
                </c:pt>
                <c:pt idx="428">
                  <c:v>-0.0432017367440658</c:v>
                </c:pt>
                <c:pt idx="429">
                  <c:v>-0.0454932764353767</c:v>
                </c:pt>
                <c:pt idx="430">
                  <c:v>-0.0475014035346755</c:v>
                </c:pt>
                <c:pt idx="431">
                  <c:v>-0.0492136560541032</c:v>
                </c:pt>
                <c:pt idx="432">
                  <c:v>-0.0506194154543804</c:v>
                </c:pt>
                <c:pt idx="433">
                  <c:v>-0.0517099754347246</c:v>
                </c:pt>
                <c:pt idx="434">
                  <c:v>-0.0524785937395054</c:v>
                </c:pt>
                <c:pt idx="435">
                  <c:v>-0.0529205334026582</c:v>
                </c:pt>
                <c:pt idx="436">
                  <c:v>-0.0530330931299066</c:v>
                </c:pt>
                <c:pt idx="437">
                  <c:v>-0.0528156224694185</c:v>
                </c:pt>
                <c:pt idx="438">
                  <c:v>-0.0522695259712688</c:v>
                </c:pt>
                <c:pt idx="439">
                  <c:v>-0.0513982535123967</c:v>
                </c:pt>
                <c:pt idx="440">
                  <c:v>-0.0502072780318534</c:v>
                </c:pt>
                <c:pt idx="441">
                  <c:v>-0.0487040624223258</c:v>
                </c:pt>
                <c:pt idx="442">
                  <c:v>-0.046898010389535</c:v>
                </c:pt>
                <c:pt idx="443">
                  <c:v>-0.0448004080460176</c:v>
                </c:pt>
                <c:pt idx="444">
                  <c:v>-0.0424243554341959</c:v>
                </c:pt>
                <c:pt idx="445">
                  <c:v>-0.0397846807152631</c:v>
                </c:pt>
                <c:pt idx="446">
                  <c:v>-0.0368978489316818</c:v>
                </c:pt>
                <c:pt idx="447">
                  <c:v>-0.0337818620327736</c:v>
                </c:pt>
                <c:pt idx="448">
                  <c:v>-0.0304561412304077</c:v>
                </c:pt>
                <c:pt idx="449">
                  <c:v>-0.0269414080669655</c:v>
                </c:pt>
                <c:pt idx="450">
                  <c:v>-0.0232595585650439</c:v>
                </c:pt>
                <c:pt idx="451">
                  <c:v>-0.0194335203547786</c:v>
                </c:pt>
                <c:pt idx="452">
                  <c:v>-0.0154871127194373</c:v>
                </c:pt>
                <c:pt idx="453">
                  <c:v>-0.0114449019234734</c:v>
                </c:pt>
                <c:pt idx="454">
                  <c:v>-0.00733204111120487</c:v>
                </c:pt>
                <c:pt idx="455">
                  <c:v>-0.00317411716165567</c:v>
                </c:pt>
                <c:pt idx="456">
                  <c:v>0.00100300471508516</c:v>
                </c:pt>
                <c:pt idx="457">
                  <c:v>0.00517334936252138</c:v>
                </c:pt>
                <c:pt idx="458">
                  <c:v>0.00931098946201234</c:v>
                </c:pt>
                <c:pt idx="459">
                  <c:v>0.0133902029958132</c:v>
                </c:pt>
                <c:pt idx="460">
                  <c:v>0.0173856405248095</c:v>
                </c:pt>
                <c:pt idx="461">
                  <c:v>0.0212724788183179</c:v>
                </c:pt>
                <c:pt idx="462">
                  <c:v>0.0250265716062566</c:v>
                </c:pt>
                <c:pt idx="463">
                  <c:v>0.0286246064385713</c:v>
                </c:pt>
                <c:pt idx="464">
                  <c:v>0.032044245615136</c:v>
                </c:pt>
                <c:pt idx="465">
                  <c:v>0.035264261847025</c:v>
                </c:pt>
                <c:pt idx="466">
                  <c:v>0.0382646759829547</c:v>
                </c:pt>
                <c:pt idx="467">
                  <c:v>0.041026877416609</c:v>
                </c:pt>
                <c:pt idx="468">
                  <c:v>0.0435337371321726</c:v>
                </c:pt>
                <c:pt idx="469">
                  <c:v>0.0457697186628787</c:v>
                </c:pt>
                <c:pt idx="470">
                  <c:v>0.0477209713087928</c:v>
                </c:pt>
                <c:pt idx="471">
                  <c:v>0.0493754143129132</c:v>
                </c:pt>
                <c:pt idx="472">
                  <c:v>0.050722814918291</c:v>
                </c:pt>
                <c:pt idx="473">
                  <c:v>0.0517548492524348</c:v>
                </c:pt>
                <c:pt idx="474">
                  <c:v>0.0524651529955319</c:v>
                </c:pt>
                <c:pt idx="475">
                  <c:v>0.0528493622410329</c:v>
                </c:pt>
                <c:pt idx="476">
                  <c:v>0.0529051387077651</c:v>
                </c:pt>
                <c:pt idx="477">
                  <c:v>0.0526321841305786</c:v>
                </c:pt>
                <c:pt idx="478">
                  <c:v>0.0520322417018517</c:v>
                </c:pt>
                <c:pt idx="479">
                  <c:v>0.0511090842582765</c:v>
                </c:pt>
                <c:pt idx="480">
                  <c:v>0.0498684916422126</c:v>
                </c:pt>
                <c:pt idx="481">
                  <c:v>0.0483182126928344</c:v>
                </c:pt>
                <c:pt idx="482">
                  <c:v>0.0464679171109028</c:v>
                </c:pt>
                <c:pt idx="483">
                  <c:v>0.0443291370942401</c:v>
                </c:pt>
                <c:pt idx="484">
                  <c:v>0.0419151920356062</c:v>
                </c:pt>
                <c:pt idx="485">
                  <c:v>0.0392411067816981</c:v>
                </c:pt>
                <c:pt idx="486">
                  <c:v>0.0363235208247011</c:v>
                </c:pt>
                <c:pt idx="487">
                  <c:v>0.033180579928498</c:v>
                </c:pt>
                <c:pt idx="488">
                  <c:v>0.0298318253565063</c:v>
                </c:pt>
                <c:pt idx="489">
                  <c:v>0.0262980756941793</c:v>
                </c:pt>
                <c:pt idx="490">
                  <c:v>0.0226012914520353</c:v>
                </c:pt>
                <c:pt idx="491">
                  <c:v>0.0187644414386181</c:v>
                </c:pt>
                <c:pt idx="492">
                  <c:v>0.0148113637975825</c:v>
                </c:pt>
                <c:pt idx="493">
                  <c:v>0.0107666111250743</c:v>
                </c:pt>
                <c:pt idx="494">
                  <c:v>0.00665530142129303</c:v>
                </c:pt>
                <c:pt idx="495">
                  <c:v>0.00250296606795767</c:v>
                </c:pt>
                <c:pt idx="496">
                  <c:v>-0.00166461593267541</c:v>
                </c:pt>
                <c:pt idx="497">
                  <c:v>-0.0058215741498831</c:v>
                </c:pt>
                <c:pt idx="498">
                  <c:v>-0.00994210336745067</c:v>
                </c:pt>
                <c:pt idx="499">
                  <c:v>-0.0140006310232884</c:v>
                </c:pt>
                <c:pt idx="500">
                  <c:v>-0.0179719718816506</c:v>
                </c:pt>
                <c:pt idx="501">
                  <c:v>-0.0218314806111392</c:v>
                </c:pt>
                <c:pt idx="502">
                  <c:v>-0.0255552116198118</c:v>
                </c:pt>
                <c:pt idx="503">
                  <c:v>-0.0291200636372516</c:v>
                </c:pt>
                <c:pt idx="504">
                  <c:v>-0.0325039197757181</c:v>
                </c:pt>
                <c:pt idx="505">
                  <c:v>-0.0356857909069658</c:v>
                </c:pt>
                <c:pt idx="506">
                  <c:v>-0.0386459421498956</c:v>
                </c:pt>
                <c:pt idx="507">
                  <c:v>-0.0413660126626785</c:v>
                </c:pt>
                <c:pt idx="508">
                  <c:v>-0.0438291346251006</c:v>
                </c:pt>
                <c:pt idx="509">
                  <c:v>-0.0460200346345987</c:v>
                </c:pt>
                <c:pt idx="510">
                  <c:v>-0.0479251266037817</c:v>
                </c:pt>
                <c:pt idx="511">
                  <c:v>-0.0495325997668707</c:v>
                </c:pt>
                <c:pt idx="512">
                  <c:v>-0.0508324893789632</c:v>
                </c:pt>
                <c:pt idx="513">
                  <c:v>-0.0518167375844415</c:v>
                </c:pt>
                <c:pt idx="514">
                  <c:v>-0.0524792455828826</c:v>
                </c:pt>
                <c:pt idx="515">
                  <c:v>-0.0528159097264815</c:v>
                </c:pt>
                <c:pt idx="516">
                  <c:v>-0.0528246469979825</c:v>
                </c:pt>
                <c:pt idx="517">
                  <c:v>-0.0525054084555386</c:v>
                </c:pt>
                <c:pt idx="518">
                  <c:v>-0.0518601787376153</c:v>
                </c:pt>
                <c:pt idx="519">
                  <c:v>-0.0508929647466164</c:v>
                </c:pt>
                <c:pt idx="520">
                  <c:v>-0.0496097696342814</c:v>
                </c:pt>
                <c:pt idx="521">
                  <c:v>-0.0480185557467164</c:v>
                </c:pt>
                <c:pt idx="522">
                  <c:v>-0.0461291971441387</c:v>
                </c:pt>
                <c:pt idx="523">
                  <c:v>-0.0439534155706249</c:v>
                </c:pt>
                <c:pt idx="524">
                  <c:v>-0.0415047088929492</c:v>
                </c:pt>
                <c:pt idx="525">
                  <c:v>-0.0387982700860129</c:v>
                </c:pt>
                <c:pt idx="526">
                  <c:v>-0.0358508887330931</c:v>
                </c:pt>
                <c:pt idx="527">
                  <c:v>-0.0326808489198347</c:v>
                </c:pt>
                <c:pt idx="528">
                  <c:v>-0.0293078191691095</c:v>
                </c:pt>
                <c:pt idx="529">
                  <c:v>-0.0257527249247404</c:v>
                </c:pt>
                <c:pt idx="530">
                  <c:v>-0.0220376215514565</c:v>
                </c:pt>
                <c:pt idx="531">
                  <c:v>-0.0181855613101822</c:v>
                </c:pt>
                <c:pt idx="532">
                  <c:v>-0.0142204438846361</c:v>
                </c:pt>
                <c:pt idx="533">
                  <c:v>-0.0101668715163468</c:v>
                </c:pt>
                <c:pt idx="534">
                  <c:v>-0.00605000038329895</c:v>
                </c:pt>
                <c:pt idx="535">
                  <c:v>-0.0018953774462644</c:v>
                </c:pt>
                <c:pt idx="536">
                  <c:v>0.00227121426079403</c:v>
                </c:pt>
                <c:pt idx="537">
                  <c:v>0.00642391161942752</c:v>
                </c:pt>
                <c:pt idx="538">
                  <c:v>0.0105369392224627</c:v>
                </c:pt>
                <c:pt idx="539">
                  <c:v>0.0145847653586174</c:v>
                </c:pt>
                <c:pt idx="540">
                  <c:v>0.018542256726381</c:v>
                </c:pt>
                <c:pt idx="541">
                  <c:v>0.0223848415709262</c:v>
                </c:pt>
                <c:pt idx="542">
                  <c:v>0.0260886582974339</c:v>
                </c:pt>
                <c:pt idx="543">
                  <c:v>0.0296307003318713</c:v>
                </c:pt>
                <c:pt idx="544">
                  <c:v>0.0329889655488557</c:v>
                </c:pt>
                <c:pt idx="545">
                  <c:v>0.0361425892680648</c:v>
                </c:pt>
                <c:pt idx="546">
                  <c:v>0.0390719712214035</c:v>
                </c:pt>
                <c:pt idx="547">
                  <c:v>0.0417589029727495</c:v>
                </c:pt>
                <c:pt idx="548">
                  <c:v>0.0441866779085584</c:v>
                </c:pt>
                <c:pt idx="549">
                  <c:v>0.0463401932536146</c:v>
                </c:pt>
                <c:pt idx="550">
                  <c:v>0.0482060483945182</c:v>
                </c:pt>
                <c:pt idx="551">
                  <c:v>0.0497726257418482</c:v>
                </c:pt>
                <c:pt idx="552">
                  <c:v>0.0510301621110218</c:v>
                </c:pt>
                <c:pt idx="553">
                  <c:v>0.0519708124660224</c:v>
                </c:pt>
                <c:pt idx="554">
                  <c:v>0.0525886971372793</c:v>
                </c:pt>
                <c:pt idx="555">
                  <c:v>0.0528799385749821</c:v>
                </c:pt>
                <c:pt idx="556">
                  <c:v>0.0528426869401515</c:v>
                </c:pt>
                <c:pt idx="557">
                  <c:v>0.0524771310216905</c:v>
                </c:pt>
                <c:pt idx="558">
                  <c:v>0.0517854982842053</c:v>
                </c:pt>
                <c:pt idx="559">
                  <c:v>0.050772040845134</c:v>
                </c:pt>
                <c:pt idx="560">
                  <c:v>0.0494430094441331</c:v>
                </c:pt>
                <c:pt idx="561">
                  <c:v>0.0478066167407472</c:v>
                </c:pt>
                <c:pt idx="562">
                  <c:v>0.0458729844126706</c:v>
                </c:pt>
                <c:pt idx="563">
                  <c:v>0.0436540815800077</c:v>
                </c:pt>
                <c:pt idx="564">
                  <c:v>0.0411636533478833</c:v>
                </c:pt>
                <c:pt idx="565">
                  <c:v>0.0384171319206852</c:v>
                </c:pt>
                <c:pt idx="566">
                  <c:v>0.0354315428595148</c:v>
                </c:pt>
                <c:pt idx="567">
                  <c:v>0.0322254027981395</c:v>
                </c:pt>
                <c:pt idx="568">
                  <c:v>0.0288185994715848</c:v>
                </c:pt>
                <c:pt idx="569">
                  <c:v>0.0252322709776231</c:v>
                </c:pt>
                <c:pt idx="570">
                  <c:v>0.0214886783139934</c:v>
                </c:pt>
                <c:pt idx="571">
                  <c:v>0.0176110609554611</c:v>
                </c:pt>
                <c:pt idx="572">
                  <c:v>0.0136234957996571</c:v>
                </c:pt>
                <c:pt idx="573">
                  <c:v>0.00955075158321123</c:v>
                </c:pt>
                <c:pt idx="574">
                  <c:v>0.00541812801238507</c:v>
                </c:pt>
                <c:pt idx="575">
                  <c:v>0.0012513022153522</c:v>
                </c:pt>
                <c:pt idx="576">
                  <c:v>-0.00292382688434101</c:v>
                </c:pt>
                <c:pt idx="577">
                  <c:v>-0.0070813069494211</c:v>
                </c:pt>
                <c:pt idx="578">
                  <c:v>-0.0111952897385282</c:v>
                </c:pt>
                <c:pt idx="579">
                  <c:v>-0.0152401881230696</c:v>
                </c:pt>
                <c:pt idx="580">
                  <c:v>-0.019190842612902</c:v>
                </c:pt>
                <c:pt idx="581">
                  <c:v>-0.0230226740596613</c:v>
                </c:pt>
                <c:pt idx="582">
                  <c:v>-0.0267118333178635</c:v>
                </c:pt>
                <c:pt idx="583">
                  <c:v>-0.0302353566327889</c:v>
                </c:pt>
                <c:pt idx="584">
                  <c:v>-0.0335713050204027</c:v>
                </c:pt>
                <c:pt idx="585">
                  <c:v>-0.0366988982198166</c:v>
                </c:pt>
                <c:pt idx="586">
                  <c:v>-0.0395986502653424</c:v>
                </c:pt>
                <c:pt idx="587">
                  <c:v>-0.0422524877522532</c:v>
                </c:pt>
                <c:pt idx="588">
                  <c:v>-0.0446438605875477</c:v>
                </c:pt>
                <c:pt idx="589">
                  <c:v>-0.0467578501572095</c:v>
                </c:pt>
                <c:pt idx="590">
                  <c:v>-0.048581259849738</c:v>
                </c:pt>
                <c:pt idx="591">
                  <c:v>-0.0501026963921504</c:v>
                </c:pt>
                <c:pt idx="592">
                  <c:v>-0.051312644538602</c:v>
                </c:pt>
                <c:pt idx="593">
                  <c:v>-0.0522035247591468</c:v>
                </c:pt>
                <c:pt idx="594">
                  <c:v>-0.0527697405779671</c:v>
                </c:pt>
                <c:pt idx="595">
                  <c:v>-0.0530077155674193</c:v>
                </c:pt>
                <c:pt idx="596">
                  <c:v>-0.0529159149332678</c:v>
                </c:pt>
                <c:pt idx="597">
                  <c:v>-0.0524948561623274</c:v>
                </c:pt>
                <c:pt idx="598">
                  <c:v>-0.0517471062038657</c:v>
                </c:pt>
                <c:pt idx="599">
                  <c:v>-0.0506772656935804</c:v>
                </c:pt>
                <c:pt idx="600">
                  <c:v>-0.0492919422632296</c:v>
                </c:pt>
                <c:pt idx="601">
                  <c:v>-0.0475997080125556</c:v>
                </c:pt>
                <c:pt idx="602">
                  <c:v>-0.0456110472005445</c:v>
                </c:pt>
                <c:pt idx="603">
                  <c:v>-0.0433382936561989</c:v>
                </c:pt>
                <c:pt idx="604">
                  <c:v>-0.0407955508647114</c:v>
                </c:pt>
                <c:pt idx="605">
                  <c:v>-0.0379986059994381</c:v>
                </c:pt>
                <c:pt idx="606">
                  <c:v>-0.0349648348839016</c:v>
                </c:pt>
                <c:pt idx="607">
                  <c:v>-0.0317130891114068</c:v>
                </c:pt>
                <c:pt idx="608">
                  <c:v>-0.028263581179862</c:v>
                </c:pt>
                <c:pt idx="609">
                  <c:v>-0.0246377622773847</c:v>
                </c:pt>
                <c:pt idx="610">
                  <c:v>-0.0208581827069937</c:v>
                </c:pt>
                <c:pt idx="611">
                  <c:v>-0.0169483545124947</c:v>
                </c:pt>
                <c:pt idx="612">
                  <c:v>-0.0129326088908018</c:v>
                </c:pt>
                <c:pt idx="613">
                  <c:v>-0.00883593769814115</c:v>
                </c:pt>
                <c:pt idx="614">
                  <c:v>-0.00468384122654543</c:v>
                </c:pt>
                <c:pt idx="615">
                  <c:v>-0.000502173198424734</c:v>
                </c:pt>
                <c:pt idx="616">
                  <c:v>0.00368302779764473</c:v>
                </c:pt>
                <c:pt idx="617">
                  <c:v>0.00784569687608444</c:v>
                </c:pt>
                <c:pt idx="618">
                  <c:v>0.011959901613731</c:v>
                </c:pt>
                <c:pt idx="619">
                  <c:v>0.0160000112592213</c:v>
                </c:pt>
                <c:pt idx="620">
                  <c:v>0.0199408527756732</c:v>
                </c:pt>
                <c:pt idx="621">
                  <c:v>0.0237578644672761</c:v>
                </c:pt>
                <c:pt idx="622">
                  <c:v>0.0274272563595705</c:v>
                </c:pt>
                <c:pt idx="623">
                  <c:v>0.0309261549728263</c:v>
                </c:pt>
                <c:pt idx="624">
                  <c:v>0.0342327432047994</c:v>
                </c:pt>
                <c:pt idx="625">
                  <c:v>0.0373264028907533</c:v>
                </c:pt>
                <c:pt idx="626">
                  <c:v>0.0401878401855626</c:v>
                </c:pt>
                <c:pt idx="627">
                  <c:v>0.0427992038519917</c:v>
                </c:pt>
                <c:pt idx="628">
                  <c:v>0.045144201998416</c:v>
                </c:pt>
                <c:pt idx="629">
                  <c:v>0.0472082010262392</c:v>
                </c:pt>
                <c:pt idx="630">
                  <c:v>0.0489783156760189</c:v>
                </c:pt>
                <c:pt idx="631">
                  <c:v>0.0504434933813007</c:v>
                </c:pt>
                <c:pt idx="632">
                  <c:v>0.0515945812142185</c:v>
                </c:pt>
                <c:pt idx="633">
                  <c:v>0.0524243826204601</c:v>
                </c:pt>
                <c:pt idx="634">
                  <c:v>0.0529277046389635</c:v>
                </c:pt>
                <c:pt idx="635">
                  <c:v>0.0531013890700682</c:v>
                </c:pt>
                <c:pt idx="636">
                  <c:v>0.0529443326962303</c:v>
                </c:pt>
                <c:pt idx="637">
                  <c:v>0.0524574946980118</c:v>
                </c:pt>
                <c:pt idx="638">
                  <c:v>0.0516438902752711</c:v>
                </c:pt>
                <c:pt idx="639">
                  <c:v>0.050508573198829</c:v>
                </c:pt>
                <c:pt idx="640">
                  <c:v>0.0490586029862167</c:v>
                </c:pt>
                <c:pt idx="641">
                  <c:v>0.0473030013141828</c:v>
                </c:pt>
                <c:pt idx="642">
                  <c:v>0.0452526978617858</c:v>
                </c:pt>
                <c:pt idx="643">
                  <c:v>0.0429204590689255</c:v>
                </c:pt>
                <c:pt idx="644">
                  <c:v>0.0403208097690002</c:v>
                </c:pt>
                <c:pt idx="645">
                  <c:v>0.0374699453467903</c:v>
                </c:pt>
                <c:pt idx="646">
                  <c:v>0.0343856260613507</c:v>
                </c:pt>
                <c:pt idx="647">
                  <c:v>0.031087068282903</c:v>
                </c:pt>
                <c:pt idx="648">
                  <c:v>0.0275948278827941</c:v>
                </c:pt>
                <c:pt idx="649">
                  <c:v>0.0239306660379485</c:v>
                </c:pt>
                <c:pt idx="650">
                  <c:v>0.0201174161654637</c:v>
                </c:pt>
                <c:pt idx="651">
                  <c:v>0.0161788450797645</c:v>
                </c:pt>
                <c:pt idx="652">
                  <c:v>0.0121394977990997</c:v>
                </c:pt>
                <c:pt idx="653">
                  <c:v>0.00802454763808948</c:v>
                </c:pt>
                <c:pt idx="654">
                  <c:v>0.00385964291745942</c:v>
                </c:pt>
                <c:pt idx="655">
                  <c:v>-0.000329260526692716</c:v>
                </c:pt>
                <c:pt idx="656">
                  <c:v>-0.00451605768524693</c:v>
                </c:pt>
                <c:pt idx="657">
                  <c:v>-0.00867465351646824</c:v>
                </c:pt>
                <c:pt idx="658">
                  <c:v>-0.0127791333426872</c:v>
                </c:pt>
                <c:pt idx="659">
                  <c:v>-0.0168039207469989</c:v>
                </c:pt>
                <c:pt idx="660">
                  <c:v>-0.020723933638805</c:v>
                </c:pt>
                <c:pt idx="661">
                  <c:v>-0.0245147480033407</c:v>
                </c:pt>
                <c:pt idx="662">
                  <c:v>-0.0281527464988989</c:v>
                </c:pt>
                <c:pt idx="663">
                  <c:v>-0.0316152626974275</c:v>
                </c:pt>
                <c:pt idx="664">
                  <c:v>-0.0348807290096737</c:v>
                </c:pt>
                <c:pt idx="665">
                  <c:v>-0.0379288076543247</c:v>
                </c:pt>
                <c:pt idx="666">
                  <c:v>-0.0407405149910654</c:v>
                </c:pt>
                <c:pt idx="667">
                  <c:v>-0.0432983453362086</c:v>
                </c:pt>
                <c:pt idx="668">
                  <c:v>-0.0455863769689522</c:v>
                </c:pt>
                <c:pt idx="669">
                  <c:v>-0.0475903695963021</c:v>
                </c:pt>
                <c:pt idx="670">
                  <c:v>-0.049297857131768</c:v>
                </c:pt>
                <c:pt idx="671">
                  <c:v>-0.0506982228098151</c:v>
                </c:pt>
                <c:pt idx="672">
                  <c:v>-0.0517827643349409</c:v>
                </c:pt>
                <c:pt idx="673">
                  <c:v>-0.0525447504422765</c:v>
                </c:pt>
                <c:pt idx="674">
                  <c:v>-0.0529794609296038</c:v>
                </c:pt>
                <c:pt idx="675">
                  <c:v>-0.0530842158608055</c:v>
                </c:pt>
                <c:pt idx="676">
                  <c:v>-0.0528583927632125</c:v>
                </c:pt>
                <c:pt idx="677">
                  <c:v>-0.0523034293587708</c:v>
                </c:pt>
                <c:pt idx="678">
                  <c:v>-0.0514228152122044</c:v>
                </c:pt>
                <c:pt idx="679">
                  <c:v>-0.0502220686305369</c:v>
                </c:pt>
                <c:pt idx="680">
                  <c:v>-0.04870870196965</c:v>
                </c:pt>
                <c:pt idx="681">
                  <c:v>-0.0468921762256219</c:v>
                </c:pt>
                <c:pt idx="682">
                  <c:v>-0.0447838389622741</c:v>
                </c:pt>
                <c:pt idx="683">
                  <c:v>-0.0423968541682237</c:v>
                </c:pt>
                <c:pt idx="684">
                  <c:v>-0.0397461223670976</c:v>
                </c:pt>
                <c:pt idx="685">
                  <c:v>-0.0368481830818576</c:v>
                </c:pt>
                <c:pt idx="686">
                  <c:v>-0.0337211132023309</c:v>
                </c:pt>
                <c:pt idx="687">
                  <c:v>-0.0303844171194389</c:v>
                </c:pt>
                <c:pt idx="688">
                  <c:v>-0.0268588992177868</c:v>
                </c:pt>
                <c:pt idx="689">
                  <c:v>-0.0231665364730449</c:v>
                </c:pt>
                <c:pt idx="690">
                  <c:v>-0.0193303447887593</c:v>
                </c:pt>
                <c:pt idx="691">
                  <c:v>-0.0153742286801246</c:v>
                </c:pt>
                <c:pt idx="692">
                  <c:v>-0.0113228352560641</c:v>
                </c:pt>
                <c:pt idx="693">
                  <c:v>-0.00720140426104965</c:v>
                </c:pt>
                <c:pt idx="694">
                  <c:v>-0.00303560337989691</c:v>
                </c:pt>
                <c:pt idx="695">
                  <c:v>0.00114862820898709</c:v>
                </c:pt>
                <c:pt idx="696">
                  <c:v>0.00532523768360461</c:v>
                </c:pt>
                <c:pt idx="697">
                  <c:v>0.00946822843048085</c:v>
                </c:pt>
                <c:pt idx="698">
                  <c:v>0.0135518181629895</c:v>
                </c:pt>
                <c:pt idx="699">
                  <c:v>0.017550595831817</c:v>
                </c:pt>
                <c:pt idx="700">
                  <c:v>0.0214396871377389</c:v>
                </c:pt>
                <c:pt idx="701">
                  <c:v>0.0251949054850358</c:v>
                </c:pt>
                <c:pt idx="702">
                  <c:v>0.0287928991882891</c:v>
                </c:pt>
                <c:pt idx="703">
                  <c:v>0.0322113034073803</c:v>
                </c:pt>
                <c:pt idx="704">
                  <c:v>0.0354288755150586</c:v>
                </c:pt>
                <c:pt idx="705">
                  <c:v>0.0384256243933286</c:v>
                </c:pt>
                <c:pt idx="706">
                  <c:v>0.0411829403262373</c:v>
                </c:pt>
                <c:pt idx="707">
                  <c:v>0.0436837072461961</c:v>
                </c:pt>
                <c:pt idx="708">
                  <c:v>0.0459124069282197</c:v>
                </c:pt>
                <c:pt idx="709">
                  <c:v>0.0478552196214513</c:v>
                </c:pt>
                <c:pt idx="710">
                  <c:v>0.049500106943475</c:v>
                </c:pt>
                <c:pt idx="711">
                  <c:v>0.0508368851950997</c:v>
                </c:pt>
                <c:pt idx="712">
                  <c:v>0.0518572911573442</c:v>
                </c:pt>
                <c:pt idx="713">
                  <c:v>0.052555031052489</c:v>
                </c:pt>
                <c:pt idx="714">
                  <c:v>0.0529258189356713</c:v>
                </c:pt>
                <c:pt idx="715">
                  <c:v>0.0529674040371089</c:v>
                </c:pt>
                <c:pt idx="716">
                  <c:v>0.0526795831097898</c:v>
                </c:pt>
                <c:pt idx="717">
                  <c:v>0.0520642018090904</c:v>
                </c:pt>
                <c:pt idx="718">
                  <c:v>0.051125142110388</c:v>
                </c:pt>
                <c:pt idx="719">
                  <c:v>0.0498682974092162</c:v>
                </c:pt>
                <c:pt idx="720">
                  <c:v>0.0483015368666546</c:v>
                </c:pt>
                <c:pt idx="721">
                  <c:v>0.0464346536596746</c:v>
                </c:pt>
                <c:pt idx="722">
                  <c:v>0.044279304275753</c:v>
                </c:pt>
                <c:pt idx="723">
                  <c:v>0.0418489378644096</c:v>
                </c:pt>
                <c:pt idx="724">
                  <c:v>0.0391587082573149</c:v>
                </c:pt>
                <c:pt idx="725">
                  <c:v>0.036225380890051</c:v>
                </c:pt>
                <c:pt idx="726">
                  <c:v>0.0330672311440511</c:v>
                </c:pt>
                <c:pt idx="727">
                  <c:v>0.029703925084536</c:v>
                </c:pt>
                <c:pt idx="728">
                  <c:v>0.0261563992368197</c:v>
                </c:pt>
                <c:pt idx="729">
                  <c:v>0.0224467336203578</c:v>
                </c:pt>
                <c:pt idx="730">
                  <c:v>0.0185980078836157</c:v>
                </c:pt>
                <c:pt idx="731">
                  <c:v>0.0146341606619828</c:v>
                </c:pt>
                <c:pt idx="732">
                  <c:v>0.0105798444019035</c:v>
                </c:pt>
                <c:pt idx="733">
                  <c:v>0.00646026492759286</c:v>
                </c:pt>
                <c:pt idx="734">
                  <c:v>0.00230102822984348</c:v>
                </c:pt>
                <c:pt idx="735">
                  <c:v>-0.00187201482309754</c:v>
                </c:pt>
                <c:pt idx="736">
                  <c:v>-0.00603293654564421</c:v>
                </c:pt>
                <c:pt idx="737">
                  <c:v>-0.0101558896820925</c:v>
                </c:pt>
                <c:pt idx="738">
                  <c:v>-0.0142152641654133</c:v>
                </c:pt>
                <c:pt idx="739">
                  <c:v>-0.0181858534547318</c:v>
                </c:pt>
                <c:pt idx="740">
                  <c:v>-0.0220430070766956</c:v>
                </c:pt>
                <c:pt idx="741">
                  <c:v>-0.0257627801440816</c:v>
                </c:pt>
                <c:pt idx="742">
                  <c:v>-0.0293220887324379</c:v>
                </c:pt>
                <c:pt idx="743">
                  <c:v>-0.0326988492500403</c:v>
                </c:pt>
                <c:pt idx="744">
                  <c:v>-0.0358721124230138</c:v>
                </c:pt>
                <c:pt idx="745">
                  <c:v>-0.0388221990960259</c:v>
                </c:pt>
                <c:pt idx="746">
                  <c:v>-0.0415308187099264</c:v>
                </c:pt>
                <c:pt idx="747">
                  <c:v>-0.0439811803351008</c:v>
                </c:pt>
                <c:pt idx="748">
                  <c:v>-0.0461581013800596</c:v>
                </c:pt>
                <c:pt idx="749">
                  <c:v>-0.0480480986264303</c:v>
                </c:pt>
                <c:pt idx="750">
                  <c:v>-0.0496394701760108</c:v>
                </c:pt>
                <c:pt idx="751">
                  <c:v>-0.0509223710640098</c:v>
                </c:pt>
                <c:pt idx="752">
                  <c:v>-0.0518888718316605</c:v>
                </c:pt>
                <c:pt idx="753">
                  <c:v>-0.052533006873022</c:v>
                </c:pt>
                <c:pt idx="754">
                  <c:v>-0.0528508127918375</c:v>
                </c:pt>
                <c:pt idx="755">
                  <c:v>-0.0528403512973071</c:v>
                </c:pt>
                <c:pt idx="756">
                  <c:v>-0.0525017213037929</c:v>
                </c:pt>
                <c:pt idx="757">
                  <c:v>-0.0518370579393504</c:v>
                </c:pt>
                <c:pt idx="758">
                  <c:v>-0.0508505185298892</c:v>
                </c:pt>
                <c:pt idx="759">
                  <c:v>-0.0495482578150453</c:v>
                </c:pt>
                <c:pt idx="760">
                  <c:v>-0.0479383876977933</c:v>
                </c:pt>
                <c:pt idx="761">
                  <c:v>-0.0460309271268273</c:v>
                </c:pt>
                <c:pt idx="762">
                  <c:v>-0.0438377418339076</c:v>
                </c:pt>
                <c:pt idx="763">
                  <c:v>-0.0413724670871091</c:v>
                </c:pt>
                <c:pt idx="764">
                  <c:v>-0.0386504242780132</c:v>
                </c:pt>
                <c:pt idx="765">
                  <c:v>-0.0356885285473052</c:v>
                </c:pt>
                <c:pt idx="766">
                  <c:v>-0.0325051788494426</c:v>
                </c:pt>
                <c:pt idx="767">
                  <c:v>-0.0291201458903473</c:v>
                </c:pt>
                <c:pt idx="768">
                  <c:v>-0.0255544527810938</c:v>
                </c:pt>
                <c:pt idx="769">
                  <c:v>-0.0218302385267033</c:v>
                </c:pt>
                <c:pt idx="770">
                  <c:v>-0.0179706235405226</c:v>
                </c:pt>
                <c:pt idx="771">
                  <c:v>-0.0139995699532625</c:v>
                </c:pt>
                <c:pt idx="772">
                  <c:v>-0.00994172610425743</c:v>
                </c:pt>
                <c:pt idx="773">
                  <c:v>-0.00582227709404688</c:v>
                </c:pt>
                <c:pt idx="774">
                  <c:v>-0.00166679249643361</c:v>
                </c:pt>
                <c:pt idx="775">
                  <c:v>0.00249893952336735</c:v>
                </c:pt>
                <c:pt idx="776">
                  <c:v>0.00664906833369446</c:v>
                </c:pt>
                <c:pt idx="777">
                  <c:v>0.0107578372815318</c:v>
                </c:pt>
                <c:pt idx="778">
                  <c:v>0.0147997507535276</c:v>
                </c:pt>
                <c:pt idx="779">
                  <c:v>0.0187497283289995</c:v>
                </c:pt>
                <c:pt idx="780">
                  <c:v>0.0225832567159886</c:v>
                </c:pt>
                <c:pt idx="781">
                  <c:v>0.0262765487355639</c:v>
                </c:pt>
                <c:pt idx="782">
                  <c:v>0.029806686965203</c:v>
                </c:pt>
                <c:pt idx="783">
                  <c:v>0.0331517627512417</c:v>
                </c:pt>
                <c:pt idx="784">
                  <c:v>0.0362910183092593</c:v>
                </c:pt>
                <c:pt idx="785">
                  <c:v>0.039204971902743</c:v>
                </c:pt>
                <c:pt idx="786">
                  <c:v>0.0418755362328965</c:v>
                </c:pt>
                <c:pt idx="787">
                  <c:v>0.044286135782333</c:v>
                </c:pt>
                <c:pt idx="788">
                  <c:v>0.0464218065950735</c:v>
                </c:pt>
                <c:pt idx="789">
                  <c:v>0.0482692874846572</c:v>
                </c:pt>
                <c:pt idx="790">
                  <c:v>0.049817106117142</c:v>
                </c:pt>
                <c:pt idx="791">
                  <c:v>0.051055647861996</c:v>
                </c:pt>
                <c:pt idx="792">
                  <c:v>0.051977214761293</c:v>
                </c:pt>
                <c:pt idx="793">
                  <c:v>0.0525760755758322</c:v>
                </c:pt>
                <c:pt idx="794">
                  <c:v>0.0528484998853358</c:v>
                </c:pt>
                <c:pt idx="795">
                  <c:v>0.0527927815426975</c:v>
                </c:pt>
                <c:pt idx="796">
                  <c:v>0.0524092498990133</c:v>
                </c:pt>
                <c:pt idx="797">
                  <c:v>0.051700267251821</c:v>
                </c:pt>
                <c:pt idx="798">
                  <c:v>0.0506702154711517</c:v>
                </c:pt>
                <c:pt idx="799">
                  <c:v>0.0493254677659146</c:v>
                </c:pt>
                <c:pt idx="800">
                  <c:v>0.0476743496052784</c:v>
                </c:pt>
                <c:pt idx="801">
                  <c:v>0.0457270892398047</c:v>
                </c:pt>
                <c:pt idx="802">
                  <c:v>0.0434957515549497</c:v>
                </c:pt>
                <c:pt idx="803">
                  <c:v>0.0409941646116855</c:v>
                </c:pt>
                <c:pt idx="804">
                  <c:v>0.0382378367843115</c:v>
                </c:pt>
                <c:pt idx="805">
                  <c:v>0.0352438563466241</c:v>
                </c:pt>
                <c:pt idx="806">
                  <c:v>0.0320307876822958</c:v>
                </c:pt>
                <c:pt idx="807">
                  <c:v>0.0286185596109909</c:v>
                </c:pt>
                <c:pt idx="808">
                  <c:v>0.0250283362532661</c:v>
                </c:pt>
                <c:pt idx="809">
                  <c:v>0.0212823886440128</c:v>
                </c:pt>
                <c:pt idx="810">
                  <c:v>0.0174039604181735</c:v>
                </c:pt>
                <c:pt idx="811">
                  <c:v>0.0134171170966033</c:v>
                </c:pt>
                <c:pt idx="812">
                  <c:v>0.00934660020400617</c:v>
                </c:pt>
                <c:pt idx="813">
                  <c:v>0.00521767774625826</c:v>
                </c:pt>
                <c:pt idx="814">
                  <c:v>0.00105598026278181</c:v>
                </c:pt>
                <c:pt idx="815">
                  <c:v>-0.00311265447212776</c:v>
                </c:pt>
                <c:pt idx="816">
                  <c:v>-0.00726233789677281</c:v>
                </c:pt>
                <c:pt idx="817">
                  <c:v>-0.0113672987542425</c:v>
                </c:pt>
                <c:pt idx="818">
                  <c:v>-0.0154020391967215</c:v>
                </c:pt>
                <c:pt idx="819">
                  <c:v>-0.0193414894794664</c:v>
                </c:pt>
                <c:pt idx="820">
                  <c:v>-0.0231611708672518</c:v>
                </c:pt>
                <c:pt idx="821">
                  <c:v>-0.0268373438769147</c:v>
                </c:pt>
                <c:pt idx="822">
                  <c:v>-0.0303471526246694</c:v>
                </c:pt>
                <c:pt idx="823">
                  <c:v>-0.0336687734914496</c:v>
                </c:pt>
                <c:pt idx="824">
                  <c:v>-0.0367815472598495</c:v>
                </c:pt>
                <c:pt idx="825">
                  <c:v>-0.0396661050828814</c:v>
                </c:pt>
                <c:pt idx="826">
                  <c:v>-0.0423044946302399</c:v>
                </c:pt>
                <c:pt idx="827">
                  <c:v>-0.0446802887570164</c:v>
                </c:pt>
                <c:pt idx="828">
                  <c:v>-0.0467786860696944</c:v>
                </c:pt>
                <c:pt idx="829">
                  <c:v>-0.0485866075133224</c:v>
                </c:pt>
                <c:pt idx="830">
                  <c:v>-0.0500927755007573</c:v>
                </c:pt>
                <c:pt idx="831">
                  <c:v>-0.0512877834511655</c:v>
                </c:pt>
                <c:pt idx="832">
                  <c:v>-0.0521641574092743</c:v>
                </c:pt>
                <c:pt idx="833">
                  <c:v>-0.0527164011950334</c:v>
                </c:pt>
                <c:pt idx="834">
                  <c:v>-0.0529410310046782</c:v>
                </c:pt>
                <c:pt idx="835">
                  <c:v>-0.0528365985882957</c:v>
                </c:pt>
                <c:pt idx="836">
                  <c:v>-0.0524036998611726</c:v>
                </c:pt>
                <c:pt idx="837">
                  <c:v>-0.0516449725934314</c:v>
                </c:pt>
                <c:pt idx="838">
                  <c:v>-0.0505650798045094</c:v>
                </c:pt>
                <c:pt idx="839">
                  <c:v>-0.0491706813054607</c:v>
                </c:pt>
                <c:pt idx="840">
                  <c:v>-0.0474703945534212</c:v>
                </c:pt>
                <c:pt idx="841">
                  <c:v>-0.0454747391334168</c:v>
                </c:pt>
                <c:pt idx="842">
                  <c:v>-0.0431960727632457</c:v>
                </c:pt>
                <c:pt idx="843">
                  <c:v>-0.0406485174399909</c:v>
                </c:pt>
                <c:pt idx="844">
                  <c:v>-0.0378478680480725</c:v>
                </c:pt>
                <c:pt idx="845">
                  <c:v>-0.0348114963404855</c:v>
                </c:pt>
                <c:pt idx="846">
                  <c:v>-0.031558246442125</c:v>
                </c:pt>
                <c:pt idx="847">
                  <c:v>-0.0281083126273725</c:v>
                </c:pt>
                <c:pt idx="848">
                  <c:v>-0.024483116582769</c:v>
                </c:pt>
                <c:pt idx="849">
                  <c:v>-0.0207051780478041</c:v>
                </c:pt>
                <c:pt idx="850">
                  <c:v>-0.0167979685333665</c:v>
                </c:pt>
                <c:pt idx="851">
                  <c:v>-0.0127857686709912</c:v>
                </c:pt>
                <c:pt idx="852">
                  <c:v>-0.00869352116955472</c:v>
                </c:pt>
                <c:pt idx="853">
                  <c:v>-0.00454666860045703</c:v>
                </c:pt>
                <c:pt idx="854">
                  <c:v>-0.00037099876270611</c:v>
                </c:pt>
                <c:pt idx="855">
                  <c:v>0.00380751186532075</c:v>
                </c:pt>
                <c:pt idx="856">
                  <c:v>0.00796286724390165</c:v>
                </c:pt>
                <c:pt idx="857">
                  <c:v>0.0120692097775316</c:v>
                </c:pt>
                <c:pt idx="858">
                  <c:v>0.0161009776425382</c:v>
                </c:pt>
                <c:pt idx="859">
                  <c:v>0.0200330713762748</c:v>
                </c:pt>
                <c:pt idx="860">
                  <c:v>0.0238410064351281</c:v>
                </c:pt>
                <c:pt idx="861">
                  <c:v>0.0275010625159002</c:v>
                </c:pt>
                <c:pt idx="862">
                  <c:v>0.0309904383083839</c:v>
                </c:pt>
                <c:pt idx="863">
                  <c:v>0.034287390075538</c:v>
                </c:pt>
                <c:pt idx="864">
                  <c:v>0.0373713646141644</c:v>
                </c:pt>
                <c:pt idx="865">
                  <c:v>0.0402231335082934</c:v>
                </c:pt>
                <c:pt idx="866">
                  <c:v>0.0428249099671161</c:v>
                </c:pt>
                <c:pt idx="867">
                  <c:v>0.0451604579703179</c:v>
                </c:pt>
                <c:pt idx="868">
                  <c:v>0.0472151984911787</c:v>
                </c:pt>
                <c:pt idx="869">
                  <c:v>0.0489762980303335</c:v>
                </c:pt>
                <c:pt idx="870">
                  <c:v>0.0504327478105334</c:v>
                </c:pt>
                <c:pt idx="871">
                  <c:v>0.0515754359941839</c:v>
                </c:pt>
                <c:pt idx="872">
                  <c:v>0.0523972029238793</c:v>
                </c:pt>
                <c:pt idx="873">
                  <c:v>0.0528928858976386</c:v>
                </c:pt>
                <c:pt idx="874">
                  <c:v>0.053059353299601</c:v>
                </c:pt>
                <c:pt idx="875">
                  <c:v>0.052895523414376</c:v>
                </c:pt>
                <c:pt idx="876">
                  <c:v>0.0524023722343285</c:v>
                </c:pt>
                <c:pt idx="877">
                  <c:v>0.0515829275489179</c:v>
                </c:pt>
                <c:pt idx="878">
                  <c:v>0.0504422502357163</c:v>
                </c:pt>
                <c:pt idx="879">
                  <c:v>0.0489874046188629</c:v>
                </c:pt>
                <c:pt idx="880">
                  <c:v>0.047227412803162</c:v>
                </c:pt>
                <c:pt idx="881">
                  <c:v>0.045173199446159</c:v>
                </c:pt>
                <c:pt idx="882">
                  <c:v>0.0428375262855473</c:v>
                </c:pt>
                <c:pt idx="883">
                  <c:v>0.040234909232915</c:v>
                </c:pt>
                <c:pt idx="884">
                  <c:v>0.0373815296804448</c:v>
                </c:pt>
                <c:pt idx="885">
                  <c:v>0.0342951368267987</c:v>
                </c:pt>
                <c:pt idx="886">
                  <c:v>0.0309949321368727</c:v>
                </c:pt>
                <c:pt idx="887">
                  <c:v>0.0275014521180029</c:v>
                </c:pt>
                <c:pt idx="888">
                  <c:v>0.0238364438851657</c:v>
                </c:pt>
                <c:pt idx="889">
                  <c:v>0.0200227234291997</c:v>
                </c:pt>
                <c:pt idx="890">
                  <c:v>0.0160840364044976</c:v>
                </c:pt>
                <c:pt idx="891">
                  <c:v>0.0120449138827014</c:v>
                </c:pt>
                <c:pt idx="892">
                  <c:v>0.00793051234866961</c:v>
                </c:pt>
                <c:pt idx="893">
                  <c:v>0.00376646028328523</c:v>
                </c:pt>
                <c:pt idx="894">
                  <c:v>-0.000421297825375662</c:v>
                </c:pt>
                <c:pt idx="895">
                  <c:v>-0.00460667080552369</c:v>
                </c:pt>
                <c:pt idx="896">
                  <c:v>-0.00876357983451991</c:v>
                </c:pt>
                <c:pt idx="897">
                  <c:v>-0.0128661174339858</c:v>
                </c:pt>
                <c:pt idx="898">
                  <c:v>-0.0168887166286081</c:v>
                </c:pt>
                <c:pt idx="899">
                  <c:v>-0.0208063066822431</c:v>
                </c:pt>
                <c:pt idx="900">
                  <c:v>-0.0245944661866387</c:v>
                </c:pt>
                <c:pt idx="901">
                  <c:v>-0.0282295825731365</c:v>
                </c:pt>
                <c:pt idx="902">
                  <c:v>-0.031688995817676</c:v>
                </c:pt>
                <c:pt idx="903">
                  <c:v>-0.0349511370355734</c:v>
                </c:pt>
                <c:pt idx="904">
                  <c:v>-0.0379956693990148</c:v>
                </c:pt>
                <c:pt idx="905">
                  <c:v>-0.0408036117465984</c:v>
                </c:pt>
                <c:pt idx="906">
                  <c:v>-0.0433574549055719</c:v>
                </c:pt>
                <c:pt idx="907">
                  <c:v>-0.0456412761072887</c:v>
                </c:pt>
                <c:pt idx="908">
                  <c:v>-0.0476408355615758</c:v>
                </c:pt>
                <c:pt idx="909">
                  <c:v>-0.0493436639753668</c:v>
                </c:pt>
                <c:pt idx="910">
                  <c:v>-0.0507391440434032</c:v>
                </c:pt>
                <c:pt idx="911">
                  <c:v>-0.0518185745638515</c:v>
                </c:pt>
                <c:pt idx="912">
                  <c:v>-0.0525752242383362</c:v>
                </c:pt>
                <c:pt idx="913">
                  <c:v>-0.0530043756625278</c:v>
                </c:pt>
                <c:pt idx="914">
                  <c:v>-0.0531033533817274</c:v>
                </c:pt>
                <c:pt idx="915">
                  <c:v>-0.0528715409507806</c:v>
                </c:pt>
                <c:pt idx="916">
                  <c:v>-0.0523103849547274</c:v>
                </c:pt>
                <c:pt idx="917">
                  <c:v>-0.0514233854286774</c:v>
                </c:pt>
                <c:pt idx="918">
                  <c:v>-0.050216075220147</c:v>
                </c:pt>
                <c:pt idx="919">
                  <c:v>-0.0486959838148082</c:v>
                </c:pt>
                <c:pt idx="920">
                  <c:v>-0.0468725906595512</c:v>
                </c:pt>
                <c:pt idx="921">
                  <c:v>-0.0447572679878155</c:v>
                </c:pt>
                <c:pt idx="922">
                  <c:v>-0.0423632064829763</c:v>
                </c:pt>
                <c:pt idx="923">
                  <c:v>-0.039705334127542</c:v>
                </c:pt>
                <c:pt idx="924">
                  <c:v>-0.0368002257044456</c:v>
                </c:pt>
                <c:pt idx="925">
                  <c:v>-0.033665994473259</c:v>
                </c:pt>
                <c:pt idx="926">
                  <c:v>-0.030322181104354</c:v>
                </c:pt>
                <c:pt idx="927">
                  <c:v>-0.0267896349399264</c:v>
                </c:pt>
                <c:pt idx="928">
                  <c:v>-0.0230903777652067</c:v>
                </c:pt>
                <c:pt idx="929">
                  <c:v>-0.0192474690647857</c:v>
                </c:pt>
                <c:pt idx="930">
                  <c:v>-0.0152848657109105</c:v>
                </c:pt>
                <c:pt idx="931">
                  <c:v>-0.0112272654755948</c:v>
                </c:pt>
                <c:pt idx="932">
                  <c:v>-0.00709995617268219</c:v>
                </c:pt>
                <c:pt idx="933">
                  <c:v>-0.00292866164840657</c:v>
                </c:pt>
                <c:pt idx="934">
                  <c:v>0.00126062618708292</c:v>
                </c:pt>
                <c:pt idx="935">
                  <c:v>0.00544180586857732</c:v>
                </c:pt>
                <c:pt idx="936">
                  <c:v>0.00958882544460676</c:v>
                </c:pt>
                <c:pt idx="937">
                  <c:v>0.0136758525099343</c:v>
                </c:pt>
                <c:pt idx="938">
                  <c:v>0.017677431479163</c:v>
                </c:pt>
                <c:pt idx="939">
                  <c:v>0.0215686387996643</c:v>
                </c:pt>
                <c:pt idx="940">
                  <c:v>0.0253252455235307</c:v>
                </c:pt>
                <c:pt idx="941">
                  <c:v>0.0289238645369849</c:v>
                </c:pt>
                <c:pt idx="942">
                  <c:v>0.0323420932269783</c:v>
                </c:pt>
                <c:pt idx="943">
                  <c:v>0.0355586594953007</c:v>
                </c:pt>
                <c:pt idx="944">
                  <c:v>0.0385535507071666</c:v>
                </c:pt>
                <c:pt idx="945">
                  <c:v>0.0413081358338084</c:v>
                </c:pt>
                <c:pt idx="946">
                  <c:v>0.0438052867492027</c:v>
                </c:pt>
                <c:pt idx="947">
                  <c:v>0.0460294816954385</c:v>
                </c:pt>
                <c:pt idx="948">
                  <c:v>0.0479669000835232</c:v>
                </c:pt>
                <c:pt idx="949">
                  <c:v>0.0496055123077042</c:v>
                </c:pt>
                <c:pt idx="950">
                  <c:v>0.0509351519623184</c:v>
                </c:pt>
                <c:pt idx="951">
                  <c:v>0.0519475780238649</c:v>
                </c:pt>
                <c:pt idx="952">
                  <c:v>0.0526365281898545</c:v>
                </c:pt>
                <c:pt idx="953">
                  <c:v>0.0529977558401475</c:v>
                </c:pt>
                <c:pt idx="954">
                  <c:v>0.0530290561576084</c:v>
                </c:pt>
                <c:pt idx="955">
                  <c:v>0.052730280047473</c:v>
                </c:pt>
                <c:pt idx="956">
                  <c:v>0.0521033338160797</c:v>
                </c:pt>
                <c:pt idx="957">
                  <c:v>0.0511521678113985</c:v>
                </c:pt>
                <c:pt idx="958">
                  <c:v>0.0498827501893001</c:v>
                </c:pt>
                <c:pt idx="959">
                  <c:v>0.0483030293723618</c:v>
                </c:pt>
                <c:pt idx="960">
                  <c:v>0.0464228858910941</c:v>
                </c:pt>
                <c:pt idx="961">
                  <c:v>0.0442540675108017</c:v>
                </c:pt>
                <c:pt idx="962">
                  <c:v>0.0418101166151964</c:v>
                </c:pt>
                <c:pt idx="963">
                  <c:v>0.0391062879862321</c:v>
                </c:pt>
                <c:pt idx="964">
                  <c:v>0.0361594489633236</c:v>
                </c:pt>
                <c:pt idx="965">
                  <c:v>0.0329879758540773</c:v>
                </c:pt>
                <c:pt idx="966">
                  <c:v>0.0296116422900694</c:v>
                </c:pt>
                <c:pt idx="967">
                  <c:v>0.0260514900383295</c:v>
                </c:pt>
                <c:pt idx="968">
                  <c:v>0.0223297002652654</c:v>
                </c:pt>
                <c:pt idx="969">
                  <c:v>0.0184694587415054</c:v>
                </c:pt>
                <c:pt idx="970">
                  <c:v>0.0144948045552909</c:v>
                </c:pt>
                <c:pt idx="971">
                  <c:v>0.0104304834497495</c:v>
                </c:pt>
                <c:pt idx="972">
                  <c:v>0.00630179743134532</c:v>
                </c:pt>
                <c:pt idx="973">
                  <c:v>0.00213443985584338</c:v>
                </c:pt>
                <c:pt idx="974">
                  <c:v>-0.00204566095346467</c:v>
                </c:pt>
                <c:pt idx="975">
                  <c:v>-0.00621249928271903</c:v>
                </c:pt>
                <c:pt idx="976">
                  <c:v>-0.0103401613530105</c:v>
                </c:pt>
                <c:pt idx="977">
                  <c:v>-0.0144029826867157</c:v>
                </c:pt>
                <c:pt idx="978">
                  <c:v>-0.0183757040739467</c:v>
                </c:pt>
                <c:pt idx="979">
                  <c:v>-0.0222336358642503</c:v>
                </c:pt>
                <c:pt idx="980">
                  <c:v>-0.0259528075446846</c:v>
                </c:pt>
                <c:pt idx="981">
                  <c:v>-0.0295101134063762</c:v>
                </c:pt>
                <c:pt idx="982">
                  <c:v>-0.0328834626548971</c:v>
                </c:pt>
                <c:pt idx="983">
                  <c:v>-0.0360519128780529</c:v>
                </c:pt>
                <c:pt idx="984">
                  <c:v>-0.0389957973136478</c:v>
                </c:pt>
                <c:pt idx="985">
                  <c:v>-0.0416968524377739</c:v>
                </c:pt>
                <c:pt idx="986">
                  <c:v>-0.044138327913487</c:v>
                </c:pt>
                <c:pt idx="987">
                  <c:v>-0.0463050884008615</c:v>
                </c:pt>
                <c:pt idx="988">
                  <c:v>-0.0481837115515885</c:v>
                </c:pt>
                <c:pt idx="989">
                  <c:v>-0.0497625683529996</c:v>
                </c:pt>
                <c:pt idx="990">
                  <c:v>-0.0510318938516407</c:v>
                </c:pt>
                <c:pt idx="991">
                  <c:v>-0.0519838501421285</c:v>
                </c:pt>
                <c:pt idx="992">
                  <c:v>-0.0526125726794105</c:v>
                </c:pt>
                <c:pt idx="993">
                  <c:v>-0.0529142060266401</c:v>
                </c:pt>
                <c:pt idx="994">
                  <c:v>-0.0528869283827245</c:v>
                </c:pt>
                <c:pt idx="995">
                  <c:v>-0.0525309613360703</c:v>
                </c:pt>
                <c:pt idx="996">
                  <c:v>-0.0518485686988879</c:v>
                </c:pt>
                <c:pt idx="997">
                  <c:v>-0.0508440412617269</c:v>
                </c:pt>
                <c:pt idx="998">
                  <c:v>-0.0495236694980085</c:v>
                </c:pt>
                <c:pt idx="999">
                  <c:v>-0.0478957056010759</c:v>
                </c:pt>
                <c:pt idx="1000">
                  <c:v>-0.0459703093657665</c:v>
                </c:pt>
                <c:pt idx="1001">
                  <c:v>-0.0437594854114241</c:v>
                </c:pt>
                <c:pt idx="1002">
                  <c:v>-0.0412770105808851</c:v>
                </c:pt>
                <c:pt idx="1003">
                  <c:v>-0.0385383440059646</c:v>
                </c:pt>
                <c:pt idx="1004">
                  <c:v>-0.0355605323832938</c:v>
                </c:pt>
                <c:pt idx="1005">
                  <c:v>-0.0323621068128677</c:v>
                </c:pt>
                <c:pt idx="1006">
                  <c:v>-0.0289629620869678</c:v>
                </c:pt>
                <c:pt idx="1007">
                  <c:v>-0.0253842353194859</c:v>
                </c:pt>
                <c:pt idx="1008">
                  <c:v>-0.0216481779899026</c:v>
                </c:pt>
                <c:pt idx="1009">
                  <c:v>-0.0177780111943872</c:v>
                </c:pt>
                <c:pt idx="1010">
                  <c:v>-0.0137977843981805</c:v>
                </c:pt>
                <c:pt idx="1011">
                  <c:v>-0.00973222981624341</c:v>
                </c:pt>
                <c:pt idx="1012">
                  <c:v>-0.00560660168789566</c:v>
                </c:pt>
                <c:pt idx="1013">
                  <c:v>-0.00144652301299436</c:v>
                </c:pt>
                <c:pt idx="1014">
                  <c:v>0.00272216963155713</c:v>
                </c:pt>
                <c:pt idx="1015">
                  <c:v>0.00687359385830767</c:v>
                </c:pt>
                <c:pt idx="1016">
                  <c:v>0.0109819782344147</c:v>
                </c:pt>
                <c:pt idx="1017">
                  <c:v>0.015021818411878</c:v>
                </c:pt>
                <c:pt idx="1018">
                  <c:v>0.0189680426217763</c:v>
                </c:pt>
                <c:pt idx="1019">
                  <c:v>0.02279616324369</c:v>
                </c:pt>
                <c:pt idx="1020">
                  <c:v>0.0264824252243802</c:v>
                </c:pt>
                <c:pt idx="1021">
                  <c:v>0.0300039601238163</c:v>
                </c:pt>
                <c:pt idx="1022">
                  <c:v>0.0333389240905171</c:v>
                </c:pt>
                <c:pt idx="1023">
                  <c:v>0.0364666303479069</c:v>
                </c:pt>
                <c:pt idx="1024">
                  <c:v>0.039367683260513</c:v>
                </c:pt>
                <c:pt idx="1025">
                  <c:v>0.042024095079005</c:v>
                </c:pt>
                <c:pt idx="1026">
                  <c:v>0.0444193951642776</c:v>
                </c:pt>
                <c:pt idx="1027">
                  <c:v>0.0465387366569242</c:v>
                </c:pt>
                <c:pt idx="1028">
                  <c:v>0.0483689855383607</c:v>
                </c:pt>
                <c:pt idx="1029">
                  <c:v>0.0498988005569305</c:v>
                </c:pt>
                <c:pt idx="1030">
                  <c:v>0.0511187066065969</c:v>
                </c:pt>
                <c:pt idx="1031">
                  <c:v>0.0520211511878286</c:v>
                </c:pt>
                <c:pt idx="1032">
                  <c:v>0.0526005506257272</c:v>
                </c:pt>
                <c:pt idx="1033">
                  <c:v>0.0528533261103945</c:v>
                </c:pt>
                <c:pt idx="1034">
                  <c:v>0.0527779244480466</c:v>
                </c:pt>
                <c:pt idx="1035">
                  <c:v>0.052374828028438</c:v>
                </c:pt>
                <c:pt idx="1036">
                  <c:v>0.0516465515474699</c:v>
                </c:pt>
                <c:pt idx="1037">
                  <c:v>0.0505976259155581</c:v>
                </c:pt>
                <c:pt idx="1038">
                  <c:v>0.0492345714374884</c:v>
                </c:pt>
                <c:pt idx="1039">
                  <c:v>0.0475658554134805</c:v>
                </c:pt>
                <c:pt idx="1040">
                  <c:v>0.0456018401093276</c:v>
                </c:pt>
                <c:pt idx="1041">
                  <c:v>0.0433547206458203</c:v>
                </c:pt>
                <c:pt idx="1042">
                  <c:v>0.040838445837926</c:v>
                </c:pt>
                <c:pt idx="1043">
                  <c:v>0.0380686331175725</c:v>
                </c:pt>
                <c:pt idx="1044">
                  <c:v>0.0350624745801254</c:v>
                </c:pt>
                <c:pt idx="1045">
                  <c:v>0.031838625453607</c:v>
                </c:pt>
                <c:pt idx="1046">
                  <c:v>0.0284170906910774</c:v>
                </c:pt>
                <c:pt idx="1047">
                  <c:v>0.024819104381217</c:v>
                </c:pt>
                <c:pt idx="1048">
                  <c:v>0.021066992028893</c:v>
                </c:pt>
                <c:pt idx="1049">
                  <c:v>0.0171840350996365</c:v>
                </c:pt>
                <c:pt idx="1050">
                  <c:v>0.0131943304735232</c:v>
                </c:pt>
                <c:pt idx="1051">
                  <c:v>0.0091226341665754</c:v>
                </c:pt>
                <c:pt idx="1052">
                  <c:v>0.00499421132885325</c:v>
                </c:pt>
                <c:pt idx="1053">
                  <c:v>0.000834683524674359</c:v>
                </c:pt>
                <c:pt idx="1054">
                  <c:v>-0.00333013744832574</c:v>
                </c:pt>
                <c:pt idx="1055">
                  <c:v>-0.00747440580047121</c:v>
                </c:pt>
                <c:pt idx="1056">
                  <c:v>-0.0115723981856274</c:v>
                </c:pt>
                <c:pt idx="1057">
                  <c:v>-0.0155986805777416</c:v>
                </c:pt>
                <c:pt idx="1058">
                  <c:v>-0.0195282620969152</c:v>
                </c:pt>
                <c:pt idx="1059">
                  <c:v>-0.0233367464943884</c:v>
                </c:pt>
                <c:pt idx="1060">
                  <c:v>-0.0270004904758908</c:v>
                </c:pt>
                <c:pt idx="1061">
                  <c:v>-0.0304967465876954</c:v>
                </c:pt>
                <c:pt idx="1062">
                  <c:v>-0.0338038013540652</c:v>
                </c:pt>
                <c:pt idx="1063">
                  <c:v>-0.0369011162671611</c:v>
                </c:pt>
                <c:pt idx="1064">
                  <c:v>-0.0397694518084803</c:v>
                </c:pt>
                <c:pt idx="1065">
                  <c:v>-0.0423909845749663</c:v>
                </c:pt>
                <c:pt idx="1066">
                  <c:v>-0.0447494231089101</c:v>
                </c:pt>
                <c:pt idx="1067">
                  <c:v>-0.0468301061683883</c:v>
                </c:pt>
                <c:pt idx="1068">
                  <c:v>-0.0486200923351402</c:v>
                </c:pt>
                <c:pt idx="1069">
                  <c:v>-0.0501082442448273</c:v>
                </c:pt>
                <c:pt idx="1070">
                  <c:v>-0.0512852956396266</c:v>
                </c:pt>
                <c:pt idx="1071">
                  <c:v>-0.0521439084685334</c:v>
                </c:pt>
                <c:pt idx="1072">
                  <c:v>-0.0526787208226437</c:v>
                </c:pt>
                <c:pt idx="1073">
                  <c:v>-0.0528863790263082</c:v>
                </c:pt>
                <c:pt idx="1074">
                  <c:v>-0.0527655590356809</c:v>
                </c:pt>
                <c:pt idx="1075">
                  <c:v>-0.0523169753897286</c:v>
                </c:pt>
                <c:pt idx="1076">
                  <c:v>-0.0515433765288594</c:v>
                </c:pt>
                <c:pt idx="1077">
                  <c:v>-0.0504495292718062</c:v>
                </c:pt>
                <c:pt idx="1078">
                  <c:v>-0.0490421882506666</c:v>
                </c:pt>
                <c:pt idx="1079">
                  <c:v>-0.0473300546814691</c:v>
                </c:pt>
                <c:pt idx="1080">
                  <c:v>-0.045323724744326</c:v>
                </c:pt>
                <c:pt idx="1081">
                  <c:v>-0.0430356211611259</c:v>
                </c:pt>
                <c:pt idx="1082">
                  <c:v>-0.0404799176689891</c:v>
                </c:pt>
                <c:pt idx="1083">
                  <c:v>-0.0376724541312885</c:v>
                </c:pt>
                <c:pt idx="1084">
                  <c:v>-0.0346306340187356</c:v>
                </c:pt>
                <c:pt idx="1085">
                  <c:v>-0.031373318742153</c:v>
                </c:pt>
                <c:pt idx="1086">
                  <c:v>-0.0279207141716985</c:v>
                </c:pt>
                <c:pt idx="1087">
                  <c:v>-0.0242942396795977</c:v>
                </c:pt>
                <c:pt idx="1088">
                  <c:v>-0.0205163981674951</c:v>
                </c:pt>
                <c:pt idx="1089">
                  <c:v>-0.0166106402653695</c:v>
                </c:pt>
                <c:pt idx="1090">
                  <c:v>-0.0126012121815847</c:v>
                </c:pt>
                <c:pt idx="1091">
                  <c:v>-0.00851300861880206</c:v>
                </c:pt>
                <c:pt idx="1092">
                  <c:v>-0.00437142217374947</c:v>
                </c:pt>
                <c:pt idx="1093">
                  <c:v>-0.000202178428886794</c:v>
                </c:pt>
                <c:pt idx="1094">
                  <c:v>0.00396882008662875</c:v>
                </c:pt>
                <c:pt idx="1095">
                  <c:v>0.0081156509401477</c:v>
                </c:pt>
                <c:pt idx="1096">
                  <c:v>0.0122125403050732</c:v>
                </c:pt>
                <c:pt idx="1097">
                  <c:v>0.0162340192865191</c:v>
                </c:pt>
                <c:pt idx="1098">
                  <c:v>0.0201550786784799</c:v>
                </c:pt>
                <c:pt idx="1099">
                  <c:v>0.0239513317016755</c:v>
                </c:pt>
                <c:pt idx="1100">
                  <c:v>0.027599161916075</c:v>
                </c:pt>
                <c:pt idx="1101">
                  <c:v>0.0310758670744434</c:v>
                </c:pt>
                <c:pt idx="1102">
                  <c:v>0.0343598070203964</c:v>
                </c:pt>
                <c:pt idx="1103">
                  <c:v>0.0374305349402572</c:v>
                </c:pt>
                <c:pt idx="1104">
                  <c:v>0.0402689222863197</c:v>
                </c:pt>
                <c:pt idx="1105">
                  <c:v>0.0428572835770533</c:v>
                </c:pt>
                <c:pt idx="1106">
                  <c:v>0.045179483652966</c:v>
                </c:pt>
                <c:pt idx="1107">
                  <c:v>0.0472210366820483</c:v>
                </c:pt>
                <c:pt idx="1108">
                  <c:v>0.048969200875752</c:v>
                </c:pt>
                <c:pt idx="1109">
                  <c:v>0.0504130557364264</c:v>
                </c:pt>
                <c:pt idx="1110">
                  <c:v>0.0515435695883352</c:v>
                </c:pt>
                <c:pt idx="1111">
                  <c:v>0.0523536588869558</c:v>
                </c:pt>
                <c:pt idx="1112">
                  <c:v>0.0528382311068116</c:v>
                </c:pt>
                <c:pt idx="1113">
                  <c:v>0.0529942169856859</c:v>
                </c:pt>
                <c:pt idx="1114">
                  <c:v>0.0528205910694595</c:v>
                </c:pt>
                <c:pt idx="1115">
                  <c:v>0.0523183777972268</c:v>
                </c:pt>
                <c:pt idx="1116">
                  <c:v>0.051490646607625</c:v>
                </c:pt>
                <c:pt idx="1117">
                  <c:v>0.0503424925181508</c:v>
                </c:pt>
                <c:pt idx="1118">
                  <c:v>0.0488810050136669</c:v>
                </c:pt>
                <c:pt idx="1119">
                  <c:v>0.0471152262333032</c:v>
                </c:pt>
                <c:pt idx="1120">
                  <c:v>0.0450560926121493</c:v>
                </c:pt>
                <c:pt idx="1121">
                  <c:v>0.0427163682555851</c:v>
                </c:pt>
                <c:pt idx="1122">
                  <c:v>0.0401105684877104</c:v>
                </c:pt>
                <c:pt idx="1123">
                  <c:v>0.0372548657601178</c:v>
                </c:pt>
                <c:pt idx="1124">
                  <c:v>0.0341669911819107</c:v>
                </c:pt>
                <c:pt idx="1125">
                  <c:v>0.030866127650668</c:v>
                </c:pt>
                <c:pt idx="1126">
                  <c:v>0.0273727852357243</c:v>
                </c:pt>
                <c:pt idx="1127">
                  <c:v>0.0237086763207555</c:v>
                </c:pt>
                <c:pt idx="1128">
                  <c:v>0.0198965842468529</c:v>
                </c:pt>
                <c:pt idx="1129">
                  <c:v>0.015960215093719</c:v>
                </c:pt>
                <c:pt idx="1130">
                  <c:v>0.0119240533775405</c:v>
                </c:pt>
                <c:pt idx="1131">
                  <c:v>0.00781321351639357</c:v>
                </c:pt>
                <c:pt idx="1132">
                  <c:v>0.00365327626495309</c:v>
                </c:pt>
                <c:pt idx="1133">
                  <c:v>-0.000529866989168537</c:v>
                </c:pt>
                <c:pt idx="1134">
                  <c:v>-0.00471017165321983</c:v>
                </c:pt>
                <c:pt idx="1135">
                  <c:v>-0.00886160971286931</c:v>
                </c:pt>
                <c:pt idx="1136">
                  <c:v>-0.0129583281420999</c:v>
                </c:pt>
                <c:pt idx="1137">
                  <c:v>-0.0169748064277499</c:v>
                </c:pt>
                <c:pt idx="1138">
                  <c:v>-0.0208860230803675</c:v>
                </c:pt>
                <c:pt idx="1139">
                  <c:v>-0.0246676078891431</c:v>
                </c:pt>
                <c:pt idx="1140">
                  <c:v>-0.0282959907270705</c:v>
                </c:pt>
                <c:pt idx="1141">
                  <c:v>-0.0317485554669915</c:v>
                </c:pt>
                <c:pt idx="1142">
                  <c:v>-0.0350037775513428</c:v>
                </c:pt>
                <c:pt idx="1143">
                  <c:v>-0.0380413557369683</c:v>
                </c:pt>
                <c:pt idx="1144">
                  <c:v>-0.0408423447865665</c:v>
                </c:pt>
                <c:pt idx="1145">
                  <c:v>-0.0433892706336009</c:v>
                </c:pt>
                <c:pt idx="1146">
                  <c:v>-0.0456662376702655</c:v>
                </c:pt>
                <c:pt idx="1147">
                  <c:v>-0.0476590327626572</c:v>
                </c:pt>
                <c:pt idx="1148">
                  <c:v>-0.0493552115369481</c:v>
                </c:pt>
                <c:pt idx="1149">
                  <c:v>-0.0507441751757497</c:v>
                </c:pt>
                <c:pt idx="1150">
                  <c:v>-0.0518172399040553</c:v>
                </c:pt>
                <c:pt idx="1151">
                  <c:v>-0.0525676895345181</c:v>
                </c:pt>
                <c:pt idx="1152">
                  <c:v>-0.0529908174407459</c:v>
                </c:pt>
                <c:pt idx="1153">
                  <c:v>-0.0530839575912209</c:v>
                </c:pt>
                <c:pt idx="1154">
                  <c:v>-0.0528465003792601</c:v>
                </c:pt>
                <c:pt idx="1155">
                  <c:v>-0.0522798973912907</c:v>
                </c:pt>
                <c:pt idx="1156">
                  <c:v>-0.0513876522194687</c:v>
                </c:pt>
                <c:pt idx="1157">
                  <c:v>-0.0501752986597203</c:v>
                </c:pt>
                <c:pt idx="1158">
                  <c:v>-0.0486503679793398</c:v>
                </c:pt>
                <c:pt idx="1159">
                  <c:v>-0.0468223399948818</c:v>
                </c:pt>
                <c:pt idx="1160">
                  <c:v>-0.0447025848338312</c:v>
                </c:pt>
                <c:pt idx="1161">
                  <c:v>-0.0423042945114569</c:v>
                </c:pt>
                <c:pt idx="1162">
                  <c:v>-0.039642396991688</c:v>
                </c:pt>
                <c:pt idx="1163">
                  <c:v>-0.0367334647553391</c:v>
                </c:pt>
                <c:pt idx="1164">
                  <c:v>-0.0335956145022163</c:v>
                </c:pt>
                <c:pt idx="1165">
                  <c:v>-0.0302483889932286</c:v>
                </c:pt>
                <c:pt idx="1166">
                  <c:v>-0.0267126375349898</c:v>
                </c:pt>
                <c:pt idx="1167">
                  <c:v>-0.0230103894163684</c:v>
                </c:pt>
                <c:pt idx="1168">
                  <c:v>-0.0191647101423788</c:v>
                </c:pt>
                <c:pt idx="1169">
                  <c:v>-0.0151995605258192</c:v>
                </c:pt>
                <c:pt idx="1170">
                  <c:v>-0.0111396509462058</c:v>
                </c:pt>
                <c:pt idx="1171">
                  <c:v>-0.00701028002752922</c:v>
                </c:pt>
                <c:pt idx="1172">
                  <c:v>-0.00283718023274099</c:v>
                </c:pt>
                <c:pt idx="1173">
                  <c:v>0.00135363888645876</c:v>
                </c:pt>
                <c:pt idx="1174">
                  <c:v>0.00553606052684679</c:v>
                </c:pt>
                <c:pt idx="1175">
                  <c:v>0.00968401987941857</c:v>
                </c:pt>
                <c:pt idx="1176">
                  <c:v>0.0137716630992823</c:v>
                </c:pt>
                <c:pt idx="1177">
                  <c:v>0.0177735161362596</c:v>
                </c:pt>
                <c:pt idx="1178">
                  <c:v>0.0216646398900868</c:v>
                </c:pt>
                <c:pt idx="1179">
                  <c:v>0.0254207824844293</c:v>
                </c:pt>
                <c:pt idx="1180">
                  <c:v>0.0290185376246645</c:v>
                </c:pt>
                <c:pt idx="1181">
                  <c:v>0.0324354869609289</c:v>
                </c:pt>
                <c:pt idx="1182">
                  <c:v>0.0356503371266453</c:v>
                </c:pt>
                <c:pt idx="1183">
                  <c:v>0.0386430587456584</c:v>
                </c:pt>
                <c:pt idx="1184">
                  <c:v>0.0413950080206831</c:v>
                </c:pt>
                <c:pt idx="1185">
                  <c:v>0.0438890408536241</c:v>
                </c:pt>
                <c:pt idx="1186">
                  <c:v>0.0461096247122446</c:v>
                </c:pt>
                <c:pt idx="1187">
                  <c:v>0.0480429326301354</c:v>
                </c:pt>
                <c:pt idx="1188">
                  <c:v>0.0496769280154158</c:v>
                </c:pt>
                <c:pt idx="1189">
                  <c:v>0.0510014431132398</c:v>
                </c:pt>
                <c:pt idx="1190">
                  <c:v>0.0520082401552526</c:v>
                </c:pt>
                <c:pt idx="1191">
                  <c:v>0.0526910621119653</c:v>
                </c:pt>
                <c:pt idx="1192">
                  <c:v>0.0530456733653638</c:v>
                </c:pt>
                <c:pt idx="1193">
                  <c:v>0.0530698845930737</c:v>
                </c:pt>
                <c:pt idx="1194">
                  <c:v>0.0527635666345487</c:v>
                </c:pt>
                <c:pt idx="1195">
                  <c:v>0.052128651111605</c:v>
                </c:pt>
                <c:pt idx="1196">
                  <c:v>0.0511691176707247</c:v>
                </c:pt>
                <c:pt idx="1197">
                  <c:v>0.0498909702058566</c:v>
                </c:pt>
                <c:pt idx="1198">
                  <c:v>0.0483021974138993</c:v>
                </c:pt>
                <c:pt idx="1199">
                  <c:v>0.046412723132514</c:v>
                </c:pt>
                <c:pt idx="1200">
                  <c:v>0.0442343462757273</c:v>
                </c:pt>
                <c:pt idx="1201">
                  <c:v>0.0417806635592696</c:v>
                </c:pt>
                <c:pt idx="1202">
                  <c:v>0.0390669857416263</c:v>
                </c:pt>
                <c:pt idx="1203">
                  <c:v>0.0361102446635222</c:v>
                </c:pt>
                <c:pt idx="1204">
                  <c:v>0.0329288824978942</c:v>
                </c:pt>
                <c:pt idx="1205">
                  <c:v>0.0295427386120495</c:v>
                </c:pt>
                <c:pt idx="1206">
                  <c:v>0.0259729289438924</c:v>
                </c:pt>
                <c:pt idx="1207">
                  <c:v>0.0222417080039834</c:v>
                </c:pt>
                <c:pt idx="1208">
                  <c:v>0.0183723327191761</c:v>
                </c:pt>
                <c:pt idx="1209">
                  <c:v>0.0143889209237287</c:v>
                </c:pt>
                <c:pt idx="1210">
                  <c:v>0.0103162938613228</c:v>
                </c:pt>
                <c:pt idx="1211">
                  <c:v>0.00617982465341713</c:v>
                </c:pt>
                <c:pt idx="1212">
                  <c:v>0.00200528384570847</c:v>
                </c:pt>
                <c:pt idx="1213">
                  <c:v>-0.00218132875875493</c:v>
                </c:pt>
                <c:pt idx="1214">
                  <c:v>-0.00635394251149528</c:v>
                </c:pt>
                <c:pt idx="1215">
                  <c:v>-0.0104865746616281</c:v>
                </c:pt>
                <c:pt idx="1216">
                  <c:v>-0.0145534997744</c:v>
                </c:pt>
                <c:pt idx="1217">
                  <c:v>-0.0185294061547542</c:v>
                </c:pt>
                <c:pt idx="1218">
                  <c:v>-0.0223895499967085</c:v>
                </c:pt>
                <c:pt idx="1219">
                  <c:v>-0.0261099165792553</c:v>
                </c:pt>
                <c:pt idx="1220">
                  <c:v>-0.029667365957271</c:v>
                </c:pt>
                <c:pt idx="1221">
                  <c:v>-0.0330397739046266</c:v>
                </c:pt>
                <c:pt idx="1222">
                  <c:v>-0.0362061758871181</c:v>
                </c:pt>
                <c:pt idx="1223">
                  <c:v>-0.0391468938905708</c:v>
                </c:pt>
                <c:pt idx="1224">
                  <c:v>-0.0418436562975505</c:v>
                </c:pt>
                <c:pt idx="1225">
                  <c:v>-0.044279716614063</c:v>
                </c:pt>
                <c:pt idx="1226">
                  <c:v>-0.0464399543729411</c:v>
                </c:pt>
                <c:pt idx="1227">
                  <c:v>-0.0483109672749826</c:v>
                </c:pt>
                <c:pt idx="1228">
                  <c:v>-0.0498811580703235</c:v>
                </c:pt>
                <c:pt idx="1229">
                  <c:v>-0.0511408039363122</c:v>
                </c:pt>
                <c:pt idx="1230">
                  <c:v>-0.0520821157754456</c:v>
                </c:pt>
                <c:pt idx="1231">
                  <c:v>-0.0526992884425162</c:v>
                </c:pt>
                <c:pt idx="1232">
                  <c:v>-0.0529885347672941</c:v>
                </c:pt>
                <c:pt idx="1233">
                  <c:v>-0.0529481087451838</c:v>
                </c:pt>
                <c:pt idx="1234">
                  <c:v>-0.052578316356313</c:v>
                </c:pt>
                <c:pt idx="1235">
                  <c:v>-0.0518815123843824</c:v>
                </c:pt>
                <c:pt idx="1236">
                  <c:v>-0.0508620862575749</c:v>
                </c:pt>
                <c:pt idx="1237">
                  <c:v>-0.0495264329099925</c:v>
                </c:pt>
                <c:pt idx="1238">
                  <c:v>-0.047882912627614</c:v>
                </c:pt>
                <c:pt idx="1239">
                  <c:v>-0.0459418003831128</c:v>
                </c:pt>
                <c:pt idx="1240">
                  <c:v>-0.0437152184198804</c:v>
                </c:pt>
                <c:pt idx="1241">
                  <c:v>-0.0412170614176693</c:v>
                </c:pt>
                <c:pt idx="1242">
                  <c:v>-0.038462912198947</c:v>
                </c:pt>
                <c:pt idx="1243">
                  <c:v>-0.0354699398466211</c:v>
                </c:pt>
                <c:pt idx="1244">
                  <c:v>-0.0322567944106635</c:v>
                </c:pt>
                <c:pt idx="1245">
                  <c:v>-0.0288434937321415</c:v>
                </c:pt>
                <c:pt idx="1246">
                  <c:v>-0.0252512928191685</c:v>
                </c:pt>
                <c:pt idx="1247">
                  <c:v>-0.0215025540045083</c:v>
                </c:pt>
                <c:pt idx="1248">
                  <c:v>-0.0176206112328858</c:v>
                </c:pt>
                <c:pt idx="1249">
                  <c:v>-0.0136296180097019</c:v>
                </c:pt>
                <c:pt idx="1250">
                  <c:v>-0.00955440027503444</c:v>
                </c:pt>
                <c:pt idx="1251">
                  <c:v>-0.0054203057420685</c:v>
                </c:pt>
                <c:pt idx="1252">
                  <c:v>-0.00125303891226019</c:v>
                </c:pt>
                <c:pt idx="1253">
                  <c:v>0.00292149512107493</c:v>
                </c:pt>
                <c:pt idx="1254">
                  <c:v>0.00707734787825283</c:v>
                </c:pt>
                <c:pt idx="1255">
                  <c:v>0.0111886962139749</c:v>
                </c:pt>
                <c:pt idx="1256">
                  <c:v>0.0152299988821436</c:v>
                </c:pt>
                <c:pt idx="1257">
                  <c:v>0.0191761515323829</c:v>
                </c:pt>
                <c:pt idx="1258">
                  <c:v>0.0230026497779171</c:v>
                </c:pt>
                <c:pt idx="1259">
                  <c:v>0.026685737422627</c:v>
                </c:pt>
                <c:pt idx="1260">
                  <c:v>0.0302025506347266</c:v>
                </c:pt>
                <c:pt idx="1261">
                  <c:v>0.0335312663036906</c:v>
                </c:pt>
                <c:pt idx="1262">
                  <c:v>0.0366512337025393</c:v>
                </c:pt>
                <c:pt idx="1263">
                  <c:v>0.0395430998415579</c:v>
                </c:pt>
                <c:pt idx="1264">
                  <c:v>0.0421889348888524</c:v>
                </c:pt>
                <c:pt idx="1265">
                  <c:v>0.044572339975257</c:v>
                </c:pt>
                <c:pt idx="1266">
                  <c:v>0.0466785467898223</c:v>
                </c:pt>
                <c:pt idx="1267">
                  <c:v>0.0484945131255543</c:v>
                </c:pt>
                <c:pt idx="1268">
                  <c:v>0.0500090008709017</c:v>
                </c:pt>
                <c:pt idx="1269">
                  <c:v>0.0512126443496746</c:v>
                </c:pt>
                <c:pt idx="1270">
                  <c:v>0.0520980107223173</c:v>
                </c:pt>
                <c:pt idx="1271">
                  <c:v>0.0526596438714699</c:v>
                </c:pt>
                <c:pt idx="1272">
                  <c:v>0.0528940977312442</c:v>
                </c:pt>
                <c:pt idx="1273">
                  <c:v>0.0527999582316126</c:v>
                </c:pt>
                <c:pt idx="1274">
                  <c:v>0.052377850683172</c:v>
                </c:pt>
                <c:pt idx="1275">
                  <c:v>0.051630436287171</c:v>
                </c:pt>
                <c:pt idx="1276">
                  <c:v>0.0505623944473298</c:v>
                </c:pt>
                <c:pt idx="1277">
                  <c:v>0.049180393285223</c:v>
                </c:pt>
                <c:pt idx="1278">
                  <c:v>0.0474930495650853</c:v>
                </c:pt>
                <c:pt idx="1279">
                  <c:v>0.0455108723951632</c:v>
                </c:pt>
                <c:pt idx="1280">
                  <c:v>0.0432461985479041</c:v>
                </c:pt>
                <c:pt idx="1281">
                  <c:v>0.0407131180594298</c:v>
                </c:pt>
                <c:pt idx="1282">
                  <c:v>0.0379273824799167</c:v>
                </c:pt>
                <c:pt idx="1283">
                  <c:v>0.0349063086193383</c:v>
                </c:pt>
                <c:pt idx="1284">
                  <c:v>0.0316686739789147</c:v>
                </c:pt>
                <c:pt idx="1285">
                  <c:v>0.0282345946692993</c:v>
                </c:pt>
                <c:pt idx="1286">
                  <c:v>0.024625402945871</c:v>
                </c:pt>
                <c:pt idx="1287">
                  <c:v>0.0208635182942207</c:v>
                </c:pt>
                <c:pt idx="1288">
                  <c:v>0.0169723018084126</c:v>
                </c:pt>
                <c:pt idx="1289">
                  <c:v>0.0129759143242196</c:v>
                </c:pt>
                <c:pt idx="1290">
                  <c:v>0.00889917032153116</c:v>
                </c:pt>
                <c:pt idx="1291">
                  <c:v>0.00476737685105423</c:v>
                </c:pt>
                <c:pt idx="1292">
                  <c:v>0.000606180140443569</c:v>
                </c:pt>
                <c:pt idx="1293">
                  <c:v>-0.0035585895797631</c:v>
                </c:pt>
                <c:pt idx="1294">
                  <c:v>-0.00770108566471092</c:v>
                </c:pt>
                <c:pt idx="1295">
                  <c:v>-0.0117956014705499</c:v>
                </c:pt>
                <c:pt idx="1296">
                  <c:v>-0.0158167260030256</c:v>
                </c:pt>
                <c:pt idx="1297">
                  <c:v>-0.0197395087312546</c:v>
                </c:pt>
                <c:pt idx="1298">
                  <c:v>-0.0235396103580367</c:v>
                </c:pt>
                <c:pt idx="1299">
                  <c:v>-0.0271934503207227</c:v>
                </c:pt>
                <c:pt idx="1300">
                  <c:v>-0.0306783596993084</c:v>
                </c:pt>
                <c:pt idx="1301">
                  <c:v>-0.033972717992691</c:v>
                </c:pt>
                <c:pt idx="1302">
                  <c:v>-0.0370560843047292</c:v>
                </c:pt>
                <c:pt idx="1303">
                  <c:v>-0.0399093298787111</c:v>
                </c:pt>
                <c:pt idx="1304">
                  <c:v>-0.0425147533080418</c:v>
                </c:pt>
                <c:pt idx="1305">
                  <c:v>-0.0448561881457281</c:v>
                </c:pt>
                <c:pt idx="1306">
                  <c:v>-0.046919107726972</c:v>
                </c:pt>
                <c:pt idx="1307">
                  <c:v>-0.048690712437435</c:v>
                </c:pt>
                <c:pt idx="1308">
                  <c:v>-0.050160007789697</c:v>
                </c:pt>
                <c:pt idx="1309">
                  <c:v>-0.0513178757298066</c:v>
                </c:pt>
                <c:pt idx="1310">
                  <c:v>-0.0521571291321483</c:v>
                </c:pt>
                <c:pt idx="1311">
                  <c:v>-0.0526725560197896</c:v>
                </c:pt>
                <c:pt idx="1312">
                  <c:v>-0.052860953404815</c:v>
                </c:pt>
                <c:pt idx="1313">
                  <c:v>-0.0527211459908077</c:v>
                </c:pt>
                <c:pt idx="1314">
                  <c:v>-0.0522539940856326</c:v>
                </c:pt>
                <c:pt idx="1315">
                  <c:v>-0.0514623880972295</c:v>
                </c:pt>
                <c:pt idx="1316">
                  <c:v>-0.050351230403253</c:v>
                </c:pt>
                <c:pt idx="1317">
                  <c:v>-0.0489274065118439</c:v>
                </c:pt>
                <c:pt idx="1318">
                  <c:v>-0.0471997405103636</c:v>
                </c:pt>
                <c:pt idx="1319">
                  <c:v>-0.0451789410980645</c:v>
                </c:pt>
                <c:pt idx="1320">
                  <c:v>-0.0428775375825059</c:v>
                </c:pt>
                <c:pt idx="1321">
                  <c:v>-0.040309798738816</c:v>
                </c:pt>
                <c:pt idx="1322">
                  <c:v>-0.0374916459834706</c:v>
                </c:pt>
                <c:pt idx="1323">
                  <c:v>-0.0344405577394933</c:v>
                </c:pt>
                <c:pt idx="1324">
                  <c:v>-0.0311754561893633</c:v>
                </c:pt>
                <c:pt idx="1325">
                  <c:v>-0.0277165923870402</c:v>
                </c:pt>
                <c:pt idx="1326">
                  <c:v>-0.0240854242768597</c:v>
                </c:pt>
                <c:pt idx="1327">
                  <c:v>-0.0203044776026122</c:v>
                </c:pt>
                <c:pt idx="1328">
                  <c:v>-0.0163972093106145</c:v>
                </c:pt>
                <c:pt idx="1329">
                  <c:v>-0.0123878659687366</c:v>
                </c:pt>
                <c:pt idx="1330">
                  <c:v>-0.00830132652920038</c:v>
                </c:pt>
                <c:pt idx="1331">
                  <c:v>-0.00416295158186716</c:v>
                </c:pt>
                <c:pt idx="1332">
                  <c:v>1.56998969719466E-6</c:v>
                </c:pt>
                <c:pt idx="1333">
                  <c:v>0.00416638768298317</c:v>
                </c:pt>
                <c:pt idx="1334">
                  <c:v>0.00830564592366226</c:v>
                </c:pt>
                <c:pt idx="1335">
                  <c:v>0.0123936406767919</c:v>
                </c:pt>
                <c:pt idx="1336">
                  <c:v>0.016404986319391</c:v>
                </c:pt>
                <c:pt idx="1337">
                  <c:v>0.0203147693087979</c:v>
                </c:pt>
                <c:pt idx="1338">
                  <c:v>0.0240986993753273</c:v>
                </c:pt>
                <c:pt idx="1339">
                  <c:v>0.0277332673321579</c:v>
                </c:pt>
                <c:pt idx="1340">
                  <c:v>0.0311958873352782</c:v>
                </c:pt>
                <c:pt idx="1341">
                  <c:v>0.0344650342616954</c:v>
                </c:pt>
                <c:pt idx="1342">
                  <c:v>0.0375203836876838</c:v>
                </c:pt>
                <c:pt idx="1343">
                  <c:v>0.0403429348322856</c:v>
                </c:pt>
                <c:pt idx="1344">
                  <c:v>0.0429151264800993</c:v>
                </c:pt>
                <c:pt idx="1345">
                  <c:v>0.0452209513366749</c:v>
                </c:pt>
                <c:pt idx="1346">
                  <c:v>0.0472460528079423</c:v>
                </c:pt>
                <c:pt idx="1347">
                  <c:v>0.0489778130058621</c:v>
                </c:pt>
                <c:pt idx="1348">
                  <c:v>0.0504054351007566</c:v>
                </c:pt>
                <c:pt idx="1349">
                  <c:v>0.0515200085306004</c:v>
                </c:pt>
                <c:pt idx="1350">
                  <c:v>0.0523145641672992</c:v>
                </c:pt>
                <c:pt idx="1351">
                  <c:v>0.0527841200529373</c:v>
                </c:pt>
                <c:pt idx="1352">
                  <c:v>0.0529257113768682</c:v>
                </c:pt>
                <c:pt idx="1353">
                  <c:v>0.0527384096958242</c:v>
                </c:pt>
                <c:pt idx="1354">
                  <c:v>0.0522233294675187</c:v>
                </c:pt>
                <c:pt idx="1355">
                  <c:v>0.051383621084192</c:v>
                </c:pt>
                <c:pt idx="1356">
                  <c:v>0.0502244530313525</c:v>
                </c:pt>
                <c:pt idx="1357">
                  <c:v>0.048752978806336</c:v>
                </c:pt>
                <c:pt idx="1358">
                  <c:v>0.0469782933468764</c:v>
                </c:pt>
                <c:pt idx="1359">
                  <c:v>0.044911379071188</c:v>
                </c:pt>
                <c:pt idx="1360">
                  <c:v>0.0425650349707788</c:v>
                </c:pt>
                <c:pt idx="1361">
                  <c:v>0.0399537988083538</c:v>
                </c:pt>
                <c:pt idx="1362">
                  <c:v>0.0370938599921974</c:v>
                </c:pt>
                <c:pt idx="1363">
                  <c:v>0.0340029547396552</c:v>
                </c:pt>
                <c:pt idx="1364">
                  <c:v>0.0307002583272</c:v>
                </c:pt>
                <c:pt idx="1365">
                  <c:v>0.027206269602888</c:v>
                </c:pt>
                <c:pt idx="1366">
                  <c:v>0.0235426780121432</c:v>
                </c:pt>
                <c:pt idx="1367">
                  <c:v>0.0197322318576871</c:v>
                </c:pt>
                <c:pt idx="1368">
                  <c:v>0.0157986008418683</c:v>
                </c:pt>
                <c:pt idx="1369">
                  <c:v>0.0117662223236536</c:v>
                </c:pt>
                <c:pt idx="1370">
                  <c:v>0.00766015289348926</c:v>
                </c:pt>
                <c:pt idx="1371">
                  <c:v>0.0035059165733221</c:v>
                </c:pt>
                <c:pt idx="1372">
                  <c:v>-0.000670661155692914</c:v>
                </c:pt>
                <c:pt idx="1373">
                  <c:v>-0.00484361021456507</c:v>
                </c:pt>
                <c:pt idx="1374">
                  <c:v>-0.00898697362688858</c:v>
                </c:pt>
                <c:pt idx="1375">
                  <c:v>-0.0130749764834402</c:v>
                </c:pt>
                <c:pt idx="1376">
                  <c:v>-0.0170821825047073</c:v>
                </c:pt>
                <c:pt idx="1377">
                  <c:v>-0.0209836488545118</c:v>
                </c:pt>
                <c:pt idx="1378">
                  <c:v>-0.024755088676025</c:v>
                </c:pt>
                <c:pt idx="1379">
                  <c:v>-0.0283730186202071</c:v>
                </c:pt>
                <c:pt idx="1380">
                  <c:v>-0.0318149021295772</c:v>
                </c:pt>
                <c:pt idx="1381">
                  <c:v>-0.035059296466222</c:v>
                </c:pt>
                <c:pt idx="1382">
                  <c:v>-0.0380859829584376</c:v>
                </c:pt>
                <c:pt idx="1383">
                  <c:v>-0.040876090738851</c:v>
                </c:pt>
                <c:pt idx="1384">
                  <c:v>-0.0434122200343993</c:v>
                </c:pt>
                <c:pt idx="1385">
                  <c:v>-0.0456785478330603</c:v>
                </c:pt>
                <c:pt idx="1386">
                  <c:v>-0.0476609251373216</c:v>
                </c:pt>
                <c:pt idx="1387">
                  <c:v>-0.0493469695975479</c:v>
                </c:pt>
                <c:pt idx="1388">
                  <c:v>-0.0507261406606748</c:v>
                </c:pt>
                <c:pt idx="1389">
                  <c:v>-0.0517898048675596</c:v>
                </c:pt>
                <c:pt idx="1390">
                  <c:v>-0.0525312926126069</c:v>
                </c:pt>
                <c:pt idx="1391">
                  <c:v>-0.0529459385318448</c:v>
                </c:pt>
                <c:pt idx="1392">
                  <c:v>-0.0530311111499809</c:v>
                </c:pt>
                <c:pt idx="1393">
                  <c:v>-0.0527862305464891</c:v>
                </c:pt>
                <c:pt idx="1394">
                  <c:v>-0.0522127716775931</c:v>
                </c:pt>
                <c:pt idx="1395">
                  <c:v>-0.0513142566671949</c:v>
                </c:pt>
                <c:pt idx="1396">
                  <c:v>-0.0500962323417303</c:v>
                </c:pt>
                <c:pt idx="1397">
                  <c:v>-0.0485662362513049</c:v>
                </c:pt>
                <c:pt idx="1398">
                  <c:v>-0.0467337519871367</c:v>
                </c:pt>
                <c:pt idx="1399">
                  <c:v>-0.0446101477924173</c:v>
                </c:pt>
                <c:pt idx="1400">
                  <c:v>-0.0422086071363497</c:v>
                </c:pt>
                <c:pt idx="1401">
                  <c:v>-0.039544049512318</c:v>
                </c:pt>
                <c:pt idx="1402">
                  <c:v>-0.0366330335138844</c:v>
                </c:pt>
                <c:pt idx="1403">
                  <c:v>-0.0334936558044429</c:v>
                </c:pt>
                <c:pt idx="1404">
                  <c:v>-0.0301454417885416</c:v>
                </c:pt>
                <c:pt idx="1405">
                  <c:v>-0.0266092185382136</c:v>
                </c:pt>
                <c:pt idx="1406">
                  <c:v>-0.0229069877782784</c:v>
                </c:pt>
                <c:pt idx="1407">
                  <c:v>-0.0190617925187342</c:v>
                </c:pt>
                <c:pt idx="1408">
                  <c:v>-0.0150975669141361</c:v>
                </c:pt>
                <c:pt idx="1409">
                  <c:v>-0.0110389903497301</c:v>
                </c:pt>
                <c:pt idx="1410">
                  <c:v>-0.00691133747952008</c:v>
                </c:pt>
                <c:pt idx="1411">
                  <c:v>-0.00274031340420323</c:v>
                </c:pt>
                <c:pt idx="1412">
                  <c:v>0.00144810298701008</c:v>
                </c:pt>
                <c:pt idx="1413">
                  <c:v>0.00562781718729007</c:v>
                </c:pt>
                <c:pt idx="1414">
                  <c:v>0.00977278935643364</c:v>
                </c:pt>
                <c:pt idx="1415">
                  <c:v>0.0138571929553771</c:v>
                </c:pt>
                <c:pt idx="1416">
                  <c:v>0.0178555722698712</c:v>
                </c:pt>
                <c:pt idx="1417">
                  <c:v>0.0217430086207814</c:v>
                </c:pt>
                <c:pt idx="1418">
                  <c:v>0.0254952720859547</c:v>
                </c:pt>
                <c:pt idx="1419">
                  <c:v>0.029088969547095</c:v>
                </c:pt>
                <c:pt idx="1420">
                  <c:v>0.0325016975088315</c:v>
                </c:pt>
                <c:pt idx="1421">
                  <c:v>0.0357121783979073</c:v>
                </c:pt>
                <c:pt idx="1422">
                  <c:v>0.0387003908270082</c:v>
                </c:pt>
                <c:pt idx="1423">
                  <c:v>0.0414477004485637</c:v>
                </c:pt>
                <c:pt idx="1424">
                  <c:v>0.0439369731794541</c:v>
                </c:pt>
                <c:pt idx="1425">
                  <c:v>0.0461526803670504</c:v>
                </c:pt>
                <c:pt idx="1426">
                  <c:v>0.0480810003301086</c:v>
                </c:pt>
                <c:pt idx="1427">
                  <c:v>0.04970990214711</c:v>
                </c:pt>
                <c:pt idx="1428">
                  <c:v>0.0510292198140771</c:v>
                </c:pt>
                <c:pt idx="1429">
                  <c:v>0.052030718765956</c:v>
                </c:pt>
                <c:pt idx="1430">
                  <c:v>0.0527081455160431</c:v>
                </c:pt>
                <c:pt idx="1431">
                  <c:v>0.0530572666334456</c:v>
                </c:pt>
                <c:pt idx="1432">
                  <c:v>0.0530758965019126</c:v>
                </c:pt>
                <c:pt idx="1433">
                  <c:v>0.0527639100137754</c:v>
                </c:pt>
                <c:pt idx="1434">
                  <c:v>0.0521232441694474</c:v>
                </c:pt>
                <c:pt idx="1435">
                  <c:v>0.0511578855061615</c:v>
                </c:pt>
                <c:pt idx="1436">
                  <c:v>0.0498738451245268</c:v>
                </c:pt>
                <c:pt idx="1437">
                  <c:v>0.0482791228118321</c:v>
                </c:pt>
                <c:pt idx="1438">
                  <c:v>0.0463836548379444</c:v>
                </c:pt>
                <c:pt idx="1439">
                  <c:v>0.04419925270884</c:v>
                </c:pt>
                <c:pt idx="1440">
                  <c:v>0.0417395318211872</c:v>
                </c:pt>
                <c:pt idx="1441">
                  <c:v>0.039019822548914</c:v>
                </c:pt>
                <c:pt idx="1442">
                  <c:v>0.0360570761563877</c:v>
                </c:pt>
                <c:pt idx="1443">
                  <c:v>0.0328697619848394</c:v>
                </c:pt>
                <c:pt idx="1444">
                  <c:v>0.0294777468151058</c:v>
                </c:pt>
                <c:pt idx="1445">
                  <c:v>0.0259021732183538</c:v>
                </c:pt>
                <c:pt idx="1446">
                  <c:v>0.0221653310427304</c:v>
                </c:pt>
                <c:pt idx="1447">
                  <c:v>0.01829051181914</c:v>
                </c:pt>
                <c:pt idx="1448">
                  <c:v>0.0143018663752383</c:v>
                </c:pt>
                <c:pt idx="1449">
                  <c:v>0.0102242578334775</c:v>
                </c:pt>
                <c:pt idx="1450">
                  <c:v>0.00608309922689264</c:v>
                </c:pt>
                <c:pt idx="1451">
                  <c:v>0.00190419836522673</c:v>
                </c:pt>
                <c:pt idx="1452">
                  <c:v>-0.00228639940815482</c:v>
                </c:pt>
                <c:pt idx="1453">
                  <c:v>-0.00646258128347676</c:v>
                </c:pt>
                <c:pt idx="1454">
                  <c:v>-0.0105983261645218</c:v>
                </c:pt>
                <c:pt idx="1455">
                  <c:v>-0.0146678633338807</c:v>
                </c:pt>
                <c:pt idx="1456">
                  <c:v>-0.0186458406689918</c:v>
                </c:pt>
                <c:pt idx="1457">
                  <c:v>-0.0225074789437604</c:v>
                </c:pt>
                <c:pt idx="1458">
                  <c:v>-0.0262287230221487</c:v>
                </c:pt>
                <c:pt idx="1459">
                  <c:v>-0.029786398798356</c:v>
                </c:pt>
                <c:pt idx="1460">
                  <c:v>-0.0331583539752561</c:v>
                </c:pt>
                <c:pt idx="1461">
                  <c:v>-0.036323593318141</c:v>
                </c:pt>
                <c:pt idx="1462">
                  <c:v>-0.0392624155337018</c:v>
                </c:pt>
                <c:pt idx="1463">
                  <c:v>-0.0419565326461098</c:v>
                </c:pt>
                <c:pt idx="1464">
                  <c:v>-0.0443891817442281</c:v>
                </c:pt>
                <c:pt idx="1465">
                  <c:v>-0.046545234146612</c:v>
                </c:pt>
                <c:pt idx="1466">
                  <c:v>-0.0484112867039881</c:v>
                </c:pt>
                <c:pt idx="1467">
                  <c:v>-0.0499757437990734</c:v>
                </c:pt>
                <c:pt idx="1468">
                  <c:v>-0.0512288927061903</c:v>
                </c:pt>
                <c:pt idx="1469">
                  <c:v>-0.0521629617302502</c:v>
                </c:pt>
                <c:pt idx="1470">
                  <c:v>-0.0527721678932062</c:v>
                </c:pt>
                <c:pt idx="1471">
                  <c:v>-0.0530527542983708</c:v>
                </c:pt>
                <c:pt idx="1472">
                  <c:v>-0.0530030118811657</c:v>
                </c:pt>
                <c:pt idx="1473">
                  <c:v>-0.0526232901451801</c:v>
                </c:pt>
                <c:pt idx="1474">
                  <c:v>-0.0519159944753142</c:v>
                </c:pt>
                <c:pt idx="1475">
                  <c:v>-0.0508855703189683</c:v>
                </c:pt>
                <c:pt idx="1476">
                  <c:v>-0.049538476408611</c:v>
                </c:pt>
                <c:pt idx="1477">
                  <c:v>-0.0478831422139911</c:v>
                </c:pt>
                <c:pt idx="1478">
                  <c:v>-0.0459299154787529</c:v>
                </c:pt>
                <c:pt idx="1479">
                  <c:v>-0.0436909994684168</c:v>
                </c:pt>
                <c:pt idx="1480">
                  <c:v>-0.0411803729835855</c:v>
                </c:pt>
                <c:pt idx="1481">
                  <c:v>-0.0384137042276503</c:v>
                </c:pt>
                <c:pt idx="1482">
                  <c:v>-0.0354082556309309</c:v>
                </c:pt>
                <c:pt idx="1483">
                  <c:v>-0.0321827709387422</c:v>
                </c:pt>
                <c:pt idx="1484">
                  <c:v>-0.0287573602658144</c:v>
                </c:pt>
                <c:pt idx="1485">
                  <c:v>-0.02515337785627</c:v>
                </c:pt>
                <c:pt idx="1486">
                  <c:v>-0.0213932825955175</c:v>
                </c:pt>
                <c:pt idx="1487">
                  <c:v>-0.0175005007111649</c:v>
                </c:pt>
                <c:pt idx="1488">
                  <c:v>-0.0134992833335376</c:v>
                </c:pt>
                <c:pt idx="1489">
                  <c:v>-0.00941454825634649</c:v>
                </c:pt>
                <c:pt idx="1490">
                  <c:v>-0.00527172798300283</c:v>
                </c:pt>
                <c:pt idx="1491">
                  <c:v>-0.00109661506991729</c:v>
                </c:pt>
                <c:pt idx="1492">
                  <c:v>0.00308480600396423</c:v>
                </c:pt>
                <c:pt idx="1493">
                  <c:v>0.00724651694092488</c:v>
                </c:pt>
                <c:pt idx="1494">
                  <c:v>0.011362623847531</c:v>
                </c:pt>
                <c:pt idx="1495">
                  <c:v>0.0154075258586634</c:v>
                </c:pt>
                <c:pt idx="1496">
                  <c:v>0.019356070558508</c:v>
                </c:pt>
                <c:pt idx="1497">
                  <c:v>0.0231837069355619</c:v>
                </c:pt>
                <c:pt idx="1498">
                  <c:v>0.0268666450914539</c:v>
                </c:pt>
                <c:pt idx="1499">
                  <c:v>0.0303820003122326</c:v>
                </c:pt>
                <c:pt idx="1500">
                  <c:v>0.0337079322312463</c:v>
                </c:pt>
                <c:pt idx="1501">
                  <c:v>0.036823786728115</c:v>
                </c:pt>
                <c:pt idx="1502">
                  <c:v>0.0397102206327781</c:v>
                </c:pt>
                <c:pt idx="1503">
                  <c:v>0.0423493193574666</c:v>
                </c:pt>
                <c:pt idx="1504">
                  <c:v>0.0447247131004276</c:v>
                </c:pt>
                <c:pt idx="1505">
                  <c:v>0.0468216752602378</c:v>
                </c:pt>
                <c:pt idx="1506">
                  <c:v>0.0486272120130449</c:v>
                </c:pt>
                <c:pt idx="1507">
                  <c:v>0.0501301463821433</c:v>
                </c:pt>
                <c:pt idx="1508">
                  <c:v>0.0513211849182898</c:v>
                </c:pt>
                <c:pt idx="1509">
                  <c:v>0.0521929742738733</c:v>
                </c:pt>
                <c:pt idx="1510">
                  <c:v>0.0527401485012236</c:v>
                </c:pt>
                <c:pt idx="1511">
                  <c:v>0.0529593603324731</c:v>
                </c:pt>
                <c:pt idx="1512">
                  <c:v>0.0528493016493865</c:v>
                </c:pt>
                <c:pt idx="1513">
                  <c:v>0.0524107114289455</c:v>
                </c:pt>
                <c:pt idx="1514">
                  <c:v>0.0516463699337048</c:v>
                </c:pt>
                <c:pt idx="1515">
                  <c:v>0.0505610819910508</c:v>
                </c:pt>
                <c:pt idx="1516">
                  <c:v>0.0491616451989553</c:v>
                </c:pt>
                <c:pt idx="1517">
                  <c:v>0.047456807404199</c:v>
                </c:pt>
                <c:pt idx="1518">
                  <c:v>0.0454572137752324</c:v>
                </c:pt>
                <c:pt idx="1519">
                  <c:v>0.0431753370916609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1734072"/>
        <c:axId val="-2035260264"/>
      </c:scatterChart>
      <c:valAx>
        <c:axId val="-2081734072"/>
        <c:scaling>
          <c:orientation val="minMax"/>
          <c:max val="32.0"/>
          <c:min val="0.0"/>
        </c:scaling>
        <c:delete val="0"/>
        <c:axPos val="b"/>
        <c:title>
          <c:tx>
            <c:rich>
              <a:bodyPr/>
              <a:lstStyle/>
              <a:p>
                <a:pPr>
                  <a:defRPr sz="2400"/>
                </a:pPr>
                <a:r>
                  <a:rPr lang="en-US" sz="2400" b="0">
                    <a:latin typeface="Times Roman"/>
                    <a:cs typeface="Times Roman"/>
                  </a:rPr>
                  <a:t>Time (s)</a:t>
                </a:r>
              </a:p>
            </c:rich>
          </c:tx>
          <c:layout>
            <c:manualLayout>
              <c:xMode val="edge"/>
              <c:yMode val="edge"/>
              <c:x val="0.467489193672749"/>
              <c:y val="0.850980392156863"/>
            </c:manualLayout>
          </c:layout>
          <c:overlay val="0"/>
        </c:title>
        <c:numFmt formatCode="0" sourceLinked="0"/>
        <c:majorTickMark val="out"/>
        <c:minorTickMark val="cross"/>
        <c:tickLblPos val="nextTo"/>
        <c:txPr>
          <a:bodyPr/>
          <a:lstStyle/>
          <a:p>
            <a:pPr>
              <a:defRPr sz="1600">
                <a:latin typeface="Times Roman"/>
                <a:cs typeface="Times Roman"/>
              </a:defRPr>
            </a:pPr>
            <a:endParaRPr lang="en-US"/>
          </a:p>
        </c:txPr>
        <c:crossAx val="-2035260264"/>
        <c:crossesAt val="-0.06"/>
        <c:crossBetween val="midCat"/>
        <c:majorUnit val="2.0"/>
        <c:minorUnit val="1.0"/>
      </c:valAx>
      <c:valAx>
        <c:axId val="-2035260264"/>
        <c:scaling>
          <c:orientation val="minMax"/>
          <c:max val="0.06"/>
          <c:min val="-0.0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2400" b="0">
                    <a:latin typeface="Times Roman"/>
                    <a:cs typeface="Times Roman"/>
                  </a:rPr>
                  <a:t>Displacement (m)</a:t>
                </a:r>
              </a:p>
            </c:rich>
          </c:tx>
          <c:layout>
            <c:manualLayout>
              <c:xMode val="edge"/>
              <c:yMode val="edge"/>
              <c:x val="0.00705577233112923"/>
              <c:y val="0.280759782478171"/>
            </c:manualLayout>
          </c:layout>
          <c:overlay val="0"/>
        </c:title>
        <c:numFmt formatCode="0.000" sourceLinked="0"/>
        <c:majorTickMark val="out"/>
        <c:minorTickMark val="none"/>
        <c:tickLblPos val="nextTo"/>
        <c:txPr>
          <a:bodyPr/>
          <a:lstStyle/>
          <a:p>
            <a:pPr>
              <a:defRPr sz="1600" b="0">
                <a:latin typeface="Times Roman"/>
                <a:cs typeface="Times Roman"/>
              </a:defRPr>
            </a:pPr>
            <a:endParaRPr lang="en-US"/>
          </a:p>
        </c:txPr>
        <c:crossAx val="-2081734072"/>
        <c:crosses val="autoZero"/>
        <c:crossBetween val="midCat"/>
        <c:majorUnit val="0.015"/>
      </c:valAx>
    </c:plotArea>
    <c:legend>
      <c:legendPos val="b"/>
      <c:layout>
        <c:manualLayout>
          <c:xMode val="edge"/>
          <c:yMode val="edge"/>
          <c:x val="0.0840602584172527"/>
          <c:y val="0.921207349081365"/>
          <c:w val="0.875880394401738"/>
          <c:h val="0.0605664488017429"/>
        </c:manualLayout>
      </c:layout>
      <c:overlay val="0"/>
      <c:txPr>
        <a:bodyPr/>
        <a:lstStyle/>
        <a:p>
          <a:pPr>
            <a:defRPr sz="2000">
              <a:latin typeface="Times Roman"/>
              <a:cs typeface="Times Roman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lIns="0">
            <a:noAutofit/>
          </a:bodyPr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400" b="0" i="0" baseline="0">
                <a:effectLst/>
                <a:latin typeface="Times Roman"/>
                <a:cs typeface="Times Roman"/>
              </a:rPr>
              <a:t>Position data for masses in </a:t>
            </a:r>
            <a:r>
              <a:rPr lang="en-US" sz="2400" b="0">
                <a:effectLst/>
                <a:latin typeface="Times Roman"/>
                <a:cs typeface="Times Roman"/>
              </a:rPr>
              <a:t>normal</a:t>
            </a:r>
            <a:r>
              <a:rPr lang="en-US" sz="2400" b="0" baseline="0">
                <a:effectLst/>
                <a:latin typeface="Times Roman"/>
                <a:cs typeface="Times Roman"/>
              </a:rPr>
              <a:t> mode 1 </a:t>
            </a:r>
            <a:r>
              <a:rPr lang="en-US" sz="2400" b="0" i="0" baseline="0">
                <a:effectLst/>
                <a:latin typeface="Times Roman"/>
                <a:cs typeface="Times Roman"/>
              </a:rPr>
              <a:t>(ω</a:t>
            </a:r>
            <a:r>
              <a:rPr lang="en-US" sz="2400" b="0" i="0" baseline="-25000">
                <a:effectLst/>
                <a:latin typeface="Times Roman"/>
                <a:cs typeface="Times Roman"/>
              </a:rPr>
              <a:t>1</a:t>
            </a:r>
            <a:r>
              <a:rPr lang="en-US" sz="2400" b="0" i="0" baseline="0">
                <a:effectLst/>
                <a:latin typeface="Times Roman"/>
                <a:cs typeface="Times Roman"/>
              </a:rPr>
              <a:t>)</a:t>
            </a:r>
            <a:endParaRPr lang="en-US" sz="2400" b="0">
              <a:effectLst/>
              <a:latin typeface="Times Roman"/>
              <a:cs typeface="Times Roman"/>
            </a:endParaRPr>
          </a:p>
        </c:rich>
      </c:tx>
      <c:layout>
        <c:manualLayout>
          <c:xMode val="edge"/>
          <c:yMode val="edge"/>
          <c:x val="0.183014512469803"/>
          <c:y val="0.00653013043613321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85959184007"/>
          <c:y val="0.0894848750137943"/>
          <c:w val="0.838628359548962"/>
          <c:h val="0.613989468793823"/>
        </c:manualLayout>
      </c:layout>
      <c:scatterChart>
        <c:scatterStyle val="lineMarker"/>
        <c:varyColors val="0"/>
        <c:ser>
          <c:idx val="1"/>
          <c:order val="0"/>
          <c:tx>
            <c:strRef>
              <c:f>Mode1_Subsampled_Data!$D$4</c:f>
              <c:strCache>
                <c:ptCount val="1"/>
                <c:pt idx="0">
                  <c:v>Measured left position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</c:spPr>
          </c:marker>
          <c:xVal>
            <c:numRef>
              <c:f>Mode1_Subsampled_Data!$C$9:$C$1528</c:f>
              <c:numCache>
                <c:formatCode>0.0000</c:formatCode>
                <c:ptCount val="1520"/>
                <c:pt idx="0">
                  <c:v>0.1</c:v>
                </c:pt>
                <c:pt idx="3">
                  <c:v>0.2</c:v>
                </c:pt>
                <c:pt idx="6">
                  <c:v>0.3</c:v>
                </c:pt>
                <c:pt idx="9">
                  <c:v>0.4</c:v>
                </c:pt>
                <c:pt idx="12">
                  <c:v>0.5</c:v>
                </c:pt>
                <c:pt idx="15">
                  <c:v>0.6</c:v>
                </c:pt>
                <c:pt idx="18">
                  <c:v>0.7</c:v>
                </c:pt>
                <c:pt idx="21">
                  <c:v>0.8</c:v>
                </c:pt>
                <c:pt idx="24">
                  <c:v>0.9</c:v>
                </c:pt>
                <c:pt idx="27">
                  <c:v>1.0</c:v>
                </c:pt>
                <c:pt idx="30">
                  <c:v>1.1</c:v>
                </c:pt>
                <c:pt idx="33">
                  <c:v>1.2</c:v>
                </c:pt>
                <c:pt idx="36">
                  <c:v>1.3</c:v>
                </c:pt>
                <c:pt idx="39">
                  <c:v>1.4</c:v>
                </c:pt>
                <c:pt idx="42">
                  <c:v>1.5</c:v>
                </c:pt>
                <c:pt idx="45">
                  <c:v>1.6</c:v>
                </c:pt>
                <c:pt idx="48">
                  <c:v>1.7</c:v>
                </c:pt>
                <c:pt idx="51">
                  <c:v>1.8</c:v>
                </c:pt>
                <c:pt idx="54">
                  <c:v>1.9</c:v>
                </c:pt>
                <c:pt idx="57">
                  <c:v>2.0</c:v>
                </c:pt>
                <c:pt idx="60">
                  <c:v>2.1</c:v>
                </c:pt>
                <c:pt idx="63">
                  <c:v>2.2</c:v>
                </c:pt>
                <c:pt idx="66">
                  <c:v>2.3</c:v>
                </c:pt>
                <c:pt idx="69">
                  <c:v>2.4</c:v>
                </c:pt>
                <c:pt idx="72">
                  <c:v>2.5</c:v>
                </c:pt>
                <c:pt idx="75">
                  <c:v>2.6</c:v>
                </c:pt>
                <c:pt idx="78">
                  <c:v>2.7</c:v>
                </c:pt>
                <c:pt idx="81">
                  <c:v>2.8</c:v>
                </c:pt>
                <c:pt idx="84">
                  <c:v>2.9</c:v>
                </c:pt>
                <c:pt idx="87">
                  <c:v>3.0</c:v>
                </c:pt>
                <c:pt idx="90">
                  <c:v>3.1</c:v>
                </c:pt>
                <c:pt idx="93">
                  <c:v>3.2</c:v>
                </c:pt>
                <c:pt idx="96">
                  <c:v>3.3</c:v>
                </c:pt>
                <c:pt idx="99">
                  <c:v>3.4</c:v>
                </c:pt>
                <c:pt idx="102">
                  <c:v>3.5</c:v>
                </c:pt>
                <c:pt idx="105">
                  <c:v>3.6</c:v>
                </c:pt>
                <c:pt idx="108">
                  <c:v>3.7</c:v>
                </c:pt>
                <c:pt idx="111">
                  <c:v>3.8</c:v>
                </c:pt>
                <c:pt idx="114">
                  <c:v>3.9</c:v>
                </c:pt>
                <c:pt idx="117">
                  <c:v>4.0</c:v>
                </c:pt>
                <c:pt idx="120">
                  <c:v>4.1</c:v>
                </c:pt>
                <c:pt idx="123">
                  <c:v>4.2</c:v>
                </c:pt>
                <c:pt idx="126">
                  <c:v>4.3</c:v>
                </c:pt>
                <c:pt idx="129">
                  <c:v>4.4</c:v>
                </c:pt>
                <c:pt idx="132">
                  <c:v>4.5</c:v>
                </c:pt>
                <c:pt idx="135">
                  <c:v>4.6</c:v>
                </c:pt>
                <c:pt idx="138">
                  <c:v>4.7</c:v>
                </c:pt>
                <c:pt idx="141">
                  <c:v>4.8</c:v>
                </c:pt>
                <c:pt idx="144">
                  <c:v>4.9</c:v>
                </c:pt>
                <c:pt idx="147">
                  <c:v>5.0</c:v>
                </c:pt>
                <c:pt idx="150">
                  <c:v>5.1</c:v>
                </c:pt>
                <c:pt idx="153">
                  <c:v>5.2</c:v>
                </c:pt>
                <c:pt idx="156">
                  <c:v>5.3</c:v>
                </c:pt>
                <c:pt idx="159">
                  <c:v>5.4</c:v>
                </c:pt>
                <c:pt idx="162">
                  <c:v>5.5</c:v>
                </c:pt>
                <c:pt idx="165">
                  <c:v>5.6</c:v>
                </c:pt>
                <c:pt idx="168">
                  <c:v>5.7</c:v>
                </c:pt>
                <c:pt idx="171">
                  <c:v>5.8</c:v>
                </c:pt>
                <c:pt idx="174">
                  <c:v>5.9</c:v>
                </c:pt>
                <c:pt idx="177">
                  <c:v>6.0</c:v>
                </c:pt>
                <c:pt idx="180">
                  <c:v>6.1</c:v>
                </c:pt>
                <c:pt idx="183">
                  <c:v>6.2</c:v>
                </c:pt>
                <c:pt idx="186">
                  <c:v>6.3</c:v>
                </c:pt>
                <c:pt idx="189">
                  <c:v>6.4</c:v>
                </c:pt>
                <c:pt idx="192">
                  <c:v>6.5</c:v>
                </c:pt>
                <c:pt idx="195">
                  <c:v>6.6</c:v>
                </c:pt>
                <c:pt idx="198">
                  <c:v>6.7</c:v>
                </c:pt>
                <c:pt idx="201">
                  <c:v>6.8</c:v>
                </c:pt>
                <c:pt idx="204">
                  <c:v>6.9</c:v>
                </c:pt>
                <c:pt idx="207">
                  <c:v>7.0</c:v>
                </c:pt>
                <c:pt idx="210">
                  <c:v>7.1</c:v>
                </c:pt>
                <c:pt idx="213">
                  <c:v>7.2</c:v>
                </c:pt>
                <c:pt idx="216">
                  <c:v>7.3</c:v>
                </c:pt>
                <c:pt idx="219">
                  <c:v>7.4</c:v>
                </c:pt>
                <c:pt idx="222">
                  <c:v>7.5</c:v>
                </c:pt>
                <c:pt idx="225">
                  <c:v>7.6</c:v>
                </c:pt>
                <c:pt idx="228">
                  <c:v>7.7</c:v>
                </c:pt>
                <c:pt idx="231">
                  <c:v>7.8</c:v>
                </c:pt>
                <c:pt idx="234">
                  <c:v>7.9</c:v>
                </c:pt>
                <c:pt idx="237">
                  <c:v>8.0</c:v>
                </c:pt>
                <c:pt idx="240">
                  <c:v>8.1</c:v>
                </c:pt>
                <c:pt idx="243">
                  <c:v>8.2</c:v>
                </c:pt>
                <c:pt idx="246">
                  <c:v>8.3</c:v>
                </c:pt>
                <c:pt idx="249">
                  <c:v>8.4</c:v>
                </c:pt>
                <c:pt idx="252">
                  <c:v>8.5</c:v>
                </c:pt>
                <c:pt idx="255">
                  <c:v>8.6</c:v>
                </c:pt>
                <c:pt idx="258">
                  <c:v>8.7</c:v>
                </c:pt>
                <c:pt idx="261">
                  <c:v>8.8</c:v>
                </c:pt>
                <c:pt idx="264">
                  <c:v>8.9</c:v>
                </c:pt>
                <c:pt idx="267">
                  <c:v>9.0</c:v>
                </c:pt>
                <c:pt idx="270">
                  <c:v>9.1</c:v>
                </c:pt>
                <c:pt idx="273">
                  <c:v>9.2</c:v>
                </c:pt>
                <c:pt idx="276">
                  <c:v>9.3</c:v>
                </c:pt>
                <c:pt idx="279">
                  <c:v>9.4</c:v>
                </c:pt>
                <c:pt idx="282">
                  <c:v>9.5</c:v>
                </c:pt>
                <c:pt idx="285">
                  <c:v>9.6</c:v>
                </c:pt>
                <c:pt idx="288">
                  <c:v>9.7</c:v>
                </c:pt>
                <c:pt idx="291">
                  <c:v>9.8</c:v>
                </c:pt>
                <c:pt idx="294">
                  <c:v>9.9</c:v>
                </c:pt>
                <c:pt idx="297">
                  <c:v>10.0</c:v>
                </c:pt>
                <c:pt idx="300">
                  <c:v>10.1</c:v>
                </c:pt>
                <c:pt idx="303">
                  <c:v>10.2</c:v>
                </c:pt>
                <c:pt idx="306">
                  <c:v>10.3</c:v>
                </c:pt>
                <c:pt idx="309">
                  <c:v>10.4</c:v>
                </c:pt>
                <c:pt idx="312">
                  <c:v>10.5</c:v>
                </c:pt>
                <c:pt idx="315">
                  <c:v>10.6</c:v>
                </c:pt>
                <c:pt idx="318">
                  <c:v>10.7</c:v>
                </c:pt>
                <c:pt idx="321">
                  <c:v>10.8</c:v>
                </c:pt>
                <c:pt idx="324">
                  <c:v>10.9</c:v>
                </c:pt>
                <c:pt idx="327">
                  <c:v>11.0</c:v>
                </c:pt>
                <c:pt idx="330">
                  <c:v>11.1</c:v>
                </c:pt>
                <c:pt idx="333">
                  <c:v>11.2</c:v>
                </c:pt>
                <c:pt idx="336">
                  <c:v>11.3</c:v>
                </c:pt>
                <c:pt idx="339">
                  <c:v>11.4</c:v>
                </c:pt>
                <c:pt idx="342">
                  <c:v>11.5</c:v>
                </c:pt>
                <c:pt idx="345">
                  <c:v>11.6</c:v>
                </c:pt>
                <c:pt idx="348">
                  <c:v>11.7</c:v>
                </c:pt>
                <c:pt idx="351">
                  <c:v>11.8</c:v>
                </c:pt>
                <c:pt idx="354">
                  <c:v>11.9</c:v>
                </c:pt>
                <c:pt idx="357">
                  <c:v>12.0</c:v>
                </c:pt>
                <c:pt idx="360">
                  <c:v>12.1</c:v>
                </c:pt>
                <c:pt idx="363">
                  <c:v>12.2</c:v>
                </c:pt>
                <c:pt idx="366">
                  <c:v>12.3</c:v>
                </c:pt>
                <c:pt idx="369">
                  <c:v>12.4</c:v>
                </c:pt>
                <c:pt idx="372">
                  <c:v>12.5</c:v>
                </c:pt>
                <c:pt idx="375">
                  <c:v>12.6</c:v>
                </c:pt>
                <c:pt idx="378">
                  <c:v>12.7</c:v>
                </c:pt>
                <c:pt idx="381">
                  <c:v>12.8</c:v>
                </c:pt>
                <c:pt idx="384">
                  <c:v>12.9</c:v>
                </c:pt>
                <c:pt idx="387">
                  <c:v>13.0</c:v>
                </c:pt>
                <c:pt idx="390">
                  <c:v>13.1</c:v>
                </c:pt>
                <c:pt idx="393">
                  <c:v>13.2</c:v>
                </c:pt>
                <c:pt idx="396">
                  <c:v>13.3</c:v>
                </c:pt>
                <c:pt idx="399">
                  <c:v>13.4</c:v>
                </c:pt>
                <c:pt idx="402">
                  <c:v>13.5</c:v>
                </c:pt>
                <c:pt idx="405">
                  <c:v>13.6</c:v>
                </c:pt>
                <c:pt idx="408">
                  <c:v>13.7</c:v>
                </c:pt>
                <c:pt idx="411">
                  <c:v>13.8</c:v>
                </c:pt>
                <c:pt idx="414">
                  <c:v>13.9</c:v>
                </c:pt>
                <c:pt idx="417">
                  <c:v>14.0</c:v>
                </c:pt>
                <c:pt idx="420">
                  <c:v>14.1</c:v>
                </c:pt>
                <c:pt idx="423">
                  <c:v>14.2</c:v>
                </c:pt>
                <c:pt idx="426">
                  <c:v>14.3</c:v>
                </c:pt>
                <c:pt idx="429">
                  <c:v>14.4</c:v>
                </c:pt>
                <c:pt idx="432">
                  <c:v>14.5</c:v>
                </c:pt>
                <c:pt idx="435">
                  <c:v>14.6</c:v>
                </c:pt>
                <c:pt idx="438">
                  <c:v>14.7</c:v>
                </c:pt>
                <c:pt idx="441">
                  <c:v>14.8</c:v>
                </c:pt>
                <c:pt idx="444">
                  <c:v>14.9</c:v>
                </c:pt>
                <c:pt idx="447">
                  <c:v>15.0</c:v>
                </c:pt>
                <c:pt idx="450">
                  <c:v>15.1</c:v>
                </c:pt>
                <c:pt idx="453">
                  <c:v>15.2</c:v>
                </c:pt>
                <c:pt idx="456">
                  <c:v>15.3</c:v>
                </c:pt>
                <c:pt idx="459">
                  <c:v>15.4</c:v>
                </c:pt>
                <c:pt idx="462">
                  <c:v>15.5</c:v>
                </c:pt>
                <c:pt idx="465">
                  <c:v>15.6</c:v>
                </c:pt>
                <c:pt idx="468">
                  <c:v>15.7</c:v>
                </c:pt>
                <c:pt idx="471">
                  <c:v>15.8</c:v>
                </c:pt>
                <c:pt idx="474">
                  <c:v>15.9</c:v>
                </c:pt>
                <c:pt idx="477">
                  <c:v>16.0</c:v>
                </c:pt>
                <c:pt idx="480">
                  <c:v>16.1</c:v>
                </c:pt>
                <c:pt idx="483">
                  <c:v>16.2</c:v>
                </c:pt>
                <c:pt idx="486">
                  <c:v>16.3</c:v>
                </c:pt>
                <c:pt idx="489">
                  <c:v>16.4</c:v>
                </c:pt>
                <c:pt idx="492">
                  <c:v>16.5</c:v>
                </c:pt>
                <c:pt idx="495">
                  <c:v>16.6</c:v>
                </c:pt>
                <c:pt idx="498">
                  <c:v>16.7</c:v>
                </c:pt>
                <c:pt idx="501">
                  <c:v>16.8</c:v>
                </c:pt>
                <c:pt idx="504">
                  <c:v>16.9</c:v>
                </c:pt>
                <c:pt idx="507">
                  <c:v>17.0</c:v>
                </c:pt>
                <c:pt idx="510">
                  <c:v>17.1</c:v>
                </c:pt>
                <c:pt idx="513">
                  <c:v>17.2</c:v>
                </c:pt>
                <c:pt idx="516">
                  <c:v>17.3</c:v>
                </c:pt>
                <c:pt idx="519">
                  <c:v>17.4</c:v>
                </c:pt>
                <c:pt idx="522">
                  <c:v>17.5</c:v>
                </c:pt>
                <c:pt idx="525">
                  <c:v>17.6</c:v>
                </c:pt>
                <c:pt idx="528">
                  <c:v>17.7</c:v>
                </c:pt>
                <c:pt idx="531">
                  <c:v>17.8</c:v>
                </c:pt>
                <c:pt idx="534">
                  <c:v>17.9</c:v>
                </c:pt>
                <c:pt idx="537">
                  <c:v>18.0</c:v>
                </c:pt>
                <c:pt idx="540">
                  <c:v>18.1</c:v>
                </c:pt>
                <c:pt idx="543">
                  <c:v>18.2</c:v>
                </c:pt>
                <c:pt idx="546">
                  <c:v>18.3</c:v>
                </c:pt>
                <c:pt idx="549">
                  <c:v>18.4</c:v>
                </c:pt>
                <c:pt idx="552">
                  <c:v>18.5</c:v>
                </c:pt>
                <c:pt idx="555">
                  <c:v>18.6</c:v>
                </c:pt>
                <c:pt idx="558">
                  <c:v>18.7</c:v>
                </c:pt>
                <c:pt idx="561">
                  <c:v>18.8</c:v>
                </c:pt>
                <c:pt idx="564">
                  <c:v>18.9</c:v>
                </c:pt>
                <c:pt idx="567">
                  <c:v>19.0</c:v>
                </c:pt>
                <c:pt idx="570">
                  <c:v>19.1</c:v>
                </c:pt>
                <c:pt idx="573">
                  <c:v>19.2</c:v>
                </c:pt>
                <c:pt idx="576">
                  <c:v>19.3</c:v>
                </c:pt>
                <c:pt idx="579">
                  <c:v>19.4</c:v>
                </c:pt>
                <c:pt idx="582">
                  <c:v>19.5</c:v>
                </c:pt>
                <c:pt idx="585">
                  <c:v>19.6</c:v>
                </c:pt>
                <c:pt idx="588">
                  <c:v>19.7</c:v>
                </c:pt>
                <c:pt idx="591">
                  <c:v>19.8</c:v>
                </c:pt>
                <c:pt idx="594">
                  <c:v>19.9</c:v>
                </c:pt>
                <c:pt idx="597">
                  <c:v>20.0</c:v>
                </c:pt>
                <c:pt idx="600">
                  <c:v>20.1</c:v>
                </c:pt>
                <c:pt idx="603">
                  <c:v>20.2</c:v>
                </c:pt>
                <c:pt idx="606">
                  <c:v>20.3</c:v>
                </c:pt>
                <c:pt idx="609">
                  <c:v>20.4</c:v>
                </c:pt>
                <c:pt idx="612">
                  <c:v>20.5</c:v>
                </c:pt>
                <c:pt idx="615">
                  <c:v>20.6</c:v>
                </c:pt>
                <c:pt idx="618">
                  <c:v>20.7</c:v>
                </c:pt>
                <c:pt idx="621">
                  <c:v>20.8</c:v>
                </c:pt>
                <c:pt idx="624">
                  <c:v>20.9</c:v>
                </c:pt>
                <c:pt idx="627">
                  <c:v>21.0</c:v>
                </c:pt>
                <c:pt idx="630">
                  <c:v>21.1</c:v>
                </c:pt>
                <c:pt idx="633">
                  <c:v>21.2</c:v>
                </c:pt>
                <c:pt idx="636">
                  <c:v>21.3</c:v>
                </c:pt>
                <c:pt idx="639">
                  <c:v>21.4</c:v>
                </c:pt>
                <c:pt idx="642">
                  <c:v>21.5</c:v>
                </c:pt>
                <c:pt idx="645">
                  <c:v>21.6</c:v>
                </c:pt>
                <c:pt idx="648">
                  <c:v>21.7</c:v>
                </c:pt>
                <c:pt idx="651">
                  <c:v>21.8</c:v>
                </c:pt>
                <c:pt idx="654">
                  <c:v>21.9</c:v>
                </c:pt>
                <c:pt idx="657">
                  <c:v>22.0</c:v>
                </c:pt>
                <c:pt idx="660">
                  <c:v>22.1</c:v>
                </c:pt>
                <c:pt idx="663">
                  <c:v>22.2</c:v>
                </c:pt>
                <c:pt idx="666">
                  <c:v>22.3</c:v>
                </c:pt>
                <c:pt idx="669">
                  <c:v>22.4</c:v>
                </c:pt>
                <c:pt idx="672">
                  <c:v>22.5</c:v>
                </c:pt>
                <c:pt idx="675">
                  <c:v>22.6</c:v>
                </c:pt>
                <c:pt idx="678">
                  <c:v>22.7</c:v>
                </c:pt>
                <c:pt idx="681">
                  <c:v>22.8</c:v>
                </c:pt>
                <c:pt idx="684">
                  <c:v>22.9</c:v>
                </c:pt>
                <c:pt idx="687">
                  <c:v>23.0</c:v>
                </c:pt>
                <c:pt idx="690">
                  <c:v>23.1</c:v>
                </c:pt>
                <c:pt idx="693">
                  <c:v>23.2</c:v>
                </c:pt>
                <c:pt idx="696">
                  <c:v>23.3</c:v>
                </c:pt>
                <c:pt idx="699">
                  <c:v>23.4</c:v>
                </c:pt>
                <c:pt idx="702">
                  <c:v>23.5</c:v>
                </c:pt>
                <c:pt idx="705">
                  <c:v>23.6</c:v>
                </c:pt>
                <c:pt idx="708">
                  <c:v>23.7</c:v>
                </c:pt>
                <c:pt idx="711">
                  <c:v>23.8</c:v>
                </c:pt>
                <c:pt idx="714">
                  <c:v>23.9</c:v>
                </c:pt>
                <c:pt idx="717">
                  <c:v>24.0</c:v>
                </c:pt>
                <c:pt idx="720">
                  <c:v>24.1</c:v>
                </c:pt>
                <c:pt idx="723">
                  <c:v>24.2</c:v>
                </c:pt>
                <c:pt idx="726">
                  <c:v>24.3</c:v>
                </c:pt>
                <c:pt idx="729">
                  <c:v>24.4</c:v>
                </c:pt>
                <c:pt idx="732">
                  <c:v>24.5</c:v>
                </c:pt>
                <c:pt idx="735">
                  <c:v>24.6</c:v>
                </c:pt>
                <c:pt idx="738">
                  <c:v>24.7</c:v>
                </c:pt>
                <c:pt idx="741">
                  <c:v>24.8</c:v>
                </c:pt>
                <c:pt idx="744">
                  <c:v>24.9</c:v>
                </c:pt>
                <c:pt idx="747">
                  <c:v>25.0</c:v>
                </c:pt>
                <c:pt idx="750">
                  <c:v>25.1</c:v>
                </c:pt>
                <c:pt idx="753">
                  <c:v>25.2</c:v>
                </c:pt>
                <c:pt idx="756">
                  <c:v>25.3</c:v>
                </c:pt>
                <c:pt idx="759">
                  <c:v>25.4</c:v>
                </c:pt>
                <c:pt idx="762">
                  <c:v>25.5</c:v>
                </c:pt>
                <c:pt idx="765">
                  <c:v>25.6</c:v>
                </c:pt>
                <c:pt idx="768">
                  <c:v>25.7</c:v>
                </c:pt>
                <c:pt idx="771">
                  <c:v>25.8</c:v>
                </c:pt>
                <c:pt idx="774">
                  <c:v>25.9</c:v>
                </c:pt>
                <c:pt idx="777">
                  <c:v>26.0</c:v>
                </c:pt>
                <c:pt idx="780">
                  <c:v>26.1</c:v>
                </c:pt>
                <c:pt idx="783">
                  <c:v>26.2</c:v>
                </c:pt>
                <c:pt idx="786">
                  <c:v>26.3</c:v>
                </c:pt>
                <c:pt idx="789">
                  <c:v>26.4</c:v>
                </c:pt>
                <c:pt idx="792">
                  <c:v>26.5</c:v>
                </c:pt>
                <c:pt idx="795">
                  <c:v>26.6</c:v>
                </c:pt>
                <c:pt idx="798">
                  <c:v>26.7</c:v>
                </c:pt>
                <c:pt idx="801">
                  <c:v>26.8</c:v>
                </c:pt>
                <c:pt idx="804">
                  <c:v>26.9</c:v>
                </c:pt>
                <c:pt idx="807">
                  <c:v>27.0</c:v>
                </c:pt>
                <c:pt idx="810">
                  <c:v>27.1</c:v>
                </c:pt>
                <c:pt idx="813">
                  <c:v>27.2</c:v>
                </c:pt>
                <c:pt idx="816">
                  <c:v>27.3</c:v>
                </c:pt>
                <c:pt idx="819">
                  <c:v>27.4</c:v>
                </c:pt>
                <c:pt idx="822">
                  <c:v>27.5</c:v>
                </c:pt>
                <c:pt idx="825">
                  <c:v>27.6</c:v>
                </c:pt>
                <c:pt idx="828">
                  <c:v>27.7</c:v>
                </c:pt>
                <c:pt idx="831">
                  <c:v>27.8</c:v>
                </c:pt>
                <c:pt idx="834">
                  <c:v>27.9</c:v>
                </c:pt>
                <c:pt idx="837">
                  <c:v>28.0</c:v>
                </c:pt>
                <c:pt idx="840">
                  <c:v>28.1</c:v>
                </c:pt>
                <c:pt idx="843">
                  <c:v>28.2</c:v>
                </c:pt>
                <c:pt idx="846">
                  <c:v>28.3</c:v>
                </c:pt>
                <c:pt idx="849">
                  <c:v>28.4</c:v>
                </c:pt>
                <c:pt idx="852">
                  <c:v>28.5</c:v>
                </c:pt>
                <c:pt idx="855">
                  <c:v>28.6</c:v>
                </c:pt>
                <c:pt idx="858">
                  <c:v>28.7</c:v>
                </c:pt>
                <c:pt idx="861">
                  <c:v>28.8</c:v>
                </c:pt>
                <c:pt idx="864">
                  <c:v>28.9</c:v>
                </c:pt>
                <c:pt idx="867">
                  <c:v>29.0</c:v>
                </c:pt>
                <c:pt idx="870">
                  <c:v>29.1</c:v>
                </c:pt>
                <c:pt idx="873">
                  <c:v>29.2</c:v>
                </c:pt>
                <c:pt idx="876">
                  <c:v>29.3</c:v>
                </c:pt>
                <c:pt idx="879">
                  <c:v>29.4</c:v>
                </c:pt>
                <c:pt idx="882">
                  <c:v>29.5</c:v>
                </c:pt>
                <c:pt idx="885">
                  <c:v>29.6</c:v>
                </c:pt>
                <c:pt idx="888">
                  <c:v>29.7</c:v>
                </c:pt>
                <c:pt idx="891">
                  <c:v>29.8</c:v>
                </c:pt>
                <c:pt idx="894">
                  <c:v>29.9</c:v>
                </c:pt>
                <c:pt idx="897">
                  <c:v>30.0</c:v>
                </c:pt>
                <c:pt idx="900">
                  <c:v>30.1</c:v>
                </c:pt>
                <c:pt idx="903">
                  <c:v>30.2</c:v>
                </c:pt>
                <c:pt idx="906">
                  <c:v>30.3</c:v>
                </c:pt>
                <c:pt idx="909">
                  <c:v>30.4</c:v>
                </c:pt>
                <c:pt idx="912">
                  <c:v>30.5</c:v>
                </c:pt>
                <c:pt idx="915">
                  <c:v>30.6</c:v>
                </c:pt>
                <c:pt idx="918">
                  <c:v>30.7</c:v>
                </c:pt>
                <c:pt idx="921">
                  <c:v>30.8</c:v>
                </c:pt>
                <c:pt idx="924">
                  <c:v>30.9</c:v>
                </c:pt>
                <c:pt idx="927">
                  <c:v>31.0</c:v>
                </c:pt>
                <c:pt idx="930">
                  <c:v>31.1</c:v>
                </c:pt>
                <c:pt idx="933">
                  <c:v>31.2</c:v>
                </c:pt>
                <c:pt idx="936">
                  <c:v>31.3</c:v>
                </c:pt>
                <c:pt idx="939">
                  <c:v>31.4</c:v>
                </c:pt>
                <c:pt idx="942">
                  <c:v>31.5</c:v>
                </c:pt>
                <c:pt idx="945">
                  <c:v>31.6</c:v>
                </c:pt>
                <c:pt idx="948">
                  <c:v>31.7</c:v>
                </c:pt>
                <c:pt idx="951">
                  <c:v>31.8</c:v>
                </c:pt>
                <c:pt idx="954">
                  <c:v>31.9</c:v>
                </c:pt>
                <c:pt idx="957">
                  <c:v>32.0</c:v>
                </c:pt>
                <c:pt idx="960">
                  <c:v>32.1</c:v>
                </c:pt>
                <c:pt idx="963">
                  <c:v>32.2</c:v>
                </c:pt>
                <c:pt idx="966">
                  <c:v>32.3</c:v>
                </c:pt>
                <c:pt idx="969">
                  <c:v>32.4</c:v>
                </c:pt>
                <c:pt idx="972">
                  <c:v>32.5</c:v>
                </c:pt>
                <c:pt idx="975">
                  <c:v>32.6</c:v>
                </c:pt>
                <c:pt idx="978">
                  <c:v>32.7</c:v>
                </c:pt>
                <c:pt idx="981">
                  <c:v>32.8</c:v>
                </c:pt>
                <c:pt idx="984">
                  <c:v>32.9</c:v>
                </c:pt>
                <c:pt idx="987">
                  <c:v>33.0</c:v>
                </c:pt>
                <c:pt idx="990">
                  <c:v>33.1</c:v>
                </c:pt>
                <c:pt idx="993">
                  <c:v>33.2</c:v>
                </c:pt>
                <c:pt idx="996">
                  <c:v>33.3</c:v>
                </c:pt>
                <c:pt idx="999">
                  <c:v>33.4</c:v>
                </c:pt>
                <c:pt idx="1002">
                  <c:v>33.5</c:v>
                </c:pt>
                <c:pt idx="1005">
                  <c:v>33.6</c:v>
                </c:pt>
                <c:pt idx="1008">
                  <c:v>33.7</c:v>
                </c:pt>
                <c:pt idx="1011">
                  <c:v>33.8</c:v>
                </c:pt>
                <c:pt idx="1014">
                  <c:v>33.9</c:v>
                </c:pt>
                <c:pt idx="1017">
                  <c:v>34.0</c:v>
                </c:pt>
                <c:pt idx="1020">
                  <c:v>34.1</c:v>
                </c:pt>
                <c:pt idx="1023">
                  <c:v>34.2</c:v>
                </c:pt>
                <c:pt idx="1026">
                  <c:v>34.3</c:v>
                </c:pt>
                <c:pt idx="1029">
                  <c:v>34.4</c:v>
                </c:pt>
                <c:pt idx="1032">
                  <c:v>34.5</c:v>
                </c:pt>
                <c:pt idx="1035">
                  <c:v>34.6</c:v>
                </c:pt>
                <c:pt idx="1038">
                  <c:v>34.7</c:v>
                </c:pt>
                <c:pt idx="1041">
                  <c:v>34.8</c:v>
                </c:pt>
                <c:pt idx="1044">
                  <c:v>34.9</c:v>
                </c:pt>
                <c:pt idx="1047">
                  <c:v>35.0</c:v>
                </c:pt>
                <c:pt idx="1050">
                  <c:v>35.1</c:v>
                </c:pt>
                <c:pt idx="1053">
                  <c:v>35.2</c:v>
                </c:pt>
                <c:pt idx="1056">
                  <c:v>35.3</c:v>
                </c:pt>
                <c:pt idx="1059">
                  <c:v>35.4</c:v>
                </c:pt>
                <c:pt idx="1062">
                  <c:v>35.5</c:v>
                </c:pt>
                <c:pt idx="1065">
                  <c:v>35.6</c:v>
                </c:pt>
                <c:pt idx="1068">
                  <c:v>35.7</c:v>
                </c:pt>
                <c:pt idx="1071">
                  <c:v>35.8</c:v>
                </c:pt>
                <c:pt idx="1074">
                  <c:v>35.9</c:v>
                </c:pt>
                <c:pt idx="1077">
                  <c:v>36.0</c:v>
                </c:pt>
                <c:pt idx="1080">
                  <c:v>36.1</c:v>
                </c:pt>
                <c:pt idx="1083">
                  <c:v>36.2</c:v>
                </c:pt>
                <c:pt idx="1086">
                  <c:v>36.3</c:v>
                </c:pt>
                <c:pt idx="1089">
                  <c:v>36.4</c:v>
                </c:pt>
                <c:pt idx="1092">
                  <c:v>36.5</c:v>
                </c:pt>
                <c:pt idx="1095">
                  <c:v>36.6</c:v>
                </c:pt>
                <c:pt idx="1098">
                  <c:v>36.7</c:v>
                </c:pt>
                <c:pt idx="1101">
                  <c:v>36.8</c:v>
                </c:pt>
                <c:pt idx="1104">
                  <c:v>36.9</c:v>
                </c:pt>
                <c:pt idx="1107">
                  <c:v>37.0</c:v>
                </c:pt>
                <c:pt idx="1110">
                  <c:v>37.1</c:v>
                </c:pt>
                <c:pt idx="1113">
                  <c:v>37.2</c:v>
                </c:pt>
                <c:pt idx="1116">
                  <c:v>37.3</c:v>
                </c:pt>
                <c:pt idx="1119">
                  <c:v>37.4</c:v>
                </c:pt>
                <c:pt idx="1122">
                  <c:v>37.5</c:v>
                </c:pt>
                <c:pt idx="1125">
                  <c:v>37.6</c:v>
                </c:pt>
                <c:pt idx="1128">
                  <c:v>37.7</c:v>
                </c:pt>
                <c:pt idx="1131">
                  <c:v>37.8</c:v>
                </c:pt>
                <c:pt idx="1134">
                  <c:v>37.9</c:v>
                </c:pt>
                <c:pt idx="1137">
                  <c:v>38.0</c:v>
                </c:pt>
                <c:pt idx="1140">
                  <c:v>38.1</c:v>
                </c:pt>
                <c:pt idx="1143">
                  <c:v>38.2</c:v>
                </c:pt>
                <c:pt idx="1146">
                  <c:v>38.3</c:v>
                </c:pt>
                <c:pt idx="1149">
                  <c:v>38.4</c:v>
                </c:pt>
                <c:pt idx="1152">
                  <c:v>38.5</c:v>
                </c:pt>
                <c:pt idx="1155">
                  <c:v>38.6</c:v>
                </c:pt>
                <c:pt idx="1158">
                  <c:v>38.7</c:v>
                </c:pt>
                <c:pt idx="1161">
                  <c:v>38.8</c:v>
                </c:pt>
                <c:pt idx="1164">
                  <c:v>38.9</c:v>
                </c:pt>
                <c:pt idx="1167">
                  <c:v>39.0</c:v>
                </c:pt>
                <c:pt idx="1170">
                  <c:v>39.1</c:v>
                </c:pt>
                <c:pt idx="1173">
                  <c:v>39.2</c:v>
                </c:pt>
                <c:pt idx="1176">
                  <c:v>39.3</c:v>
                </c:pt>
                <c:pt idx="1179">
                  <c:v>39.4</c:v>
                </c:pt>
                <c:pt idx="1182">
                  <c:v>39.5</c:v>
                </c:pt>
                <c:pt idx="1185">
                  <c:v>39.6</c:v>
                </c:pt>
                <c:pt idx="1188">
                  <c:v>39.7</c:v>
                </c:pt>
                <c:pt idx="1191">
                  <c:v>39.8</c:v>
                </c:pt>
                <c:pt idx="1194">
                  <c:v>39.9</c:v>
                </c:pt>
                <c:pt idx="1197">
                  <c:v>40.0</c:v>
                </c:pt>
                <c:pt idx="1200">
                  <c:v>40.1</c:v>
                </c:pt>
                <c:pt idx="1203">
                  <c:v>40.2</c:v>
                </c:pt>
                <c:pt idx="1206">
                  <c:v>40.3</c:v>
                </c:pt>
                <c:pt idx="1209">
                  <c:v>40.4</c:v>
                </c:pt>
                <c:pt idx="1212">
                  <c:v>40.5</c:v>
                </c:pt>
                <c:pt idx="1215">
                  <c:v>40.6</c:v>
                </c:pt>
                <c:pt idx="1218">
                  <c:v>40.7</c:v>
                </c:pt>
                <c:pt idx="1221">
                  <c:v>40.8</c:v>
                </c:pt>
                <c:pt idx="1224">
                  <c:v>40.9</c:v>
                </c:pt>
                <c:pt idx="1227">
                  <c:v>41.0</c:v>
                </c:pt>
                <c:pt idx="1230">
                  <c:v>41.1</c:v>
                </c:pt>
                <c:pt idx="1233">
                  <c:v>41.2</c:v>
                </c:pt>
                <c:pt idx="1236">
                  <c:v>41.3</c:v>
                </c:pt>
                <c:pt idx="1239">
                  <c:v>41.4</c:v>
                </c:pt>
                <c:pt idx="1242">
                  <c:v>41.5</c:v>
                </c:pt>
                <c:pt idx="1245">
                  <c:v>41.6</c:v>
                </c:pt>
                <c:pt idx="1248">
                  <c:v>41.7</c:v>
                </c:pt>
                <c:pt idx="1251">
                  <c:v>41.8</c:v>
                </c:pt>
                <c:pt idx="1254">
                  <c:v>41.9</c:v>
                </c:pt>
                <c:pt idx="1257">
                  <c:v>42.0</c:v>
                </c:pt>
                <c:pt idx="1260">
                  <c:v>42.1</c:v>
                </c:pt>
                <c:pt idx="1263">
                  <c:v>42.2</c:v>
                </c:pt>
                <c:pt idx="1266">
                  <c:v>42.3</c:v>
                </c:pt>
                <c:pt idx="1269">
                  <c:v>42.4</c:v>
                </c:pt>
                <c:pt idx="1272">
                  <c:v>42.5</c:v>
                </c:pt>
                <c:pt idx="1275">
                  <c:v>42.6</c:v>
                </c:pt>
                <c:pt idx="1278">
                  <c:v>42.7</c:v>
                </c:pt>
                <c:pt idx="1281">
                  <c:v>42.8</c:v>
                </c:pt>
                <c:pt idx="1284">
                  <c:v>42.9</c:v>
                </c:pt>
                <c:pt idx="1287">
                  <c:v>43.0</c:v>
                </c:pt>
                <c:pt idx="1290">
                  <c:v>43.1</c:v>
                </c:pt>
                <c:pt idx="1293">
                  <c:v>43.2</c:v>
                </c:pt>
                <c:pt idx="1296">
                  <c:v>43.3</c:v>
                </c:pt>
                <c:pt idx="1299">
                  <c:v>43.4</c:v>
                </c:pt>
                <c:pt idx="1302">
                  <c:v>43.5</c:v>
                </c:pt>
                <c:pt idx="1305">
                  <c:v>43.6</c:v>
                </c:pt>
                <c:pt idx="1308">
                  <c:v>43.7</c:v>
                </c:pt>
                <c:pt idx="1311">
                  <c:v>43.8</c:v>
                </c:pt>
                <c:pt idx="1314">
                  <c:v>43.9</c:v>
                </c:pt>
                <c:pt idx="1317">
                  <c:v>44.0</c:v>
                </c:pt>
                <c:pt idx="1320">
                  <c:v>44.1</c:v>
                </c:pt>
                <c:pt idx="1323">
                  <c:v>44.2</c:v>
                </c:pt>
                <c:pt idx="1326">
                  <c:v>44.3</c:v>
                </c:pt>
                <c:pt idx="1329">
                  <c:v>44.4</c:v>
                </c:pt>
                <c:pt idx="1332">
                  <c:v>44.5</c:v>
                </c:pt>
                <c:pt idx="1335">
                  <c:v>44.6</c:v>
                </c:pt>
                <c:pt idx="1338">
                  <c:v>44.7</c:v>
                </c:pt>
                <c:pt idx="1341">
                  <c:v>44.8</c:v>
                </c:pt>
                <c:pt idx="1344">
                  <c:v>44.9</c:v>
                </c:pt>
                <c:pt idx="1347">
                  <c:v>45.0</c:v>
                </c:pt>
                <c:pt idx="1350">
                  <c:v>45.1</c:v>
                </c:pt>
                <c:pt idx="1353">
                  <c:v>45.2</c:v>
                </c:pt>
                <c:pt idx="1356">
                  <c:v>45.3</c:v>
                </c:pt>
                <c:pt idx="1359">
                  <c:v>45.4</c:v>
                </c:pt>
                <c:pt idx="1362">
                  <c:v>45.5</c:v>
                </c:pt>
                <c:pt idx="1365">
                  <c:v>45.6</c:v>
                </c:pt>
                <c:pt idx="1368">
                  <c:v>45.7</c:v>
                </c:pt>
                <c:pt idx="1371">
                  <c:v>45.8</c:v>
                </c:pt>
                <c:pt idx="1374">
                  <c:v>45.9</c:v>
                </c:pt>
                <c:pt idx="1377">
                  <c:v>46.0</c:v>
                </c:pt>
                <c:pt idx="1380">
                  <c:v>46.1</c:v>
                </c:pt>
                <c:pt idx="1383">
                  <c:v>46.2</c:v>
                </c:pt>
                <c:pt idx="1386">
                  <c:v>46.3</c:v>
                </c:pt>
                <c:pt idx="1389">
                  <c:v>46.4</c:v>
                </c:pt>
                <c:pt idx="1392">
                  <c:v>46.5</c:v>
                </c:pt>
                <c:pt idx="1395">
                  <c:v>46.6</c:v>
                </c:pt>
                <c:pt idx="1398">
                  <c:v>46.7</c:v>
                </c:pt>
                <c:pt idx="1401">
                  <c:v>46.8</c:v>
                </c:pt>
                <c:pt idx="1404">
                  <c:v>46.9</c:v>
                </c:pt>
                <c:pt idx="1407">
                  <c:v>47.0</c:v>
                </c:pt>
                <c:pt idx="1410">
                  <c:v>47.1</c:v>
                </c:pt>
                <c:pt idx="1413">
                  <c:v>47.2</c:v>
                </c:pt>
                <c:pt idx="1416">
                  <c:v>47.3</c:v>
                </c:pt>
                <c:pt idx="1419">
                  <c:v>47.4</c:v>
                </c:pt>
                <c:pt idx="1422">
                  <c:v>47.5</c:v>
                </c:pt>
                <c:pt idx="1425">
                  <c:v>47.6</c:v>
                </c:pt>
                <c:pt idx="1428">
                  <c:v>47.7</c:v>
                </c:pt>
                <c:pt idx="1431">
                  <c:v>47.8</c:v>
                </c:pt>
                <c:pt idx="1434">
                  <c:v>47.9</c:v>
                </c:pt>
                <c:pt idx="1437">
                  <c:v>48.0</c:v>
                </c:pt>
                <c:pt idx="1440">
                  <c:v>48.1</c:v>
                </c:pt>
                <c:pt idx="1443">
                  <c:v>48.2</c:v>
                </c:pt>
                <c:pt idx="1446">
                  <c:v>48.3</c:v>
                </c:pt>
                <c:pt idx="1449">
                  <c:v>48.4</c:v>
                </c:pt>
                <c:pt idx="1452">
                  <c:v>48.5</c:v>
                </c:pt>
                <c:pt idx="1455">
                  <c:v>48.6</c:v>
                </c:pt>
                <c:pt idx="1458">
                  <c:v>48.7</c:v>
                </c:pt>
                <c:pt idx="1461">
                  <c:v>48.8</c:v>
                </c:pt>
                <c:pt idx="1464">
                  <c:v>48.9</c:v>
                </c:pt>
                <c:pt idx="1467">
                  <c:v>49.0</c:v>
                </c:pt>
                <c:pt idx="1470">
                  <c:v>49.1</c:v>
                </c:pt>
                <c:pt idx="1473">
                  <c:v>49.2</c:v>
                </c:pt>
                <c:pt idx="1476">
                  <c:v>49.3</c:v>
                </c:pt>
                <c:pt idx="1479">
                  <c:v>49.4</c:v>
                </c:pt>
                <c:pt idx="1482">
                  <c:v>49.5</c:v>
                </c:pt>
                <c:pt idx="1485">
                  <c:v>49.6</c:v>
                </c:pt>
                <c:pt idx="1488">
                  <c:v>49.7</c:v>
                </c:pt>
                <c:pt idx="1491">
                  <c:v>49.8</c:v>
                </c:pt>
                <c:pt idx="1494">
                  <c:v>49.9</c:v>
                </c:pt>
                <c:pt idx="1497">
                  <c:v>50.0</c:v>
                </c:pt>
                <c:pt idx="1500">
                  <c:v>50.1</c:v>
                </c:pt>
                <c:pt idx="1503">
                  <c:v>50.2</c:v>
                </c:pt>
                <c:pt idx="1506">
                  <c:v>50.3</c:v>
                </c:pt>
                <c:pt idx="1509">
                  <c:v>50.4</c:v>
                </c:pt>
                <c:pt idx="1512">
                  <c:v>50.5</c:v>
                </c:pt>
                <c:pt idx="1515">
                  <c:v>50.6</c:v>
                </c:pt>
                <c:pt idx="1518">
                  <c:v>50.7</c:v>
                </c:pt>
              </c:numCache>
            </c:numRef>
          </c:xVal>
          <c:yVal>
            <c:numRef>
              <c:f>Mode1_Subsampled_Data!$D$9:$D$1528</c:f>
              <c:numCache>
                <c:formatCode>0.0000</c:formatCode>
                <c:ptCount val="1520"/>
                <c:pt idx="0">
                  <c:v>0.203</c:v>
                </c:pt>
                <c:pt idx="3">
                  <c:v>0.198</c:v>
                </c:pt>
                <c:pt idx="6">
                  <c:v>0.191</c:v>
                </c:pt>
                <c:pt idx="9">
                  <c:v>0.181</c:v>
                </c:pt>
                <c:pt idx="12">
                  <c:v>0.169</c:v>
                </c:pt>
                <c:pt idx="15">
                  <c:v>0.156</c:v>
                </c:pt>
                <c:pt idx="18">
                  <c:v>0.143</c:v>
                </c:pt>
                <c:pt idx="21">
                  <c:v>0.129</c:v>
                </c:pt>
                <c:pt idx="24">
                  <c:v>0.117</c:v>
                </c:pt>
                <c:pt idx="27">
                  <c:v>0.106</c:v>
                </c:pt>
                <c:pt idx="30">
                  <c:v>0.0972</c:v>
                </c:pt>
                <c:pt idx="33">
                  <c:v>0.0913</c:v>
                </c:pt>
                <c:pt idx="36">
                  <c:v>0.0887</c:v>
                </c:pt>
                <c:pt idx="39">
                  <c:v>0.089</c:v>
                </c:pt>
                <c:pt idx="42">
                  <c:v>0.0927</c:v>
                </c:pt>
                <c:pt idx="45">
                  <c:v>0.0991</c:v>
                </c:pt>
                <c:pt idx="48">
                  <c:v>0.108</c:v>
                </c:pt>
                <c:pt idx="51">
                  <c:v>0.12</c:v>
                </c:pt>
                <c:pt idx="54">
                  <c:v>0.132</c:v>
                </c:pt>
                <c:pt idx="57">
                  <c:v>0.146</c:v>
                </c:pt>
                <c:pt idx="60">
                  <c:v>0.159</c:v>
                </c:pt>
                <c:pt idx="63">
                  <c:v>0.172</c:v>
                </c:pt>
                <c:pt idx="66">
                  <c:v>0.183</c:v>
                </c:pt>
                <c:pt idx="69">
                  <c:v>0.193</c:v>
                </c:pt>
                <c:pt idx="72">
                  <c:v>0.199</c:v>
                </c:pt>
                <c:pt idx="75">
                  <c:v>0.203</c:v>
                </c:pt>
                <c:pt idx="78">
                  <c:v>0.203</c:v>
                </c:pt>
                <c:pt idx="81">
                  <c:v>0.2</c:v>
                </c:pt>
                <c:pt idx="84">
                  <c:v>0.194</c:v>
                </c:pt>
                <c:pt idx="87">
                  <c:v>0.186</c:v>
                </c:pt>
                <c:pt idx="90">
                  <c:v>0.175</c:v>
                </c:pt>
                <c:pt idx="93">
                  <c:v>0.163</c:v>
                </c:pt>
                <c:pt idx="96">
                  <c:v>0.15</c:v>
                </c:pt>
                <c:pt idx="99">
                  <c:v>0.136</c:v>
                </c:pt>
                <c:pt idx="102">
                  <c:v>0.123</c:v>
                </c:pt>
                <c:pt idx="105">
                  <c:v>0.112</c:v>
                </c:pt>
                <c:pt idx="108">
                  <c:v>0.102</c:v>
                </c:pt>
                <c:pt idx="111">
                  <c:v>0.0949</c:v>
                </c:pt>
                <c:pt idx="114">
                  <c:v>0.0906</c:v>
                </c:pt>
                <c:pt idx="117">
                  <c:v>0.0894</c:v>
                </c:pt>
                <c:pt idx="120">
                  <c:v>0.0914</c:v>
                </c:pt>
                <c:pt idx="123">
                  <c:v>0.0962</c:v>
                </c:pt>
                <c:pt idx="126">
                  <c:v>0.104</c:v>
                </c:pt>
                <c:pt idx="129">
                  <c:v>0.114</c:v>
                </c:pt>
                <c:pt idx="132">
                  <c:v>0.126</c:v>
                </c:pt>
                <c:pt idx="135">
                  <c:v>0.139</c:v>
                </c:pt>
                <c:pt idx="138">
                  <c:v>0.152</c:v>
                </c:pt>
                <c:pt idx="141">
                  <c:v>0.161</c:v>
                </c:pt>
                <c:pt idx="144">
                  <c:v>0.173</c:v>
                </c:pt>
                <c:pt idx="147">
                  <c:v>0.184</c:v>
                </c:pt>
                <c:pt idx="150">
                  <c:v>0.193</c:v>
                </c:pt>
                <c:pt idx="153">
                  <c:v>0.199</c:v>
                </c:pt>
                <c:pt idx="156">
                  <c:v>0.202</c:v>
                </c:pt>
                <c:pt idx="159">
                  <c:v>0.202</c:v>
                </c:pt>
                <c:pt idx="162">
                  <c:v>0.199</c:v>
                </c:pt>
                <c:pt idx="165">
                  <c:v>0.193</c:v>
                </c:pt>
                <c:pt idx="168">
                  <c:v>0.184</c:v>
                </c:pt>
                <c:pt idx="171">
                  <c:v>0.173</c:v>
                </c:pt>
                <c:pt idx="174">
                  <c:v>0.161</c:v>
                </c:pt>
                <c:pt idx="177">
                  <c:v>0.148</c:v>
                </c:pt>
                <c:pt idx="180">
                  <c:v>0.135</c:v>
                </c:pt>
                <c:pt idx="183">
                  <c:v>0.122</c:v>
                </c:pt>
                <c:pt idx="186">
                  <c:v>0.111</c:v>
                </c:pt>
                <c:pt idx="189">
                  <c:v>0.102</c:v>
                </c:pt>
                <c:pt idx="192">
                  <c:v>0.095</c:v>
                </c:pt>
                <c:pt idx="195">
                  <c:v>0.0911</c:v>
                </c:pt>
                <c:pt idx="198">
                  <c:v>0.0905</c:v>
                </c:pt>
                <c:pt idx="201">
                  <c:v>0.0927</c:v>
                </c:pt>
                <c:pt idx="204">
                  <c:v>0.098</c:v>
                </c:pt>
                <c:pt idx="207">
                  <c:v>0.106</c:v>
                </c:pt>
                <c:pt idx="210">
                  <c:v>0.116</c:v>
                </c:pt>
                <c:pt idx="213">
                  <c:v>0.128</c:v>
                </c:pt>
                <c:pt idx="216">
                  <c:v>0.141</c:v>
                </c:pt>
                <c:pt idx="219">
                  <c:v>0.154</c:v>
                </c:pt>
                <c:pt idx="222">
                  <c:v>0.167</c:v>
                </c:pt>
                <c:pt idx="225">
                  <c:v>0.178</c:v>
                </c:pt>
                <c:pt idx="228">
                  <c:v>0.188</c:v>
                </c:pt>
                <c:pt idx="231">
                  <c:v>0.195</c:v>
                </c:pt>
                <c:pt idx="234">
                  <c:v>0.2</c:v>
                </c:pt>
                <c:pt idx="237">
                  <c:v>0.202</c:v>
                </c:pt>
                <c:pt idx="240">
                  <c:v>0.2</c:v>
                </c:pt>
                <c:pt idx="243">
                  <c:v>0.196</c:v>
                </c:pt>
                <c:pt idx="246">
                  <c:v>0.188</c:v>
                </c:pt>
                <c:pt idx="249">
                  <c:v>0.179</c:v>
                </c:pt>
                <c:pt idx="252">
                  <c:v>0.167</c:v>
                </c:pt>
                <c:pt idx="255">
                  <c:v>0.155</c:v>
                </c:pt>
                <c:pt idx="258">
                  <c:v>0.141</c:v>
                </c:pt>
                <c:pt idx="261">
                  <c:v>0.129</c:v>
                </c:pt>
                <c:pt idx="264">
                  <c:v>0.117</c:v>
                </c:pt>
                <c:pt idx="267">
                  <c:v>0.106</c:v>
                </c:pt>
                <c:pt idx="270">
                  <c:v>0.0985</c:v>
                </c:pt>
                <c:pt idx="273">
                  <c:v>0.0934</c:v>
                </c:pt>
                <c:pt idx="276">
                  <c:v>0.0911</c:v>
                </c:pt>
                <c:pt idx="279">
                  <c:v>0.0918</c:v>
                </c:pt>
                <c:pt idx="282">
                  <c:v>0.0953</c:v>
                </c:pt>
                <c:pt idx="285">
                  <c:v>0.102</c:v>
                </c:pt>
                <c:pt idx="288">
                  <c:v>0.111</c:v>
                </c:pt>
                <c:pt idx="291">
                  <c:v>0.122</c:v>
                </c:pt>
                <c:pt idx="294">
                  <c:v>0.134</c:v>
                </c:pt>
                <c:pt idx="297">
                  <c:v>0.147</c:v>
                </c:pt>
                <c:pt idx="300">
                  <c:v>0.16</c:v>
                </c:pt>
                <c:pt idx="303">
                  <c:v>0.172</c:v>
                </c:pt>
                <c:pt idx="306">
                  <c:v>0.183</c:v>
                </c:pt>
                <c:pt idx="309">
                  <c:v>0.191</c:v>
                </c:pt>
                <c:pt idx="312">
                  <c:v>0.198</c:v>
                </c:pt>
                <c:pt idx="315">
                  <c:v>0.201</c:v>
                </c:pt>
                <c:pt idx="318">
                  <c:v>0.201</c:v>
                </c:pt>
                <c:pt idx="321">
                  <c:v>0.198</c:v>
                </c:pt>
                <c:pt idx="324">
                  <c:v>0.192</c:v>
                </c:pt>
                <c:pt idx="327">
                  <c:v>0.183</c:v>
                </c:pt>
                <c:pt idx="330">
                  <c:v>0.173</c:v>
                </c:pt>
                <c:pt idx="333">
                  <c:v>0.161</c:v>
                </c:pt>
                <c:pt idx="336">
                  <c:v>0.148</c:v>
                </c:pt>
                <c:pt idx="339">
                  <c:v>0.135</c:v>
                </c:pt>
                <c:pt idx="342">
                  <c:v>0.123</c:v>
                </c:pt>
                <c:pt idx="345">
                  <c:v>0.112</c:v>
                </c:pt>
                <c:pt idx="348">
                  <c:v>0.103</c:v>
                </c:pt>
                <c:pt idx="351">
                  <c:v>0.0964</c:v>
                </c:pt>
                <c:pt idx="354">
                  <c:v>0.0927</c:v>
                </c:pt>
                <c:pt idx="357">
                  <c:v>0.092</c:v>
                </c:pt>
                <c:pt idx="360">
                  <c:v>0.094</c:v>
                </c:pt>
                <c:pt idx="363">
                  <c:v>0.099</c:v>
                </c:pt>
                <c:pt idx="366">
                  <c:v>0.107</c:v>
                </c:pt>
                <c:pt idx="369">
                  <c:v>0.117</c:v>
                </c:pt>
                <c:pt idx="372">
                  <c:v>0.128</c:v>
                </c:pt>
                <c:pt idx="375">
                  <c:v>0.141</c:v>
                </c:pt>
                <c:pt idx="378">
                  <c:v>0.153</c:v>
                </c:pt>
                <c:pt idx="381">
                  <c:v>0.166</c:v>
                </c:pt>
                <c:pt idx="384">
                  <c:v>0.177</c:v>
                </c:pt>
                <c:pt idx="387">
                  <c:v>0.186</c:v>
                </c:pt>
                <c:pt idx="390">
                  <c:v>0.194</c:v>
                </c:pt>
                <c:pt idx="393">
                  <c:v>0.198</c:v>
                </c:pt>
                <c:pt idx="396">
                  <c:v>0.2</c:v>
                </c:pt>
                <c:pt idx="399">
                  <c:v>0.198</c:v>
                </c:pt>
                <c:pt idx="402">
                  <c:v>0.194</c:v>
                </c:pt>
                <c:pt idx="405">
                  <c:v>0.187</c:v>
                </c:pt>
                <c:pt idx="408">
                  <c:v>0.178</c:v>
                </c:pt>
                <c:pt idx="411">
                  <c:v>0.167</c:v>
                </c:pt>
                <c:pt idx="414">
                  <c:v>0.155</c:v>
                </c:pt>
                <c:pt idx="417">
                  <c:v>0.142</c:v>
                </c:pt>
                <c:pt idx="420">
                  <c:v>0.129</c:v>
                </c:pt>
                <c:pt idx="423">
                  <c:v>0.118</c:v>
                </c:pt>
                <c:pt idx="426">
                  <c:v>0.108</c:v>
                </c:pt>
                <c:pt idx="429">
                  <c:v>0.1</c:v>
                </c:pt>
                <c:pt idx="432">
                  <c:v>0.0951</c:v>
                </c:pt>
                <c:pt idx="435">
                  <c:v>0.0927</c:v>
                </c:pt>
                <c:pt idx="438">
                  <c:v>0.0935</c:v>
                </c:pt>
                <c:pt idx="441">
                  <c:v>0.0967</c:v>
                </c:pt>
                <c:pt idx="444">
                  <c:v>0.103</c:v>
                </c:pt>
                <c:pt idx="447">
                  <c:v>0.112</c:v>
                </c:pt>
                <c:pt idx="450">
                  <c:v>0.122</c:v>
                </c:pt>
                <c:pt idx="453">
                  <c:v>0.134</c:v>
                </c:pt>
                <c:pt idx="456">
                  <c:v>0.147</c:v>
                </c:pt>
                <c:pt idx="459">
                  <c:v>0.159</c:v>
                </c:pt>
                <c:pt idx="462">
                  <c:v>0.171</c:v>
                </c:pt>
                <c:pt idx="465">
                  <c:v>0.181</c:v>
                </c:pt>
                <c:pt idx="468">
                  <c:v>0.19</c:v>
                </c:pt>
                <c:pt idx="471">
                  <c:v>0.196</c:v>
                </c:pt>
                <c:pt idx="474">
                  <c:v>0.199</c:v>
                </c:pt>
                <c:pt idx="477">
                  <c:v>0.199</c:v>
                </c:pt>
                <c:pt idx="480">
                  <c:v>0.196</c:v>
                </c:pt>
                <c:pt idx="483">
                  <c:v>0.191</c:v>
                </c:pt>
                <c:pt idx="486">
                  <c:v>0.183</c:v>
                </c:pt>
                <c:pt idx="489">
                  <c:v>0.173</c:v>
                </c:pt>
                <c:pt idx="492">
                  <c:v>0.161</c:v>
                </c:pt>
                <c:pt idx="495">
                  <c:v>0.149</c:v>
                </c:pt>
                <c:pt idx="498">
                  <c:v>0.136</c:v>
                </c:pt>
                <c:pt idx="501">
                  <c:v>0.124</c:v>
                </c:pt>
                <c:pt idx="504">
                  <c:v>0.113</c:v>
                </c:pt>
                <c:pt idx="507">
                  <c:v>0.104</c:v>
                </c:pt>
                <c:pt idx="510">
                  <c:v>0.0978</c:v>
                </c:pt>
                <c:pt idx="513">
                  <c:v>0.0939</c:v>
                </c:pt>
                <c:pt idx="516">
                  <c:v>0.0928</c:v>
                </c:pt>
                <c:pt idx="519">
                  <c:v>0.0949</c:v>
                </c:pt>
                <c:pt idx="522">
                  <c:v>0.0998</c:v>
                </c:pt>
                <c:pt idx="525">
                  <c:v>0.107</c:v>
                </c:pt>
                <c:pt idx="528">
                  <c:v>0.117</c:v>
                </c:pt>
                <c:pt idx="531">
                  <c:v>0.128</c:v>
                </c:pt>
                <c:pt idx="534">
                  <c:v>0.14</c:v>
                </c:pt>
                <c:pt idx="537">
                  <c:v>0.153</c:v>
                </c:pt>
                <c:pt idx="540">
                  <c:v>0.165</c:v>
                </c:pt>
                <c:pt idx="543">
                  <c:v>0.176</c:v>
                </c:pt>
                <c:pt idx="546">
                  <c:v>0.185</c:v>
                </c:pt>
                <c:pt idx="549">
                  <c:v>0.193</c:v>
                </c:pt>
                <c:pt idx="552">
                  <c:v>0.197</c:v>
                </c:pt>
                <c:pt idx="555">
                  <c:v>0.199</c:v>
                </c:pt>
                <c:pt idx="558">
                  <c:v>0.198</c:v>
                </c:pt>
                <c:pt idx="561">
                  <c:v>0.193</c:v>
                </c:pt>
                <c:pt idx="564">
                  <c:v>0.187</c:v>
                </c:pt>
                <c:pt idx="567">
                  <c:v>0.177</c:v>
                </c:pt>
                <c:pt idx="570">
                  <c:v>0.167</c:v>
                </c:pt>
                <c:pt idx="573">
                  <c:v>0.155</c:v>
                </c:pt>
                <c:pt idx="576">
                  <c:v>0.142</c:v>
                </c:pt>
                <c:pt idx="579">
                  <c:v>0.13</c:v>
                </c:pt>
                <c:pt idx="582">
                  <c:v>0.119</c:v>
                </c:pt>
                <c:pt idx="585">
                  <c:v>0.109</c:v>
                </c:pt>
                <c:pt idx="588">
                  <c:v>0.102</c:v>
                </c:pt>
                <c:pt idx="591">
                  <c:v>0.0964</c:v>
                </c:pt>
                <c:pt idx="594">
                  <c:v>0.0942</c:v>
                </c:pt>
                <c:pt idx="597">
                  <c:v>0.0945</c:v>
                </c:pt>
                <c:pt idx="600">
                  <c:v>0.098</c:v>
                </c:pt>
                <c:pt idx="603">
                  <c:v>0.104</c:v>
                </c:pt>
                <c:pt idx="606">
                  <c:v>0.112</c:v>
                </c:pt>
                <c:pt idx="609">
                  <c:v>0.123</c:v>
                </c:pt>
                <c:pt idx="612">
                  <c:v>0.135</c:v>
                </c:pt>
                <c:pt idx="615">
                  <c:v>0.147</c:v>
                </c:pt>
                <c:pt idx="618">
                  <c:v>0.159</c:v>
                </c:pt>
                <c:pt idx="621">
                  <c:v>0.17</c:v>
                </c:pt>
                <c:pt idx="624">
                  <c:v>0.181</c:v>
                </c:pt>
                <c:pt idx="627">
                  <c:v>0.189</c:v>
                </c:pt>
                <c:pt idx="630">
                  <c:v>0.194</c:v>
                </c:pt>
                <c:pt idx="633">
                  <c:v>0.198</c:v>
                </c:pt>
                <c:pt idx="636">
                  <c:v>0.198</c:v>
                </c:pt>
                <c:pt idx="639">
                  <c:v>0.195</c:v>
                </c:pt>
                <c:pt idx="642">
                  <c:v>0.19</c:v>
                </c:pt>
                <c:pt idx="645">
                  <c:v>0.182</c:v>
                </c:pt>
                <c:pt idx="648">
                  <c:v>0.172</c:v>
                </c:pt>
                <c:pt idx="651">
                  <c:v>0.161</c:v>
                </c:pt>
                <c:pt idx="654">
                  <c:v>0.148</c:v>
                </c:pt>
                <c:pt idx="657">
                  <c:v>0.136</c:v>
                </c:pt>
                <c:pt idx="660">
                  <c:v>0.125</c:v>
                </c:pt>
                <c:pt idx="663">
                  <c:v>0.114</c:v>
                </c:pt>
                <c:pt idx="666">
                  <c:v>0.106</c:v>
                </c:pt>
                <c:pt idx="669">
                  <c:v>0.0995</c:v>
                </c:pt>
                <c:pt idx="672">
                  <c:v>0.0957</c:v>
                </c:pt>
                <c:pt idx="675">
                  <c:v>0.0948</c:v>
                </c:pt>
                <c:pt idx="678">
                  <c:v>0.0966</c:v>
                </c:pt>
                <c:pt idx="681">
                  <c:v>0.101</c:v>
                </c:pt>
                <c:pt idx="684">
                  <c:v>0.108</c:v>
                </c:pt>
                <c:pt idx="687">
                  <c:v>0.118</c:v>
                </c:pt>
                <c:pt idx="690">
                  <c:v>0.129</c:v>
                </c:pt>
                <c:pt idx="693">
                  <c:v>0.14</c:v>
                </c:pt>
                <c:pt idx="696">
                  <c:v>0.152</c:v>
                </c:pt>
                <c:pt idx="699">
                  <c:v>0.164</c:v>
                </c:pt>
                <c:pt idx="702">
                  <c:v>0.175</c:v>
                </c:pt>
                <c:pt idx="705">
                  <c:v>0.184</c:v>
                </c:pt>
                <c:pt idx="708">
                  <c:v>0.191</c:v>
                </c:pt>
                <c:pt idx="711">
                  <c:v>0.195</c:v>
                </c:pt>
                <c:pt idx="714">
                  <c:v>0.197</c:v>
                </c:pt>
                <c:pt idx="717">
                  <c:v>0.196</c:v>
                </c:pt>
                <c:pt idx="720">
                  <c:v>0.192</c:v>
                </c:pt>
                <c:pt idx="723">
                  <c:v>0.186</c:v>
                </c:pt>
                <c:pt idx="726">
                  <c:v>0.177</c:v>
                </c:pt>
                <c:pt idx="729">
                  <c:v>0.167</c:v>
                </c:pt>
                <c:pt idx="732">
                  <c:v>0.155</c:v>
                </c:pt>
                <c:pt idx="735">
                  <c:v>0.143</c:v>
                </c:pt>
                <c:pt idx="738">
                  <c:v>0.131</c:v>
                </c:pt>
                <c:pt idx="741">
                  <c:v>0.12</c:v>
                </c:pt>
                <c:pt idx="744">
                  <c:v>0.11</c:v>
                </c:pt>
                <c:pt idx="747">
                  <c:v>0.103</c:v>
                </c:pt>
                <c:pt idx="750">
                  <c:v>0.0979</c:v>
                </c:pt>
                <c:pt idx="753">
                  <c:v>0.0954</c:v>
                </c:pt>
                <c:pt idx="756">
                  <c:v>0.0957</c:v>
                </c:pt>
                <c:pt idx="759">
                  <c:v>0.0988</c:v>
                </c:pt>
                <c:pt idx="762">
                  <c:v>0.105</c:v>
                </c:pt>
                <c:pt idx="765">
                  <c:v>0.113</c:v>
                </c:pt>
                <c:pt idx="768">
                  <c:v>0.123</c:v>
                </c:pt>
                <c:pt idx="771">
                  <c:v>0.134</c:v>
                </c:pt>
                <c:pt idx="774">
                  <c:v>0.146</c:v>
                </c:pt>
                <c:pt idx="777">
                  <c:v>0.158</c:v>
                </c:pt>
                <c:pt idx="780">
                  <c:v>0.169</c:v>
                </c:pt>
                <c:pt idx="783">
                  <c:v>0.179</c:v>
                </c:pt>
                <c:pt idx="786">
                  <c:v>0.187</c:v>
                </c:pt>
                <c:pt idx="789">
                  <c:v>0.193</c:v>
                </c:pt>
                <c:pt idx="792">
                  <c:v>0.196</c:v>
                </c:pt>
                <c:pt idx="795">
                  <c:v>0.196</c:v>
                </c:pt>
                <c:pt idx="798">
                  <c:v>0.194</c:v>
                </c:pt>
                <c:pt idx="801">
                  <c:v>0.189</c:v>
                </c:pt>
                <c:pt idx="804">
                  <c:v>0.181</c:v>
                </c:pt>
                <c:pt idx="807">
                  <c:v>0.171</c:v>
                </c:pt>
                <c:pt idx="810">
                  <c:v>0.16</c:v>
                </c:pt>
                <c:pt idx="813">
                  <c:v>0.149</c:v>
                </c:pt>
                <c:pt idx="816">
                  <c:v>0.137</c:v>
                </c:pt>
                <c:pt idx="819">
                  <c:v>0.125</c:v>
                </c:pt>
                <c:pt idx="822">
                  <c:v>0.115</c:v>
                </c:pt>
                <c:pt idx="825">
                  <c:v>0.107</c:v>
                </c:pt>
                <c:pt idx="828">
                  <c:v>0.1</c:v>
                </c:pt>
                <c:pt idx="831">
                  <c:v>0.0962</c:v>
                </c:pt>
                <c:pt idx="834">
                  <c:v>0.0955</c:v>
                </c:pt>
                <c:pt idx="837">
                  <c:v>0.0974</c:v>
                </c:pt>
                <c:pt idx="840">
                  <c:v>0.102</c:v>
                </c:pt>
                <c:pt idx="843">
                  <c:v>0.109</c:v>
                </c:pt>
                <c:pt idx="846">
                  <c:v>0.118</c:v>
                </c:pt>
                <c:pt idx="849">
                  <c:v>0.129</c:v>
                </c:pt>
                <c:pt idx="852">
                  <c:v>0.14</c:v>
                </c:pt>
                <c:pt idx="855">
                  <c:v>0.152</c:v>
                </c:pt>
                <c:pt idx="858">
                  <c:v>0.164</c:v>
                </c:pt>
                <c:pt idx="861">
                  <c:v>0.174</c:v>
                </c:pt>
                <c:pt idx="864">
                  <c:v>0.183</c:v>
                </c:pt>
                <c:pt idx="867">
                  <c:v>0.19</c:v>
                </c:pt>
                <c:pt idx="870">
                  <c:v>0.194</c:v>
                </c:pt>
                <c:pt idx="873">
                  <c:v>0.195</c:v>
                </c:pt>
                <c:pt idx="876">
                  <c:v>0.195</c:v>
                </c:pt>
                <c:pt idx="879">
                  <c:v>0.191</c:v>
                </c:pt>
                <c:pt idx="882">
                  <c:v>0.184</c:v>
                </c:pt>
                <c:pt idx="885">
                  <c:v>0.176</c:v>
                </c:pt>
                <c:pt idx="888">
                  <c:v>0.165</c:v>
                </c:pt>
                <c:pt idx="891">
                  <c:v>0.154</c:v>
                </c:pt>
                <c:pt idx="894">
                  <c:v>0.142</c:v>
                </c:pt>
                <c:pt idx="897">
                  <c:v>0.131</c:v>
                </c:pt>
                <c:pt idx="900">
                  <c:v>0.12</c:v>
                </c:pt>
                <c:pt idx="903">
                  <c:v>0.111</c:v>
                </c:pt>
                <c:pt idx="906">
                  <c:v>0.104</c:v>
                </c:pt>
                <c:pt idx="909">
                  <c:v>0.099</c:v>
                </c:pt>
                <c:pt idx="912">
                  <c:v>0.0963</c:v>
                </c:pt>
                <c:pt idx="915">
                  <c:v>0.0968</c:v>
                </c:pt>
                <c:pt idx="918">
                  <c:v>0.1</c:v>
                </c:pt>
                <c:pt idx="921">
                  <c:v>0.106</c:v>
                </c:pt>
                <c:pt idx="924">
                  <c:v>0.114</c:v>
                </c:pt>
                <c:pt idx="927">
                  <c:v>0.124</c:v>
                </c:pt>
                <c:pt idx="930">
                  <c:v>0.135</c:v>
                </c:pt>
                <c:pt idx="933">
                  <c:v>0.146</c:v>
                </c:pt>
                <c:pt idx="936">
                  <c:v>0.158</c:v>
                </c:pt>
                <c:pt idx="939">
                  <c:v>0.168</c:v>
                </c:pt>
                <c:pt idx="942">
                  <c:v>0.178</c:v>
                </c:pt>
                <c:pt idx="945">
                  <c:v>0.186</c:v>
                </c:pt>
                <c:pt idx="948">
                  <c:v>0.191</c:v>
                </c:pt>
                <c:pt idx="951">
                  <c:v>0.195</c:v>
                </c:pt>
                <c:pt idx="954">
                  <c:v>0.194</c:v>
                </c:pt>
                <c:pt idx="957">
                  <c:v>0.192</c:v>
                </c:pt>
                <c:pt idx="960">
                  <c:v>0.187</c:v>
                </c:pt>
                <c:pt idx="963">
                  <c:v>0.18</c:v>
                </c:pt>
                <c:pt idx="966">
                  <c:v>0.171</c:v>
                </c:pt>
                <c:pt idx="969">
                  <c:v>0.16</c:v>
                </c:pt>
                <c:pt idx="972">
                  <c:v>0.149</c:v>
                </c:pt>
                <c:pt idx="975">
                  <c:v>0.137</c:v>
                </c:pt>
                <c:pt idx="978">
                  <c:v>0.126</c:v>
                </c:pt>
                <c:pt idx="981">
                  <c:v>0.116</c:v>
                </c:pt>
                <c:pt idx="984">
                  <c:v>0.108</c:v>
                </c:pt>
                <c:pt idx="987">
                  <c:v>0.101</c:v>
                </c:pt>
                <c:pt idx="990">
                  <c:v>0.0977</c:v>
                </c:pt>
                <c:pt idx="993">
                  <c:v>0.0969</c:v>
                </c:pt>
                <c:pt idx="996">
                  <c:v>0.0984</c:v>
                </c:pt>
                <c:pt idx="999">
                  <c:v>0.103</c:v>
                </c:pt>
                <c:pt idx="1002">
                  <c:v>0.11</c:v>
                </c:pt>
                <c:pt idx="1005">
                  <c:v>0.118</c:v>
                </c:pt>
                <c:pt idx="1008">
                  <c:v>0.129</c:v>
                </c:pt>
                <c:pt idx="1011">
                  <c:v>0.14</c:v>
                </c:pt>
                <c:pt idx="1014">
                  <c:v>0.152</c:v>
                </c:pt>
                <c:pt idx="1017">
                  <c:v>0.163</c:v>
                </c:pt>
                <c:pt idx="1020">
                  <c:v>0.173</c:v>
                </c:pt>
                <c:pt idx="1023">
                  <c:v>0.182</c:v>
                </c:pt>
                <c:pt idx="1026">
                  <c:v>0.188</c:v>
                </c:pt>
                <c:pt idx="1029">
                  <c:v>0.193</c:v>
                </c:pt>
                <c:pt idx="1032">
                  <c:v>0.195</c:v>
                </c:pt>
                <c:pt idx="1035">
                  <c:v>0.194</c:v>
                </c:pt>
                <c:pt idx="1038">
                  <c:v>0.19</c:v>
                </c:pt>
                <c:pt idx="1041">
                  <c:v>0.184</c:v>
                </c:pt>
                <c:pt idx="1044">
                  <c:v>0.175</c:v>
                </c:pt>
                <c:pt idx="1047">
                  <c:v>0.165</c:v>
                </c:pt>
                <c:pt idx="1050">
                  <c:v>0.154</c:v>
                </c:pt>
                <c:pt idx="1053">
                  <c:v>0.143</c:v>
                </c:pt>
                <c:pt idx="1056">
                  <c:v>0.132</c:v>
                </c:pt>
                <c:pt idx="1059">
                  <c:v>0.121</c:v>
                </c:pt>
                <c:pt idx="1062">
                  <c:v>0.112</c:v>
                </c:pt>
                <c:pt idx="1065">
                  <c:v>0.105</c:v>
                </c:pt>
                <c:pt idx="1068">
                  <c:v>0.0999</c:v>
                </c:pt>
                <c:pt idx="1071">
                  <c:v>0.0976</c:v>
                </c:pt>
                <c:pt idx="1074">
                  <c:v>0.098</c:v>
                </c:pt>
                <c:pt idx="1077">
                  <c:v>0.101</c:v>
                </c:pt>
                <c:pt idx="1080">
                  <c:v>0.107</c:v>
                </c:pt>
                <c:pt idx="1083">
                  <c:v>0.115</c:v>
                </c:pt>
                <c:pt idx="1086">
                  <c:v>0.124</c:v>
                </c:pt>
                <c:pt idx="1089">
                  <c:v>0.135</c:v>
                </c:pt>
                <c:pt idx="1092">
                  <c:v>0.146</c:v>
                </c:pt>
                <c:pt idx="1095">
                  <c:v>0.157</c:v>
                </c:pt>
                <c:pt idx="1098">
                  <c:v>0.168</c:v>
                </c:pt>
                <c:pt idx="1101">
                  <c:v>0.177</c:v>
                </c:pt>
                <c:pt idx="1104">
                  <c:v>0.185</c:v>
                </c:pt>
                <c:pt idx="1107">
                  <c:v>0.19</c:v>
                </c:pt>
                <c:pt idx="1110">
                  <c:v>0.193</c:v>
                </c:pt>
                <c:pt idx="1113">
                  <c:v>0.194</c:v>
                </c:pt>
                <c:pt idx="1116">
                  <c:v>0.191</c:v>
                </c:pt>
                <c:pt idx="1119">
                  <c:v>0.186</c:v>
                </c:pt>
                <c:pt idx="1122">
                  <c:v>0.179</c:v>
                </c:pt>
                <c:pt idx="1125">
                  <c:v>0.17</c:v>
                </c:pt>
                <c:pt idx="1128">
                  <c:v>0.159</c:v>
                </c:pt>
                <c:pt idx="1131">
                  <c:v>0.148</c:v>
                </c:pt>
                <c:pt idx="1134">
                  <c:v>0.137</c:v>
                </c:pt>
                <c:pt idx="1137">
                  <c:v>0.126</c:v>
                </c:pt>
                <c:pt idx="1140">
                  <c:v>0.117</c:v>
                </c:pt>
                <c:pt idx="1143">
                  <c:v>0.111</c:v>
                </c:pt>
                <c:pt idx="1146">
                  <c:v>0.104</c:v>
                </c:pt>
                <c:pt idx="1149">
                  <c:v>0.1</c:v>
                </c:pt>
                <c:pt idx="1152">
                  <c:v>0.0983</c:v>
                </c:pt>
                <c:pt idx="1155">
                  <c:v>0.0991</c:v>
                </c:pt>
                <c:pt idx="1158">
                  <c:v>0.103</c:v>
                </c:pt>
                <c:pt idx="1161">
                  <c:v>0.109</c:v>
                </c:pt>
                <c:pt idx="1164">
                  <c:v>0.117</c:v>
                </c:pt>
                <c:pt idx="1167">
                  <c:v>0.126</c:v>
                </c:pt>
                <c:pt idx="1170">
                  <c:v>0.137</c:v>
                </c:pt>
                <c:pt idx="1173">
                  <c:v>0.148</c:v>
                </c:pt>
                <c:pt idx="1176">
                  <c:v>0.159</c:v>
                </c:pt>
                <c:pt idx="1179">
                  <c:v>0.169</c:v>
                </c:pt>
                <c:pt idx="1182">
                  <c:v>0.178</c:v>
                </c:pt>
                <c:pt idx="1185">
                  <c:v>0.185</c:v>
                </c:pt>
                <c:pt idx="1188">
                  <c:v>0.19</c:v>
                </c:pt>
                <c:pt idx="1191">
                  <c:v>0.193</c:v>
                </c:pt>
                <c:pt idx="1194">
                  <c:v>0.193</c:v>
                </c:pt>
                <c:pt idx="1197">
                  <c:v>0.19</c:v>
                </c:pt>
                <c:pt idx="1200">
                  <c:v>0.184</c:v>
                </c:pt>
                <c:pt idx="1203">
                  <c:v>0.177</c:v>
                </c:pt>
                <c:pt idx="1206">
                  <c:v>0.168</c:v>
                </c:pt>
                <c:pt idx="1209">
                  <c:v>0.158</c:v>
                </c:pt>
                <c:pt idx="1212">
                  <c:v>0.147</c:v>
                </c:pt>
                <c:pt idx="1215">
                  <c:v>0.136</c:v>
                </c:pt>
                <c:pt idx="1218">
                  <c:v>0.125</c:v>
                </c:pt>
                <c:pt idx="1221">
                  <c:v>0.116</c:v>
                </c:pt>
                <c:pt idx="1224">
                  <c:v>0.108</c:v>
                </c:pt>
                <c:pt idx="1227">
                  <c:v>0.103</c:v>
                </c:pt>
                <c:pt idx="1230">
                  <c:v>0.0999</c:v>
                </c:pt>
                <c:pt idx="1233">
                  <c:v>0.0992</c:v>
                </c:pt>
                <c:pt idx="1236">
                  <c:v>0.101</c:v>
                </c:pt>
                <c:pt idx="1239">
                  <c:v>0.106</c:v>
                </c:pt>
                <c:pt idx="1242">
                  <c:v>0.113</c:v>
                </c:pt>
                <c:pt idx="1245">
                  <c:v>0.121</c:v>
                </c:pt>
                <c:pt idx="1248">
                  <c:v>0.132</c:v>
                </c:pt>
                <c:pt idx="1251">
                  <c:v>0.142</c:v>
                </c:pt>
                <c:pt idx="1254">
                  <c:v>0.153</c:v>
                </c:pt>
                <c:pt idx="1257">
                  <c:v>0.164</c:v>
                </c:pt>
                <c:pt idx="1260">
                  <c:v>0.173</c:v>
                </c:pt>
                <c:pt idx="1263">
                  <c:v>0.182</c:v>
                </c:pt>
                <c:pt idx="1266">
                  <c:v>0.188</c:v>
                </c:pt>
                <c:pt idx="1269">
                  <c:v>0.191</c:v>
                </c:pt>
                <c:pt idx="1272">
                  <c:v>0.192</c:v>
                </c:pt>
                <c:pt idx="1275">
                  <c:v>0.191</c:v>
                </c:pt>
                <c:pt idx="1278">
                  <c:v>0.187</c:v>
                </c:pt>
                <c:pt idx="1281">
                  <c:v>0.181</c:v>
                </c:pt>
                <c:pt idx="1284">
                  <c:v>0.173</c:v>
                </c:pt>
                <c:pt idx="1287">
                  <c:v>0.163</c:v>
                </c:pt>
                <c:pt idx="1290">
                  <c:v>0.152</c:v>
                </c:pt>
                <c:pt idx="1293">
                  <c:v>0.141</c:v>
                </c:pt>
                <c:pt idx="1296">
                  <c:v>0.13</c:v>
                </c:pt>
                <c:pt idx="1299">
                  <c:v>0.12</c:v>
                </c:pt>
                <c:pt idx="1302">
                  <c:v>0.112</c:v>
                </c:pt>
                <c:pt idx="1305">
                  <c:v>0.105</c:v>
                </c:pt>
                <c:pt idx="1308">
                  <c:v>0.101</c:v>
                </c:pt>
                <c:pt idx="1311">
                  <c:v>0.0996</c:v>
                </c:pt>
                <c:pt idx="1314">
                  <c:v>0.1</c:v>
                </c:pt>
                <c:pt idx="1317">
                  <c:v>0.104</c:v>
                </c:pt>
                <c:pt idx="1320">
                  <c:v>0.109</c:v>
                </c:pt>
                <c:pt idx="1323">
                  <c:v>0.117</c:v>
                </c:pt>
                <c:pt idx="1326">
                  <c:v>0.127</c:v>
                </c:pt>
                <c:pt idx="1329">
                  <c:v>0.137</c:v>
                </c:pt>
                <c:pt idx="1332">
                  <c:v>0.148</c:v>
                </c:pt>
                <c:pt idx="1335">
                  <c:v>0.159</c:v>
                </c:pt>
                <c:pt idx="1338">
                  <c:v>0.169</c:v>
                </c:pt>
                <c:pt idx="1341">
                  <c:v>0.178</c:v>
                </c:pt>
                <c:pt idx="1344">
                  <c:v>0.185</c:v>
                </c:pt>
                <c:pt idx="1347">
                  <c:v>0.189</c:v>
                </c:pt>
                <c:pt idx="1350">
                  <c:v>0.192</c:v>
                </c:pt>
                <c:pt idx="1353">
                  <c:v>0.191</c:v>
                </c:pt>
                <c:pt idx="1356">
                  <c:v>0.189</c:v>
                </c:pt>
                <c:pt idx="1359">
                  <c:v>0.184</c:v>
                </c:pt>
                <c:pt idx="1362">
                  <c:v>0.176</c:v>
                </c:pt>
                <c:pt idx="1365">
                  <c:v>0.167</c:v>
                </c:pt>
                <c:pt idx="1368">
                  <c:v>0.157</c:v>
                </c:pt>
                <c:pt idx="1371">
                  <c:v>0.146</c:v>
                </c:pt>
                <c:pt idx="1374">
                  <c:v>0.135</c:v>
                </c:pt>
                <c:pt idx="1377">
                  <c:v>0.125</c:v>
                </c:pt>
                <c:pt idx="1380">
                  <c:v>0.116</c:v>
                </c:pt>
                <c:pt idx="1383">
                  <c:v>0.109</c:v>
                </c:pt>
                <c:pt idx="1386">
                  <c:v>0.104</c:v>
                </c:pt>
                <c:pt idx="1389">
                  <c:v>0.101</c:v>
                </c:pt>
                <c:pt idx="1392">
                  <c:v>0.1</c:v>
                </c:pt>
                <c:pt idx="1395">
                  <c:v>0.103</c:v>
                </c:pt>
                <c:pt idx="1398">
                  <c:v>0.107</c:v>
                </c:pt>
                <c:pt idx="1401">
                  <c:v>0.114</c:v>
                </c:pt>
                <c:pt idx="1404">
                  <c:v>0.123</c:v>
                </c:pt>
                <c:pt idx="1407">
                  <c:v>0.132</c:v>
                </c:pt>
                <c:pt idx="1410">
                  <c:v>0.143</c:v>
                </c:pt>
                <c:pt idx="1413">
                  <c:v>0.154</c:v>
                </c:pt>
                <c:pt idx="1416">
                  <c:v>0.164</c:v>
                </c:pt>
                <c:pt idx="1419">
                  <c:v>0.173</c:v>
                </c:pt>
                <c:pt idx="1422">
                  <c:v>0.181</c:v>
                </c:pt>
                <c:pt idx="1425">
                  <c:v>0.187</c:v>
                </c:pt>
                <c:pt idx="1428">
                  <c:v>0.19</c:v>
                </c:pt>
                <c:pt idx="1431">
                  <c:v>0.191</c:v>
                </c:pt>
                <c:pt idx="1434">
                  <c:v>0.189</c:v>
                </c:pt>
                <c:pt idx="1437">
                  <c:v>0.186</c:v>
                </c:pt>
                <c:pt idx="1440">
                  <c:v>0.179</c:v>
                </c:pt>
                <c:pt idx="1443">
                  <c:v>0.171</c:v>
                </c:pt>
                <c:pt idx="1446">
                  <c:v>0.162</c:v>
                </c:pt>
                <c:pt idx="1449">
                  <c:v>0.152</c:v>
                </c:pt>
                <c:pt idx="1452">
                  <c:v>0.141</c:v>
                </c:pt>
                <c:pt idx="1455">
                  <c:v>0.131</c:v>
                </c:pt>
                <c:pt idx="1458">
                  <c:v>0.121</c:v>
                </c:pt>
                <c:pt idx="1461">
                  <c:v>0.113</c:v>
                </c:pt>
                <c:pt idx="1464">
                  <c:v>0.107</c:v>
                </c:pt>
                <c:pt idx="1467">
                  <c:v>0.103</c:v>
                </c:pt>
                <c:pt idx="1470">
                  <c:v>0.101</c:v>
                </c:pt>
                <c:pt idx="1473">
                  <c:v>0.102</c:v>
                </c:pt>
                <c:pt idx="1476">
                  <c:v>0.105</c:v>
                </c:pt>
                <c:pt idx="1479">
                  <c:v>0.111</c:v>
                </c:pt>
                <c:pt idx="1482">
                  <c:v>0.118</c:v>
                </c:pt>
                <c:pt idx="1485">
                  <c:v>0.127</c:v>
                </c:pt>
                <c:pt idx="1488">
                  <c:v>0.138</c:v>
                </c:pt>
                <c:pt idx="1491">
                  <c:v>0.148</c:v>
                </c:pt>
                <c:pt idx="1494">
                  <c:v>0.158</c:v>
                </c:pt>
                <c:pt idx="1497">
                  <c:v>0.168</c:v>
                </c:pt>
                <c:pt idx="1500">
                  <c:v>0.177</c:v>
                </c:pt>
                <c:pt idx="1503">
                  <c:v>0.183</c:v>
                </c:pt>
                <c:pt idx="1506">
                  <c:v>0.188</c:v>
                </c:pt>
                <c:pt idx="1509">
                  <c:v>0.19</c:v>
                </c:pt>
                <c:pt idx="1512">
                  <c:v>0.19</c:v>
                </c:pt>
                <c:pt idx="1515">
                  <c:v>0.188</c:v>
                </c:pt>
                <c:pt idx="1518">
                  <c:v>0.182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Mode1_Subsampled_Data!$E$4</c:f>
              <c:strCache>
                <c:ptCount val="1"/>
                <c:pt idx="0">
                  <c:v>Modeled left position</c:v>
                </c:pt>
              </c:strCache>
            </c:strRef>
          </c:tx>
          <c:spPr>
            <a:ln w="12700" cmpd="sng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Mode1_Subsampled_Data!$C$9:$C$1528</c:f>
              <c:numCache>
                <c:formatCode>0.0000</c:formatCode>
                <c:ptCount val="1520"/>
                <c:pt idx="0">
                  <c:v>0.1</c:v>
                </c:pt>
                <c:pt idx="3">
                  <c:v>0.2</c:v>
                </c:pt>
                <c:pt idx="6">
                  <c:v>0.3</c:v>
                </c:pt>
                <c:pt idx="9">
                  <c:v>0.4</c:v>
                </c:pt>
                <c:pt idx="12">
                  <c:v>0.5</c:v>
                </c:pt>
                <c:pt idx="15">
                  <c:v>0.6</c:v>
                </c:pt>
                <c:pt idx="18">
                  <c:v>0.7</c:v>
                </c:pt>
                <c:pt idx="21">
                  <c:v>0.8</c:v>
                </c:pt>
                <c:pt idx="24">
                  <c:v>0.9</c:v>
                </c:pt>
                <c:pt idx="27">
                  <c:v>1.0</c:v>
                </c:pt>
                <c:pt idx="30">
                  <c:v>1.1</c:v>
                </c:pt>
                <c:pt idx="33">
                  <c:v>1.2</c:v>
                </c:pt>
                <c:pt idx="36">
                  <c:v>1.3</c:v>
                </c:pt>
                <c:pt idx="39">
                  <c:v>1.4</c:v>
                </c:pt>
                <c:pt idx="42">
                  <c:v>1.5</c:v>
                </c:pt>
                <c:pt idx="45">
                  <c:v>1.6</c:v>
                </c:pt>
                <c:pt idx="48">
                  <c:v>1.7</c:v>
                </c:pt>
                <c:pt idx="51">
                  <c:v>1.8</c:v>
                </c:pt>
                <c:pt idx="54">
                  <c:v>1.9</c:v>
                </c:pt>
                <c:pt idx="57">
                  <c:v>2.0</c:v>
                </c:pt>
                <c:pt idx="60">
                  <c:v>2.1</c:v>
                </c:pt>
                <c:pt idx="63">
                  <c:v>2.2</c:v>
                </c:pt>
                <c:pt idx="66">
                  <c:v>2.3</c:v>
                </c:pt>
                <c:pt idx="69">
                  <c:v>2.4</c:v>
                </c:pt>
                <c:pt idx="72">
                  <c:v>2.5</c:v>
                </c:pt>
                <c:pt idx="75">
                  <c:v>2.6</c:v>
                </c:pt>
                <c:pt idx="78">
                  <c:v>2.7</c:v>
                </c:pt>
                <c:pt idx="81">
                  <c:v>2.8</c:v>
                </c:pt>
                <c:pt idx="84">
                  <c:v>2.9</c:v>
                </c:pt>
                <c:pt idx="87">
                  <c:v>3.0</c:v>
                </c:pt>
                <c:pt idx="90">
                  <c:v>3.1</c:v>
                </c:pt>
                <c:pt idx="93">
                  <c:v>3.2</c:v>
                </c:pt>
                <c:pt idx="96">
                  <c:v>3.3</c:v>
                </c:pt>
                <c:pt idx="99">
                  <c:v>3.4</c:v>
                </c:pt>
                <c:pt idx="102">
                  <c:v>3.5</c:v>
                </c:pt>
                <c:pt idx="105">
                  <c:v>3.6</c:v>
                </c:pt>
                <c:pt idx="108">
                  <c:v>3.7</c:v>
                </c:pt>
                <c:pt idx="111">
                  <c:v>3.8</c:v>
                </c:pt>
                <c:pt idx="114">
                  <c:v>3.9</c:v>
                </c:pt>
                <c:pt idx="117">
                  <c:v>4.0</c:v>
                </c:pt>
                <c:pt idx="120">
                  <c:v>4.1</c:v>
                </c:pt>
                <c:pt idx="123">
                  <c:v>4.2</c:v>
                </c:pt>
                <c:pt idx="126">
                  <c:v>4.3</c:v>
                </c:pt>
                <c:pt idx="129">
                  <c:v>4.4</c:v>
                </c:pt>
                <c:pt idx="132">
                  <c:v>4.5</c:v>
                </c:pt>
                <c:pt idx="135">
                  <c:v>4.6</c:v>
                </c:pt>
                <c:pt idx="138">
                  <c:v>4.7</c:v>
                </c:pt>
                <c:pt idx="141">
                  <c:v>4.8</c:v>
                </c:pt>
                <c:pt idx="144">
                  <c:v>4.9</c:v>
                </c:pt>
                <c:pt idx="147">
                  <c:v>5.0</c:v>
                </c:pt>
                <c:pt idx="150">
                  <c:v>5.1</c:v>
                </c:pt>
                <c:pt idx="153">
                  <c:v>5.2</c:v>
                </c:pt>
                <c:pt idx="156">
                  <c:v>5.3</c:v>
                </c:pt>
                <c:pt idx="159">
                  <c:v>5.4</c:v>
                </c:pt>
                <c:pt idx="162">
                  <c:v>5.5</c:v>
                </c:pt>
                <c:pt idx="165">
                  <c:v>5.6</c:v>
                </c:pt>
                <c:pt idx="168">
                  <c:v>5.7</c:v>
                </c:pt>
                <c:pt idx="171">
                  <c:v>5.8</c:v>
                </c:pt>
                <c:pt idx="174">
                  <c:v>5.9</c:v>
                </c:pt>
                <c:pt idx="177">
                  <c:v>6.0</c:v>
                </c:pt>
                <c:pt idx="180">
                  <c:v>6.1</c:v>
                </c:pt>
                <c:pt idx="183">
                  <c:v>6.2</c:v>
                </c:pt>
                <c:pt idx="186">
                  <c:v>6.3</c:v>
                </c:pt>
                <c:pt idx="189">
                  <c:v>6.4</c:v>
                </c:pt>
                <c:pt idx="192">
                  <c:v>6.5</c:v>
                </c:pt>
                <c:pt idx="195">
                  <c:v>6.6</c:v>
                </c:pt>
                <c:pt idx="198">
                  <c:v>6.7</c:v>
                </c:pt>
                <c:pt idx="201">
                  <c:v>6.8</c:v>
                </c:pt>
                <c:pt idx="204">
                  <c:v>6.9</c:v>
                </c:pt>
                <c:pt idx="207">
                  <c:v>7.0</c:v>
                </c:pt>
                <c:pt idx="210">
                  <c:v>7.1</c:v>
                </c:pt>
                <c:pt idx="213">
                  <c:v>7.2</c:v>
                </c:pt>
                <c:pt idx="216">
                  <c:v>7.3</c:v>
                </c:pt>
                <c:pt idx="219">
                  <c:v>7.4</c:v>
                </c:pt>
                <c:pt idx="222">
                  <c:v>7.5</c:v>
                </c:pt>
                <c:pt idx="225">
                  <c:v>7.6</c:v>
                </c:pt>
                <c:pt idx="228">
                  <c:v>7.7</c:v>
                </c:pt>
                <c:pt idx="231">
                  <c:v>7.8</c:v>
                </c:pt>
                <c:pt idx="234">
                  <c:v>7.9</c:v>
                </c:pt>
                <c:pt idx="237">
                  <c:v>8.0</c:v>
                </c:pt>
                <c:pt idx="240">
                  <c:v>8.1</c:v>
                </c:pt>
                <c:pt idx="243">
                  <c:v>8.2</c:v>
                </c:pt>
                <c:pt idx="246">
                  <c:v>8.3</c:v>
                </c:pt>
                <c:pt idx="249">
                  <c:v>8.4</c:v>
                </c:pt>
                <c:pt idx="252">
                  <c:v>8.5</c:v>
                </c:pt>
                <c:pt idx="255">
                  <c:v>8.6</c:v>
                </c:pt>
                <c:pt idx="258">
                  <c:v>8.7</c:v>
                </c:pt>
                <c:pt idx="261">
                  <c:v>8.8</c:v>
                </c:pt>
                <c:pt idx="264">
                  <c:v>8.9</c:v>
                </c:pt>
                <c:pt idx="267">
                  <c:v>9.0</c:v>
                </c:pt>
                <c:pt idx="270">
                  <c:v>9.1</c:v>
                </c:pt>
                <c:pt idx="273">
                  <c:v>9.2</c:v>
                </c:pt>
                <c:pt idx="276">
                  <c:v>9.3</c:v>
                </c:pt>
                <c:pt idx="279">
                  <c:v>9.4</c:v>
                </c:pt>
                <c:pt idx="282">
                  <c:v>9.5</c:v>
                </c:pt>
                <c:pt idx="285">
                  <c:v>9.6</c:v>
                </c:pt>
                <c:pt idx="288">
                  <c:v>9.7</c:v>
                </c:pt>
                <c:pt idx="291">
                  <c:v>9.8</c:v>
                </c:pt>
                <c:pt idx="294">
                  <c:v>9.9</c:v>
                </c:pt>
                <c:pt idx="297">
                  <c:v>10.0</c:v>
                </c:pt>
                <c:pt idx="300">
                  <c:v>10.1</c:v>
                </c:pt>
                <c:pt idx="303">
                  <c:v>10.2</c:v>
                </c:pt>
                <c:pt idx="306">
                  <c:v>10.3</c:v>
                </c:pt>
                <c:pt idx="309">
                  <c:v>10.4</c:v>
                </c:pt>
                <c:pt idx="312">
                  <c:v>10.5</c:v>
                </c:pt>
                <c:pt idx="315">
                  <c:v>10.6</c:v>
                </c:pt>
                <c:pt idx="318">
                  <c:v>10.7</c:v>
                </c:pt>
                <c:pt idx="321">
                  <c:v>10.8</c:v>
                </c:pt>
                <c:pt idx="324">
                  <c:v>10.9</c:v>
                </c:pt>
                <c:pt idx="327">
                  <c:v>11.0</c:v>
                </c:pt>
                <c:pt idx="330">
                  <c:v>11.1</c:v>
                </c:pt>
                <c:pt idx="333">
                  <c:v>11.2</c:v>
                </c:pt>
                <c:pt idx="336">
                  <c:v>11.3</c:v>
                </c:pt>
                <c:pt idx="339">
                  <c:v>11.4</c:v>
                </c:pt>
                <c:pt idx="342">
                  <c:v>11.5</c:v>
                </c:pt>
                <c:pt idx="345">
                  <c:v>11.6</c:v>
                </c:pt>
                <c:pt idx="348">
                  <c:v>11.7</c:v>
                </c:pt>
                <c:pt idx="351">
                  <c:v>11.8</c:v>
                </c:pt>
                <c:pt idx="354">
                  <c:v>11.9</c:v>
                </c:pt>
                <c:pt idx="357">
                  <c:v>12.0</c:v>
                </c:pt>
                <c:pt idx="360">
                  <c:v>12.1</c:v>
                </c:pt>
                <c:pt idx="363">
                  <c:v>12.2</c:v>
                </c:pt>
                <c:pt idx="366">
                  <c:v>12.3</c:v>
                </c:pt>
                <c:pt idx="369">
                  <c:v>12.4</c:v>
                </c:pt>
                <c:pt idx="372">
                  <c:v>12.5</c:v>
                </c:pt>
                <c:pt idx="375">
                  <c:v>12.6</c:v>
                </c:pt>
                <c:pt idx="378">
                  <c:v>12.7</c:v>
                </c:pt>
                <c:pt idx="381">
                  <c:v>12.8</c:v>
                </c:pt>
                <c:pt idx="384">
                  <c:v>12.9</c:v>
                </c:pt>
                <c:pt idx="387">
                  <c:v>13.0</c:v>
                </c:pt>
                <c:pt idx="390">
                  <c:v>13.1</c:v>
                </c:pt>
                <c:pt idx="393">
                  <c:v>13.2</c:v>
                </c:pt>
                <c:pt idx="396">
                  <c:v>13.3</c:v>
                </c:pt>
                <c:pt idx="399">
                  <c:v>13.4</c:v>
                </c:pt>
                <c:pt idx="402">
                  <c:v>13.5</c:v>
                </c:pt>
                <c:pt idx="405">
                  <c:v>13.6</c:v>
                </c:pt>
                <c:pt idx="408">
                  <c:v>13.7</c:v>
                </c:pt>
                <c:pt idx="411">
                  <c:v>13.8</c:v>
                </c:pt>
                <c:pt idx="414">
                  <c:v>13.9</c:v>
                </c:pt>
                <c:pt idx="417">
                  <c:v>14.0</c:v>
                </c:pt>
                <c:pt idx="420">
                  <c:v>14.1</c:v>
                </c:pt>
                <c:pt idx="423">
                  <c:v>14.2</c:v>
                </c:pt>
                <c:pt idx="426">
                  <c:v>14.3</c:v>
                </c:pt>
                <c:pt idx="429">
                  <c:v>14.4</c:v>
                </c:pt>
                <c:pt idx="432">
                  <c:v>14.5</c:v>
                </c:pt>
                <c:pt idx="435">
                  <c:v>14.6</c:v>
                </c:pt>
                <c:pt idx="438">
                  <c:v>14.7</c:v>
                </c:pt>
                <c:pt idx="441">
                  <c:v>14.8</c:v>
                </c:pt>
                <c:pt idx="444">
                  <c:v>14.9</c:v>
                </c:pt>
                <c:pt idx="447">
                  <c:v>15.0</c:v>
                </c:pt>
                <c:pt idx="450">
                  <c:v>15.1</c:v>
                </c:pt>
                <c:pt idx="453">
                  <c:v>15.2</c:v>
                </c:pt>
                <c:pt idx="456">
                  <c:v>15.3</c:v>
                </c:pt>
                <c:pt idx="459">
                  <c:v>15.4</c:v>
                </c:pt>
                <c:pt idx="462">
                  <c:v>15.5</c:v>
                </c:pt>
                <c:pt idx="465">
                  <c:v>15.6</c:v>
                </c:pt>
                <c:pt idx="468">
                  <c:v>15.7</c:v>
                </c:pt>
                <c:pt idx="471">
                  <c:v>15.8</c:v>
                </c:pt>
                <c:pt idx="474">
                  <c:v>15.9</c:v>
                </c:pt>
                <c:pt idx="477">
                  <c:v>16.0</c:v>
                </c:pt>
                <c:pt idx="480">
                  <c:v>16.1</c:v>
                </c:pt>
                <c:pt idx="483">
                  <c:v>16.2</c:v>
                </c:pt>
                <c:pt idx="486">
                  <c:v>16.3</c:v>
                </c:pt>
                <c:pt idx="489">
                  <c:v>16.4</c:v>
                </c:pt>
                <c:pt idx="492">
                  <c:v>16.5</c:v>
                </c:pt>
                <c:pt idx="495">
                  <c:v>16.6</c:v>
                </c:pt>
                <c:pt idx="498">
                  <c:v>16.7</c:v>
                </c:pt>
                <c:pt idx="501">
                  <c:v>16.8</c:v>
                </c:pt>
                <c:pt idx="504">
                  <c:v>16.9</c:v>
                </c:pt>
                <c:pt idx="507">
                  <c:v>17.0</c:v>
                </c:pt>
                <c:pt idx="510">
                  <c:v>17.1</c:v>
                </c:pt>
                <c:pt idx="513">
                  <c:v>17.2</c:v>
                </c:pt>
                <c:pt idx="516">
                  <c:v>17.3</c:v>
                </c:pt>
                <c:pt idx="519">
                  <c:v>17.4</c:v>
                </c:pt>
                <c:pt idx="522">
                  <c:v>17.5</c:v>
                </c:pt>
                <c:pt idx="525">
                  <c:v>17.6</c:v>
                </c:pt>
                <c:pt idx="528">
                  <c:v>17.7</c:v>
                </c:pt>
                <c:pt idx="531">
                  <c:v>17.8</c:v>
                </c:pt>
                <c:pt idx="534">
                  <c:v>17.9</c:v>
                </c:pt>
                <c:pt idx="537">
                  <c:v>18.0</c:v>
                </c:pt>
                <c:pt idx="540">
                  <c:v>18.1</c:v>
                </c:pt>
                <c:pt idx="543">
                  <c:v>18.2</c:v>
                </c:pt>
                <c:pt idx="546">
                  <c:v>18.3</c:v>
                </c:pt>
                <c:pt idx="549">
                  <c:v>18.4</c:v>
                </c:pt>
                <c:pt idx="552">
                  <c:v>18.5</c:v>
                </c:pt>
                <c:pt idx="555">
                  <c:v>18.6</c:v>
                </c:pt>
                <c:pt idx="558">
                  <c:v>18.7</c:v>
                </c:pt>
                <c:pt idx="561">
                  <c:v>18.8</c:v>
                </c:pt>
                <c:pt idx="564">
                  <c:v>18.9</c:v>
                </c:pt>
                <c:pt idx="567">
                  <c:v>19.0</c:v>
                </c:pt>
                <c:pt idx="570">
                  <c:v>19.1</c:v>
                </c:pt>
                <c:pt idx="573">
                  <c:v>19.2</c:v>
                </c:pt>
                <c:pt idx="576">
                  <c:v>19.3</c:v>
                </c:pt>
                <c:pt idx="579">
                  <c:v>19.4</c:v>
                </c:pt>
                <c:pt idx="582">
                  <c:v>19.5</c:v>
                </c:pt>
                <c:pt idx="585">
                  <c:v>19.6</c:v>
                </c:pt>
                <c:pt idx="588">
                  <c:v>19.7</c:v>
                </c:pt>
                <c:pt idx="591">
                  <c:v>19.8</c:v>
                </c:pt>
                <c:pt idx="594">
                  <c:v>19.9</c:v>
                </c:pt>
                <c:pt idx="597">
                  <c:v>20.0</c:v>
                </c:pt>
                <c:pt idx="600">
                  <c:v>20.1</c:v>
                </c:pt>
                <c:pt idx="603">
                  <c:v>20.2</c:v>
                </c:pt>
                <c:pt idx="606">
                  <c:v>20.3</c:v>
                </c:pt>
                <c:pt idx="609">
                  <c:v>20.4</c:v>
                </c:pt>
                <c:pt idx="612">
                  <c:v>20.5</c:v>
                </c:pt>
                <c:pt idx="615">
                  <c:v>20.6</c:v>
                </c:pt>
                <c:pt idx="618">
                  <c:v>20.7</c:v>
                </c:pt>
                <c:pt idx="621">
                  <c:v>20.8</c:v>
                </c:pt>
                <c:pt idx="624">
                  <c:v>20.9</c:v>
                </c:pt>
                <c:pt idx="627">
                  <c:v>21.0</c:v>
                </c:pt>
                <c:pt idx="630">
                  <c:v>21.1</c:v>
                </c:pt>
                <c:pt idx="633">
                  <c:v>21.2</c:v>
                </c:pt>
                <c:pt idx="636">
                  <c:v>21.3</c:v>
                </c:pt>
                <c:pt idx="639">
                  <c:v>21.4</c:v>
                </c:pt>
                <c:pt idx="642">
                  <c:v>21.5</c:v>
                </c:pt>
                <c:pt idx="645">
                  <c:v>21.6</c:v>
                </c:pt>
                <c:pt idx="648">
                  <c:v>21.7</c:v>
                </c:pt>
                <c:pt idx="651">
                  <c:v>21.8</c:v>
                </c:pt>
                <c:pt idx="654">
                  <c:v>21.9</c:v>
                </c:pt>
                <c:pt idx="657">
                  <c:v>22.0</c:v>
                </c:pt>
                <c:pt idx="660">
                  <c:v>22.1</c:v>
                </c:pt>
                <c:pt idx="663">
                  <c:v>22.2</c:v>
                </c:pt>
                <c:pt idx="666">
                  <c:v>22.3</c:v>
                </c:pt>
                <c:pt idx="669">
                  <c:v>22.4</c:v>
                </c:pt>
                <c:pt idx="672">
                  <c:v>22.5</c:v>
                </c:pt>
                <c:pt idx="675">
                  <c:v>22.6</c:v>
                </c:pt>
                <c:pt idx="678">
                  <c:v>22.7</c:v>
                </c:pt>
                <c:pt idx="681">
                  <c:v>22.8</c:v>
                </c:pt>
                <c:pt idx="684">
                  <c:v>22.9</c:v>
                </c:pt>
                <c:pt idx="687">
                  <c:v>23.0</c:v>
                </c:pt>
                <c:pt idx="690">
                  <c:v>23.1</c:v>
                </c:pt>
                <c:pt idx="693">
                  <c:v>23.2</c:v>
                </c:pt>
                <c:pt idx="696">
                  <c:v>23.3</c:v>
                </c:pt>
                <c:pt idx="699">
                  <c:v>23.4</c:v>
                </c:pt>
                <c:pt idx="702">
                  <c:v>23.5</c:v>
                </c:pt>
                <c:pt idx="705">
                  <c:v>23.6</c:v>
                </c:pt>
                <c:pt idx="708">
                  <c:v>23.7</c:v>
                </c:pt>
                <c:pt idx="711">
                  <c:v>23.8</c:v>
                </c:pt>
                <c:pt idx="714">
                  <c:v>23.9</c:v>
                </c:pt>
                <c:pt idx="717">
                  <c:v>24.0</c:v>
                </c:pt>
                <c:pt idx="720">
                  <c:v>24.1</c:v>
                </c:pt>
                <c:pt idx="723">
                  <c:v>24.2</c:v>
                </c:pt>
                <c:pt idx="726">
                  <c:v>24.3</c:v>
                </c:pt>
                <c:pt idx="729">
                  <c:v>24.4</c:v>
                </c:pt>
                <c:pt idx="732">
                  <c:v>24.5</c:v>
                </c:pt>
                <c:pt idx="735">
                  <c:v>24.6</c:v>
                </c:pt>
                <c:pt idx="738">
                  <c:v>24.7</c:v>
                </c:pt>
                <c:pt idx="741">
                  <c:v>24.8</c:v>
                </c:pt>
                <c:pt idx="744">
                  <c:v>24.9</c:v>
                </c:pt>
                <c:pt idx="747">
                  <c:v>25.0</c:v>
                </c:pt>
                <c:pt idx="750">
                  <c:v>25.1</c:v>
                </c:pt>
                <c:pt idx="753">
                  <c:v>25.2</c:v>
                </c:pt>
                <c:pt idx="756">
                  <c:v>25.3</c:v>
                </c:pt>
                <c:pt idx="759">
                  <c:v>25.4</c:v>
                </c:pt>
                <c:pt idx="762">
                  <c:v>25.5</c:v>
                </c:pt>
                <c:pt idx="765">
                  <c:v>25.6</c:v>
                </c:pt>
                <c:pt idx="768">
                  <c:v>25.7</c:v>
                </c:pt>
                <c:pt idx="771">
                  <c:v>25.8</c:v>
                </c:pt>
                <c:pt idx="774">
                  <c:v>25.9</c:v>
                </c:pt>
                <c:pt idx="777">
                  <c:v>26.0</c:v>
                </c:pt>
                <c:pt idx="780">
                  <c:v>26.1</c:v>
                </c:pt>
                <c:pt idx="783">
                  <c:v>26.2</c:v>
                </c:pt>
                <c:pt idx="786">
                  <c:v>26.3</c:v>
                </c:pt>
                <c:pt idx="789">
                  <c:v>26.4</c:v>
                </c:pt>
                <c:pt idx="792">
                  <c:v>26.5</c:v>
                </c:pt>
                <c:pt idx="795">
                  <c:v>26.6</c:v>
                </c:pt>
                <c:pt idx="798">
                  <c:v>26.7</c:v>
                </c:pt>
                <c:pt idx="801">
                  <c:v>26.8</c:v>
                </c:pt>
                <c:pt idx="804">
                  <c:v>26.9</c:v>
                </c:pt>
                <c:pt idx="807">
                  <c:v>27.0</c:v>
                </c:pt>
                <c:pt idx="810">
                  <c:v>27.1</c:v>
                </c:pt>
                <c:pt idx="813">
                  <c:v>27.2</c:v>
                </c:pt>
                <c:pt idx="816">
                  <c:v>27.3</c:v>
                </c:pt>
                <c:pt idx="819">
                  <c:v>27.4</c:v>
                </c:pt>
                <c:pt idx="822">
                  <c:v>27.5</c:v>
                </c:pt>
                <c:pt idx="825">
                  <c:v>27.6</c:v>
                </c:pt>
                <c:pt idx="828">
                  <c:v>27.7</c:v>
                </c:pt>
                <c:pt idx="831">
                  <c:v>27.8</c:v>
                </c:pt>
                <c:pt idx="834">
                  <c:v>27.9</c:v>
                </c:pt>
                <c:pt idx="837">
                  <c:v>28.0</c:v>
                </c:pt>
                <c:pt idx="840">
                  <c:v>28.1</c:v>
                </c:pt>
                <c:pt idx="843">
                  <c:v>28.2</c:v>
                </c:pt>
                <c:pt idx="846">
                  <c:v>28.3</c:v>
                </c:pt>
                <c:pt idx="849">
                  <c:v>28.4</c:v>
                </c:pt>
                <c:pt idx="852">
                  <c:v>28.5</c:v>
                </c:pt>
                <c:pt idx="855">
                  <c:v>28.6</c:v>
                </c:pt>
                <c:pt idx="858">
                  <c:v>28.7</c:v>
                </c:pt>
                <c:pt idx="861">
                  <c:v>28.8</c:v>
                </c:pt>
                <c:pt idx="864">
                  <c:v>28.9</c:v>
                </c:pt>
                <c:pt idx="867">
                  <c:v>29.0</c:v>
                </c:pt>
                <c:pt idx="870">
                  <c:v>29.1</c:v>
                </c:pt>
                <c:pt idx="873">
                  <c:v>29.2</c:v>
                </c:pt>
                <c:pt idx="876">
                  <c:v>29.3</c:v>
                </c:pt>
                <c:pt idx="879">
                  <c:v>29.4</c:v>
                </c:pt>
                <c:pt idx="882">
                  <c:v>29.5</c:v>
                </c:pt>
                <c:pt idx="885">
                  <c:v>29.6</c:v>
                </c:pt>
                <c:pt idx="888">
                  <c:v>29.7</c:v>
                </c:pt>
                <c:pt idx="891">
                  <c:v>29.8</c:v>
                </c:pt>
                <c:pt idx="894">
                  <c:v>29.9</c:v>
                </c:pt>
                <c:pt idx="897">
                  <c:v>30.0</c:v>
                </c:pt>
                <c:pt idx="900">
                  <c:v>30.1</c:v>
                </c:pt>
                <c:pt idx="903">
                  <c:v>30.2</c:v>
                </c:pt>
                <c:pt idx="906">
                  <c:v>30.3</c:v>
                </c:pt>
                <c:pt idx="909">
                  <c:v>30.4</c:v>
                </c:pt>
                <c:pt idx="912">
                  <c:v>30.5</c:v>
                </c:pt>
                <c:pt idx="915">
                  <c:v>30.6</c:v>
                </c:pt>
                <c:pt idx="918">
                  <c:v>30.7</c:v>
                </c:pt>
                <c:pt idx="921">
                  <c:v>30.8</c:v>
                </c:pt>
                <c:pt idx="924">
                  <c:v>30.9</c:v>
                </c:pt>
                <c:pt idx="927">
                  <c:v>31.0</c:v>
                </c:pt>
                <c:pt idx="930">
                  <c:v>31.1</c:v>
                </c:pt>
                <c:pt idx="933">
                  <c:v>31.2</c:v>
                </c:pt>
                <c:pt idx="936">
                  <c:v>31.3</c:v>
                </c:pt>
                <c:pt idx="939">
                  <c:v>31.4</c:v>
                </c:pt>
                <c:pt idx="942">
                  <c:v>31.5</c:v>
                </c:pt>
                <c:pt idx="945">
                  <c:v>31.6</c:v>
                </c:pt>
                <c:pt idx="948">
                  <c:v>31.7</c:v>
                </c:pt>
                <c:pt idx="951">
                  <c:v>31.8</c:v>
                </c:pt>
                <c:pt idx="954">
                  <c:v>31.9</c:v>
                </c:pt>
                <c:pt idx="957">
                  <c:v>32.0</c:v>
                </c:pt>
                <c:pt idx="960">
                  <c:v>32.1</c:v>
                </c:pt>
                <c:pt idx="963">
                  <c:v>32.2</c:v>
                </c:pt>
                <c:pt idx="966">
                  <c:v>32.3</c:v>
                </c:pt>
                <c:pt idx="969">
                  <c:v>32.4</c:v>
                </c:pt>
                <c:pt idx="972">
                  <c:v>32.5</c:v>
                </c:pt>
                <c:pt idx="975">
                  <c:v>32.6</c:v>
                </c:pt>
                <c:pt idx="978">
                  <c:v>32.7</c:v>
                </c:pt>
                <c:pt idx="981">
                  <c:v>32.8</c:v>
                </c:pt>
                <c:pt idx="984">
                  <c:v>32.9</c:v>
                </c:pt>
                <c:pt idx="987">
                  <c:v>33.0</c:v>
                </c:pt>
                <c:pt idx="990">
                  <c:v>33.1</c:v>
                </c:pt>
                <c:pt idx="993">
                  <c:v>33.2</c:v>
                </c:pt>
                <c:pt idx="996">
                  <c:v>33.3</c:v>
                </c:pt>
                <c:pt idx="999">
                  <c:v>33.4</c:v>
                </c:pt>
                <c:pt idx="1002">
                  <c:v>33.5</c:v>
                </c:pt>
                <c:pt idx="1005">
                  <c:v>33.6</c:v>
                </c:pt>
                <c:pt idx="1008">
                  <c:v>33.7</c:v>
                </c:pt>
                <c:pt idx="1011">
                  <c:v>33.8</c:v>
                </c:pt>
                <c:pt idx="1014">
                  <c:v>33.9</c:v>
                </c:pt>
                <c:pt idx="1017">
                  <c:v>34.0</c:v>
                </c:pt>
                <c:pt idx="1020">
                  <c:v>34.1</c:v>
                </c:pt>
                <c:pt idx="1023">
                  <c:v>34.2</c:v>
                </c:pt>
                <c:pt idx="1026">
                  <c:v>34.3</c:v>
                </c:pt>
                <c:pt idx="1029">
                  <c:v>34.4</c:v>
                </c:pt>
                <c:pt idx="1032">
                  <c:v>34.5</c:v>
                </c:pt>
                <c:pt idx="1035">
                  <c:v>34.6</c:v>
                </c:pt>
                <c:pt idx="1038">
                  <c:v>34.7</c:v>
                </c:pt>
                <c:pt idx="1041">
                  <c:v>34.8</c:v>
                </c:pt>
                <c:pt idx="1044">
                  <c:v>34.9</c:v>
                </c:pt>
                <c:pt idx="1047">
                  <c:v>35.0</c:v>
                </c:pt>
                <c:pt idx="1050">
                  <c:v>35.1</c:v>
                </c:pt>
                <c:pt idx="1053">
                  <c:v>35.2</c:v>
                </c:pt>
                <c:pt idx="1056">
                  <c:v>35.3</c:v>
                </c:pt>
                <c:pt idx="1059">
                  <c:v>35.4</c:v>
                </c:pt>
                <c:pt idx="1062">
                  <c:v>35.5</c:v>
                </c:pt>
                <c:pt idx="1065">
                  <c:v>35.6</c:v>
                </c:pt>
                <c:pt idx="1068">
                  <c:v>35.7</c:v>
                </c:pt>
                <c:pt idx="1071">
                  <c:v>35.8</c:v>
                </c:pt>
                <c:pt idx="1074">
                  <c:v>35.9</c:v>
                </c:pt>
                <c:pt idx="1077">
                  <c:v>36.0</c:v>
                </c:pt>
                <c:pt idx="1080">
                  <c:v>36.1</c:v>
                </c:pt>
                <c:pt idx="1083">
                  <c:v>36.2</c:v>
                </c:pt>
                <c:pt idx="1086">
                  <c:v>36.3</c:v>
                </c:pt>
                <c:pt idx="1089">
                  <c:v>36.4</c:v>
                </c:pt>
                <c:pt idx="1092">
                  <c:v>36.5</c:v>
                </c:pt>
                <c:pt idx="1095">
                  <c:v>36.6</c:v>
                </c:pt>
                <c:pt idx="1098">
                  <c:v>36.7</c:v>
                </c:pt>
                <c:pt idx="1101">
                  <c:v>36.8</c:v>
                </c:pt>
                <c:pt idx="1104">
                  <c:v>36.9</c:v>
                </c:pt>
                <c:pt idx="1107">
                  <c:v>37.0</c:v>
                </c:pt>
                <c:pt idx="1110">
                  <c:v>37.1</c:v>
                </c:pt>
                <c:pt idx="1113">
                  <c:v>37.2</c:v>
                </c:pt>
                <c:pt idx="1116">
                  <c:v>37.3</c:v>
                </c:pt>
                <c:pt idx="1119">
                  <c:v>37.4</c:v>
                </c:pt>
                <c:pt idx="1122">
                  <c:v>37.5</c:v>
                </c:pt>
                <c:pt idx="1125">
                  <c:v>37.6</c:v>
                </c:pt>
                <c:pt idx="1128">
                  <c:v>37.7</c:v>
                </c:pt>
                <c:pt idx="1131">
                  <c:v>37.8</c:v>
                </c:pt>
                <c:pt idx="1134">
                  <c:v>37.9</c:v>
                </c:pt>
                <c:pt idx="1137">
                  <c:v>38.0</c:v>
                </c:pt>
                <c:pt idx="1140">
                  <c:v>38.1</c:v>
                </c:pt>
                <c:pt idx="1143">
                  <c:v>38.2</c:v>
                </c:pt>
                <c:pt idx="1146">
                  <c:v>38.3</c:v>
                </c:pt>
                <c:pt idx="1149">
                  <c:v>38.4</c:v>
                </c:pt>
                <c:pt idx="1152">
                  <c:v>38.5</c:v>
                </c:pt>
                <c:pt idx="1155">
                  <c:v>38.6</c:v>
                </c:pt>
                <c:pt idx="1158">
                  <c:v>38.7</c:v>
                </c:pt>
                <c:pt idx="1161">
                  <c:v>38.8</c:v>
                </c:pt>
                <c:pt idx="1164">
                  <c:v>38.9</c:v>
                </c:pt>
                <c:pt idx="1167">
                  <c:v>39.0</c:v>
                </c:pt>
                <c:pt idx="1170">
                  <c:v>39.1</c:v>
                </c:pt>
                <c:pt idx="1173">
                  <c:v>39.2</c:v>
                </c:pt>
                <c:pt idx="1176">
                  <c:v>39.3</c:v>
                </c:pt>
                <c:pt idx="1179">
                  <c:v>39.4</c:v>
                </c:pt>
                <c:pt idx="1182">
                  <c:v>39.5</c:v>
                </c:pt>
                <c:pt idx="1185">
                  <c:v>39.6</c:v>
                </c:pt>
                <c:pt idx="1188">
                  <c:v>39.7</c:v>
                </c:pt>
                <c:pt idx="1191">
                  <c:v>39.8</c:v>
                </c:pt>
                <c:pt idx="1194">
                  <c:v>39.9</c:v>
                </c:pt>
                <c:pt idx="1197">
                  <c:v>40.0</c:v>
                </c:pt>
                <c:pt idx="1200">
                  <c:v>40.1</c:v>
                </c:pt>
                <c:pt idx="1203">
                  <c:v>40.2</c:v>
                </c:pt>
                <c:pt idx="1206">
                  <c:v>40.3</c:v>
                </c:pt>
                <c:pt idx="1209">
                  <c:v>40.4</c:v>
                </c:pt>
                <c:pt idx="1212">
                  <c:v>40.5</c:v>
                </c:pt>
                <c:pt idx="1215">
                  <c:v>40.6</c:v>
                </c:pt>
                <c:pt idx="1218">
                  <c:v>40.7</c:v>
                </c:pt>
                <c:pt idx="1221">
                  <c:v>40.8</c:v>
                </c:pt>
                <c:pt idx="1224">
                  <c:v>40.9</c:v>
                </c:pt>
                <c:pt idx="1227">
                  <c:v>41.0</c:v>
                </c:pt>
                <c:pt idx="1230">
                  <c:v>41.1</c:v>
                </c:pt>
                <c:pt idx="1233">
                  <c:v>41.2</c:v>
                </c:pt>
                <c:pt idx="1236">
                  <c:v>41.3</c:v>
                </c:pt>
                <c:pt idx="1239">
                  <c:v>41.4</c:v>
                </c:pt>
                <c:pt idx="1242">
                  <c:v>41.5</c:v>
                </c:pt>
                <c:pt idx="1245">
                  <c:v>41.6</c:v>
                </c:pt>
                <c:pt idx="1248">
                  <c:v>41.7</c:v>
                </c:pt>
                <c:pt idx="1251">
                  <c:v>41.8</c:v>
                </c:pt>
                <c:pt idx="1254">
                  <c:v>41.9</c:v>
                </c:pt>
                <c:pt idx="1257">
                  <c:v>42.0</c:v>
                </c:pt>
                <c:pt idx="1260">
                  <c:v>42.1</c:v>
                </c:pt>
                <c:pt idx="1263">
                  <c:v>42.2</c:v>
                </c:pt>
                <c:pt idx="1266">
                  <c:v>42.3</c:v>
                </c:pt>
                <c:pt idx="1269">
                  <c:v>42.4</c:v>
                </c:pt>
                <c:pt idx="1272">
                  <c:v>42.5</c:v>
                </c:pt>
                <c:pt idx="1275">
                  <c:v>42.6</c:v>
                </c:pt>
                <c:pt idx="1278">
                  <c:v>42.7</c:v>
                </c:pt>
                <c:pt idx="1281">
                  <c:v>42.8</c:v>
                </c:pt>
                <c:pt idx="1284">
                  <c:v>42.9</c:v>
                </c:pt>
                <c:pt idx="1287">
                  <c:v>43.0</c:v>
                </c:pt>
                <c:pt idx="1290">
                  <c:v>43.1</c:v>
                </c:pt>
                <c:pt idx="1293">
                  <c:v>43.2</c:v>
                </c:pt>
                <c:pt idx="1296">
                  <c:v>43.3</c:v>
                </c:pt>
                <c:pt idx="1299">
                  <c:v>43.4</c:v>
                </c:pt>
                <c:pt idx="1302">
                  <c:v>43.5</c:v>
                </c:pt>
                <c:pt idx="1305">
                  <c:v>43.6</c:v>
                </c:pt>
                <c:pt idx="1308">
                  <c:v>43.7</c:v>
                </c:pt>
                <c:pt idx="1311">
                  <c:v>43.8</c:v>
                </c:pt>
                <c:pt idx="1314">
                  <c:v>43.9</c:v>
                </c:pt>
                <c:pt idx="1317">
                  <c:v>44.0</c:v>
                </c:pt>
                <c:pt idx="1320">
                  <c:v>44.1</c:v>
                </c:pt>
                <c:pt idx="1323">
                  <c:v>44.2</c:v>
                </c:pt>
                <c:pt idx="1326">
                  <c:v>44.3</c:v>
                </c:pt>
                <c:pt idx="1329">
                  <c:v>44.4</c:v>
                </c:pt>
                <c:pt idx="1332">
                  <c:v>44.5</c:v>
                </c:pt>
                <c:pt idx="1335">
                  <c:v>44.6</c:v>
                </c:pt>
                <c:pt idx="1338">
                  <c:v>44.7</c:v>
                </c:pt>
                <c:pt idx="1341">
                  <c:v>44.8</c:v>
                </c:pt>
                <c:pt idx="1344">
                  <c:v>44.9</c:v>
                </c:pt>
                <c:pt idx="1347">
                  <c:v>45.0</c:v>
                </c:pt>
                <c:pt idx="1350">
                  <c:v>45.1</c:v>
                </c:pt>
                <c:pt idx="1353">
                  <c:v>45.2</c:v>
                </c:pt>
                <c:pt idx="1356">
                  <c:v>45.3</c:v>
                </c:pt>
                <c:pt idx="1359">
                  <c:v>45.4</c:v>
                </c:pt>
                <c:pt idx="1362">
                  <c:v>45.5</c:v>
                </c:pt>
                <c:pt idx="1365">
                  <c:v>45.6</c:v>
                </c:pt>
                <c:pt idx="1368">
                  <c:v>45.7</c:v>
                </c:pt>
                <c:pt idx="1371">
                  <c:v>45.8</c:v>
                </c:pt>
                <c:pt idx="1374">
                  <c:v>45.9</c:v>
                </c:pt>
                <c:pt idx="1377">
                  <c:v>46.0</c:v>
                </c:pt>
                <c:pt idx="1380">
                  <c:v>46.1</c:v>
                </c:pt>
                <c:pt idx="1383">
                  <c:v>46.2</c:v>
                </c:pt>
                <c:pt idx="1386">
                  <c:v>46.3</c:v>
                </c:pt>
                <c:pt idx="1389">
                  <c:v>46.4</c:v>
                </c:pt>
                <c:pt idx="1392">
                  <c:v>46.5</c:v>
                </c:pt>
                <c:pt idx="1395">
                  <c:v>46.6</c:v>
                </c:pt>
                <c:pt idx="1398">
                  <c:v>46.7</c:v>
                </c:pt>
                <c:pt idx="1401">
                  <c:v>46.8</c:v>
                </c:pt>
                <c:pt idx="1404">
                  <c:v>46.9</c:v>
                </c:pt>
                <c:pt idx="1407">
                  <c:v>47.0</c:v>
                </c:pt>
                <c:pt idx="1410">
                  <c:v>47.1</c:v>
                </c:pt>
                <c:pt idx="1413">
                  <c:v>47.2</c:v>
                </c:pt>
                <c:pt idx="1416">
                  <c:v>47.3</c:v>
                </c:pt>
                <c:pt idx="1419">
                  <c:v>47.4</c:v>
                </c:pt>
                <c:pt idx="1422">
                  <c:v>47.5</c:v>
                </c:pt>
                <c:pt idx="1425">
                  <c:v>47.6</c:v>
                </c:pt>
                <c:pt idx="1428">
                  <c:v>47.7</c:v>
                </c:pt>
                <c:pt idx="1431">
                  <c:v>47.8</c:v>
                </c:pt>
                <c:pt idx="1434">
                  <c:v>47.9</c:v>
                </c:pt>
                <c:pt idx="1437">
                  <c:v>48.0</c:v>
                </c:pt>
                <c:pt idx="1440">
                  <c:v>48.1</c:v>
                </c:pt>
                <c:pt idx="1443">
                  <c:v>48.2</c:v>
                </c:pt>
                <c:pt idx="1446">
                  <c:v>48.3</c:v>
                </c:pt>
                <c:pt idx="1449">
                  <c:v>48.4</c:v>
                </c:pt>
                <c:pt idx="1452">
                  <c:v>48.5</c:v>
                </c:pt>
                <c:pt idx="1455">
                  <c:v>48.6</c:v>
                </c:pt>
                <c:pt idx="1458">
                  <c:v>48.7</c:v>
                </c:pt>
                <c:pt idx="1461">
                  <c:v>48.8</c:v>
                </c:pt>
                <c:pt idx="1464">
                  <c:v>48.9</c:v>
                </c:pt>
                <c:pt idx="1467">
                  <c:v>49.0</c:v>
                </c:pt>
                <c:pt idx="1470">
                  <c:v>49.1</c:v>
                </c:pt>
                <c:pt idx="1473">
                  <c:v>49.2</c:v>
                </c:pt>
                <c:pt idx="1476">
                  <c:v>49.3</c:v>
                </c:pt>
                <c:pt idx="1479">
                  <c:v>49.4</c:v>
                </c:pt>
                <c:pt idx="1482">
                  <c:v>49.5</c:v>
                </c:pt>
                <c:pt idx="1485">
                  <c:v>49.6</c:v>
                </c:pt>
                <c:pt idx="1488">
                  <c:v>49.7</c:v>
                </c:pt>
                <c:pt idx="1491">
                  <c:v>49.8</c:v>
                </c:pt>
                <c:pt idx="1494">
                  <c:v>49.9</c:v>
                </c:pt>
                <c:pt idx="1497">
                  <c:v>50.0</c:v>
                </c:pt>
                <c:pt idx="1500">
                  <c:v>50.1</c:v>
                </c:pt>
                <c:pt idx="1503">
                  <c:v>50.2</c:v>
                </c:pt>
                <c:pt idx="1506">
                  <c:v>50.3</c:v>
                </c:pt>
                <c:pt idx="1509">
                  <c:v>50.4</c:v>
                </c:pt>
                <c:pt idx="1512">
                  <c:v>50.5</c:v>
                </c:pt>
                <c:pt idx="1515">
                  <c:v>50.6</c:v>
                </c:pt>
                <c:pt idx="1518">
                  <c:v>50.7</c:v>
                </c:pt>
              </c:numCache>
            </c:numRef>
          </c:xVal>
          <c:yVal>
            <c:numRef>
              <c:f>Mode1_Subsampled_Data!$E$9:$E$1528</c:f>
              <c:numCache>
                <c:formatCode>0.0000</c:formatCode>
                <c:ptCount val="1520"/>
                <c:pt idx="0">
                  <c:v>0.198508666844417</c:v>
                </c:pt>
                <c:pt idx="3">
                  <c:v>0.19487294691006</c:v>
                </c:pt>
                <c:pt idx="6">
                  <c:v>0.188521165956009</c:v>
                </c:pt>
                <c:pt idx="9">
                  <c:v>0.179808401258486</c:v>
                </c:pt>
                <c:pt idx="12">
                  <c:v>0.169221601405957</c:v>
                </c:pt>
                <c:pt idx="15">
                  <c:v>0.157352320887218</c:v>
                </c:pt>
                <c:pt idx="18">
                  <c:v>0.144863609993818</c:v>
                </c:pt>
                <c:pt idx="21">
                  <c:v>0.132452918529474</c:v>
                </c:pt>
                <c:pt idx="24">
                  <c:v>0.120813094107885</c:v>
                </c:pt>
                <c:pt idx="27">
                  <c:v>0.110593660894831</c:v>
                </c:pt>
                <c:pt idx="30">
                  <c:v>0.102364546760886</c:v>
                </c:pt>
                <c:pt idx="33">
                  <c:v>0.0965842871675448</c:v>
                </c:pt>
                <c:pt idx="36">
                  <c:v>0.0935744807950853</c:v>
                </c:pt>
                <c:pt idx="39">
                  <c:v>0.0935019194118604</c:v>
                </c:pt>
                <c:pt idx="42">
                  <c:v>0.0963693828119025</c:v>
                </c:pt>
                <c:pt idx="45">
                  <c:v>0.102015603241568</c:v>
                </c:pt>
                <c:pt idx="48">
                  <c:v>0.11012439003133</c:v>
                </c:pt>
                <c:pt idx="51">
                  <c:v>0.120242393025101</c:v>
                </c:pt>
                <c:pt idx="54">
                  <c:v>0.131804501547466</c:v>
                </c:pt>
                <c:pt idx="57">
                  <c:v>0.144165450958368</c:v>
                </c:pt>
                <c:pt idx="60">
                  <c:v>0.156635864901379</c:v>
                </c:pt>
                <c:pt idx="63">
                  <c:v>0.168520717132109</c:v>
                </c:pt>
                <c:pt idx="66">
                  <c:v>0.179158065645009</c:v>
                </c:pt>
                <c:pt idx="69">
                  <c:v>0.187955900661947</c:v>
                </c:pt>
                <c:pt idx="72">
                  <c:v>0.19442505714664</c:v>
                </c:pt>
                <c:pt idx="75">
                  <c:v>0.198206365409504</c:v>
                </c:pt>
                <c:pt idx="78">
                  <c:v>0.19909053730925</c:v>
                </c:pt>
                <c:pt idx="81">
                  <c:v>0.197029692222197</c:v>
                </c:pt>
                <c:pt idx="84">
                  <c:v>0.192139893505284</c:v>
                </c:pt>
                <c:pt idx="87">
                  <c:v>0.184694566565458</c:v>
                </c:pt>
                <c:pt idx="90">
                  <c:v>0.175109176039824</c:v>
                </c:pt>
                <c:pt idx="93">
                  <c:v>0.163918023937259</c:v>
                </c:pt>
                <c:pt idx="96">
                  <c:v>0.151744466166255</c:v>
                </c:pt>
                <c:pt idx="99">
                  <c:v>0.139266207736758</c:v>
                </c:pt>
                <c:pt idx="102">
                  <c:v>0.127177607226374</c:v>
                </c:pt>
                <c:pt idx="105">
                  <c:v>0.116151084155663</c:v>
                </c:pt>
                <c:pt idx="108">
                  <c:v>0.106799769978823</c:v>
                </c:pt>
                <c:pt idx="111">
                  <c:v>0.0996434721194247</c:v>
                </c:pt>
                <c:pt idx="114">
                  <c:v>0.0950798350237401</c:v>
                </c:pt>
                <c:pt idx="117">
                  <c:v>0.0933622929784575</c:v>
                </c:pt>
                <c:pt idx="120">
                  <c:v>0.0945860325238121</c:v>
                </c:pt>
                <c:pt idx="123">
                  <c:v>0.0986827385404015</c:v>
                </c:pt>
                <c:pt idx="126">
                  <c:v>0.105424411978288</c:v>
                </c:pt>
                <c:pt idx="129">
                  <c:v>0.114436045496784</c:v>
                </c:pt>
                <c:pt idx="132">
                  <c:v>0.125216453584555</c:v>
                </c:pt>
                <c:pt idx="135">
                  <c:v>0.137166102946998</c:v>
                </c:pt>
                <c:pt idx="138">
                  <c:v>0.149620401854449</c:v>
                </c:pt>
                <c:pt idx="141">
                  <c:v>0.161886605024695</c:v>
                </c:pt>
                <c:pt idx="144">
                  <c:v>0.173282290102721</c:v>
                </c:pt>
                <c:pt idx="147">
                  <c:v>0.183173273980127</c:v>
                </c:pt>
                <c:pt idx="150">
                  <c:v>0.191008866981901</c:v>
                </c:pt>
                <c:pt idx="153">
                  <c:v>0.196352508814884</c:v>
                </c:pt>
                <c:pt idx="156">
                  <c:v>0.198906084227442</c:v>
                </c:pt>
                <c:pt idx="159">
                  <c:v>0.198526564730033</c:v>
                </c:pt>
                <c:pt idx="162">
                  <c:v>0.19523404641892</c:v>
                </c:pt>
                <c:pt idx="165">
                  <c:v>0.189210729695863</c:v>
                </c:pt>
                <c:pt idx="168">
                  <c:v>0.180790888328171</c:v>
                </c:pt>
                <c:pt idx="171">
                  <c:v>0.170442375190113</c:v>
                </c:pt>
                <c:pt idx="174">
                  <c:v>0.158740682526396</c:v>
                </c:pt>
                <c:pt idx="177">
                  <c:v>0.146336989572795</c:v>
                </c:pt>
                <c:pt idx="180">
                  <c:v>0.133921966727686</c:v>
                </c:pt>
                <c:pt idx="183">
                  <c:v>0.122187344327718</c:v>
                </c:pt>
                <c:pt idx="186">
                  <c:v>0.111787381907085</c:v>
                </c:pt>
                <c:pt idx="189">
                  <c:v>0.103302383183453</c:v>
                </c:pt>
                <c:pt idx="192">
                  <c:v>0.0972062920322073</c:v>
                </c:pt>
                <c:pt idx="195">
                  <c:v>0.0938401811329005</c:v>
                </c:pt>
                <c:pt idx="198">
                  <c:v>0.0933931198920875</c:v>
                </c:pt>
                <c:pt idx="201">
                  <c:v>0.0958914994665111</c:v>
                </c:pt>
                <c:pt idx="204">
                  <c:v>0.10119742277566</c:v>
                </c:pt>
                <c:pt idx="207">
                  <c:v>0.10901626235939</c:v>
                </c:pt>
                <c:pt idx="210">
                  <c:v>0.118912976931869</c:v>
                </c:pt>
                <c:pt idx="213">
                  <c:v>0.130336287140392</c:v>
                </c:pt>
                <c:pt idx="216">
                  <c:v>0.142649369889818</c:v>
                </c:pt>
                <c:pt idx="219">
                  <c:v>0.155165363520778</c:v>
                </c:pt>
                <c:pt idx="222">
                  <c:v>0.167185703944933</c:v>
                </c:pt>
                <c:pt idx="225">
                  <c:v>0.178039150095424</c:v>
                </c:pt>
                <c:pt idx="228">
                  <c:v>0.187119315133599</c:v>
                </c:pt>
                <c:pt idx="231">
                  <c:v>0.193918600430382</c:v>
                </c:pt>
                <c:pt idx="234">
                  <c:v>0.19805662817687</c:v>
                </c:pt>
                <c:pt idx="237">
                  <c:v>0.199301574648524</c:v>
                </c:pt>
                <c:pt idx="240">
                  <c:v>0.197583202629592</c:v>
                </c:pt>
                <c:pt idx="243">
                  <c:v>0.192996856126807</c:v>
                </c:pt>
                <c:pt idx="246">
                  <c:v>0.185798187183137</c:v>
                </c:pt>
                <c:pt idx="249">
                  <c:v>0.17638890482512</c:v>
                </c:pt>
                <c:pt idx="252">
                  <c:v>0.165294340600933</c:v>
                </c:pt>
                <c:pt idx="255">
                  <c:v>0.153134085296706</c:v>
                </c:pt>
                <c:pt idx="258">
                  <c:v>0.140587341231396</c:v>
                </c:pt>
                <c:pt idx="261">
                  <c:v>0.128354931957651</c:v>
                </c:pt>
                <c:pt idx="264">
                  <c:v>0.117120099387473</c:v>
                </c:pt>
                <c:pt idx="267">
                  <c:v>0.107510286650303</c:v>
                </c:pt>
                <c:pt idx="270">
                  <c:v>0.100062049504868</c:v>
                </c:pt>
                <c:pt idx="273">
                  <c:v>0.0951910630086865</c:v>
                </c:pt>
                <c:pt idx="276">
                  <c:v>0.0931689033809136</c:v>
                </c:pt>
                <c:pt idx="279">
                  <c:v>0.0941079038201474</c:v>
                </c:pt>
                <c:pt idx="282">
                  <c:v>0.0979549290385322</c:v>
                </c:pt>
                <c:pt idx="285">
                  <c:v>0.104494412126742</c:v>
                </c:pt>
                <c:pt idx="288">
                  <c:v>0.113360477384632</c:v>
                </c:pt>
                <c:pt idx="291">
                  <c:v>0.124057463272472</c:v>
                </c:pt>
                <c:pt idx="294">
                  <c:v>0.135987689342214</c:v>
                </c:pt>
                <c:pt idx="297">
                  <c:v>0.148484906307394</c:v>
                </c:pt>
                <c:pt idx="300">
                  <c:v>0.16085155194926</c:v>
                </c:pt>
                <c:pt idx="303">
                  <c:v>0.172397724945309</c:v>
                </c:pt>
                <c:pt idx="306">
                  <c:v>0.182479695540223</c:v>
                </c:pt>
                <c:pt idx="309">
                  <c:v>0.190535801206821</c:v>
                </c:pt>
                <c:pt idx="312">
                  <c:v>0.196117725114947</c:v>
                </c:pt>
                <c:pt idx="315">
                  <c:v>0.198915416627494</c:v>
                </c:pt>
                <c:pt idx="318">
                  <c:v>0.198774271223135</c:v>
                </c:pt>
                <c:pt idx="321">
                  <c:v>0.195703621882194</c:v>
                </c:pt>
                <c:pt idx="324">
                  <c:v>0.189876080538628</c:v>
                </c:pt>
                <c:pt idx="327">
                  <c:v>0.181617779361822</c:v>
                </c:pt>
                <c:pt idx="330">
                  <c:v>0.171390068786441</c:v>
                </c:pt>
                <c:pt idx="333">
                  <c:v>0.159763704096311</c:v>
                </c:pt>
                <c:pt idx="336">
                  <c:v>0.147386968642601</c:v>
                </c:pt>
                <c:pt idx="339">
                  <c:v>0.134949516461854</c:v>
                </c:pt>
                <c:pt idx="342">
                  <c:v>0.123143951810402</c:v>
                </c:pt>
                <c:pt idx="345">
                  <c:v>0.112627285226523</c:v>
                </c:pt>
                <c:pt idx="348">
                  <c:v>0.103984408746922</c:v>
                </c:pt>
                <c:pt idx="351">
                  <c:v>0.0976956170367519</c:v>
                </c:pt>
                <c:pt idx="354">
                  <c:v>0.0941099732141097</c:v>
                </c:pt>
                <c:pt idx="357">
                  <c:v>0.0934259910006622</c:v>
                </c:pt>
                <c:pt idx="360">
                  <c:v>0.0956806968740886</c:v>
                </c:pt>
                <c:pt idx="363">
                  <c:v>0.100747669888676</c:v>
                </c:pt>
                <c:pt idx="366">
                  <c:v>0.108344158640283</c:v>
                </c:pt>
                <c:pt idx="369">
                  <c:v>0.118046872040358</c:v>
                </c:pt>
                <c:pt idx="372">
                  <c:v>0.129315560860612</c:v>
                </c:pt>
                <c:pt idx="375">
                  <c:v>0.141523076797936</c:v>
                </c:pt>
                <c:pt idx="378">
                  <c:v>0.153990238686674</c:v>
                </c:pt>
                <c:pt idx="381">
                  <c:v>0.166023570987234</c:v>
                </c:pt>
                <c:pt idx="384">
                  <c:v>0.176953822223738</c:v>
                </c:pt>
                <c:pt idx="387">
                  <c:v>0.186173129156067</c:v>
                </c:pt>
                <c:pt idx="390">
                  <c:v>0.193168768338272</c:v>
                </c:pt>
                <c:pt idx="393">
                  <c:v>0.197551626071259</c:v>
                </c:pt>
                <c:pt idx="396">
                  <c:v>0.199077810129458</c:v>
                </c:pt>
                <c:pt idx="399">
                  <c:v>0.197662205923144</c:v>
                </c:pt>
                <c:pt idx="402">
                  <c:v>0.193383225091367</c:v>
                </c:pt>
                <c:pt idx="405">
                  <c:v>0.186478481429756</c:v>
                </c:pt>
                <c:pt idx="408">
                  <c:v>0.177331630781953</c:v>
                </c:pt>
                <c:pt idx="411">
                  <c:v>0.166451100472918</c:v>
                </c:pt>
                <c:pt idx="414">
                  <c:v>0.154441883119568</c:v>
                </c:pt>
                <c:pt idx="417">
                  <c:v>0.141971954443402</c:v>
                </c:pt>
                <c:pt idx="420">
                  <c:v>0.129735173752728</c:v>
                </c:pt>
                <c:pt idx="423">
                  <c:v>0.118412722448</c:v>
                </c:pt>
                <c:pt idx="426">
                  <c:v>0.108635219209825</c:v>
                </c:pt>
                <c:pt idx="429">
                  <c:v>0.100947615640495</c:v>
                </c:pt>
                <c:pt idx="432">
                  <c:v>0.0957788247240941</c:v>
                </c:pt>
                <c:pt idx="435">
                  <c:v>0.0934177746492017</c:v>
                </c:pt>
                <c:pt idx="438">
                  <c:v>0.0939972264083002</c:v>
                </c:pt>
                <c:pt idx="441">
                  <c:v>0.0974862645091924</c:v>
                </c:pt>
                <c:pt idx="444">
                  <c:v>0.103691889676382</c:v>
                </c:pt>
                <c:pt idx="447">
                  <c:v>0.112269637083999</c:v>
                </c:pt>
                <c:pt idx="450">
                  <c:v>0.122742641424633</c:v>
                </c:pt>
                <c:pt idx="453">
                  <c:v>0.134528098895515</c:v>
                </c:pt>
                <c:pt idx="456">
                  <c:v>0.146969662278533</c:v>
                </c:pt>
                <c:pt idx="459">
                  <c:v>0.159373971925961</c:v>
                </c:pt>
                <c:pt idx="462">
                  <c:v>0.171049291471919</c:v>
                </c:pt>
                <c:pt idx="465">
                  <c:v>0.181344095839615</c:v>
                </c:pt>
                <c:pt idx="468">
                  <c:v>0.189683457735983</c:v>
                </c:pt>
                <c:pt idx="471">
                  <c:v>0.195601197776364</c:v>
                </c:pt>
                <c:pt idx="474">
                  <c:v>0.198765996387019</c:v>
                </c:pt>
                <c:pt idx="477">
                  <c:v>0.199</c:v>
                </c:pt>
                <c:pt idx="480">
                  <c:v>0.196288871353568</c:v>
                </c:pt>
                <c:pt idx="483">
                  <c:v>0.19078271078228</c:v>
                </c:pt>
                <c:pt idx="486">
                  <c:v>0.182787785616352</c:v>
                </c:pt>
                <c:pt idx="489">
                  <c:v>0.172749519638378</c:v>
                </c:pt>
                <c:pt idx="492">
                  <c:v>0.161227685036764</c:v>
                </c:pt>
                <c:pt idx="495">
                  <c:v>0.148865177795076</c:v>
                </c:pt>
                <c:pt idx="498">
                  <c:v>0.136352119157618</c:v>
                </c:pt>
                <c:pt idx="501">
                  <c:v>0.124387290171126</c:v>
                </c:pt>
                <c:pt idx="504">
                  <c:v>0.113639058222856</c:v>
                </c:pt>
                <c:pt idx="507">
                  <c:v>0.104707985200269</c:v>
                </c:pt>
                <c:pt idx="510">
                  <c:v>0.0980932144499316</c:v>
                </c:pt>
                <c:pt idx="513">
                  <c:v>0.0941645231448699</c:v>
                </c:pt>
                <c:pt idx="516">
                  <c:v>0.0931416097118493</c:v>
                </c:pt>
                <c:pt idx="519">
                  <c:v>0.0950817804004759</c:v>
                </c:pt>
                <c:pt idx="522">
                  <c:v>0.0998767277172521</c:v>
                </c:pt>
                <c:pt idx="525">
                  <c:v>0.107258582874702</c:v>
                </c:pt>
                <c:pt idx="528">
                  <c:v>0.116814903435993</c:v>
                </c:pt>
                <c:pt idx="531">
                  <c:v>0.128011755389228</c:v>
                </c:pt>
                <c:pt idx="534">
                  <c:v>0.14022359430948</c:v>
                </c:pt>
                <c:pt idx="537">
                  <c:v>0.15276826871925</c:v>
                </c:pt>
                <c:pt idx="540">
                  <c:v>0.164945181749212</c:v>
                </c:pt>
                <c:pt idx="543">
                  <c:v>0.176074470870258</c:v>
                </c:pt>
                <c:pt idx="546">
                  <c:v>0.185535009670879</c:v>
                </c:pt>
                <c:pt idx="549">
                  <c:v>0.192799103411213</c:v>
                </c:pt>
                <c:pt idx="552">
                  <c:v>0.197461937421901</c:v>
                </c:pt>
                <c:pt idx="555">
                  <c:v>0.199264133602176</c:v>
                </c:pt>
                <c:pt idx="558">
                  <c:v>0.198106158447703</c:v>
                </c:pt>
                <c:pt idx="561">
                  <c:v>0.194053784187803</c:v>
                </c:pt>
                <c:pt idx="564">
                  <c:v>0.18733430682325</c:v>
                </c:pt>
                <c:pt idx="567">
                  <c:v>0.178323742804729</c:v>
                </c:pt>
                <c:pt idx="570">
                  <c:v>0.167525730649124</c:v>
                </c:pt>
                <c:pt idx="573">
                  <c:v>0.155543326670613</c:v>
                </c:pt>
                <c:pt idx="576">
                  <c:v>0.143045279356497</c:v>
                </c:pt>
                <c:pt idx="579">
                  <c:v>0.130728672775447</c:v>
                </c:pt>
                <c:pt idx="582">
                  <c:v>0.119280028899167</c:v>
                </c:pt>
                <c:pt idx="585">
                  <c:v>0.109337041001042</c:v>
                </c:pt>
                <c:pt idx="588">
                  <c:v>0.101453071121968</c:v>
                </c:pt>
                <c:pt idx="591">
                  <c:v>0.0960663865252212</c:v>
                </c:pt>
                <c:pt idx="594">
                  <c:v>0.0934758422870199</c:v>
                </c:pt>
                <c:pt idx="597">
                  <c:v>0.0938243549555356</c:v>
                </c:pt>
                <c:pt idx="600">
                  <c:v>0.0970910760226892</c:v>
                </c:pt>
                <c:pt idx="603">
                  <c:v>0.103092688284289</c:v>
                </c:pt>
                <c:pt idx="606">
                  <c:v>0.111493740156318</c:v>
                </c:pt>
                <c:pt idx="609">
                  <c:v>0.121825430937722</c:v>
                </c:pt>
                <c:pt idx="612">
                  <c:v>0.133511791688698</c:v>
                </c:pt>
                <c:pt idx="615">
                  <c:v>0.145901797674678</c:v>
                </c:pt>
                <c:pt idx="618">
                  <c:v>0.158305621660584</c:v>
                </c:pt>
                <c:pt idx="621">
                  <c:v>0.170033010562322</c:v>
                </c:pt>
                <c:pt idx="624">
                  <c:v>0.180431653332875</c:v>
                </c:pt>
                <c:pt idx="627">
                  <c:v>0.188923411516666</c:v>
                </c:pt>
                <c:pt idx="630">
                  <c:v>0.195036405160117</c:v>
                </c:pt>
                <c:pt idx="633">
                  <c:v>0.198431178759997</c:v>
                </c:pt>
                <c:pt idx="636">
                  <c:v>0.198919501640792</c:v>
                </c:pt>
                <c:pt idx="639">
                  <c:v>0.196474766225403</c:v>
                </c:pt>
                <c:pt idx="642">
                  <c:v>0.191233413437845</c:v>
                </c:pt>
                <c:pt idx="645">
                  <c:v>0.183487311231453</c:v>
                </c:pt>
                <c:pt idx="648">
                  <c:v>0.173667512602058</c:v>
                </c:pt>
                <c:pt idx="651">
                  <c:v>0.162320295900864</c:v>
                </c:pt>
                <c:pt idx="654">
                  <c:v>0.150076816630845</c:v>
                </c:pt>
                <c:pt idx="657">
                  <c:v>0.137618052787388</c:v>
                </c:pt>
                <c:pt idx="660">
                  <c:v>0.125636985823049</c:v>
                </c:pt>
                <c:pt idx="663">
                  <c:v>0.114800112202675</c:v>
                </c:pt>
                <c:pt idx="666">
                  <c:v>0.105710417860291</c:v>
                </c:pt>
                <c:pt idx="669">
                  <c:v>0.0988738675881547</c:v>
                </c:pt>
                <c:pt idx="672">
                  <c:v>0.0946712678372532</c:v>
                </c:pt>
                <c:pt idx="675">
                  <c:v>0.0933370651521038</c:v>
                </c:pt>
                <c:pt idx="678">
                  <c:v>0.0949462597069768</c:v>
                </c:pt>
                <c:pt idx="681">
                  <c:v>0.0994101651286343</c:v>
                </c:pt>
                <c:pt idx="684">
                  <c:v>0.106481256587172</c:v>
                </c:pt>
                <c:pt idx="687">
                  <c:v>0.115766845913111</c:v>
                </c:pt>
                <c:pt idx="690">
                  <c:v>0.126750832988618</c:v>
                </c:pt>
                <c:pt idx="693">
                  <c:v>0.138822333912549</c:v>
                </c:pt>
                <c:pt idx="696">
                  <c:v>0.151309603332018</c:v>
                </c:pt>
                <c:pt idx="699">
                  <c:v>0.163517372202708</c:v>
                </c:pt>
                <c:pt idx="702">
                  <c:v>0.174765529690277</c:v>
                </c:pt>
                <c:pt idx="705">
                  <c:v>0.184426999893869</c:v>
                </c:pt>
                <c:pt idx="708">
                  <c:v>0.191962705202986</c:v>
                </c:pt>
                <c:pt idx="711">
                  <c:v>0.196951666452069</c:v>
                </c:pt>
                <c:pt idx="714">
                  <c:v>0.199114557167553</c:v>
                </c:pt>
                <c:pt idx="717">
                  <c:v>0.198329390592138</c:v>
                </c:pt>
                <c:pt idx="720">
                  <c:v>0.194638454004899</c:v>
                </c:pt>
                <c:pt idx="723">
                  <c:v>0.188246091093319</c:v>
                </c:pt>
                <c:pt idx="726">
                  <c:v>0.179507442825957</c:v>
                </c:pt>
                <c:pt idx="729">
                  <c:v>0.168908762052855</c:v>
                </c:pt>
                <c:pt idx="732">
                  <c:v>0.157040388712306</c:v>
                </c:pt>
                <c:pt idx="735">
                  <c:v>0.144563884571134</c:v>
                </c:pt>
                <c:pt idx="738">
                  <c:v>0.132175155624779</c:v>
                </c:pt>
                <c:pt idx="741">
                  <c:v>0.120565617938867</c:v>
                </c:pt>
                <c:pt idx="744">
                  <c:v>0.110383575757739</c:v>
                </c:pt>
                <c:pt idx="747">
                  <c:v>0.102197972460213</c:v>
                </c:pt>
                <c:pt idx="750">
                  <c:v>0.0964665455299127</c:v>
                </c:pt>
                <c:pt idx="753">
                  <c:v>0.093510173071259</c:v>
                </c:pt>
                <c:pt idx="756">
                  <c:v>0.0934948549492313</c:v>
                </c:pt>
                <c:pt idx="759">
                  <c:v>0.0964223454985529</c:v>
                </c:pt>
                <c:pt idx="762">
                  <c:v>0.10212997074355</c:v>
                </c:pt>
                <c:pt idx="765">
                  <c:v>0.110299648338934</c:v>
                </c:pt>
                <c:pt idx="768">
                  <c:v>0.120475611938559</c:v>
                </c:pt>
                <c:pt idx="771">
                  <c:v>0.132089852548427</c:v>
                </c:pt>
                <c:pt idx="774">
                  <c:v>0.14449385526179</c:v>
                </c:pt>
                <c:pt idx="777">
                  <c:v>0.156994855187106</c:v>
                </c:pt>
                <c:pt idx="780">
                  <c:v>0.168894581476406</c:v>
                </c:pt>
                <c:pt idx="783">
                  <c:v>0.179528317634183</c:v>
                </c:pt>
                <c:pt idx="786">
                  <c:v>0.188302087772063</c:v>
                </c:pt>
                <c:pt idx="789">
                  <c:v>0.194725883287883</c:v>
                </c:pt>
                <c:pt idx="792">
                  <c:v>0.19844106671368</c:v>
                </c:pt>
                <c:pt idx="795">
                  <c:v>0.199240416658945</c:v>
                </c:pt>
                <c:pt idx="798">
                  <c:v>0.197079691389271</c:v>
                </c:pt>
                <c:pt idx="801">
                  <c:v>0.19208006524721</c:v>
                </c:pt>
                <c:pt idx="804">
                  <c:v>0.184521304902846</c:v>
                </c:pt>
                <c:pt idx="807">
                  <c:v>0.174826072352725</c:v>
                </c:pt>
                <c:pt idx="810">
                  <c:v>0.163536239330454</c:v>
                </c:pt>
                <c:pt idx="813">
                  <c:v>0.151282545308583</c:v>
                </c:pt>
                <c:pt idx="816">
                  <c:v>0.138749303403855</c:v>
                </c:pt>
                <c:pt idx="819">
                  <c:v>0.126636134399347</c:v>
                </c:pt>
                <c:pt idx="822">
                  <c:v>0.115618873400767</c:v>
                </c:pt>
                <c:pt idx="825">
                  <c:v>0.106311837319025</c:v>
                </c:pt>
                <c:pt idx="828">
                  <c:v>0.0992335622133695</c:v>
                </c:pt>
                <c:pt idx="831">
                  <c:v>0.0947779222630065</c:v>
                </c:pt>
                <c:pt idx="834">
                  <c:v>0.0931922381200412</c:v>
                </c:pt>
                <c:pt idx="837">
                  <c:v>0.0945635889603017</c:v>
                </c:pt>
                <c:pt idx="840">
                  <c:v>0.0988140819847302</c:v>
                </c:pt>
                <c:pt idx="843">
                  <c:v>0.105705331415136</c:v>
                </c:pt>
                <c:pt idx="846">
                  <c:v>0.114851884368238</c:v>
                </c:pt>
                <c:pt idx="849">
                  <c:v>0.125742832193315</c:v>
                </c:pt>
                <c:pt idx="852">
                  <c:v>0.137770390734236</c:v>
                </c:pt>
                <c:pt idx="855">
                  <c:v>0.15026384678798</c:v>
                </c:pt>
                <c:pt idx="858">
                  <c:v>0.162526972092334</c:v>
                </c:pt>
                <c:pt idx="861">
                  <c:v>0.173876816681453</c:v>
                </c:pt>
                <c:pt idx="864">
                  <c:v>0.183681720604749</c:v>
                </c:pt>
                <c:pt idx="867">
                  <c:v>0.191396430490791</c:v>
                </c:pt>
                <c:pt idx="870">
                  <c:v>0.196592372236882</c:v>
                </c:pt>
                <c:pt idx="873">
                  <c:v>0.198981403707683</c:v>
                </c:pt>
                <c:pt idx="876">
                  <c:v>0.198431736291732</c:v>
                </c:pt>
                <c:pt idx="879">
                  <c:v>0.194975151004137</c:v>
                </c:pt>
                <c:pt idx="882">
                  <c:v>0.188805119156083</c:v>
                </c:pt>
                <c:pt idx="885">
                  <c:v>0.180265942526036</c:v>
                </c:pt>
                <c:pt idx="888">
                  <c:v>0.169833525514256</c:v>
                </c:pt>
                <c:pt idx="891">
                  <c:v>0.158088854493642</c:v>
                </c:pt>
                <c:pt idx="894">
                  <c:v>0.145685662042407</c:v>
                </c:pt>
                <c:pt idx="897">
                  <c:v>0.133314073903832</c:v>
                </c:pt>
                <c:pt idx="900">
                  <c:v>0.121662256894606</c:v>
                </c:pt>
                <c:pt idx="903">
                  <c:v>0.111378194626948</c:v>
                </c:pt>
                <c:pt idx="906">
                  <c:v>0.103033709027526</c:v>
                </c:pt>
                <c:pt idx="909">
                  <c:v>0.0970927198893021</c:v>
                </c:pt>
                <c:pt idx="912">
                  <c:v>0.0938854991433752</c:v>
                </c:pt>
                <c:pt idx="915">
                  <c:v>0.0935903442522826</c:v>
                </c:pt>
                <c:pt idx="918">
                  <c:v>0.0962236844502676</c:v>
                </c:pt>
                <c:pt idx="921">
                  <c:v>0.101639167110573</c:v>
                </c:pt>
                <c:pt idx="924">
                  <c:v>0.109535774964874</c:v>
                </c:pt>
                <c:pt idx="927">
                  <c:v>0.119474525536557</c:v>
                </c:pt>
                <c:pt idx="930">
                  <c:v>0.130902829433306</c:v>
                </c:pt>
                <c:pt idx="933">
                  <c:v>0.143185160191448</c:v>
                </c:pt>
                <c:pt idx="936">
                  <c:v>0.15563833852723</c:v>
                </c:pt>
                <c:pt idx="939">
                  <c:v>0.167569477443259</c:v>
                </c:pt>
                <c:pt idx="942">
                  <c:v>0.178314485878369</c:v>
                </c:pt>
                <c:pt idx="945">
                  <c:v>0.187274995809939</c:v>
                </c:pt>
                <c:pt idx="948">
                  <c:v>0.193951662901947</c:v>
                </c:pt>
                <c:pt idx="951">
                  <c:v>0.197971989445421</c:v>
                </c:pt>
                <c:pt idx="954">
                  <c:v>0.199111119716496</c:v>
                </c:pt>
                <c:pt idx="957">
                  <c:v>0.197304445554676</c:v>
                </c:pt>
                <c:pt idx="960">
                  <c:v>0.192651312712009</c:v>
                </c:pt>
                <c:pt idx="963">
                  <c:v>0.185409611460337</c:v>
                </c:pt>
                <c:pt idx="966">
                  <c:v>0.175981540885088</c:v>
                </c:pt>
                <c:pt idx="969">
                  <c:v>0.164891327243738</c:v>
                </c:pt>
                <c:pt idx="972">
                  <c:v>0.152756125456269</c:v>
                </c:pt>
                <c:pt idx="975">
                  <c:v>0.140251714193864</c:v>
                </c:pt>
                <c:pt idx="978">
                  <c:v>0.128074887746597</c:v>
                </c:pt>
                <c:pt idx="981">
                  <c:v>0.116904635328108</c:v>
                </c:pt>
                <c:pt idx="984">
                  <c:v>0.107364269948319</c:v>
                </c:pt>
                <c:pt idx="987">
                  <c:v>0.0999866201035795</c:v>
                </c:pt>
                <c:pt idx="990">
                  <c:v>0.0951842306399278</c:v>
                </c:pt>
                <c:pt idx="993">
                  <c:v>0.0932262431808639</c:v>
                </c:pt>
                <c:pt idx="996">
                  <c:v>0.0942232565521296</c:v>
                </c:pt>
                <c:pt idx="999">
                  <c:v>0.0981210240814538</c:v>
                </c:pt>
                <c:pt idx="1002">
                  <c:v>0.104703352106983</c:v>
                </c:pt>
                <c:pt idx="1005">
                  <c:v>0.11360404994675</c:v>
                </c:pt>
                <c:pt idx="1008">
                  <c:v>0.124327274731989</c:v>
                </c:pt>
                <c:pt idx="1011">
                  <c:v>0.136275143360632</c:v>
                </c:pt>
                <c:pt idx="1014">
                  <c:v>0.148781074949433</c:v>
                </c:pt>
                <c:pt idx="1017">
                  <c:v>0.161147003704438</c:v>
                </c:pt>
                <c:pt idx="1020">
                  <c:v>0.172682382501208</c:v>
                </c:pt>
                <c:pt idx="1023">
                  <c:v>0.182742794277615</c:v>
                </c:pt>
                <c:pt idx="1026">
                  <c:v>0.190766007663553</c:v>
                </c:pt>
                <c:pt idx="1029">
                  <c:v>0.196303454266244</c:v>
                </c:pt>
                <c:pt idx="1032">
                  <c:v>0.199045359975848</c:v>
                </c:pt>
                <c:pt idx="1035">
                  <c:v>0.198838117366831</c:v>
                </c:pt>
                <c:pt idx="1038">
                  <c:v>0.19569292088108</c:v>
                </c:pt>
                <c:pt idx="1041">
                  <c:v>0.189785176562664</c:v>
                </c:pt>
                <c:pt idx="1044">
                  <c:v>0.181444716064036</c:v>
                </c:pt>
                <c:pt idx="1047">
                  <c:v>0.171137361237033</c:v>
                </c:pt>
                <c:pt idx="1050">
                  <c:v>0.159438871684285</c:v>
                </c:pt>
                <c:pt idx="1053">
                  <c:v>0.147002735711999</c:v>
                </c:pt>
                <c:pt idx="1056">
                  <c:v>0.134523611003298</c:v>
                </c:pt>
                <c:pt idx="1059">
                  <c:v>0.122698465487286</c:v>
                </c:pt>
                <c:pt idx="1062">
                  <c:v>0.112187597545533</c:v>
                </c:pt>
                <c:pt idx="1065">
                  <c:v>0.103577720658007</c:v>
                </c:pt>
                <c:pt idx="1068">
                  <c:v>0.097349180584509</c:v>
                </c:pt>
                <c:pt idx="1071">
                  <c:v>0.0938491399100831</c:v>
                </c:pt>
                <c:pt idx="1074">
                  <c:v>0.0932722285315574</c:v>
                </c:pt>
                <c:pt idx="1077">
                  <c:v>0.0956497385130265</c:v>
                </c:pt>
                <c:pt idx="1080">
                  <c:v>0.100847961487229</c:v>
                </c:pt>
                <c:pt idx="1083">
                  <c:v>0.108575753573384</c:v>
                </c:pt>
                <c:pt idx="1086">
                  <c:v>0.118400895566306</c:v>
                </c:pt>
                <c:pt idx="1089">
                  <c:v>0.129774324027794</c:v>
                </c:pt>
                <c:pt idx="1092">
                  <c:v>0.142060869487525</c:v>
                </c:pt>
                <c:pt idx="1095">
                  <c:v>0.154574775796923</c:v>
                </c:pt>
                <c:pt idx="1098">
                  <c:v>0.166618009911569</c:v>
                </c:pt>
                <c:pt idx="1101">
                  <c:v>0.17751921860048</c:v>
                </c:pt>
                <c:pt idx="1104">
                  <c:v>0.186671156049247</c:v>
                </c:pt>
                <c:pt idx="1107">
                  <c:v>0.193564495518861</c:v>
                </c:pt>
                <c:pt idx="1110">
                  <c:v>0.197816143797399</c:v>
                </c:pt>
                <c:pt idx="1113">
                  <c:v>0.199190487298857</c:v>
                </c:pt>
                <c:pt idx="1116">
                  <c:v>0.197612395686951</c:v>
                </c:pt>
                <c:pt idx="1119">
                  <c:v>0.193171270414769</c:v>
                </c:pt>
                <c:pt idx="1122">
                  <c:v>0.18611592565287</c:v>
                </c:pt>
                <c:pt idx="1125">
                  <c:v>0.176840599766459</c:v>
                </c:pt>
                <c:pt idx="1128">
                  <c:v>0.165862888360327</c:v>
                </c:pt>
                <c:pt idx="1131">
                  <c:v>0.153794837610105</c:v>
                </c:pt>
                <c:pt idx="1134">
                  <c:v>0.141308814429565</c:v>
                </c:pt>
                <c:pt idx="1137">
                  <c:v>0.129100057247982</c:v>
                </c:pt>
                <c:pt idx="1140">
                  <c:v>0.117847992148409</c:v>
                </c:pt>
                <c:pt idx="1143">
                  <c:v>0.108178464141188</c:v>
                </c:pt>
                <c:pt idx="1146">
                  <c:v>0.100628979150943</c:v>
                </c:pt>
                <c:pt idx="1149">
                  <c:v>0.0956188822012852</c:v>
                </c:pt>
                <c:pt idx="1152">
                  <c:v>0.0934261209856069</c:v>
                </c:pt>
                <c:pt idx="1155">
                  <c:v>0.0941718770242279</c:v>
                </c:pt>
                <c:pt idx="1158">
                  <c:v>0.0978139093763007</c:v>
                </c:pt>
                <c:pt idx="1161">
                  <c:v>0.104148972647392</c:v>
                </c:pt>
                <c:pt idx="1164">
                  <c:v>0.112824168518473</c:v>
                </c:pt>
                <c:pt idx="1167">
                  <c:v>0.123356595919459</c:v>
                </c:pt>
                <c:pt idx="1170">
                  <c:v>0.13516020645853</c:v>
                </c:pt>
                <c:pt idx="1173">
                  <c:v>0.147578373972193</c:v>
                </c:pt>
                <c:pt idx="1176">
                  <c:v>0.159920371885362</c:v>
                </c:pt>
                <c:pt idx="1179">
                  <c:v>0.171499736719519</c:v>
                </c:pt>
                <c:pt idx="1182">
                  <c:v>0.181672392330798</c:v>
                </c:pt>
                <c:pt idx="1185">
                  <c:v>0.189872422952217</c:v>
                </c:pt>
                <c:pt idx="1188">
                  <c:v>0.195643513088294</c:v>
                </c:pt>
                <c:pt idx="1191">
                  <c:v>0.198664311623379</c:v>
                </c:pt>
                <c:pt idx="1194">
                  <c:v>0.198766313026854</c:v>
                </c:pt>
                <c:pt idx="1197">
                  <c:v>0.195943261863341</c:v>
                </c:pt>
                <c:pt idx="1200">
                  <c:v>0.190351555261281</c:v>
                </c:pt>
                <c:pt idx="1203">
                  <c:v>0.182301615829106</c:v>
                </c:pt>
                <c:pt idx="1206">
                  <c:v>0.172240707356762</c:v>
                </c:pt>
                <c:pt idx="1209">
                  <c:v>0.160728139966146</c:v>
                </c:pt>
                <c:pt idx="1212">
                  <c:v>0.148404233988309</c:v>
                </c:pt>
                <c:pt idx="1215">
                  <c:v>0.135954759342096</c:v>
                </c:pt>
                <c:pt idx="1218">
                  <c:v>0.12407282023558</c:v>
                </c:pt>
                <c:pt idx="1221">
                  <c:v>0.113420299422825</c:v>
                </c:pt>
                <c:pt idx="1224">
                  <c:v>0.104591003784634</c:v>
                </c:pt>
                <c:pt idx="1227">
                  <c:v>0.0980775618463223</c:v>
                </c:pt>
                <c:pt idx="1230">
                  <c:v>0.0942439187322353</c:v>
                </c:pt>
                <c:pt idx="1233">
                  <c:v>0.0933049660395694</c:v>
                </c:pt>
                <c:pt idx="1236">
                  <c:v>0.0953144499859429</c:v>
                </c:pt>
                <c:pt idx="1239">
                  <c:v>0.100161842578013</c:v>
                </c:pt>
                <c:pt idx="1242">
                  <c:v>0.107578362758647</c:v>
                </c:pt>
                <c:pt idx="1245">
                  <c:v>0.11715182509415</c:v>
                </c:pt>
                <c:pt idx="1248">
                  <c:v>0.128349500895941</c:v>
                </c:pt>
                <c:pt idx="1251">
                  <c:v>0.140547728252971</c:v>
                </c:pt>
                <c:pt idx="1254">
                  <c:v>0.153066628447483</c:v>
                </c:pt>
                <c:pt idx="1257">
                  <c:v>0.165207998029504</c:v>
                </c:pt>
                <c:pt idx="1260">
                  <c:v>0.176294264835601</c:v>
                </c:pt>
                <c:pt idx="1263">
                  <c:v>0.185706332919046</c:v>
                </c:pt>
                <c:pt idx="1266">
                  <c:v>0.192918199619823</c:v>
                </c:pt>
                <c:pt idx="1269">
                  <c:v>0.197526404942788</c:v>
                </c:pt>
                <c:pt idx="1272">
                  <c:v>0.199272659449499</c:v>
                </c:pt>
                <c:pt idx="1275">
                  <c:v>0.198058376249458</c:v>
                </c:pt>
                <c:pt idx="1278">
                  <c:v>0.193950284333161</c:v>
                </c:pt>
                <c:pt idx="1281">
                  <c:v>0.187176799209807</c:v>
                </c:pt>
                <c:pt idx="1284">
                  <c:v>0.178115344647411</c:v>
                </c:pt>
                <c:pt idx="1287">
                  <c:v>0.167271327148085</c:v>
                </c:pt>
                <c:pt idx="1290">
                  <c:v>0.155249933993752</c:v>
                </c:pt>
                <c:pt idx="1293">
                  <c:v>0.142722329743536</c:v>
                </c:pt>
                <c:pt idx="1296">
                  <c:v>0.130388142051026</c:v>
                </c:pt>
                <c:pt idx="1299">
                  <c:v>0.118936337629823</c:v>
                </c:pt>
                <c:pt idx="1302">
                  <c:v>0.109006681130808</c:v>
                </c:pt>
                <c:pt idx="1305">
                  <c:v>0.101153938271936</c:v>
                </c:pt>
                <c:pt idx="1308">
                  <c:v>0.0958168314319478</c:v>
                </c:pt>
                <c:pt idx="1311">
                  <c:v>0.093293489634005</c:v>
                </c:pt>
                <c:pt idx="1314">
                  <c:v>0.0937247703775399</c:v>
                </c:pt>
                <c:pt idx="1317">
                  <c:v>0.0970863886752822</c:v>
                </c:pt>
                <c:pt idx="1320">
                  <c:v>0.103190293874248</c:v>
                </c:pt>
                <c:pt idx="1323">
                  <c:v>0.111695215328477</c:v>
                </c:pt>
                <c:pt idx="1326">
                  <c:v>0.122125783086537</c:v>
                </c:pt>
                <c:pt idx="1329">
                  <c:v>0.133899148521198</c:v>
                </c:pt>
                <c:pt idx="1332">
                  <c:v>0.146357609394581</c:v>
                </c:pt>
                <c:pt idx="1335">
                  <c:v>0.158805407880219</c:v>
                </c:pt>
                <c:pt idx="1338">
                  <c:v>0.17054763740214</c:v>
                </c:pt>
                <c:pt idx="1341">
                  <c:v>0.180929077774913</c:v>
                </c:pt>
                <c:pt idx="1344">
                  <c:v>0.189370784413986</c:v>
                </c:pt>
                <c:pt idx="1347">
                  <c:v>0.195402385766156</c:v>
                </c:pt>
                <c:pt idx="1350">
                  <c:v>0.198688286128542</c:v>
                </c:pt>
                <c:pt idx="1353">
                  <c:v>0.199046314776547</c:v>
                </c:pt>
                <c:pt idx="1356">
                  <c:v>0.19645778726512</c:v>
                </c:pt>
                <c:pt idx="1359">
                  <c:v>0.191068426848229</c:v>
                </c:pt>
                <c:pt idx="1362">
                  <c:v>0.183180105986937</c:v>
                </c:pt>
                <c:pt idx="1365">
                  <c:v>0.17323388110389</c:v>
                </c:pt>
                <c:pt idx="1368">
                  <c:v>0.16178527934438</c:v>
                </c:pt>
                <c:pt idx="1371">
                  <c:v>0.149473227026667</c:v>
                </c:pt>
                <c:pt idx="1374">
                  <c:v>0.136984361776628</c:v>
                </c:pt>
                <c:pt idx="1377">
                  <c:v>0.12501472460428</c:v>
                </c:pt>
                <c:pt idx="1380">
                  <c:v>0.11423097050736</c:v>
                </c:pt>
                <c:pt idx="1383">
                  <c:v>0.105233258997282</c:v>
                </c:pt>
                <c:pt idx="1386">
                  <c:v>0.0985218883438817</c:v>
                </c:pt>
                <c:pt idx="1389">
                  <c:v>0.0944695251415501</c:v>
                </c:pt>
                <c:pt idx="1392">
                  <c:v>0.0933005661704442</c:v>
                </c:pt>
                <c:pt idx="1395">
                  <c:v>0.0950787702593242</c:v>
                </c:pt>
                <c:pt idx="1398">
                  <c:v>0.0997038363681548</c:v>
                </c:pt>
                <c:pt idx="1401">
                  <c:v>0.106917106171575</c:v>
                </c:pt>
                <c:pt idx="1404">
                  <c:v>0.116316062725496</c:v>
                </c:pt>
                <c:pt idx="1407">
                  <c:v>0.127376809402715</c:v>
                </c:pt>
                <c:pt idx="1410">
                  <c:v>0.139483272083902</c:v>
                </c:pt>
                <c:pt idx="1413">
                  <c:v>0.151961496838449</c:v>
                </c:pt>
                <c:pt idx="1416">
                  <c:v>0.164117135313901</c:v>
                </c:pt>
                <c:pt idx="1419">
                  <c:v>0.175274036002786</c:v>
                </c:pt>
                <c:pt idx="1422">
                  <c:v>0.184811800830582</c:v>
                </c:pt>
                <c:pt idx="1425">
                  <c:v>0.192200226106393</c:v>
                </c:pt>
                <c:pt idx="1428">
                  <c:v>0.197028721294752</c:v>
                </c:pt>
                <c:pt idx="1431">
                  <c:v>0.199029078510171</c:v>
                </c:pt>
                <c:pt idx="1434">
                  <c:v>0.198090334575484</c:v>
                </c:pt>
                <c:pt idx="1437">
                  <c:v>0.194264905515646</c:v>
                </c:pt>
                <c:pt idx="1440">
                  <c:v>0.18776565632191</c:v>
                </c:pt>
                <c:pt idx="1443">
                  <c:v>0.178954070127985</c:v>
                </c:pt>
                <c:pt idx="1446">
                  <c:v>0.168320173020655</c:v>
                </c:pt>
                <c:pt idx="1449">
                  <c:v>0.156455326514579</c:v>
                </c:pt>
                <c:pt idx="1452">
                  <c:v>0.144019394200154</c:v>
                </c:pt>
                <c:pt idx="1455">
                  <c:v>0.131704100526163</c:v>
                </c:pt>
                <c:pt idx="1458">
                  <c:v>0.120194610946244</c:v>
                </c:pt>
                <c:pt idx="1461">
                  <c:v>0.110131462056304</c:v>
                </c:pt>
                <c:pt idx="1464">
                  <c:v>0.102074952314477</c:v>
                </c:pt>
                <c:pt idx="1467">
                  <c:v>0.0964739693320356</c:v>
                </c:pt>
                <c:pt idx="1470">
                  <c:v>0.09364098581524</c:v>
                </c:pt>
                <c:pt idx="1473">
                  <c:v>0.0937346163004049</c:v>
                </c:pt>
                <c:pt idx="1476">
                  <c:v>0.0967507094373899</c:v>
                </c:pt>
                <c:pt idx="1479">
                  <c:v>0.10252247862334</c:v>
                </c:pt>
                <c:pt idx="1482">
                  <c:v>0.110729673215384</c:v>
                </c:pt>
                <c:pt idx="1485">
                  <c:v>0.120916290956042</c:v>
                </c:pt>
                <c:pt idx="1488">
                  <c:v>0.132515857367869</c:v>
                </c:pt>
                <c:pt idx="1491">
                  <c:v>0.144882876070122</c:v>
                </c:pt>
                <c:pt idx="1494">
                  <c:v>0.157328708753508</c:v>
                </c:pt>
                <c:pt idx="1497">
                  <c:v>0.169159894279893</c:v>
                </c:pt>
                <c:pt idx="1500">
                  <c:v>0.17971677716943</c:v>
                </c:pt>
                <c:pt idx="1503">
                  <c:v>0.188410294663579</c:v>
                </c:pt>
                <c:pt idx="1506">
                  <c:v>0.194754870145282</c:v>
                </c:pt>
                <c:pt idx="1509">
                  <c:v>0.19839557384327</c:v>
                </c:pt>
                <c:pt idx="1512">
                  <c:v>0.19912802793222</c:v>
                </c:pt>
                <c:pt idx="1515">
                  <c:v>0.196909935056746</c:v>
                </c:pt>
                <c:pt idx="1518">
                  <c:v>0.191863574788783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Mode1_Subsampled_Data!$F$4</c:f>
              <c:strCache>
                <c:ptCount val="1"/>
                <c:pt idx="0">
                  <c:v>Measured right position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</c:spPr>
          </c:marker>
          <c:xVal>
            <c:numRef>
              <c:f>Mode1_Subsampled_Data!$C$9:$C$1528</c:f>
              <c:numCache>
                <c:formatCode>0.0000</c:formatCode>
                <c:ptCount val="1520"/>
                <c:pt idx="0">
                  <c:v>0.1</c:v>
                </c:pt>
                <c:pt idx="3">
                  <c:v>0.2</c:v>
                </c:pt>
                <c:pt idx="6">
                  <c:v>0.3</c:v>
                </c:pt>
                <c:pt idx="9">
                  <c:v>0.4</c:v>
                </c:pt>
                <c:pt idx="12">
                  <c:v>0.5</c:v>
                </c:pt>
                <c:pt idx="15">
                  <c:v>0.6</c:v>
                </c:pt>
                <c:pt idx="18">
                  <c:v>0.7</c:v>
                </c:pt>
                <c:pt idx="21">
                  <c:v>0.8</c:v>
                </c:pt>
                <c:pt idx="24">
                  <c:v>0.9</c:v>
                </c:pt>
                <c:pt idx="27">
                  <c:v>1.0</c:v>
                </c:pt>
                <c:pt idx="30">
                  <c:v>1.1</c:v>
                </c:pt>
                <c:pt idx="33">
                  <c:v>1.2</c:v>
                </c:pt>
                <c:pt idx="36">
                  <c:v>1.3</c:v>
                </c:pt>
                <c:pt idx="39">
                  <c:v>1.4</c:v>
                </c:pt>
                <c:pt idx="42">
                  <c:v>1.5</c:v>
                </c:pt>
                <c:pt idx="45">
                  <c:v>1.6</c:v>
                </c:pt>
                <c:pt idx="48">
                  <c:v>1.7</c:v>
                </c:pt>
                <c:pt idx="51">
                  <c:v>1.8</c:v>
                </c:pt>
                <c:pt idx="54">
                  <c:v>1.9</c:v>
                </c:pt>
                <c:pt idx="57">
                  <c:v>2.0</c:v>
                </c:pt>
                <c:pt idx="60">
                  <c:v>2.1</c:v>
                </c:pt>
                <c:pt idx="63">
                  <c:v>2.2</c:v>
                </c:pt>
                <c:pt idx="66">
                  <c:v>2.3</c:v>
                </c:pt>
                <c:pt idx="69">
                  <c:v>2.4</c:v>
                </c:pt>
                <c:pt idx="72">
                  <c:v>2.5</c:v>
                </c:pt>
                <c:pt idx="75">
                  <c:v>2.6</c:v>
                </c:pt>
                <c:pt idx="78">
                  <c:v>2.7</c:v>
                </c:pt>
                <c:pt idx="81">
                  <c:v>2.8</c:v>
                </c:pt>
                <c:pt idx="84">
                  <c:v>2.9</c:v>
                </c:pt>
                <c:pt idx="87">
                  <c:v>3.0</c:v>
                </c:pt>
                <c:pt idx="90">
                  <c:v>3.1</c:v>
                </c:pt>
                <c:pt idx="93">
                  <c:v>3.2</c:v>
                </c:pt>
                <c:pt idx="96">
                  <c:v>3.3</c:v>
                </c:pt>
                <c:pt idx="99">
                  <c:v>3.4</c:v>
                </c:pt>
                <c:pt idx="102">
                  <c:v>3.5</c:v>
                </c:pt>
                <c:pt idx="105">
                  <c:v>3.6</c:v>
                </c:pt>
                <c:pt idx="108">
                  <c:v>3.7</c:v>
                </c:pt>
                <c:pt idx="111">
                  <c:v>3.8</c:v>
                </c:pt>
                <c:pt idx="114">
                  <c:v>3.9</c:v>
                </c:pt>
                <c:pt idx="117">
                  <c:v>4.0</c:v>
                </c:pt>
                <c:pt idx="120">
                  <c:v>4.1</c:v>
                </c:pt>
                <c:pt idx="123">
                  <c:v>4.2</c:v>
                </c:pt>
                <c:pt idx="126">
                  <c:v>4.3</c:v>
                </c:pt>
                <c:pt idx="129">
                  <c:v>4.4</c:v>
                </c:pt>
                <c:pt idx="132">
                  <c:v>4.5</c:v>
                </c:pt>
                <c:pt idx="135">
                  <c:v>4.6</c:v>
                </c:pt>
                <c:pt idx="138">
                  <c:v>4.7</c:v>
                </c:pt>
                <c:pt idx="141">
                  <c:v>4.8</c:v>
                </c:pt>
                <c:pt idx="144">
                  <c:v>4.9</c:v>
                </c:pt>
                <c:pt idx="147">
                  <c:v>5.0</c:v>
                </c:pt>
                <c:pt idx="150">
                  <c:v>5.1</c:v>
                </c:pt>
                <c:pt idx="153">
                  <c:v>5.2</c:v>
                </c:pt>
                <c:pt idx="156">
                  <c:v>5.3</c:v>
                </c:pt>
                <c:pt idx="159">
                  <c:v>5.4</c:v>
                </c:pt>
                <c:pt idx="162">
                  <c:v>5.5</c:v>
                </c:pt>
                <c:pt idx="165">
                  <c:v>5.6</c:v>
                </c:pt>
                <c:pt idx="168">
                  <c:v>5.7</c:v>
                </c:pt>
                <c:pt idx="171">
                  <c:v>5.8</c:v>
                </c:pt>
                <c:pt idx="174">
                  <c:v>5.9</c:v>
                </c:pt>
                <c:pt idx="177">
                  <c:v>6.0</c:v>
                </c:pt>
                <c:pt idx="180">
                  <c:v>6.1</c:v>
                </c:pt>
                <c:pt idx="183">
                  <c:v>6.2</c:v>
                </c:pt>
                <c:pt idx="186">
                  <c:v>6.3</c:v>
                </c:pt>
                <c:pt idx="189">
                  <c:v>6.4</c:v>
                </c:pt>
                <c:pt idx="192">
                  <c:v>6.5</c:v>
                </c:pt>
                <c:pt idx="195">
                  <c:v>6.6</c:v>
                </c:pt>
                <c:pt idx="198">
                  <c:v>6.7</c:v>
                </c:pt>
                <c:pt idx="201">
                  <c:v>6.8</c:v>
                </c:pt>
                <c:pt idx="204">
                  <c:v>6.9</c:v>
                </c:pt>
                <c:pt idx="207">
                  <c:v>7.0</c:v>
                </c:pt>
                <c:pt idx="210">
                  <c:v>7.1</c:v>
                </c:pt>
                <c:pt idx="213">
                  <c:v>7.2</c:v>
                </c:pt>
                <c:pt idx="216">
                  <c:v>7.3</c:v>
                </c:pt>
                <c:pt idx="219">
                  <c:v>7.4</c:v>
                </c:pt>
                <c:pt idx="222">
                  <c:v>7.5</c:v>
                </c:pt>
                <c:pt idx="225">
                  <c:v>7.6</c:v>
                </c:pt>
                <c:pt idx="228">
                  <c:v>7.7</c:v>
                </c:pt>
                <c:pt idx="231">
                  <c:v>7.8</c:v>
                </c:pt>
                <c:pt idx="234">
                  <c:v>7.9</c:v>
                </c:pt>
                <c:pt idx="237">
                  <c:v>8.0</c:v>
                </c:pt>
                <c:pt idx="240">
                  <c:v>8.1</c:v>
                </c:pt>
                <c:pt idx="243">
                  <c:v>8.2</c:v>
                </c:pt>
                <c:pt idx="246">
                  <c:v>8.3</c:v>
                </c:pt>
                <c:pt idx="249">
                  <c:v>8.4</c:v>
                </c:pt>
                <c:pt idx="252">
                  <c:v>8.5</c:v>
                </c:pt>
                <c:pt idx="255">
                  <c:v>8.6</c:v>
                </c:pt>
                <c:pt idx="258">
                  <c:v>8.7</c:v>
                </c:pt>
                <c:pt idx="261">
                  <c:v>8.8</c:v>
                </c:pt>
                <c:pt idx="264">
                  <c:v>8.9</c:v>
                </c:pt>
                <c:pt idx="267">
                  <c:v>9.0</c:v>
                </c:pt>
                <c:pt idx="270">
                  <c:v>9.1</c:v>
                </c:pt>
                <c:pt idx="273">
                  <c:v>9.2</c:v>
                </c:pt>
                <c:pt idx="276">
                  <c:v>9.3</c:v>
                </c:pt>
                <c:pt idx="279">
                  <c:v>9.4</c:v>
                </c:pt>
                <c:pt idx="282">
                  <c:v>9.5</c:v>
                </c:pt>
                <c:pt idx="285">
                  <c:v>9.6</c:v>
                </c:pt>
                <c:pt idx="288">
                  <c:v>9.7</c:v>
                </c:pt>
                <c:pt idx="291">
                  <c:v>9.8</c:v>
                </c:pt>
                <c:pt idx="294">
                  <c:v>9.9</c:v>
                </c:pt>
                <c:pt idx="297">
                  <c:v>10.0</c:v>
                </c:pt>
                <c:pt idx="300">
                  <c:v>10.1</c:v>
                </c:pt>
                <c:pt idx="303">
                  <c:v>10.2</c:v>
                </c:pt>
                <c:pt idx="306">
                  <c:v>10.3</c:v>
                </c:pt>
                <c:pt idx="309">
                  <c:v>10.4</c:v>
                </c:pt>
                <c:pt idx="312">
                  <c:v>10.5</c:v>
                </c:pt>
                <c:pt idx="315">
                  <c:v>10.6</c:v>
                </c:pt>
                <c:pt idx="318">
                  <c:v>10.7</c:v>
                </c:pt>
                <c:pt idx="321">
                  <c:v>10.8</c:v>
                </c:pt>
                <c:pt idx="324">
                  <c:v>10.9</c:v>
                </c:pt>
                <c:pt idx="327">
                  <c:v>11.0</c:v>
                </c:pt>
                <c:pt idx="330">
                  <c:v>11.1</c:v>
                </c:pt>
                <c:pt idx="333">
                  <c:v>11.2</c:v>
                </c:pt>
                <c:pt idx="336">
                  <c:v>11.3</c:v>
                </c:pt>
                <c:pt idx="339">
                  <c:v>11.4</c:v>
                </c:pt>
                <c:pt idx="342">
                  <c:v>11.5</c:v>
                </c:pt>
                <c:pt idx="345">
                  <c:v>11.6</c:v>
                </c:pt>
                <c:pt idx="348">
                  <c:v>11.7</c:v>
                </c:pt>
                <c:pt idx="351">
                  <c:v>11.8</c:v>
                </c:pt>
                <c:pt idx="354">
                  <c:v>11.9</c:v>
                </c:pt>
                <c:pt idx="357">
                  <c:v>12.0</c:v>
                </c:pt>
                <c:pt idx="360">
                  <c:v>12.1</c:v>
                </c:pt>
                <c:pt idx="363">
                  <c:v>12.2</c:v>
                </c:pt>
                <c:pt idx="366">
                  <c:v>12.3</c:v>
                </c:pt>
                <c:pt idx="369">
                  <c:v>12.4</c:v>
                </c:pt>
                <c:pt idx="372">
                  <c:v>12.5</c:v>
                </c:pt>
                <c:pt idx="375">
                  <c:v>12.6</c:v>
                </c:pt>
                <c:pt idx="378">
                  <c:v>12.7</c:v>
                </c:pt>
                <c:pt idx="381">
                  <c:v>12.8</c:v>
                </c:pt>
                <c:pt idx="384">
                  <c:v>12.9</c:v>
                </c:pt>
                <c:pt idx="387">
                  <c:v>13.0</c:v>
                </c:pt>
                <c:pt idx="390">
                  <c:v>13.1</c:v>
                </c:pt>
                <c:pt idx="393">
                  <c:v>13.2</c:v>
                </c:pt>
                <c:pt idx="396">
                  <c:v>13.3</c:v>
                </c:pt>
                <c:pt idx="399">
                  <c:v>13.4</c:v>
                </c:pt>
                <c:pt idx="402">
                  <c:v>13.5</c:v>
                </c:pt>
                <c:pt idx="405">
                  <c:v>13.6</c:v>
                </c:pt>
                <c:pt idx="408">
                  <c:v>13.7</c:v>
                </c:pt>
                <c:pt idx="411">
                  <c:v>13.8</c:v>
                </c:pt>
                <c:pt idx="414">
                  <c:v>13.9</c:v>
                </c:pt>
                <c:pt idx="417">
                  <c:v>14.0</c:v>
                </c:pt>
                <c:pt idx="420">
                  <c:v>14.1</c:v>
                </c:pt>
                <c:pt idx="423">
                  <c:v>14.2</c:v>
                </c:pt>
                <c:pt idx="426">
                  <c:v>14.3</c:v>
                </c:pt>
                <c:pt idx="429">
                  <c:v>14.4</c:v>
                </c:pt>
                <c:pt idx="432">
                  <c:v>14.5</c:v>
                </c:pt>
                <c:pt idx="435">
                  <c:v>14.6</c:v>
                </c:pt>
                <c:pt idx="438">
                  <c:v>14.7</c:v>
                </c:pt>
                <c:pt idx="441">
                  <c:v>14.8</c:v>
                </c:pt>
                <c:pt idx="444">
                  <c:v>14.9</c:v>
                </c:pt>
                <c:pt idx="447">
                  <c:v>15.0</c:v>
                </c:pt>
                <c:pt idx="450">
                  <c:v>15.1</c:v>
                </c:pt>
                <c:pt idx="453">
                  <c:v>15.2</c:v>
                </c:pt>
                <c:pt idx="456">
                  <c:v>15.3</c:v>
                </c:pt>
                <c:pt idx="459">
                  <c:v>15.4</c:v>
                </c:pt>
                <c:pt idx="462">
                  <c:v>15.5</c:v>
                </c:pt>
                <c:pt idx="465">
                  <c:v>15.6</c:v>
                </c:pt>
                <c:pt idx="468">
                  <c:v>15.7</c:v>
                </c:pt>
                <c:pt idx="471">
                  <c:v>15.8</c:v>
                </c:pt>
                <c:pt idx="474">
                  <c:v>15.9</c:v>
                </c:pt>
                <c:pt idx="477">
                  <c:v>16.0</c:v>
                </c:pt>
                <c:pt idx="480">
                  <c:v>16.1</c:v>
                </c:pt>
                <c:pt idx="483">
                  <c:v>16.2</c:v>
                </c:pt>
                <c:pt idx="486">
                  <c:v>16.3</c:v>
                </c:pt>
                <c:pt idx="489">
                  <c:v>16.4</c:v>
                </c:pt>
                <c:pt idx="492">
                  <c:v>16.5</c:v>
                </c:pt>
                <c:pt idx="495">
                  <c:v>16.6</c:v>
                </c:pt>
                <c:pt idx="498">
                  <c:v>16.7</c:v>
                </c:pt>
                <c:pt idx="501">
                  <c:v>16.8</c:v>
                </c:pt>
                <c:pt idx="504">
                  <c:v>16.9</c:v>
                </c:pt>
                <c:pt idx="507">
                  <c:v>17.0</c:v>
                </c:pt>
                <c:pt idx="510">
                  <c:v>17.1</c:v>
                </c:pt>
                <c:pt idx="513">
                  <c:v>17.2</c:v>
                </c:pt>
                <c:pt idx="516">
                  <c:v>17.3</c:v>
                </c:pt>
                <c:pt idx="519">
                  <c:v>17.4</c:v>
                </c:pt>
                <c:pt idx="522">
                  <c:v>17.5</c:v>
                </c:pt>
                <c:pt idx="525">
                  <c:v>17.6</c:v>
                </c:pt>
                <c:pt idx="528">
                  <c:v>17.7</c:v>
                </c:pt>
                <c:pt idx="531">
                  <c:v>17.8</c:v>
                </c:pt>
                <c:pt idx="534">
                  <c:v>17.9</c:v>
                </c:pt>
                <c:pt idx="537">
                  <c:v>18.0</c:v>
                </c:pt>
                <c:pt idx="540">
                  <c:v>18.1</c:v>
                </c:pt>
                <c:pt idx="543">
                  <c:v>18.2</c:v>
                </c:pt>
                <c:pt idx="546">
                  <c:v>18.3</c:v>
                </c:pt>
                <c:pt idx="549">
                  <c:v>18.4</c:v>
                </c:pt>
                <c:pt idx="552">
                  <c:v>18.5</c:v>
                </c:pt>
                <c:pt idx="555">
                  <c:v>18.6</c:v>
                </c:pt>
                <c:pt idx="558">
                  <c:v>18.7</c:v>
                </c:pt>
                <c:pt idx="561">
                  <c:v>18.8</c:v>
                </c:pt>
                <c:pt idx="564">
                  <c:v>18.9</c:v>
                </c:pt>
                <c:pt idx="567">
                  <c:v>19.0</c:v>
                </c:pt>
                <c:pt idx="570">
                  <c:v>19.1</c:v>
                </c:pt>
                <c:pt idx="573">
                  <c:v>19.2</c:v>
                </c:pt>
                <c:pt idx="576">
                  <c:v>19.3</c:v>
                </c:pt>
                <c:pt idx="579">
                  <c:v>19.4</c:v>
                </c:pt>
                <c:pt idx="582">
                  <c:v>19.5</c:v>
                </c:pt>
                <c:pt idx="585">
                  <c:v>19.6</c:v>
                </c:pt>
                <c:pt idx="588">
                  <c:v>19.7</c:v>
                </c:pt>
                <c:pt idx="591">
                  <c:v>19.8</c:v>
                </c:pt>
                <c:pt idx="594">
                  <c:v>19.9</c:v>
                </c:pt>
                <c:pt idx="597">
                  <c:v>20.0</c:v>
                </c:pt>
                <c:pt idx="600">
                  <c:v>20.1</c:v>
                </c:pt>
                <c:pt idx="603">
                  <c:v>20.2</c:v>
                </c:pt>
                <c:pt idx="606">
                  <c:v>20.3</c:v>
                </c:pt>
                <c:pt idx="609">
                  <c:v>20.4</c:v>
                </c:pt>
                <c:pt idx="612">
                  <c:v>20.5</c:v>
                </c:pt>
                <c:pt idx="615">
                  <c:v>20.6</c:v>
                </c:pt>
                <c:pt idx="618">
                  <c:v>20.7</c:v>
                </c:pt>
                <c:pt idx="621">
                  <c:v>20.8</c:v>
                </c:pt>
                <c:pt idx="624">
                  <c:v>20.9</c:v>
                </c:pt>
                <c:pt idx="627">
                  <c:v>21.0</c:v>
                </c:pt>
                <c:pt idx="630">
                  <c:v>21.1</c:v>
                </c:pt>
                <c:pt idx="633">
                  <c:v>21.2</c:v>
                </c:pt>
                <c:pt idx="636">
                  <c:v>21.3</c:v>
                </c:pt>
                <c:pt idx="639">
                  <c:v>21.4</c:v>
                </c:pt>
                <c:pt idx="642">
                  <c:v>21.5</c:v>
                </c:pt>
                <c:pt idx="645">
                  <c:v>21.6</c:v>
                </c:pt>
                <c:pt idx="648">
                  <c:v>21.7</c:v>
                </c:pt>
                <c:pt idx="651">
                  <c:v>21.8</c:v>
                </c:pt>
                <c:pt idx="654">
                  <c:v>21.9</c:v>
                </c:pt>
                <c:pt idx="657">
                  <c:v>22.0</c:v>
                </c:pt>
                <c:pt idx="660">
                  <c:v>22.1</c:v>
                </c:pt>
                <c:pt idx="663">
                  <c:v>22.2</c:v>
                </c:pt>
                <c:pt idx="666">
                  <c:v>22.3</c:v>
                </c:pt>
                <c:pt idx="669">
                  <c:v>22.4</c:v>
                </c:pt>
                <c:pt idx="672">
                  <c:v>22.5</c:v>
                </c:pt>
                <c:pt idx="675">
                  <c:v>22.6</c:v>
                </c:pt>
                <c:pt idx="678">
                  <c:v>22.7</c:v>
                </c:pt>
                <c:pt idx="681">
                  <c:v>22.8</c:v>
                </c:pt>
                <c:pt idx="684">
                  <c:v>22.9</c:v>
                </c:pt>
                <c:pt idx="687">
                  <c:v>23.0</c:v>
                </c:pt>
                <c:pt idx="690">
                  <c:v>23.1</c:v>
                </c:pt>
                <c:pt idx="693">
                  <c:v>23.2</c:v>
                </c:pt>
                <c:pt idx="696">
                  <c:v>23.3</c:v>
                </c:pt>
                <c:pt idx="699">
                  <c:v>23.4</c:v>
                </c:pt>
                <c:pt idx="702">
                  <c:v>23.5</c:v>
                </c:pt>
                <c:pt idx="705">
                  <c:v>23.6</c:v>
                </c:pt>
                <c:pt idx="708">
                  <c:v>23.7</c:v>
                </c:pt>
                <c:pt idx="711">
                  <c:v>23.8</c:v>
                </c:pt>
                <c:pt idx="714">
                  <c:v>23.9</c:v>
                </c:pt>
                <c:pt idx="717">
                  <c:v>24.0</c:v>
                </c:pt>
                <c:pt idx="720">
                  <c:v>24.1</c:v>
                </c:pt>
                <c:pt idx="723">
                  <c:v>24.2</c:v>
                </c:pt>
                <c:pt idx="726">
                  <c:v>24.3</c:v>
                </c:pt>
                <c:pt idx="729">
                  <c:v>24.4</c:v>
                </c:pt>
                <c:pt idx="732">
                  <c:v>24.5</c:v>
                </c:pt>
                <c:pt idx="735">
                  <c:v>24.6</c:v>
                </c:pt>
                <c:pt idx="738">
                  <c:v>24.7</c:v>
                </c:pt>
                <c:pt idx="741">
                  <c:v>24.8</c:v>
                </c:pt>
                <c:pt idx="744">
                  <c:v>24.9</c:v>
                </c:pt>
                <c:pt idx="747">
                  <c:v>25.0</c:v>
                </c:pt>
                <c:pt idx="750">
                  <c:v>25.1</c:v>
                </c:pt>
                <c:pt idx="753">
                  <c:v>25.2</c:v>
                </c:pt>
                <c:pt idx="756">
                  <c:v>25.3</c:v>
                </c:pt>
                <c:pt idx="759">
                  <c:v>25.4</c:v>
                </c:pt>
                <c:pt idx="762">
                  <c:v>25.5</c:v>
                </c:pt>
                <c:pt idx="765">
                  <c:v>25.6</c:v>
                </c:pt>
                <c:pt idx="768">
                  <c:v>25.7</c:v>
                </c:pt>
                <c:pt idx="771">
                  <c:v>25.8</c:v>
                </c:pt>
                <c:pt idx="774">
                  <c:v>25.9</c:v>
                </c:pt>
                <c:pt idx="777">
                  <c:v>26.0</c:v>
                </c:pt>
                <c:pt idx="780">
                  <c:v>26.1</c:v>
                </c:pt>
                <c:pt idx="783">
                  <c:v>26.2</c:v>
                </c:pt>
                <c:pt idx="786">
                  <c:v>26.3</c:v>
                </c:pt>
                <c:pt idx="789">
                  <c:v>26.4</c:v>
                </c:pt>
                <c:pt idx="792">
                  <c:v>26.5</c:v>
                </c:pt>
                <c:pt idx="795">
                  <c:v>26.6</c:v>
                </c:pt>
                <c:pt idx="798">
                  <c:v>26.7</c:v>
                </c:pt>
                <c:pt idx="801">
                  <c:v>26.8</c:v>
                </c:pt>
                <c:pt idx="804">
                  <c:v>26.9</c:v>
                </c:pt>
                <c:pt idx="807">
                  <c:v>27.0</c:v>
                </c:pt>
                <c:pt idx="810">
                  <c:v>27.1</c:v>
                </c:pt>
                <c:pt idx="813">
                  <c:v>27.2</c:v>
                </c:pt>
                <c:pt idx="816">
                  <c:v>27.3</c:v>
                </c:pt>
                <c:pt idx="819">
                  <c:v>27.4</c:v>
                </c:pt>
                <c:pt idx="822">
                  <c:v>27.5</c:v>
                </c:pt>
                <c:pt idx="825">
                  <c:v>27.6</c:v>
                </c:pt>
                <c:pt idx="828">
                  <c:v>27.7</c:v>
                </c:pt>
                <c:pt idx="831">
                  <c:v>27.8</c:v>
                </c:pt>
                <c:pt idx="834">
                  <c:v>27.9</c:v>
                </c:pt>
                <c:pt idx="837">
                  <c:v>28.0</c:v>
                </c:pt>
                <c:pt idx="840">
                  <c:v>28.1</c:v>
                </c:pt>
                <c:pt idx="843">
                  <c:v>28.2</c:v>
                </c:pt>
                <c:pt idx="846">
                  <c:v>28.3</c:v>
                </c:pt>
                <c:pt idx="849">
                  <c:v>28.4</c:v>
                </c:pt>
                <c:pt idx="852">
                  <c:v>28.5</c:v>
                </c:pt>
                <c:pt idx="855">
                  <c:v>28.6</c:v>
                </c:pt>
                <c:pt idx="858">
                  <c:v>28.7</c:v>
                </c:pt>
                <c:pt idx="861">
                  <c:v>28.8</c:v>
                </c:pt>
                <c:pt idx="864">
                  <c:v>28.9</c:v>
                </c:pt>
                <c:pt idx="867">
                  <c:v>29.0</c:v>
                </c:pt>
                <c:pt idx="870">
                  <c:v>29.1</c:v>
                </c:pt>
                <c:pt idx="873">
                  <c:v>29.2</c:v>
                </c:pt>
                <c:pt idx="876">
                  <c:v>29.3</c:v>
                </c:pt>
                <c:pt idx="879">
                  <c:v>29.4</c:v>
                </c:pt>
                <c:pt idx="882">
                  <c:v>29.5</c:v>
                </c:pt>
                <c:pt idx="885">
                  <c:v>29.6</c:v>
                </c:pt>
                <c:pt idx="888">
                  <c:v>29.7</c:v>
                </c:pt>
                <c:pt idx="891">
                  <c:v>29.8</c:v>
                </c:pt>
                <c:pt idx="894">
                  <c:v>29.9</c:v>
                </c:pt>
                <c:pt idx="897">
                  <c:v>30.0</c:v>
                </c:pt>
                <c:pt idx="900">
                  <c:v>30.1</c:v>
                </c:pt>
                <c:pt idx="903">
                  <c:v>30.2</c:v>
                </c:pt>
                <c:pt idx="906">
                  <c:v>30.3</c:v>
                </c:pt>
                <c:pt idx="909">
                  <c:v>30.4</c:v>
                </c:pt>
                <c:pt idx="912">
                  <c:v>30.5</c:v>
                </c:pt>
                <c:pt idx="915">
                  <c:v>30.6</c:v>
                </c:pt>
                <c:pt idx="918">
                  <c:v>30.7</c:v>
                </c:pt>
                <c:pt idx="921">
                  <c:v>30.8</c:v>
                </c:pt>
                <c:pt idx="924">
                  <c:v>30.9</c:v>
                </c:pt>
                <c:pt idx="927">
                  <c:v>31.0</c:v>
                </c:pt>
                <c:pt idx="930">
                  <c:v>31.1</c:v>
                </c:pt>
                <c:pt idx="933">
                  <c:v>31.2</c:v>
                </c:pt>
                <c:pt idx="936">
                  <c:v>31.3</c:v>
                </c:pt>
                <c:pt idx="939">
                  <c:v>31.4</c:v>
                </c:pt>
                <c:pt idx="942">
                  <c:v>31.5</c:v>
                </c:pt>
                <c:pt idx="945">
                  <c:v>31.6</c:v>
                </c:pt>
                <c:pt idx="948">
                  <c:v>31.7</c:v>
                </c:pt>
                <c:pt idx="951">
                  <c:v>31.8</c:v>
                </c:pt>
                <c:pt idx="954">
                  <c:v>31.9</c:v>
                </c:pt>
                <c:pt idx="957">
                  <c:v>32.0</c:v>
                </c:pt>
                <c:pt idx="960">
                  <c:v>32.1</c:v>
                </c:pt>
                <c:pt idx="963">
                  <c:v>32.2</c:v>
                </c:pt>
                <c:pt idx="966">
                  <c:v>32.3</c:v>
                </c:pt>
                <c:pt idx="969">
                  <c:v>32.4</c:v>
                </c:pt>
                <c:pt idx="972">
                  <c:v>32.5</c:v>
                </c:pt>
                <c:pt idx="975">
                  <c:v>32.6</c:v>
                </c:pt>
                <c:pt idx="978">
                  <c:v>32.7</c:v>
                </c:pt>
                <c:pt idx="981">
                  <c:v>32.8</c:v>
                </c:pt>
                <c:pt idx="984">
                  <c:v>32.9</c:v>
                </c:pt>
                <c:pt idx="987">
                  <c:v>33.0</c:v>
                </c:pt>
                <c:pt idx="990">
                  <c:v>33.1</c:v>
                </c:pt>
                <c:pt idx="993">
                  <c:v>33.2</c:v>
                </c:pt>
                <c:pt idx="996">
                  <c:v>33.3</c:v>
                </c:pt>
                <c:pt idx="999">
                  <c:v>33.4</c:v>
                </c:pt>
                <c:pt idx="1002">
                  <c:v>33.5</c:v>
                </c:pt>
                <c:pt idx="1005">
                  <c:v>33.6</c:v>
                </c:pt>
                <c:pt idx="1008">
                  <c:v>33.7</c:v>
                </c:pt>
                <c:pt idx="1011">
                  <c:v>33.8</c:v>
                </c:pt>
                <c:pt idx="1014">
                  <c:v>33.9</c:v>
                </c:pt>
                <c:pt idx="1017">
                  <c:v>34.0</c:v>
                </c:pt>
                <c:pt idx="1020">
                  <c:v>34.1</c:v>
                </c:pt>
                <c:pt idx="1023">
                  <c:v>34.2</c:v>
                </c:pt>
                <c:pt idx="1026">
                  <c:v>34.3</c:v>
                </c:pt>
                <c:pt idx="1029">
                  <c:v>34.4</c:v>
                </c:pt>
                <c:pt idx="1032">
                  <c:v>34.5</c:v>
                </c:pt>
                <c:pt idx="1035">
                  <c:v>34.6</c:v>
                </c:pt>
                <c:pt idx="1038">
                  <c:v>34.7</c:v>
                </c:pt>
                <c:pt idx="1041">
                  <c:v>34.8</c:v>
                </c:pt>
                <c:pt idx="1044">
                  <c:v>34.9</c:v>
                </c:pt>
                <c:pt idx="1047">
                  <c:v>35.0</c:v>
                </c:pt>
                <c:pt idx="1050">
                  <c:v>35.1</c:v>
                </c:pt>
                <c:pt idx="1053">
                  <c:v>35.2</c:v>
                </c:pt>
                <c:pt idx="1056">
                  <c:v>35.3</c:v>
                </c:pt>
                <c:pt idx="1059">
                  <c:v>35.4</c:v>
                </c:pt>
                <c:pt idx="1062">
                  <c:v>35.5</c:v>
                </c:pt>
                <c:pt idx="1065">
                  <c:v>35.6</c:v>
                </c:pt>
                <c:pt idx="1068">
                  <c:v>35.7</c:v>
                </c:pt>
                <c:pt idx="1071">
                  <c:v>35.8</c:v>
                </c:pt>
                <c:pt idx="1074">
                  <c:v>35.9</c:v>
                </c:pt>
                <c:pt idx="1077">
                  <c:v>36.0</c:v>
                </c:pt>
                <c:pt idx="1080">
                  <c:v>36.1</c:v>
                </c:pt>
                <c:pt idx="1083">
                  <c:v>36.2</c:v>
                </c:pt>
                <c:pt idx="1086">
                  <c:v>36.3</c:v>
                </c:pt>
                <c:pt idx="1089">
                  <c:v>36.4</c:v>
                </c:pt>
                <c:pt idx="1092">
                  <c:v>36.5</c:v>
                </c:pt>
                <c:pt idx="1095">
                  <c:v>36.6</c:v>
                </c:pt>
                <c:pt idx="1098">
                  <c:v>36.7</c:v>
                </c:pt>
                <c:pt idx="1101">
                  <c:v>36.8</c:v>
                </c:pt>
                <c:pt idx="1104">
                  <c:v>36.9</c:v>
                </c:pt>
                <c:pt idx="1107">
                  <c:v>37.0</c:v>
                </c:pt>
                <c:pt idx="1110">
                  <c:v>37.1</c:v>
                </c:pt>
                <c:pt idx="1113">
                  <c:v>37.2</c:v>
                </c:pt>
                <c:pt idx="1116">
                  <c:v>37.3</c:v>
                </c:pt>
                <c:pt idx="1119">
                  <c:v>37.4</c:v>
                </c:pt>
                <c:pt idx="1122">
                  <c:v>37.5</c:v>
                </c:pt>
                <c:pt idx="1125">
                  <c:v>37.6</c:v>
                </c:pt>
                <c:pt idx="1128">
                  <c:v>37.7</c:v>
                </c:pt>
                <c:pt idx="1131">
                  <c:v>37.8</c:v>
                </c:pt>
                <c:pt idx="1134">
                  <c:v>37.9</c:v>
                </c:pt>
                <c:pt idx="1137">
                  <c:v>38.0</c:v>
                </c:pt>
                <c:pt idx="1140">
                  <c:v>38.1</c:v>
                </c:pt>
                <c:pt idx="1143">
                  <c:v>38.2</c:v>
                </c:pt>
                <c:pt idx="1146">
                  <c:v>38.3</c:v>
                </c:pt>
                <c:pt idx="1149">
                  <c:v>38.4</c:v>
                </c:pt>
                <c:pt idx="1152">
                  <c:v>38.5</c:v>
                </c:pt>
                <c:pt idx="1155">
                  <c:v>38.6</c:v>
                </c:pt>
                <c:pt idx="1158">
                  <c:v>38.7</c:v>
                </c:pt>
                <c:pt idx="1161">
                  <c:v>38.8</c:v>
                </c:pt>
                <c:pt idx="1164">
                  <c:v>38.9</c:v>
                </c:pt>
                <c:pt idx="1167">
                  <c:v>39.0</c:v>
                </c:pt>
                <c:pt idx="1170">
                  <c:v>39.1</c:v>
                </c:pt>
                <c:pt idx="1173">
                  <c:v>39.2</c:v>
                </c:pt>
                <c:pt idx="1176">
                  <c:v>39.3</c:v>
                </c:pt>
                <c:pt idx="1179">
                  <c:v>39.4</c:v>
                </c:pt>
                <c:pt idx="1182">
                  <c:v>39.5</c:v>
                </c:pt>
                <c:pt idx="1185">
                  <c:v>39.6</c:v>
                </c:pt>
                <c:pt idx="1188">
                  <c:v>39.7</c:v>
                </c:pt>
                <c:pt idx="1191">
                  <c:v>39.8</c:v>
                </c:pt>
                <c:pt idx="1194">
                  <c:v>39.9</c:v>
                </c:pt>
                <c:pt idx="1197">
                  <c:v>40.0</c:v>
                </c:pt>
                <c:pt idx="1200">
                  <c:v>40.1</c:v>
                </c:pt>
                <c:pt idx="1203">
                  <c:v>40.2</c:v>
                </c:pt>
                <c:pt idx="1206">
                  <c:v>40.3</c:v>
                </c:pt>
                <c:pt idx="1209">
                  <c:v>40.4</c:v>
                </c:pt>
                <c:pt idx="1212">
                  <c:v>40.5</c:v>
                </c:pt>
                <c:pt idx="1215">
                  <c:v>40.6</c:v>
                </c:pt>
                <c:pt idx="1218">
                  <c:v>40.7</c:v>
                </c:pt>
                <c:pt idx="1221">
                  <c:v>40.8</c:v>
                </c:pt>
                <c:pt idx="1224">
                  <c:v>40.9</c:v>
                </c:pt>
                <c:pt idx="1227">
                  <c:v>41.0</c:v>
                </c:pt>
                <c:pt idx="1230">
                  <c:v>41.1</c:v>
                </c:pt>
                <c:pt idx="1233">
                  <c:v>41.2</c:v>
                </c:pt>
                <c:pt idx="1236">
                  <c:v>41.3</c:v>
                </c:pt>
                <c:pt idx="1239">
                  <c:v>41.4</c:v>
                </c:pt>
                <c:pt idx="1242">
                  <c:v>41.5</c:v>
                </c:pt>
                <c:pt idx="1245">
                  <c:v>41.6</c:v>
                </c:pt>
                <c:pt idx="1248">
                  <c:v>41.7</c:v>
                </c:pt>
                <c:pt idx="1251">
                  <c:v>41.8</c:v>
                </c:pt>
                <c:pt idx="1254">
                  <c:v>41.9</c:v>
                </c:pt>
                <c:pt idx="1257">
                  <c:v>42.0</c:v>
                </c:pt>
                <c:pt idx="1260">
                  <c:v>42.1</c:v>
                </c:pt>
                <c:pt idx="1263">
                  <c:v>42.2</c:v>
                </c:pt>
                <c:pt idx="1266">
                  <c:v>42.3</c:v>
                </c:pt>
                <c:pt idx="1269">
                  <c:v>42.4</c:v>
                </c:pt>
                <c:pt idx="1272">
                  <c:v>42.5</c:v>
                </c:pt>
                <c:pt idx="1275">
                  <c:v>42.6</c:v>
                </c:pt>
                <c:pt idx="1278">
                  <c:v>42.7</c:v>
                </c:pt>
                <c:pt idx="1281">
                  <c:v>42.8</c:v>
                </c:pt>
                <c:pt idx="1284">
                  <c:v>42.9</c:v>
                </c:pt>
                <c:pt idx="1287">
                  <c:v>43.0</c:v>
                </c:pt>
                <c:pt idx="1290">
                  <c:v>43.1</c:v>
                </c:pt>
                <c:pt idx="1293">
                  <c:v>43.2</c:v>
                </c:pt>
                <c:pt idx="1296">
                  <c:v>43.3</c:v>
                </c:pt>
                <c:pt idx="1299">
                  <c:v>43.4</c:v>
                </c:pt>
                <c:pt idx="1302">
                  <c:v>43.5</c:v>
                </c:pt>
                <c:pt idx="1305">
                  <c:v>43.6</c:v>
                </c:pt>
                <c:pt idx="1308">
                  <c:v>43.7</c:v>
                </c:pt>
                <c:pt idx="1311">
                  <c:v>43.8</c:v>
                </c:pt>
                <c:pt idx="1314">
                  <c:v>43.9</c:v>
                </c:pt>
                <c:pt idx="1317">
                  <c:v>44.0</c:v>
                </c:pt>
                <c:pt idx="1320">
                  <c:v>44.1</c:v>
                </c:pt>
                <c:pt idx="1323">
                  <c:v>44.2</c:v>
                </c:pt>
                <c:pt idx="1326">
                  <c:v>44.3</c:v>
                </c:pt>
                <c:pt idx="1329">
                  <c:v>44.4</c:v>
                </c:pt>
                <c:pt idx="1332">
                  <c:v>44.5</c:v>
                </c:pt>
                <c:pt idx="1335">
                  <c:v>44.6</c:v>
                </c:pt>
                <c:pt idx="1338">
                  <c:v>44.7</c:v>
                </c:pt>
                <c:pt idx="1341">
                  <c:v>44.8</c:v>
                </c:pt>
                <c:pt idx="1344">
                  <c:v>44.9</c:v>
                </c:pt>
                <c:pt idx="1347">
                  <c:v>45.0</c:v>
                </c:pt>
                <c:pt idx="1350">
                  <c:v>45.1</c:v>
                </c:pt>
                <c:pt idx="1353">
                  <c:v>45.2</c:v>
                </c:pt>
                <c:pt idx="1356">
                  <c:v>45.3</c:v>
                </c:pt>
                <c:pt idx="1359">
                  <c:v>45.4</c:v>
                </c:pt>
                <c:pt idx="1362">
                  <c:v>45.5</c:v>
                </c:pt>
                <c:pt idx="1365">
                  <c:v>45.6</c:v>
                </c:pt>
                <c:pt idx="1368">
                  <c:v>45.7</c:v>
                </c:pt>
                <c:pt idx="1371">
                  <c:v>45.8</c:v>
                </c:pt>
                <c:pt idx="1374">
                  <c:v>45.9</c:v>
                </c:pt>
                <c:pt idx="1377">
                  <c:v>46.0</c:v>
                </c:pt>
                <c:pt idx="1380">
                  <c:v>46.1</c:v>
                </c:pt>
                <c:pt idx="1383">
                  <c:v>46.2</c:v>
                </c:pt>
                <c:pt idx="1386">
                  <c:v>46.3</c:v>
                </c:pt>
                <c:pt idx="1389">
                  <c:v>46.4</c:v>
                </c:pt>
                <c:pt idx="1392">
                  <c:v>46.5</c:v>
                </c:pt>
                <c:pt idx="1395">
                  <c:v>46.6</c:v>
                </c:pt>
                <c:pt idx="1398">
                  <c:v>46.7</c:v>
                </c:pt>
                <c:pt idx="1401">
                  <c:v>46.8</c:v>
                </c:pt>
                <c:pt idx="1404">
                  <c:v>46.9</c:v>
                </c:pt>
                <c:pt idx="1407">
                  <c:v>47.0</c:v>
                </c:pt>
                <c:pt idx="1410">
                  <c:v>47.1</c:v>
                </c:pt>
                <c:pt idx="1413">
                  <c:v>47.2</c:v>
                </c:pt>
                <c:pt idx="1416">
                  <c:v>47.3</c:v>
                </c:pt>
                <c:pt idx="1419">
                  <c:v>47.4</c:v>
                </c:pt>
                <c:pt idx="1422">
                  <c:v>47.5</c:v>
                </c:pt>
                <c:pt idx="1425">
                  <c:v>47.6</c:v>
                </c:pt>
                <c:pt idx="1428">
                  <c:v>47.7</c:v>
                </c:pt>
                <c:pt idx="1431">
                  <c:v>47.8</c:v>
                </c:pt>
                <c:pt idx="1434">
                  <c:v>47.9</c:v>
                </c:pt>
                <c:pt idx="1437">
                  <c:v>48.0</c:v>
                </c:pt>
                <c:pt idx="1440">
                  <c:v>48.1</c:v>
                </c:pt>
                <c:pt idx="1443">
                  <c:v>48.2</c:v>
                </c:pt>
                <c:pt idx="1446">
                  <c:v>48.3</c:v>
                </c:pt>
                <c:pt idx="1449">
                  <c:v>48.4</c:v>
                </c:pt>
                <c:pt idx="1452">
                  <c:v>48.5</c:v>
                </c:pt>
                <c:pt idx="1455">
                  <c:v>48.6</c:v>
                </c:pt>
                <c:pt idx="1458">
                  <c:v>48.7</c:v>
                </c:pt>
                <c:pt idx="1461">
                  <c:v>48.8</c:v>
                </c:pt>
                <c:pt idx="1464">
                  <c:v>48.9</c:v>
                </c:pt>
                <c:pt idx="1467">
                  <c:v>49.0</c:v>
                </c:pt>
                <c:pt idx="1470">
                  <c:v>49.1</c:v>
                </c:pt>
                <c:pt idx="1473">
                  <c:v>49.2</c:v>
                </c:pt>
                <c:pt idx="1476">
                  <c:v>49.3</c:v>
                </c:pt>
                <c:pt idx="1479">
                  <c:v>49.4</c:v>
                </c:pt>
                <c:pt idx="1482">
                  <c:v>49.5</c:v>
                </c:pt>
                <c:pt idx="1485">
                  <c:v>49.6</c:v>
                </c:pt>
                <c:pt idx="1488">
                  <c:v>49.7</c:v>
                </c:pt>
                <c:pt idx="1491">
                  <c:v>49.8</c:v>
                </c:pt>
                <c:pt idx="1494">
                  <c:v>49.9</c:v>
                </c:pt>
                <c:pt idx="1497">
                  <c:v>50.0</c:v>
                </c:pt>
                <c:pt idx="1500">
                  <c:v>50.1</c:v>
                </c:pt>
                <c:pt idx="1503">
                  <c:v>50.2</c:v>
                </c:pt>
                <c:pt idx="1506">
                  <c:v>50.3</c:v>
                </c:pt>
                <c:pt idx="1509">
                  <c:v>50.4</c:v>
                </c:pt>
                <c:pt idx="1512">
                  <c:v>50.5</c:v>
                </c:pt>
                <c:pt idx="1515">
                  <c:v>50.6</c:v>
                </c:pt>
                <c:pt idx="1518">
                  <c:v>50.7</c:v>
                </c:pt>
              </c:numCache>
            </c:numRef>
          </c:xVal>
          <c:yVal>
            <c:numRef>
              <c:f>Mode1_Subsampled_Data!$F$9:$F$1528</c:f>
              <c:numCache>
                <c:formatCode>0.0000</c:formatCode>
                <c:ptCount val="1520"/>
                <c:pt idx="0">
                  <c:v>0.5994288859</c:v>
                </c:pt>
                <c:pt idx="3">
                  <c:v>0.5951063341</c:v>
                </c:pt>
                <c:pt idx="6">
                  <c:v>0.5880010949</c:v>
                </c:pt>
                <c:pt idx="9">
                  <c:v>0.5782416809</c:v>
                </c:pt>
                <c:pt idx="12">
                  <c:v>0.5664930498</c:v>
                </c:pt>
                <c:pt idx="15">
                  <c:v>0.5536518366</c:v>
                </c:pt>
                <c:pt idx="18">
                  <c:v>0.5403109918</c:v>
                </c:pt>
                <c:pt idx="21">
                  <c:v>0.5270069127</c:v>
                </c:pt>
                <c:pt idx="24">
                  <c:v>0.5144698295</c:v>
                </c:pt>
                <c:pt idx="27">
                  <c:v>0.5039063508</c:v>
                </c:pt>
                <c:pt idx="30">
                  <c:v>0.4954338863</c:v>
                </c:pt>
                <c:pt idx="33">
                  <c:v>0.489561018</c:v>
                </c:pt>
                <c:pt idx="36">
                  <c:v>0.4868850317</c:v>
                </c:pt>
                <c:pt idx="39">
                  <c:v>0.4873001563</c:v>
                </c:pt>
                <c:pt idx="42">
                  <c:v>0.4906025701</c:v>
                </c:pt>
                <c:pt idx="45">
                  <c:v>0.4971814329</c:v>
                </c:pt>
                <c:pt idx="48">
                  <c:v>0.5061834068</c:v>
                </c:pt>
                <c:pt idx="51">
                  <c:v>0.5173890253</c:v>
                </c:pt>
                <c:pt idx="54">
                  <c:v>0.5299717797</c:v>
                </c:pt>
                <c:pt idx="57">
                  <c:v>0.5433728681</c:v>
                </c:pt>
                <c:pt idx="60">
                  <c:v>0.5567324278</c:v>
                </c:pt>
                <c:pt idx="63">
                  <c:v>0.5691799518</c:v>
                </c:pt>
                <c:pt idx="66">
                  <c:v>0.5804575325</c:v>
                </c:pt>
                <c:pt idx="69">
                  <c:v>0.5895041028</c:v>
                </c:pt>
                <c:pt idx="72">
                  <c:v>0.5958742699</c:v>
                </c:pt>
                <c:pt idx="75">
                  <c:v>0.5996809417</c:v>
                </c:pt>
                <c:pt idx="78">
                  <c:v>0.6000301096</c:v>
                </c:pt>
                <c:pt idx="81">
                  <c:v>0.5973876721</c:v>
                </c:pt>
                <c:pt idx="84">
                  <c:v>0.5918074967</c:v>
                </c:pt>
                <c:pt idx="87">
                  <c:v>0.5835366045</c:v>
                </c:pt>
                <c:pt idx="90">
                  <c:v>0.5730201679</c:v>
                </c:pt>
                <c:pt idx="93">
                  <c:v>0.5606202334</c:v>
                </c:pt>
                <c:pt idx="96">
                  <c:v>0.5476699846</c:v>
                </c:pt>
                <c:pt idx="99">
                  <c:v>0.5343562537</c:v>
                </c:pt>
                <c:pt idx="102">
                  <c:v>0.5212106608</c:v>
                </c:pt>
                <c:pt idx="105">
                  <c:v>0.5098125147</c:v>
                </c:pt>
                <c:pt idx="108">
                  <c:v>0.5000693283</c:v>
                </c:pt>
                <c:pt idx="111">
                  <c:v>0.4926811023</c:v>
                </c:pt>
                <c:pt idx="114">
                  <c:v>0.488387816</c:v>
                </c:pt>
                <c:pt idx="117">
                  <c:v>0.4872789994</c:v>
                </c:pt>
                <c:pt idx="120">
                  <c:v>0.488926165</c:v>
                </c:pt>
                <c:pt idx="123">
                  <c:v>0.4939976032</c:v>
                </c:pt>
                <c:pt idx="126">
                  <c:v>0.5016519312</c:v>
                </c:pt>
                <c:pt idx="129">
                  <c:v>0.5116685104</c:v>
                </c:pt>
                <c:pt idx="132">
                  <c:v>0.5234214257</c:v>
                </c:pt>
                <c:pt idx="135">
                  <c:v>0.5365923268</c:v>
                </c:pt>
                <c:pt idx="138">
                  <c:v>0.5499879664</c:v>
                </c:pt>
                <c:pt idx="141">
                  <c:v>0.5586482053</c:v>
                </c:pt>
                <c:pt idx="144">
                  <c:v>0.5709482106</c:v>
                </c:pt>
                <c:pt idx="147">
                  <c:v>0.5819976006</c:v>
                </c:pt>
                <c:pt idx="150">
                  <c:v>0.5906196668</c:v>
                </c:pt>
                <c:pt idx="153">
                  <c:v>0.596520173</c:v>
                </c:pt>
                <c:pt idx="156">
                  <c:v>0.5997818828</c:v>
                </c:pt>
                <c:pt idx="159">
                  <c:v>0.5997753684</c:v>
                </c:pt>
                <c:pt idx="162">
                  <c:v>0.5963387943</c:v>
                </c:pt>
                <c:pt idx="165">
                  <c:v>0.5902978376</c:v>
                </c:pt>
                <c:pt idx="168">
                  <c:v>0.581421049</c:v>
                </c:pt>
                <c:pt idx="171">
                  <c:v>0.5708689955</c:v>
                </c:pt>
                <c:pt idx="174">
                  <c:v>0.5583400289</c:v>
                </c:pt>
                <c:pt idx="177">
                  <c:v>0.5451831173</c:v>
                </c:pt>
                <c:pt idx="180">
                  <c:v>0.532052887</c:v>
                </c:pt>
                <c:pt idx="183">
                  <c:v>0.5195317716</c:v>
                </c:pt>
                <c:pt idx="186">
                  <c:v>0.5083367539</c:v>
                </c:pt>
                <c:pt idx="189">
                  <c:v>0.4988924937</c:v>
                </c:pt>
                <c:pt idx="192">
                  <c:v>0.492342883</c:v>
                </c:pt>
                <c:pt idx="195">
                  <c:v>0.4884641892</c:v>
                </c:pt>
                <c:pt idx="198">
                  <c:v>0.4876571804</c:v>
                </c:pt>
                <c:pt idx="201">
                  <c:v>0.4899581482</c:v>
                </c:pt>
                <c:pt idx="204">
                  <c:v>0.4956220973</c:v>
                </c:pt>
                <c:pt idx="207">
                  <c:v>0.5036849917</c:v>
                </c:pt>
                <c:pt idx="210">
                  <c:v>0.5139734894</c:v>
                </c:pt>
                <c:pt idx="213">
                  <c:v>0.5260208118</c:v>
                </c:pt>
                <c:pt idx="216">
                  <c:v>0.5388508939</c:v>
                </c:pt>
                <c:pt idx="219">
                  <c:v>0.5520269984</c:v>
                </c:pt>
                <c:pt idx="222">
                  <c:v>0.5644954116</c:v>
                </c:pt>
                <c:pt idx="225">
                  <c:v>0.5760772055</c:v>
                </c:pt>
                <c:pt idx="228">
                  <c:v>0.5856969095</c:v>
                </c:pt>
                <c:pt idx="231">
                  <c:v>0.5929152144</c:v>
                </c:pt>
                <c:pt idx="234">
                  <c:v>0.5974924669</c:v>
                </c:pt>
                <c:pt idx="237">
                  <c:v>0.5990944215</c:v>
                </c:pt>
                <c:pt idx="240">
                  <c:v>0.5976003311</c:v>
                </c:pt>
                <c:pt idx="243">
                  <c:v>0.5927906907</c:v>
                </c:pt>
                <c:pt idx="246">
                  <c:v>0.5857110282</c:v>
                </c:pt>
                <c:pt idx="249">
                  <c:v>0.5760734142</c:v>
                </c:pt>
                <c:pt idx="252">
                  <c:v>0.5645198301</c:v>
                </c:pt>
                <c:pt idx="255">
                  <c:v>0.5521212941</c:v>
                </c:pt>
                <c:pt idx="258">
                  <c:v>0.5390402104</c:v>
                </c:pt>
                <c:pt idx="261">
                  <c:v>0.5263118759</c:v>
                </c:pt>
                <c:pt idx="264">
                  <c:v>0.5145600866</c:v>
                </c:pt>
                <c:pt idx="267">
                  <c:v>0.5046136934</c:v>
                </c:pt>
                <c:pt idx="270">
                  <c:v>0.4966023343</c:v>
                </c:pt>
                <c:pt idx="273">
                  <c:v>0.491235764</c:v>
                </c:pt>
                <c:pt idx="276">
                  <c:v>0.4889850953</c:v>
                </c:pt>
                <c:pt idx="279">
                  <c:v>0.4897201208</c:v>
                </c:pt>
                <c:pt idx="282">
                  <c:v>0.4935052732</c:v>
                </c:pt>
                <c:pt idx="285">
                  <c:v>0.5001079449</c:v>
                </c:pt>
                <c:pt idx="288">
                  <c:v>0.5090834274</c:v>
                </c:pt>
                <c:pt idx="291">
                  <c:v>0.5200434503</c:v>
                </c:pt>
                <c:pt idx="294">
                  <c:v>0.5321876058</c:v>
                </c:pt>
                <c:pt idx="297">
                  <c:v>0.5449494094</c:v>
                </c:pt>
                <c:pt idx="300">
                  <c:v>0.5576024716</c:v>
                </c:pt>
                <c:pt idx="303">
                  <c:v>0.5695494087</c:v>
                </c:pt>
                <c:pt idx="306">
                  <c:v>0.5800169298</c:v>
                </c:pt>
                <c:pt idx="309">
                  <c:v>0.5885323225</c:v>
                </c:pt>
                <c:pt idx="312">
                  <c:v>0.5944979057</c:v>
                </c:pt>
                <c:pt idx="315">
                  <c:v>0.597597988</c:v>
                </c:pt>
                <c:pt idx="318">
                  <c:v>0.5977137067</c:v>
                </c:pt>
                <c:pt idx="321">
                  <c:v>0.5948128675</c:v>
                </c:pt>
                <c:pt idx="324">
                  <c:v>0.588957947</c:v>
                </c:pt>
                <c:pt idx="327">
                  <c:v>0.5806928361</c:v>
                </c:pt>
                <c:pt idx="330">
                  <c:v>0.5703615046</c:v>
                </c:pt>
                <c:pt idx="333">
                  <c:v>0.5586594307</c:v>
                </c:pt>
                <c:pt idx="336">
                  <c:v>0.5460367846</c:v>
                </c:pt>
                <c:pt idx="339">
                  <c:v>0.5331385236</c:v>
                </c:pt>
                <c:pt idx="342">
                  <c:v>0.5210051402</c:v>
                </c:pt>
                <c:pt idx="345">
                  <c:v>0.5099684385</c:v>
                </c:pt>
                <c:pt idx="348">
                  <c:v>0.5010132414</c:v>
                </c:pt>
                <c:pt idx="351">
                  <c:v>0.494347945</c:v>
                </c:pt>
                <c:pt idx="354">
                  <c:v>0.4903488212</c:v>
                </c:pt>
                <c:pt idx="357">
                  <c:v>0.4894639223</c:v>
                </c:pt>
                <c:pt idx="360">
                  <c:v>0.49140744</c:v>
                </c:pt>
                <c:pt idx="363">
                  <c:v>0.4965348269</c:v>
                </c:pt>
                <c:pt idx="366">
                  <c:v>0.504220784</c:v>
                </c:pt>
                <c:pt idx="369">
                  <c:v>0.514141034</c:v>
                </c:pt>
                <c:pt idx="372">
                  <c:v>0.5255966934</c:v>
                </c:pt>
                <c:pt idx="375">
                  <c:v>0.5381534113</c:v>
                </c:pt>
                <c:pt idx="378">
                  <c:v>0.5508680761</c:v>
                </c:pt>
                <c:pt idx="381">
                  <c:v>0.5633666791</c:v>
                </c:pt>
                <c:pt idx="384">
                  <c:v>0.5745880445</c:v>
                </c:pt>
                <c:pt idx="387">
                  <c:v>0.584252595</c:v>
                </c:pt>
                <c:pt idx="390">
                  <c:v>0.5915598789</c:v>
                </c:pt>
                <c:pt idx="393">
                  <c:v>0.5960081609</c:v>
                </c:pt>
                <c:pt idx="396">
                  <c:v>0.5977361823</c:v>
                </c:pt>
                <c:pt idx="399">
                  <c:v>0.5963504706</c:v>
                </c:pt>
                <c:pt idx="402">
                  <c:v>0.5920818981</c:v>
                </c:pt>
                <c:pt idx="405">
                  <c:v>0.585060053</c:v>
                </c:pt>
                <c:pt idx="408">
                  <c:v>0.5758426168</c:v>
                </c:pt>
                <c:pt idx="411">
                  <c:v>0.5647654777</c:v>
                </c:pt>
                <c:pt idx="414">
                  <c:v>0.5523795718</c:v>
                </c:pt>
                <c:pt idx="417">
                  <c:v>0.5396743156</c:v>
                </c:pt>
                <c:pt idx="420">
                  <c:v>0.5271273796</c:v>
                </c:pt>
                <c:pt idx="423">
                  <c:v>0.515635816</c:v>
                </c:pt>
                <c:pt idx="426">
                  <c:v>0.5055347549</c:v>
                </c:pt>
                <c:pt idx="429">
                  <c:v>0.4978577125</c:v>
                </c:pt>
                <c:pt idx="432">
                  <c:v>0.4926229271</c:v>
                </c:pt>
                <c:pt idx="435">
                  <c:v>0.4902618873</c:v>
                </c:pt>
                <c:pt idx="438">
                  <c:v>0.49101781</c:v>
                </c:pt>
                <c:pt idx="441">
                  <c:v>0.4947065629</c:v>
                </c:pt>
                <c:pt idx="444">
                  <c:v>0.5008760263</c:v>
                </c:pt>
                <c:pt idx="447">
                  <c:v>0.5097695021</c:v>
                </c:pt>
                <c:pt idx="450">
                  <c:v>0.5203222991</c:v>
                </c:pt>
                <c:pt idx="453">
                  <c:v>0.5322528964</c:v>
                </c:pt>
                <c:pt idx="456">
                  <c:v>0.5448898217</c:v>
                </c:pt>
                <c:pt idx="459">
                  <c:v>0.5574949415</c:v>
                </c:pt>
                <c:pt idx="462">
                  <c:v>0.5690394288</c:v>
                </c:pt>
                <c:pt idx="465">
                  <c:v>0.5792199288</c:v>
                </c:pt>
                <c:pt idx="468">
                  <c:v>0.5876020811</c:v>
                </c:pt>
                <c:pt idx="471">
                  <c:v>0.5933382225</c:v>
                </c:pt>
                <c:pt idx="474">
                  <c:v>0.596355169</c:v>
                </c:pt>
                <c:pt idx="477">
                  <c:v>0.5965348606</c:v>
                </c:pt>
                <c:pt idx="480">
                  <c:v>0.5936208184</c:v>
                </c:pt>
                <c:pt idx="483">
                  <c:v>0.5880105155</c:v>
                </c:pt>
                <c:pt idx="486">
                  <c:v>0.5799019828</c:v>
                </c:pt>
                <c:pt idx="489">
                  <c:v>0.5697175366</c:v>
                </c:pt>
                <c:pt idx="492">
                  <c:v>0.5582318266</c:v>
                </c:pt>
                <c:pt idx="495">
                  <c:v>0.5457322356</c:v>
                </c:pt>
                <c:pt idx="498">
                  <c:v>0.5335372467</c:v>
                </c:pt>
                <c:pt idx="501">
                  <c:v>0.5216167598</c:v>
                </c:pt>
                <c:pt idx="504">
                  <c:v>0.5110005794</c:v>
                </c:pt>
                <c:pt idx="507">
                  <c:v>0.502310573</c:v>
                </c:pt>
                <c:pt idx="510">
                  <c:v>0.4957165849</c:v>
                </c:pt>
                <c:pt idx="513">
                  <c:v>0.4919095202</c:v>
                </c:pt>
                <c:pt idx="516">
                  <c:v>0.4909844974</c:v>
                </c:pt>
                <c:pt idx="519">
                  <c:v>0.4931649712</c:v>
                </c:pt>
                <c:pt idx="522">
                  <c:v>0.4979775248</c:v>
                </c:pt>
                <c:pt idx="525">
                  <c:v>0.5054056412</c:v>
                </c:pt>
                <c:pt idx="528">
                  <c:v>0.5149662457</c:v>
                </c:pt>
                <c:pt idx="531">
                  <c:v>0.5262014394</c:v>
                </c:pt>
                <c:pt idx="534">
                  <c:v>0.5382302976</c:v>
                </c:pt>
                <c:pt idx="537">
                  <c:v>0.5507509813</c:v>
                </c:pt>
                <c:pt idx="540">
                  <c:v>0.5626377184</c:v>
                </c:pt>
                <c:pt idx="543">
                  <c:v>0.5735535087</c:v>
                </c:pt>
                <c:pt idx="546">
                  <c:v>0.5827971244</c:v>
                </c:pt>
                <c:pt idx="549">
                  <c:v>0.5897455662</c:v>
                </c:pt>
                <c:pt idx="552">
                  <c:v>0.5941859891</c:v>
                </c:pt>
                <c:pt idx="555">
                  <c:v>0.5957965118</c:v>
                </c:pt>
                <c:pt idx="558">
                  <c:v>0.5946641179</c:v>
                </c:pt>
                <c:pt idx="561">
                  <c:v>0.5905702484</c:v>
                </c:pt>
                <c:pt idx="564">
                  <c:v>0.58384092</c:v>
                </c:pt>
                <c:pt idx="567">
                  <c:v>0.5748416214</c:v>
                </c:pt>
                <c:pt idx="570">
                  <c:v>0.5642451659</c:v>
                </c:pt>
                <c:pt idx="573">
                  <c:v>0.5523647439</c:v>
                </c:pt>
                <c:pt idx="576">
                  <c:v>0.5401780581</c:v>
                </c:pt>
                <c:pt idx="579">
                  <c:v>0.5279773074</c:v>
                </c:pt>
                <c:pt idx="582">
                  <c:v>0.5166822068</c:v>
                </c:pt>
                <c:pt idx="585">
                  <c:v>0.5069363109</c:v>
                </c:pt>
                <c:pt idx="588">
                  <c:v>0.4993117315</c:v>
                </c:pt>
                <c:pt idx="591">
                  <c:v>0.494096199</c:v>
                </c:pt>
                <c:pt idx="594">
                  <c:v>0.4916668289</c:v>
                </c:pt>
                <c:pt idx="597">
                  <c:v>0.4921106686</c:v>
                </c:pt>
                <c:pt idx="600">
                  <c:v>0.4955698142</c:v>
                </c:pt>
                <c:pt idx="603">
                  <c:v>0.5016227322</c:v>
                </c:pt>
                <c:pt idx="606">
                  <c:v>0.5099127405</c:v>
                </c:pt>
                <c:pt idx="609">
                  <c:v>0.5202063518</c:v>
                </c:pt>
                <c:pt idx="612">
                  <c:v>0.5316471301</c:v>
                </c:pt>
                <c:pt idx="615">
                  <c:v>0.5441142227</c:v>
                </c:pt>
                <c:pt idx="618">
                  <c:v>0.5560686365</c:v>
                </c:pt>
                <c:pt idx="621">
                  <c:v>0.5677277188</c:v>
                </c:pt>
                <c:pt idx="624">
                  <c:v>0.5776619323</c:v>
                </c:pt>
                <c:pt idx="627">
                  <c:v>0.5858843323</c:v>
                </c:pt>
                <c:pt idx="630">
                  <c:v>0.5918061716</c:v>
                </c:pt>
                <c:pt idx="633">
                  <c:v>0.5948615681</c:v>
                </c:pt>
                <c:pt idx="636">
                  <c:v>0.5951861306</c:v>
                </c:pt>
                <c:pt idx="639">
                  <c:v>0.5926428207</c:v>
                </c:pt>
                <c:pt idx="642">
                  <c:v>0.5872886602</c:v>
                </c:pt>
                <c:pt idx="645">
                  <c:v>0.5794219339</c:v>
                </c:pt>
                <c:pt idx="648">
                  <c:v>0.5695310938</c:v>
                </c:pt>
                <c:pt idx="651">
                  <c:v>0.5583448043</c:v>
                </c:pt>
                <c:pt idx="654">
                  <c:v>0.5463394821</c:v>
                </c:pt>
                <c:pt idx="657">
                  <c:v>0.53417283</c:v>
                </c:pt>
                <c:pt idx="660">
                  <c:v>0.5224455202</c:v>
                </c:pt>
                <c:pt idx="663">
                  <c:v>0.5119137799</c:v>
                </c:pt>
                <c:pt idx="666">
                  <c:v>0.5032027638</c:v>
                </c:pt>
                <c:pt idx="669">
                  <c:v>0.4967151106</c:v>
                </c:pt>
                <c:pt idx="672">
                  <c:v>0.4929815513</c:v>
                </c:pt>
                <c:pt idx="675">
                  <c:v>0.4919387093</c:v>
                </c:pt>
                <c:pt idx="678">
                  <c:v>0.4938651292</c:v>
                </c:pt>
                <c:pt idx="681">
                  <c:v>0.4985568863</c:v>
                </c:pt>
                <c:pt idx="684">
                  <c:v>0.5058508727</c:v>
                </c:pt>
                <c:pt idx="687">
                  <c:v>0.5151701339</c:v>
                </c:pt>
                <c:pt idx="690">
                  <c:v>0.5262634105</c:v>
                </c:pt>
                <c:pt idx="693">
                  <c:v>0.5381532311</c:v>
                </c:pt>
                <c:pt idx="696">
                  <c:v>0.5501576438</c:v>
                </c:pt>
                <c:pt idx="699">
                  <c:v>0.5620452121</c:v>
                </c:pt>
                <c:pt idx="702">
                  <c:v>0.5726914058</c:v>
                </c:pt>
                <c:pt idx="705">
                  <c:v>0.5818935494</c:v>
                </c:pt>
                <c:pt idx="708">
                  <c:v>0.5887552928</c:v>
                </c:pt>
                <c:pt idx="711">
                  <c:v>0.593205716</c:v>
                </c:pt>
                <c:pt idx="714">
                  <c:v>0.594712349</c:v>
                </c:pt>
                <c:pt idx="717">
                  <c:v>0.5934164469</c:v>
                </c:pt>
                <c:pt idx="720">
                  <c:v>0.5895136324</c:v>
                </c:pt>
                <c:pt idx="723">
                  <c:v>0.5828808471</c:v>
                </c:pt>
                <c:pt idx="726">
                  <c:v>0.5740520751</c:v>
                </c:pt>
                <c:pt idx="729">
                  <c:v>0.5635612895</c:v>
                </c:pt>
                <c:pt idx="732">
                  <c:v>0.5521509757</c:v>
                </c:pt>
                <c:pt idx="735">
                  <c:v>0.5398624205</c:v>
                </c:pt>
                <c:pt idx="738">
                  <c:v>0.5282469145</c:v>
                </c:pt>
                <c:pt idx="741">
                  <c:v>0.51728347</c:v>
                </c:pt>
                <c:pt idx="744">
                  <c:v>0.5076821016</c:v>
                </c:pt>
                <c:pt idx="747">
                  <c:v>0.500270626</c:v>
                </c:pt>
                <c:pt idx="750">
                  <c:v>0.4951626254</c:v>
                </c:pt>
                <c:pt idx="753">
                  <c:v>0.4929173842</c:v>
                </c:pt>
                <c:pt idx="756">
                  <c:v>0.4934940356</c:v>
                </c:pt>
                <c:pt idx="759">
                  <c:v>0.4968020689</c:v>
                </c:pt>
                <c:pt idx="762">
                  <c:v>0.5026345719</c:v>
                </c:pt>
                <c:pt idx="765">
                  <c:v>0.5109748841</c:v>
                </c:pt>
                <c:pt idx="768">
                  <c:v>0.5210029367</c:v>
                </c:pt>
                <c:pt idx="771">
                  <c:v>0.5322088844</c:v>
                </c:pt>
                <c:pt idx="774">
                  <c:v>0.5441460456</c:v>
                </c:pt>
                <c:pt idx="777">
                  <c:v>0.5558718406</c:v>
                </c:pt>
                <c:pt idx="780">
                  <c:v>0.56710363</c:v>
                </c:pt>
                <c:pt idx="783">
                  <c:v>0.5768280428</c:v>
                </c:pt>
                <c:pt idx="786">
                  <c:v>0.5846483906</c:v>
                </c:pt>
                <c:pt idx="789">
                  <c:v>0.590199364</c:v>
                </c:pt>
                <c:pt idx="792">
                  <c:v>0.5932428159</c:v>
                </c:pt>
                <c:pt idx="795">
                  <c:v>0.5933486977</c:v>
                </c:pt>
                <c:pt idx="798">
                  <c:v>0.590905972</c:v>
                </c:pt>
                <c:pt idx="801">
                  <c:v>0.5856520749</c:v>
                </c:pt>
                <c:pt idx="804">
                  <c:v>0.5782434851</c:v>
                </c:pt>
                <c:pt idx="807">
                  <c:v>0.568759246</c:v>
                </c:pt>
                <c:pt idx="810">
                  <c:v>0.5579290506</c:v>
                </c:pt>
                <c:pt idx="813">
                  <c:v>0.5463396968</c:v>
                </c:pt>
                <c:pt idx="816">
                  <c:v>0.534479111</c:v>
                </c:pt>
                <c:pt idx="819">
                  <c:v>0.5232368515</c:v>
                </c:pt>
                <c:pt idx="822">
                  <c:v>0.5130779504</c:v>
                </c:pt>
                <c:pt idx="825">
                  <c:v>0.5046285792</c:v>
                </c:pt>
                <c:pt idx="828">
                  <c:v>0.4982419244</c:v>
                </c:pt>
                <c:pt idx="831">
                  <c:v>0.4945269196</c:v>
                </c:pt>
                <c:pt idx="834">
                  <c:v>0.4936112459</c:v>
                </c:pt>
                <c:pt idx="837">
                  <c:v>0.4952660347</c:v>
                </c:pt>
                <c:pt idx="840">
                  <c:v>0.49970725</c:v>
                </c:pt>
                <c:pt idx="843">
                  <c:v>0.5066276366</c:v>
                </c:pt>
                <c:pt idx="846">
                  <c:v>0.5158134542</c:v>
                </c:pt>
                <c:pt idx="849">
                  <c:v>0.5262910541</c:v>
                </c:pt>
                <c:pt idx="852">
                  <c:v>0.5375967099</c:v>
                </c:pt>
                <c:pt idx="855">
                  <c:v>0.5494398481</c:v>
                </c:pt>
                <c:pt idx="858">
                  <c:v>0.5610657476</c:v>
                </c:pt>
                <c:pt idx="861">
                  <c:v>0.5714586944</c:v>
                </c:pt>
                <c:pt idx="864">
                  <c:v>0.5802748204</c:v>
                </c:pt>
                <c:pt idx="867">
                  <c:v>0.5871311058</c:v>
                </c:pt>
                <c:pt idx="870">
                  <c:v>0.5916675525</c:v>
                </c:pt>
                <c:pt idx="873">
                  <c:v>0.5932786924</c:v>
                </c:pt>
                <c:pt idx="876">
                  <c:v>0.5923786518</c:v>
                </c:pt>
                <c:pt idx="879">
                  <c:v>0.5885841665</c:v>
                </c:pt>
                <c:pt idx="882">
                  <c:v>0.5821836737</c:v>
                </c:pt>
                <c:pt idx="885">
                  <c:v>0.5738878239</c:v>
                </c:pt>
                <c:pt idx="888">
                  <c:v>0.5635453351</c:v>
                </c:pt>
                <c:pt idx="891">
                  <c:v>0.5523474207</c:v>
                </c:pt>
                <c:pt idx="894">
                  <c:v>0.5405218393</c:v>
                </c:pt>
                <c:pt idx="897">
                  <c:v>0.5291881149</c:v>
                </c:pt>
                <c:pt idx="900">
                  <c:v>0.5184117846</c:v>
                </c:pt>
                <c:pt idx="903">
                  <c:v>0.5090965127</c:v>
                </c:pt>
                <c:pt idx="906">
                  <c:v>0.5017185015</c:v>
                </c:pt>
                <c:pt idx="909">
                  <c:v>0.4966322886</c:v>
                </c:pt>
                <c:pt idx="912">
                  <c:v>0.4942115601</c:v>
                </c:pt>
                <c:pt idx="915">
                  <c:v>0.4947539242</c:v>
                </c:pt>
                <c:pt idx="918">
                  <c:v>0.4978386624</c:v>
                </c:pt>
                <c:pt idx="921">
                  <c:v>0.5036445736</c:v>
                </c:pt>
                <c:pt idx="924">
                  <c:v>0.5115250739</c:v>
                </c:pt>
                <c:pt idx="927">
                  <c:v>0.5211791853</c:v>
                </c:pt>
                <c:pt idx="930">
                  <c:v>0.5322287054</c:v>
                </c:pt>
                <c:pt idx="933">
                  <c:v>0.5440103973</c:v>
                </c:pt>
                <c:pt idx="936">
                  <c:v>0.5553637658</c:v>
                </c:pt>
                <c:pt idx="939">
                  <c:v>0.5664217164</c:v>
                </c:pt>
                <c:pt idx="942">
                  <c:v>0.5761013631</c:v>
                </c:pt>
                <c:pt idx="945">
                  <c:v>0.5838644045</c:v>
                </c:pt>
                <c:pt idx="948">
                  <c:v>0.5894919258</c:v>
                </c:pt>
                <c:pt idx="951">
                  <c:v>0.5924462273</c:v>
                </c:pt>
                <c:pt idx="954">
                  <c:v>0.5926795043</c:v>
                </c:pt>
                <c:pt idx="957">
                  <c:v>0.590202136</c:v>
                </c:pt>
                <c:pt idx="960">
                  <c:v>0.5850998624</c:v>
                </c:pt>
                <c:pt idx="963">
                  <c:v>0.5776637281</c:v>
                </c:pt>
                <c:pt idx="966">
                  <c:v>0.5685114724</c:v>
                </c:pt>
                <c:pt idx="969">
                  <c:v>0.5576297936</c:v>
                </c:pt>
                <c:pt idx="972">
                  <c:v>0.5462231963</c:v>
                </c:pt>
                <c:pt idx="975">
                  <c:v>0.5345531703</c:v>
                </c:pt>
                <c:pt idx="978">
                  <c:v>0.5234213419</c:v>
                </c:pt>
                <c:pt idx="981">
                  <c:v>0.5135908148</c:v>
                </c:pt>
                <c:pt idx="984">
                  <c:v>0.5053541583</c:v>
                </c:pt>
                <c:pt idx="987">
                  <c:v>0.4992501885</c:v>
                </c:pt>
                <c:pt idx="990">
                  <c:v>0.4957578493</c:v>
                </c:pt>
                <c:pt idx="993">
                  <c:v>0.4949139812</c:v>
                </c:pt>
                <c:pt idx="996">
                  <c:v>0.4966271062</c:v>
                </c:pt>
                <c:pt idx="999">
                  <c:v>0.5011334941</c:v>
                </c:pt>
                <c:pt idx="1002">
                  <c:v>0.5079678058</c:v>
                </c:pt>
                <c:pt idx="1005">
                  <c:v>0.5167365291</c:v>
                </c:pt>
                <c:pt idx="1008">
                  <c:v>0.5271518986</c:v>
                </c:pt>
                <c:pt idx="1011">
                  <c:v>0.5382431766</c:v>
                </c:pt>
                <c:pt idx="1014">
                  <c:v>0.5499002107</c:v>
                </c:pt>
                <c:pt idx="1017">
                  <c:v>0.5609072366</c:v>
                </c:pt>
                <c:pt idx="1020">
                  <c:v>0.5709640256</c:v>
                </c:pt>
                <c:pt idx="1023">
                  <c:v>0.5795402324</c:v>
                </c:pt>
                <c:pt idx="1026">
                  <c:v>0.5860375504</c:v>
                </c:pt>
                <c:pt idx="1029">
                  <c:v>0.5902860596</c:v>
                </c:pt>
                <c:pt idx="1032">
                  <c:v>0.5917851202</c:v>
                </c:pt>
                <c:pt idx="1035">
                  <c:v>0.5907088214</c:v>
                </c:pt>
                <c:pt idx="1038">
                  <c:v>0.5867002407</c:v>
                </c:pt>
                <c:pt idx="1041">
                  <c:v>0.5806790978</c:v>
                </c:pt>
                <c:pt idx="1044">
                  <c:v>0.572456644</c:v>
                </c:pt>
                <c:pt idx="1047">
                  <c:v>0.5627328211</c:v>
                </c:pt>
                <c:pt idx="1050">
                  <c:v>0.5517953713</c:v>
                </c:pt>
                <c:pt idx="1053">
                  <c:v>0.5404166</c:v>
                </c:pt>
                <c:pt idx="1056">
                  <c:v>0.5292722715</c:v>
                </c:pt>
                <c:pt idx="1059">
                  <c:v>0.5189271442</c:v>
                </c:pt>
                <c:pt idx="1062">
                  <c:v>0.5099476835</c:v>
                </c:pt>
                <c:pt idx="1065">
                  <c:v>0.5027935186</c:v>
                </c:pt>
                <c:pt idx="1068">
                  <c:v>0.4979940642</c:v>
                </c:pt>
                <c:pt idx="1071">
                  <c:v>0.495720575</c:v>
                </c:pt>
                <c:pt idx="1074">
                  <c:v>0.4959899156</c:v>
                </c:pt>
                <c:pt idx="1077">
                  <c:v>0.4989100977</c:v>
                </c:pt>
                <c:pt idx="1080">
                  <c:v>0.5047118918</c:v>
                </c:pt>
                <c:pt idx="1083">
                  <c:v>0.5124158492</c:v>
                </c:pt>
                <c:pt idx="1086">
                  <c:v>0.5218105435</c:v>
                </c:pt>
                <c:pt idx="1089">
                  <c:v>0.5323620829</c:v>
                </c:pt>
                <c:pt idx="1092">
                  <c:v>0.5434685522</c:v>
                </c:pt>
                <c:pt idx="1095">
                  <c:v>0.5546303667</c:v>
                </c:pt>
                <c:pt idx="1098">
                  <c:v>0.5652131566</c:v>
                </c:pt>
                <c:pt idx="1101">
                  <c:v>0.5746851543</c:v>
                </c:pt>
                <c:pt idx="1104">
                  <c:v>0.5821644077</c:v>
                </c:pt>
                <c:pt idx="1107">
                  <c:v>0.5874642669</c:v>
                </c:pt>
                <c:pt idx="1110">
                  <c:v>0.5904238946</c:v>
                </c:pt>
                <c:pt idx="1113">
                  <c:v>0.5909179812</c:v>
                </c:pt>
                <c:pt idx="1116">
                  <c:v>0.5885505324</c:v>
                </c:pt>
                <c:pt idx="1119">
                  <c:v>0.5836818252</c:v>
                </c:pt>
                <c:pt idx="1122">
                  <c:v>0.5767549754</c:v>
                </c:pt>
                <c:pt idx="1125">
                  <c:v>0.5678325117</c:v>
                </c:pt>
                <c:pt idx="1128">
                  <c:v>0.5574998082</c:v>
                </c:pt>
                <c:pt idx="1131">
                  <c:v>0.5463996565</c:v>
                </c:pt>
                <c:pt idx="1134">
                  <c:v>0.5351973341</c:v>
                </c:pt>
                <c:pt idx="1137">
                  <c:v>0.5242417805</c:v>
                </c:pt>
                <c:pt idx="1140">
                  <c:v>0.5144744758</c:v>
                </c:pt>
                <c:pt idx="1143">
                  <c:v>0.5091286498</c:v>
                </c:pt>
                <c:pt idx="1146">
                  <c:v>0.5024499015</c:v>
                </c:pt>
                <c:pt idx="1149">
                  <c:v>0.497942769</c:v>
                </c:pt>
                <c:pt idx="1152">
                  <c:v>0.4962334986</c:v>
                </c:pt>
                <c:pt idx="1155">
                  <c:v>0.4969426859</c:v>
                </c:pt>
                <c:pt idx="1158">
                  <c:v>0.5003347274</c:v>
                </c:pt>
                <c:pt idx="1161">
                  <c:v>0.5062024172</c:v>
                </c:pt>
                <c:pt idx="1164">
                  <c:v>0.5142758254</c:v>
                </c:pt>
                <c:pt idx="1167">
                  <c:v>0.5239214143</c:v>
                </c:pt>
                <c:pt idx="1170">
                  <c:v>0.5344693853</c:v>
                </c:pt>
                <c:pt idx="1173">
                  <c:v>0.5456144578</c:v>
                </c:pt>
                <c:pt idx="1176">
                  <c:v>0.5567769731</c:v>
                </c:pt>
                <c:pt idx="1179">
                  <c:v>0.567185158</c:v>
                </c:pt>
                <c:pt idx="1182">
                  <c:v>0.5761083778</c:v>
                </c:pt>
                <c:pt idx="1185">
                  <c:v>0.5832361136</c:v>
                </c:pt>
                <c:pt idx="1188">
                  <c:v>0.5881272065</c:v>
                </c:pt>
                <c:pt idx="1191">
                  <c:v>0.590734101</c:v>
                </c:pt>
                <c:pt idx="1194">
                  <c:v>0.5904953453</c:v>
                </c:pt>
                <c:pt idx="1197">
                  <c:v>0.5875356835</c:v>
                </c:pt>
                <c:pt idx="1200">
                  <c:v>0.5822415992</c:v>
                </c:pt>
                <c:pt idx="1203">
                  <c:v>0.5748367972</c:v>
                </c:pt>
                <c:pt idx="1206">
                  <c:v>0.5657340049</c:v>
                </c:pt>
                <c:pt idx="1209">
                  <c:v>0.5552396872</c:v>
                </c:pt>
                <c:pt idx="1212">
                  <c:v>0.5441230267</c:v>
                </c:pt>
                <c:pt idx="1215">
                  <c:v>0.5330065548</c:v>
                </c:pt>
                <c:pt idx="1218">
                  <c:v>0.5225705211</c:v>
                </c:pt>
                <c:pt idx="1221">
                  <c:v>0.5131755934</c:v>
                </c:pt>
                <c:pt idx="1224">
                  <c:v>0.5054692154</c:v>
                </c:pt>
                <c:pt idx="1227">
                  <c:v>0.5001653566</c:v>
                </c:pt>
                <c:pt idx="1230">
                  <c:v>0.4970762246</c:v>
                </c:pt>
                <c:pt idx="1233">
                  <c:v>0.4966025259</c:v>
                </c:pt>
                <c:pt idx="1236">
                  <c:v>0.4988174307</c:v>
                </c:pt>
                <c:pt idx="1239">
                  <c:v>0.5036741024</c:v>
                </c:pt>
                <c:pt idx="1242">
                  <c:v>0.5106306956</c:v>
                </c:pt>
                <c:pt idx="1245">
                  <c:v>0.5195205146</c:v>
                </c:pt>
                <c:pt idx="1248">
                  <c:v>0.5294756725</c:v>
                </c:pt>
                <c:pt idx="1251">
                  <c:v>0.5404281383</c:v>
                </c:pt>
                <c:pt idx="1254">
                  <c:v>0.5515115111</c:v>
                </c:pt>
                <c:pt idx="1257">
                  <c:v>0.5619947311</c:v>
                </c:pt>
                <c:pt idx="1260">
                  <c:v>0.5715722181</c:v>
                </c:pt>
                <c:pt idx="1263">
                  <c:v>0.57934563</c:v>
                </c:pt>
                <c:pt idx="1266">
                  <c:v>0.5852683483</c:v>
                </c:pt>
                <c:pt idx="1269">
                  <c:v>0.5888421481</c:v>
                </c:pt>
                <c:pt idx="1272">
                  <c:v>0.5898182529</c:v>
                </c:pt>
                <c:pt idx="1275">
                  <c:v>0.5882045894</c:v>
                </c:pt>
                <c:pt idx="1278">
                  <c:v>0.5843458728</c:v>
                </c:pt>
                <c:pt idx="1281">
                  <c:v>0.577732316</c:v>
                </c:pt>
                <c:pt idx="1284">
                  <c:v>0.5695555841</c:v>
                </c:pt>
                <c:pt idx="1287">
                  <c:v>0.5599102407</c:v>
                </c:pt>
                <c:pt idx="1290">
                  <c:v>0.5493673072</c:v>
                </c:pt>
                <c:pt idx="1293">
                  <c:v>0.5382734682</c:v>
                </c:pt>
                <c:pt idx="1296">
                  <c:v>0.5278236361</c:v>
                </c:pt>
                <c:pt idx="1299">
                  <c:v>0.5181580611</c:v>
                </c:pt>
                <c:pt idx="1302">
                  <c:v>0.5098847388</c:v>
                </c:pt>
                <c:pt idx="1305">
                  <c:v>0.5033189474</c:v>
                </c:pt>
                <c:pt idx="1308">
                  <c:v>0.4989996395</c:v>
                </c:pt>
                <c:pt idx="1311">
                  <c:v>0.4974195014</c:v>
                </c:pt>
                <c:pt idx="1314">
                  <c:v>0.4982403939</c:v>
                </c:pt>
                <c:pt idx="1317">
                  <c:v>0.5017671946</c:v>
                </c:pt>
                <c:pt idx="1320">
                  <c:v>0.5076202973</c:v>
                </c:pt>
                <c:pt idx="1323">
                  <c:v>0.5151828791</c:v>
                </c:pt>
                <c:pt idx="1326">
                  <c:v>0.5245769082</c:v>
                </c:pt>
                <c:pt idx="1329">
                  <c:v>0.5350194304</c:v>
                </c:pt>
                <c:pt idx="1332">
                  <c:v>0.5456434433</c:v>
                </c:pt>
                <c:pt idx="1335">
                  <c:v>0.5563217074</c:v>
                </c:pt>
                <c:pt idx="1338">
                  <c:v>0.5663957452</c:v>
                </c:pt>
                <c:pt idx="1341">
                  <c:v>0.5749618874</c:v>
                </c:pt>
                <c:pt idx="1344">
                  <c:v>0.5819112694</c:v>
                </c:pt>
                <c:pt idx="1347">
                  <c:v>0.5865494714</c:v>
                </c:pt>
                <c:pt idx="1350">
                  <c:v>0.5888714426</c:v>
                </c:pt>
                <c:pt idx="1353">
                  <c:v>0.5887532353</c:v>
                </c:pt>
                <c:pt idx="1356">
                  <c:v>0.5859457031</c:v>
                </c:pt>
                <c:pt idx="1359">
                  <c:v>0.5810483769</c:v>
                </c:pt>
                <c:pt idx="1362">
                  <c:v>0.5739162137</c:v>
                </c:pt>
                <c:pt idx="1365">
                  <c:v>0.5649966909</c:v>
                </c:pt>
                <c:pt idx="1368">
                  <c:v>0.5549442891</c:v>
                </c:pt>
                <c:pt idx="1371">
                  <c:v>0.5442612272</c:v>
                </c:pt>
                <c:pt idx="1374">
                  <c:v>0.5337040226</c:v>
                </c:pt>
                <c:pt idx="1377">
                  <c:v>0.5233754093</c:v>
                </c:pt>
                <c:pt idx="1380">
                  <c:v>0.5144012473</c:v>
                </c:pt>
                <c:pt idx="1383">
                  <c:v>0.5069452363</c:v>
                </c:pt>
                <c:pt idx="1386">
                  <c:v>0.5016370627</c:v>
                </c:pt>
                <c:pt idx="1389">
                  <c:v>0.4985525082</c:v>
                </c:pt>
                <c:pt idx="1392">
                  <c:v>0.4981262283</c:v>
                </c:pt>
                <c:pt idx="1395">
                  <c:v>0.5002267331</c:v>
                </c:pt>
                <c:pt idx="1398">
                  <c:v>0.5047202572</c:v>
                </c:pt>
                <c:pt idx="1401">
                  <c:v>0.5114118931</c:v>
                </c:pt>
                <c:pt idx="1404">
                  <c:v>0.5200895102</c:v>
                </c:pt>
                <c:pt idx="1407">
                  <c:v>0.5298956674</c:v>
                </c:pt>
                <c:pt idx="1410">
                  <c:v>0.5404125346</c:v>
                </c:pt>
                <c:pt idx="1413">
                  <c:v>0.5512564885</c:v>
                </c:pt>
                <c:pt idx="1416">
                  <c:v>0.5614255384</c:v>
                </c:pt>
                <c:pt idx="1419">
                  <c:v>0.5708642613</c:v>
                </c:pt>
                <c:pt idx="1422">
                  <c:v>0.5784943054</c:v>
                </c:pt>
                <c:pt idx="1425">
                  <c:v>0.5843935297</c:v>
                </c:pt>
                <c:pt idx="1428">
                  <c:v>0.5879688636</c:v>
                </c:pt>
                <c:pt idx="1431">
                  <c:v>0.5888883306</c:v>
                </c:pt>
                <c:pt idx="1434">
                  <c:v>0.5874456223</c:v>
                </c:pt>
                <c:pt idx="1437">
                  <c:v>0.5836118612</c:v>
                </c:pt>
                <c:pt idx="1440">
                  <c:v>0.5775742736</c:v>
                </c:pt>
                <c:pt idx="1443">
                  <c:v>0.5694473713</c:v>
                </c:pt>
                <c:pt idx="1446">
                  <c:v>0.5598465969</c:v>
                </c:pt>
                <c:pt idx="1449">
                  <c:v>0.5494318477</c:v>
                </c:pt>
                <c:pt idx="1452">
                  <c:v>0.5388553999</c:v>
                </c:pt>
                <c:pt idx="1455">
                  <c:v>0.5284210206</c:v>
                </c:pt>
                <c:pt idx="1458">
                  <c:v>0.5187967341</c:v>
                </c:pt>
                <c:pt idx="1461">
                  <c:v>0.5106158558</c:v>
                </c:pt>
                <c:pt idx="1464">
                  <c:v>0.5043237615</c:v>
                </c:pt>
                <c:pt idx="1467">
                  <c:v>0.5001847919</c:v>
                </c:pt>
                <c:pt idx="1470">
                  <c:v>0.4985143924</c:v>
                </c:pt>
                <c:pt idx="1473">
                  <c:v>0.4994468307</c:v>
                </c:pt>
                <c:pt idx="1476">
                  <c:v>0.5029118113</c:v>
                </c:pt>
                <c:pt idx="1479">
                  <c:v>0.5084353873</c:v>
                </c:pt>
                <c:pt idx="1482">
                  <c:v>0.5160738579</c:v>
                </c:pt>
                <c:pt idx="1485">
                  <c:v>0.5254516974</c:v>
                </c:pt>
                <c:pt idx="1488">
                  <c:v>0.5355000703</c:v>
                </c:pt>
                <c:pt idx="1491">
                  <c:v>0.5461919072</c:v>
                </c:pt>
                <c:pt idx="1494">
                  <c:v>0.5565687594</c:v>
                </c:pt>
                <c:pt idx="1497">
                  <c:v>0.5664337035</c:v>
                </c:pt>
                <c:pt idx="1500">
                  <c:v>0.5747603987</c:v>
                </c:pt>
                <c:pt idx="1503">
                  <c:v>0.5813878389</c:v>
                </c:pt>
                <c:pt idx="1506">
                  <c:v>0.5859000237</c:v>
                </c:pt>
                <c:pt idx="1509">
                  <c:v>0.5880402213</c:v>
                </c:pt>
                <c:pt idx="1512">
                  <c:v>0.5875335945</c:v>
                </c:pt>
                <c:pt idx="1515">
                  <c:v>0.5850001104</c:v>
                </c:pt>
                <c:pt idx="1518">
                  <c:v>0.5798380444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Mode1_Subsampled_Data!$G$4</c:f>
              <c:strCache>
                <c:ptCount val="1"/>
                <c:pt idx="0">
                  <c:v>Modeled right position</c:v>
                </c:pt>
              </c:strCache>
            </c:strRef>
          </c:tx>
          <c:spPr>
            <a:ln w="127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Mode1_Subsampled_Data!$C$9:$C$1528</c:f>
              <c:numCache>
                <c:formatCode>0.0000</c:formatCode>
                <c:ptCount val="1520"/>
                <c:pt idx="0">
                  <c:v>0.1</c:v>
                </c:pt>
                <c:pt idx="3">
                  <c:v>0.2</c:v>
                </c:pt>
                <c:pt idx="6">
                  <c:v>0.3</c:v>
                </c:pt>
                <c:pt idx="9">
                  <c:v>0.4</c:v>
                </c:pt>
                <c:pt idx="12">
                  <c:v>0.5</c:v>
                </c:pt>
                <c:pt idx="15">
                  <c:v>0.6</c:v>
                </c:pt>
                <c:pt idx="18">
                  <c:v>0.7</c:v>
                </c:pt>
                <c:pt idx="21">
                  <c:v>0.8</c:v>
                </c:pt>
                <c:pt idx="24">
                  <c:v>0.9</c:v>
                </c:pt>
                <c:pt idx="27">
                  <c:v>1.0</c:v>
                </c:pt>
                <c:pt idx="30">
                  <c:v>1.1</c:v>
                </c:pt>
                <c:pt idx="33">
                  <c:v>1.2</c:v>
                </c:pt>
                <c:pt idx="36">
                  <c:v>1.3</c:v>
                </c:pt>
                <c:pt idx="39">
                  <c:v>1.4</c:v>
                </c:pt>
                <c:pt idx="42">
                  <c:v>1.5</c:v>
                </c:pt>
                <c:pt idx="45">
                  <c:v>1.6</c:v>
                </c:pt>
                <c:pt idx="48">
                  <c:v>1.7</c:v>
                </c:pt>
                <c:pt idx="51">
                  <c:v>1.8</c:v>
                </c:pt>
                <c:pt idx="54">
                  <c:v>1.9</c:v>
                </c:pt>
                <c:pt idx="57">
                  <c:v>2.0</c:v>
                </c:pt>
                <c:pt idx="60">
                  <c:v>2.1</c:v>
                </c:pt>
                <c:pt idx="63">
                  <c:v>2.2</c:v>
                </c:pt>
                <c:pt idx="66">
                  <c:v>2.3</c:v>
                </c:pt>
                <c:pt idx="69">
                  <c:v>2.4</c:v>
                </c:pt>
                <c:pt idx="72">
                  <c:v>2.5</c:v>
                </c:pt>
                <c:pt idx="75">
                  <c:v>2.6</c:v>
                </c:pt>
                <c:pt idx="78">
                  <c:v>2.7</c:v>
                </c:pt>
                <c:pt idx="81">
                  <c:v>2.8</c:v>
                </c:pt>
                <c:pt idx="84">
                  <c:v>2.9</c:v>
                </c:pt>
                <c:pt idx="87">
                  <c:v>3.0</c:v>
                </c:pt>
                <c:pt idx="90">
                  <c:v>3.1</c:v>
                </c:pt>
                <c:pt idx="93">
                  <c:v>3.2</c:v>
                </c:pt>
                <c:pt idx="96">
                  <c:v>3.3</c:v>
                </c:pt>
                <c:pt idx="99">
                  <c:v>3.4</c:v>
                </c:pt>
                <c:pt idx="102">
                  <c:v>3.5</c:v>
                </c:pt>
                <c:pt idx="105">
                  <c:v>3.6</c:v>
                </c:pt>
                <c:pt idx="108">
                  <c:v>3.7</c:v>
                </c:pt>
                <c:pt idx="111">
                  <c:v>3.8</c:v>
                </c:pt>
                <c:pt idx="114">
                  <c:v>3.9</c:v>
                </c:pt>
                <c:pt idx="117">
                  <c:v>4.0</c:v>
                </c:pt>
                <c:pt idx="120">
                  <c:v>4.1</c:v>
                </c:pt>
                <c:pt idx="123">
                  <c:v>4.2</c:v>
                </c:pt>
                <c:pt idx="126">
                  <c:v>4.3</c:v>
                </c:pt>
                <c:pt idx="129">
                  <c:v>4.4</c:v>
                </c:pt>
                <c:pt idx="132">
                  <c:v>4.5</c:v>
                </c:pt>
                <c:pt idx="135">
                  <c:v>4.6</c:v>
                </c:pt>
                <c:pt idx="138">
                  <c:v>4.7</c:v>
                </c:pt>
                <c:pt idx="141">
                  <c:v>4.8</c:v>
                </c:pt>
                <c:pt idx="144">
                  <c:v>4.9</c:v>
                </c:pt>
                <c:pt idx="147">
                  <c:v>5.0</c:v>
                </c:pt>
                <c:pt idx="150">
                  <c:v>5.1</c:v>
                </c:pt>
                <c:pt idx="153">
                  <c:v>5.2</c:v>
                </c:pt>
                <c:pt idx="156">
                  <c:v>5.3</c:v>
                </c:pt>
                <c:pt idx="159">
                  <c:v>5.4</c:v>
                </c:pt>
                <c:pt idx="162">
                  <c:v>5.5</c:v>
                </c:pt>
                <c:pt idx="165">
                  <c:v>5.6</c:v>
                </c:pt>
                <c:pt idx="168">
                  <c:v>5.7</c:v>
                </c:pt>
                <c:pt idx="171">
                  <c:v>5.8</c:v>
                </c:pt>
                <c:pt idx="174">
                  <c:v>5.9</c:v>
                </c:pt>
                <c:pt idx="177">
                  <c:v>6.0</c:v>
                </c:pt>
                <c:pt idx="180">
                  <c:v>6.1</c:v>
                </c:pt>
                <c:pt idx="183">
                  <c:v>6.2</c:v>
                </c:pt>
                <c:pt idx="186">
                  <c:v>6.3</c:v>
                </c:pt>
                <c:pt idx="189">
                  <c:v>6.4</c:v>
                </c:pt>
                <c:pt idx="192">
                  <c:v>6.5</c:v>
                </c:pt>
                <c:pt idx="195">
                  <c:v>6.6</c:v>
                </c:pt>
                <c:pt idx="198">
                  <c:v>6.7</c:v>
                </c:pt>
                <c:pt idx="201">
                  <c:v>6.8</c:v>
                </c:pt>
                <c:pt idx="204">
                  <c:v>6.9</c:v>
                </c:pt>
                <c:pt idx="207">
                  <c:v>7.0</c:v>
                </c:pt>
                <c:pt idx="210">
                  <c:v>7.1</c:v>
                </c:pt>
                <c:pt idx="213">
                  <c:v>7.2</c:v>
                </c:pt>
                <c:pt idx="216">
                  <c:v>7.3</c:v>
                </c:pt>
                <c:pt idx="219">
                  <c:v>7.4</c:v>
                </c:pt>
                <c:pt idx="222">
                  <c:v>7.5</c:v>
                </c:pt>
                <c:pt idx="225">
                  <c:v>7.6</c:v>
                </c:pt>
                <c:pt idx="228">
                  <c:v>7.7</c:v>
                </c:pt>
                <c:pt idx="231">
                  <c:v>7.8</c:v>
                </c:pt>
                <c:pt idx="234">
                  <c:v>7.9</c:v>
                </c:pt>
                <c:pt idx="237">
                  <c:v>8.0</c:v>
                </c:pt>
                <c:pt idx="240">
                  <c:v>8.1</c:v>
                </c:pt>
                <c:pt idx="243">
                  <c:v>8.2</c:v>
                </c:pt>
                <c:pt idx="246">
                  <c:v>8.3</c:v>
                </c:pt>
                <c:pt idx="249">
                  <c:v>8.4</c:v>
                </c:pt>
                <c:pt idx="252">
                  <c:v>8.5</c:v>
                </c:pt>
                <c:pt idx="255">
                  <c:v>8.6</c:v>
                </c:pt>
                <c:pt idx="258">
                  <c:v>8.7</c:v>
                </c:pt>
                <c:pt idx="261">
                  <c:v>8.8</c:v>
                </c:pt>
                <c:pt idx="264">
                  <c:v>8.9</c:v>
                </c:pt>
                <c:pt idx="267">
                  <c:v>9.0</c:v>
                </c:pt>
                <c:pt idx="270">
                  <c:v>9.1</c:v>
                </c:pt>
                <c:pt idx="273">
                  <c:v>9.2</c:v>
                </c:pt>
                <c:pt idx="276">
                  <c:v>9.3</c:v>
                </c:pt>
                <c:pt idx="279">
                  <c:v>9.4</c:v>
                </c:pt>
                <c:pt idx="282">
                  <c:v>9.5</c:v>
                </c:pt>
                <c:pt idx="285">
                  <c:v>9.6</c:v>
                </c:pt>
                <c:pt idx="288">
                  <c:v>9.7</c:v>
                </c:pt>
                <c:pt idx="291">
                  <c:v>9.8</c:v>
                </c:pt>
                <c:pt idx="294">
                  <c:v>9.9</c:v>
                </c:pt>
                <c:pt idx="297">
                  <c:v>10.0</c:v>
                </c:pt>
                <c:pt idx="300">
                  <c:v>10.1</c:v>
                </c:pt>
                <c:pt idx="303">
                  <c:v>10.2</c:v>
                </c:pt>
                <c:pt idx="306">
                  <c:v>10.3</c:v>
                </c:pt>
                <c:pt idx="309">
                  <c:v>10.4</c:v>
                </c:pt>
                <c:pt idx="312">
                  <c:v>10.5</c:v>
                </c:pt>
                <c:pt idx="315">
                  <c:v>10.6</c:v>
                </c:pt>
                <c:pt idx="318">
                  <c:v>10.7</c:v>
                </c:pt>
                <c:pt idx="321">
                  <c:v>10.8</c:v>
                </c:pt>
                <c:pt idx="324">
                  <c:v>10.9</c:v>
                </c:pt>
                <c:pt idx="327">
                  <c:v>11.0</c:v>
                </c:pt>
                <c:pt idx="330">
                  <c:v>11.1</c:v>
                </c:pt>
                <c:pt idx="333">
                  <c:v>11.2</c:v>
                </c:pt>
                <c:pt idx="336">
                  <c:v>11.3</c:v>
                </c:pt>
                <c:pt idx="339">
                  <c:v>11.4</c:v>
                </c:pt>
                <c:pt idx="342">
                  <c:v>11.5</c:v>
                </c:pt>
                <c:pt idx="345">
                  <c:v>11.6</c:v>
                </c:pt>
                <c:pt idx="348">
                  <c:v>11.7</c:v>
                </c:pt>
                <c:pt idx="351">
                  <c:v>11.8</c:v>
                </c:pt>
                <c:pt idx="354">
                  <c:v>11.9</c:v>
                </c:pt>
                <c:pt idx="357">
                  <c:v>12.0</c:v>
                </c:pt>
                <c:pt idx="360">
                  <c:v>12.1</c:v>
                </c:pt>
                <c:pt idx="363">
                  <c:v>12.2</c:v>
                </c:pt>
                <c:pt idx="366">
                  <c:v>12.3</c:v>
                </c:pt>
                <c:pt idx="369">
                  <c:v>12.4</c:v>
                </c:pt>
                <c:pt idx="372">
                  <c:v>12.5</c:v>
                </c:pt>
                <c:pt idx="375">
                  <c:v>12.6</c:v>
                </c:pt>
                <c:pt idx="378">
                  <c:v>12.7</c:v>
                </c:pt>
                <c:pt idx="381">
                  <c:v>12.8</c:v>
                </c:pt>
                <c:pt idx="384">
                  <c:v>12.9</c:v>
                </c:pt>
                <c:pt idx="387">
                  <c:v>13.0</c:v>
                </c:pt>
                <c:pt idx="390">
                  <c:v>13.1</c:v>
                </c:pt>
                <c:pt idx="393">
                  <c:v>13.2</c:v>
                </c:pt>
                <c:pt idx="396">
                  <c:v>13.3</c:v>
                </c:pt>
                <c:pt idx="399">
                  <c:v>13.4</c:v>
                </c:pt>
                <c:pt idx="402">
                  <c:v>13.5</c:v>
                </c:pt>
                <c:pt idx="405">
                  <c:v>13.6</c:v>
                </c:pt>
                <c:pt idx="408">
                  <c:v>13.7</c:v>
                </c:pt>
                <c:pt idx="411">
                  <c:v>13.8</c:v>
                </c:pt>
                <c:pt idx="414">
                  <c:v>13.9</c:v>
                </c:pt>
                <c:pt idx="417">
                  <c:v>14.0</c:v>
                </c:pt>
                <c:pt idx="420">
                  <c:v>14.1</c:v>
                </c:pt>
                <c:pt idx="423">
                  <c:v>14.2</c:v>
                </c:pt>
                <c:pt idx="426">
                  <c:v>14.3</c:v>
                </c:pt>
                <c:pt idx="429">
                  <c:v>14.4</c:v>
                </c:pt>
                <c:pt idx="432">
                  <c:v>14.5</c:v>
                </c:pt>
                <c:pt idx="435">
                  <c:v>14.6</c:v>
                </c:pt>
                <c:pt idx="438">
                  <c:v>14.7</c:v>
                </c:pt>
                <c:pt idx="441">
                  <c:v>14.8</c:v>
                </c:pt>
                <c:pt idx="444">
                  <c:v>14.9</c:v>
                </c:pt>
                <c:pt idx="447">
                  <c:v>15.0</c:v>
                </c:pt>
                <c:pt idx="450">
                  <c:v>15.1</c:v>
                </c:pt>
                <c:pt idx="453">
                  <c:v>15.2</c:v>
                </c:pt>
                <c:pt idx="456">
                  <c:v>15.3</c:v>
                </c:pt>
                <c:pt idx="459">
                  <c:v>15.4</c:v>
                </c:pt>
                <c:pt idx="462">
                  <c:v>15.5</c:v>
                </c:pt>
                <c:pt idx="465">
                  <c:v>15.6</c:v>
                </c:pt>
                <c:pt idx="468">
                  <c:v>15.7</c:v>
                </c:pt>
                <c:pt idx="471">
                  <c:v>15.8</c:v>
                </c:pt>
                <c:pt idx="474">
                  <c:v>15.9</c:v>
                </c:pt>
                <c:pt idx="477">
                  <c:v>16.0</c:v>
                </c:pt>
                <c:pt idx="480">
                  <c:v>16.1</c:v>
                </c:pt>
                <c:pt idx="483">
                  <c:v>16.2</c:v>
                </c:pt>
                <c:pt idx="486">
                  <c:v>16.3</c:v>
                </c:pt>
                <c:pt idx="489">
                  <c:v>16.4</c:v>
                </c:pt>
                <c:pt idx="492">
                  <c:v>16.5</c:v>
                </c:pt>
                <c:pt idx="495">
                  <c:v>16.6</c:v>
                </c:pt>
                <c:pt idx="498">
                  <c:v>16.7</c:v>
                </c:pt>
                <c:pt idx="501">
                  <c:v>16.8</c:v>
                </c:pt>
                <c:pt idx="504">
                  <c:v>16.9</c:v>
                </c:pt>
                <c:pt idx="507">
                  <c:v>17.0</c:v>
                </c:pt>
                <c:pt idx="510">
                  <c:v>17.1</c:v>
                </c:pt>
                <c:pt idx="513">
                  <c:v>17.2</c:v>
                </c:pt>
                <c:pt idx="516">
                  <c:v>17.3</c:v>
                </c:pt>
                <c:pt idx="519">
                  <c:v>17.4</c:v>
                </c:pt>
                <c:pt idx="522">
                  <c:v>17.5</c:v>
                </c:pt>
                <c:pt idx="525">
                  <c:v>17.6</c:v>
                </c:pt>
                <c:pt idx="528">
                  <c:v>17.7</c:v>
                </c:pt>
                <c:pt idx="531">
                  <c:v>17.8</c:v>
                </c:pt>
                <c:pt idx="534">
                  <c:v>17.9</c:v>
                </c:pt>
                <c:pt idx="537">
                  <c:v>18.0</c:v>
                </c:pt>
                <c:pt idx="540">
                  <c:v>18.1</c:v>
                </c:pt>
                <c:pt idx="543">
                  <c:v>18.2</c:v>
                </c:pt>
                <c:pt idx="546">
                  <c:v>18.3</c:v>
                </c:pt>
                <c:pt idx="549">
                  <c:v>18.4</c:v>
                </c:pt>
                <c:pt idx="552">
                  <c:v>18.5</c:v>
                </c:pt>
                <c:pt idx="555">
                  <c:v>18.6</c:v>
                </c:pt>
                <c:pt idx="558">
                  <c:v>18.7</c:v>
                </c:pt>
                <c:pt idx="561">
                  <c:v>18.8</c:v>
                </c:pt>
                <c:pt idx="564">
                  <c:v>18.9</c:v>
                </c:pt>
                <c:pt idx="567">
                  <c:v>19.0</c:v>
                </c:pt>
                <c:pt idx="570">
                  <c:v>19.1</c:v>
                </c:pt>
                <c:pt idx="573">
                  <c:v>19.2</c:v>
                </c:pt>
                <c:pt idx="576">
                  <c:v>19.3</c:v>
                </c:pt>
                <c:pt idx="579">
                  <c:v>19.4</c:v>
                </c:pt>
                <c:pt idx="582">
                  <c:v>19.5</c:v>
                </c:pt>
                <c:pt idx="585">
                  <c:v>19.6</c:v>
                </c:pt>
                <c:pt idx="588">
                  <c:v>19.7</c:v>
                </c:pt>
                <c:pt idx="591">
                  <c:v>19.8</c:v>
                </c:pt>
                <c:pt idx="594">
                  <c:v>19.9</c:v>
                </c:pt>
                <c:pt idx="597">
                  <c:v>20.0</c:v>
                </c:pt>
                <c:pt idx="600">
                  <c:v>20.1</c:v>
                </c:pt>
                <c:pt idx="603">
                  <c:v>20.2</c:v>
                </c:pt>
                <c:pt idx="606">
                  <c:v>20.3</c:v>
                </c:pt>
                <c:pt idx="609">
                  <c:v>20.4</c:v>
                </c:pt>
                <c:pt idx="612">
                  <c:v>20.5</c:v>
                </c:pt>
                <c:pt idx="615">
                  <c:v>20.6</c:v>
                </c:pt>
                <c:pt idx="618">
                  <c:v>20.7</c:v>
                </c:pt>
                <c:pt idx="621">
                  <c:v>20.8</c:v>
                </c:pt>
                <c:pt idx="624">
                  <c:v>20.9</c:v>
                </c:pt>
                <c:pt idx="627">
                  <c:v>21.0</c:v>
                </c:pt>
                <c:pt idx="630">
                  <c:v>21.1</c:v>
                </c:pt>
                <c:pt idx="633">
                  <c:v>21.2</c:v>
                </c:pt>
                <c:pt idx="636">
                  <c:v>21.3</c:v>
                </c:pt>
                <c:pt idx="639">
                  <c:v>21.4</c:v>
                </c:pt>
                <c:pt idx="642">
                  <c:v>21.5</c:v>
                </c:pt>
                <c:pt idx="645">
                  <c:v>21.6</c:v>
                </c:pt>
                <c:pt idx="648">
                  <c:v>21.7</c:v>
                </c:pt>
                <c:pt idx="651">
                  <c:v>21.8</c:v>
                </c:pt>
                <c:pt idx="654">
                  <c:v>21.9</c:v>
                </c:pt>
                <c:pt idx="657">
                  <c:v>22.0</c:v>
                </c:pt>
                <c:pt idx="660">
                  <c:v>22.1</c:v>
                </c:pt>
                <c:pt idx="663">
                  <c:v>22.2</c:v>
                </c:pt>
                <c:pt idx="666">
                  <c:v>22.3</c:v>
                </c:pt>
                <c:pt idx="669">
                  <c:v>22.4</c:v>
                </c:pt>
                <c:pt idx="672">
                  <c:v>22.5</c:v>
                </c:pt>
                <c:pt idx="675">
                  <c:v>22.6</c:v>
                </c:pt>
                <c:pt idx="678">
                  <c:v>22.7</c:v>
                </c:pt>
                <c:pt idx="681">
                  <c:v>22.8</c:v>
                </c:pt>
                <c:pt idx="684">
                  <c:v>22.9</c:v>
                </c:pt>
                <c:pt idx="687">
                  <c:v>23.0</c:v>
                </c:pt>
                <c:pt idx="690">
                  <c:v>23.1</c:v>
                </c:pt>
                <c:pt idx="693">
                  <c:v>23.2</c:v>
                </c:pt>
                <c:pt idx="696">
                  <c:v>23.3</c:v>
                </c:pt>
                <c:pt idx="699">
                  <c:v>23.4</c:v>
                </c:pt>
                <c:pt idx="702">
                  <c:v>23.5</c:v>
                </c:pt>
                <c:pt idx="705">
                  <c:v>23.6</c:v>
                </c:pt>
                <c:pt idx="708">
                  <c:v>23.7</c:v>
                </c:pt>
                <c:pt idx="711">
                  <c:v>23.8</c:v>
                </c:pt>
                <c:pt idx="714">
                  <c:v>23.9</c:v>
                </c:pt>
                <c:pt idx="717">
                  <c:v>24.0</c:v>
                </c:pt>
                <c:pt idx="720">
                  <c:v>24.1</c:v>
                </c:pt>
                <c:pt idx="723">
                  <c:v>24.2</c:v>
                </c:pt>
                <c:pt idx="726">
                  <c:v>24.3</c:v>
                </c:pt>
                <c:pt idx="729">
                  <c:v>24.4</c:v>
                </c:pt>
                <c:pt idx="732">
                  <c:v>24.5</c:v>
                </c:pt>
                <c:pt idx="735">
                  <c:v>24.6</c:v>
                </c:pt>
                <c:pt idx="738">
                  <c:v>24.7</c:v>
                </c:pt>
                <c:pt idx="741">
                  <c:v>24.8</c:v>
                </c:pt>
                <c:pt idx="744">
                  <c:v>24.9</c:v>
                </c:pt>
                <c:pt idx="747">
                  <c:v>25.0</c:v>
                </c:pt>
                <c:pt idx="750">
                  <c:v>25.1</c:v>
                </c:pt>
                <c:pt idx="753">
                  <c:v>25.2</c:v>
                </c:pt>
                <c:pt idx="756">
                  <c:v>25.3</c:v>
                </c:pt>
                <c:pt idx="759">
                  <c:v>25.4</c:v>
                </c:pt>
                <c:pt idx="762">
                  <c:v>25.5</c:v>
                </c:pt>
                <c:pt idx="765">
                  <c:v>25.6</c:v>
                </c:pt>
                <c:pt idx="768">
                  <c:v>25.7</c:v>
                </c:pt>
                <c:pt idx="771">
                  <c:v>25.8</c:v>
                </c:pt>
                <c:pt idx="774">
                  <c:v>25.9</c:v>
                </c:pt>
                <c:pt idx="777">
                  <c:v>26.0</c:v>
                </c:pt>
                <c:pt idx="780">
                  <c:v>26.1</c:v>
                </c:pt>
                <c:pt idx="783">
                  <c:v>26.2</c:v>
                </c:pt>
                <c:pt idx="786">
                  <c:v>26.3</c:v>
                </c:pt>
                <c:pt idx="789">
                  <c:v>26.4</c:v>
                </c:pt>
                <c:pt idx="792">
                  <c:v>26.5</c:v>
                </c:pt>
                <c:pt idx="795">
                  <c:v>26.6</c:v>
                </c:pt>
                <c:pt idx="798">
                  <c:v>26.7</c:v>
                </c:pt>
                <c:pt idx="801">
                  <c:v>26.8</c:v>
                </c:pt>
                <c:pt idx="804">
                  <c:v>26.9</c:v>
                </c:pt>
                <c:pt idx="807">
                  <c:v>27.0</c:v>
                </c:pt>
                <c:pt idx="810">
                  <c:v>27.1</c:v>
                </c:pt>
                <c:pt idx="813">
                  <c:v>27.2</c:v>
                </c:pt>
                <c:pt idx="816">
                  <c:v>27.3</c:v>
                </c:pt>
                <c:pt idx="819">
                  <c:v>27.4</c:v>
                </c:pt>
                <c:pt idx="822">
                  <c:v>27.5</c:v>
                </c:pt>
                <c:pt idx="825">
                  <c:v>27.6</c:v>
                </c:pt>
                <c:pt idx="828">
                  <c:v>27.7</c:v>
                </c:pt>
                <c:pt idx="831">
                  <c:v>27.8</c:v>
                </c:pt>
                <c:pt idx="834">
                  <c:v>27.9</c:v>
                </c:pt>
                <c:pt idx="837">
                  <c:v>28.0</c:v>
                </c:pt>
                <c:pt idx="840">
                  <c:v>28.1</c:v>
                </c:pt>
                <c:pt idx="843">
                  <c:v>28.2</c:v>
                </c:pt>
                <c:pt idx="846">
                  <c:v>28.3</c:v>
                </c:pt>
                <c:pt idx="849">
                  <c:v>28.4</c:v>
                </c:pt>
                <c:pt idx="852">
                  <c:v>28.5</c:v>
                </c:pt>
                <c:pt idx="855">
                  <c:v>28.6</c:v>
                </c:pt>
                <c:pt idx="858">
                  <c:v>28.7</c:v>
                </c:pt>
                <c:pt idx="861">
                  <c:v>28.8</c:v>
                </c:pt>
                <c:pt idx="864">
                  <c:v>28.9</c:v>
                </c:pt>
                <c:pt idx="867">
                  <c:v>29.0</c:v>
                </c:pt>
                <c:pt idx="870">
                  <c:v>29.1</c:v>
                </c:pt>
                <c:pt idx="873">
                  <c:v>29.2</c:v>
                </c:pt>
                <c:pt idx="876">
                  <c:v>29.3</c:v>
                </c:pt>
                <c:pt idx="879">
                  <c:v>29.4</c:v>
                </c:pt>
                <c:pt idx="882">
                  <c:v>29.5</c:v>
                </c:pt>
                <c:pt idx="885">
                  <c:v>29.6</c:v>
                </c:pt>
                <c:pt idx="888">
                  <c:v>29.7</c:v>
                </c:pt>
                <c:pt idx="891">
                  <c:v>29.8</c:v>
                </c:pt>
                <c:pt idx="894">
                  <c:v>29.9</c:v>
                </c:pt>
                <c:pt idx="897">
                  <c:v>30.0</c:v>
                </c:pt>
                <c:pt idx="900">
                  <c:v>30.1</c:v>
                </c:pt>
                <c:pt idx="903">
                  <c:v>30.2</c:v>
                </c:pt>
                <c:pt idx="906">
                  <c:v>30.3</c:v>
                </c:pt>
                <c:pt idx="909">
                  <c:v>30.4</c:v>
                </c:pt>
                <c:pt idx="912">
                  <c:v>30.5</c:v>
                </c:pt>
                <c:pt idx="915">
                  <c:v>30.6</c:v>
                </c:pt>
                <c:pt idx="918">
                  <c:v>30.7</c:v>
                </c:pt>
                <c:pt idx="921">
                  <c:v>30.8</c:v>
                </c:pt>
                <c:pt idx="924">
                  <c:v>30.9</c:v>
                </c:pt>
                <c:pt idx="927">
                  <c:v>31.0</c:v>
                </c:pt>
                <c:pt idx="930">
                  <c:v>31.1</c:v>
                </c:pt>
                <c:pt idx="933">
                  <c:v>31.2</c:v>
                </c:pt>
                <c:pt idx="936">
                  <c:v>31.3</c:v>
                </c:pt>
                <c:pt idx="939">
                  <c:v>31.4</c:v>
                </c:pt>
                <c:pt idx="942">
                  <c:v>31.5</c:v>
                </c:pt>
                <c:pt idx="945">
                  <c:v>31.6</c:v>
                </c:pt>
                <c:pt idx="948">
                  <c:v>31.7</c:v>
                </c:pt>
                <c:pt idx="951">
                  <c:v>31.8</c:v>
                </c:pt>
                <c:pt idx="954">
                  <c:v>31.9</c:v>
                </c:pt>
                <c:pt idx="957">
                  <c:v>32.0</c:v>
                </c:pt>
                <c:pt idx="960">
                  <c:v>32.1</c:v>
                </c:pt>
                <c:pt idx="963">
                  <c:v>32.2</c:v>
                </c:pt>
                <c:pt idx="966">
                  <c:v>32.3</c:v>
                </c:pt>
                <c:pt idx="969">
                  <c:v>32.4</c:v>
                </c:pt>
                <c:pt idx="972">
                  <c:v>32.5</c:v>
                </c:pt>
                <c:pt idx="975">
                  <c:v>32.6</c:v>
                </c:pt>
                <c:pt idx="978">
                  <c:v>32.7</c:v>
                </c:pt>
                <c:pt idx="981">
                  <c:v>32.8</c:v>
                </c:pt>
                <c:pt idx="984">
                  <c:v>32.9</c:v>
                </c:pt>
                <c:pt idx="987">
                  <c:v>33.0</c:v>
                </c:pt>
                <c:pt idx="990">
                  <c:v>33.1</c:v>
                </c:pt>
                <c:pt idx="993">
                  <c:v>33.2</c:v>
                </c:pt>
                <c:pt idx="996">
                  <c:v>33.3</c:v>
                </c:pt>
                <c:pt idx="999">
                  <c:v>33.4</c:v>
                </c:pt>
                <c:pt idx="1002">
                  <c:v>33.5</c:v>
                </c:pt>
                <c:pt idx="1005">
                  <c:v>33.6</c:v>
                </c:pt>
                <c:pt idx="1008">
                  <c:v>33.7</c:v>
                </c:pt>
                <c:pt idx="1011">
                  <c:v>33.8</c:v>
                </c:pt>
                <c:pt idx="1014">
                  <c:v>33.9</c:v>
                </c:pt>
                <c:pt idx="1017">
                  <c:v>34.0</c:v>
                </c:pt>
                <c:pt idx="1020">
                  <c:v>34.1</c:v>
                </c:pt>
                <c:pt idx="1023">
                  <c:v>34.2</c:v>
                </c:pt>
                <c:pt idx="1026">
                  <c:v>34.3</c:v>
                </c:pt>
                <c:pt idx="1029">
                  <c:v>34.4</c:v>
                </c:pt>
                <c:pt idx="1032">
                  <c:v>34.5</c:v>
                </c:pt>
                <c:pt idx="1035">
                  <c:v>34.6</c:v>
                </c:pt>
                <c:pt idx="1038">
                  <c:v>34.7</c:v>
                </c:pt>
                <c:pt idx="1041">
                  <c:v>34.8</c:v>
                </c:pt>
                <c:pt idx="1044">
                  <c:v>34.9</c:v>
                </c:pt>
                <c:pt idx="1047">
                  <c:v>35.0</c:v>
                </c:pt>
                <c:pt idx="1050">
                  <c:v>35.1</c:v>
                </c:pt>
                <c:pt idx="1053">
                  <c:v>35.2</c:v>
                </c:pt>
                <c:pt idx="1056">
                  <c:v>35.3</c:v>
                </c:pt>
                <c:pt idx="1059">
                  <c:v>35.4</c:v>
                </c:pt>
                <c:pt idx="1062">
                  <c:v>35.5</c:v>
                </c:pt>
                <c:pt idx="1065">
                  <c:v>35.6</c:v>
                </c:pt>
                <c:pt idx="1068">
                  <c:v>35.7</c:v>
                </c:pt>
                <c:pt idx="1071">
                  <c:v>35.8</c:v>
                </c:pt>
                <c:pt idx="1074">
                  <c:v>35.9</c:v>
                </c:pt>
                <c:pt idx="1077">
                  <c:v>36.0</c:v>
                </c:pt>
                <c:pt idx="1080">
                  <c:v>36.1</c:v>
                </c:pt>
                <c:pt idx="1083">
                  <c:v>36.2</c:v>
                </c:pt>
                <c:pt idx="1086">
                  <c:v>36.3</c:v>
                </c:pt>
                <c:pt idx="1089">
                  <c:v>36.4</c:v>
                </c:pt>
                <c:pt idx="1092">
                  <c:v>36.5</c:v>
                </c:pt>
                <c:pt idx="1095">
                  <c:v>36.6</c:v>
                </c:pt>
                <c:pt idx="1098">
                  <c:v>36.7</c:v>
                </c:pt>
                <c:pt idx="1101">
                  <c:v>36.8</c:v>
                </c:pt>
                <c:pt idx="1104">
                  <c:v>36.9</c:v>
                </c:pt>
                <c:pt idx="1107">
                  <c:v>37.0</c:v>
                </c:pt>
                <c:pt idx="1110">
                  <c:v>37.1</c:v>
                </c:pt>
                <c:pt idx="1113">
                  <c:v>37.2</c:v>
                </c:pt>
                <c:pt idx="1116">
                  <c:v>37.3</c:v>
                </c:pt>
                <c:pt idx="1119">
                  <c:v>37.4</c:v>
                </c:pt>
                <c:pt idx="1122">
                  <c:v>37.5</c:v>
                </c:pt>
                <c:pt idx="1125">
                  <c:v>37.6</c:v>
                </c:pt>
                <c:pt idx="1128">
                  <c:v>37.7</c:v>
                </c:pt>
                <c:pt idx="1131">
                  <c:v>37.8</c:v>
                </c:pt>
                <c:pt idx="1134">
                  <c:v>37.9</c:v>
                </c:pt>
                <c:pt idx="1137">
                  <c:v>38.0</c:v>
                </c:pt>
                <c:pt idx="1140">
                  <c:v>38.1</c:v>
                </c:pt>
                <c:pt idx="1143">
                  <c:v>38.2</c:v>
                </c:pt>
                <c:pt idx="1146">
                  <c:v>38.3</c:v>
                </c:pt>
                <c:pt idx="1149">
                  <c:v>38.4</c:v>
                </c:pt>
                <c:pt idx="1152">
                  <c:v>38.5</c:v>
                </c:pt>
                <c:pt idx="1155">
                  <c:v>38.6</c:v>
                </c:pt>
                <c:pt idx="1158">
                  <c:v>38.7</c:v>
                </c:pt>
                <c:pt idx="1161">
                  <c:v>38.8</c:v>
                </c:pt>
                <c:pt idx="1164">
                  <c:v>38.9</c:v>
                </c:pt>
                <c:pt idx="1167">
                  <c:v>39.0</c:v>
                </c:pt>
                <c:pt idx="1170">
                  <c:v>39.1</c:v>
                </c:pt>
                <c:pt idx="1173">
                  <c:v>39.2</c:v>
                </c:pt>
                <c:pt idx="1176">
                  <c:v>39.3</c:v>
                </c:pt>
                <c:pt idx="1179">
                  <c:v>39.4</c:v>
                </c:pt>
                <c:pt idx="1182">
                  <c:v>39.5</c:v>
                </c:pt>
                <c:pt idx="1185">
                  <c:v>39.6</c:v>
                </c:pt>
                <c:pt idx="1188">
                  <c:v>39.7</c:v>
                </c:pt>
                <c:pt idx="1191">
                  <c:v>39.8</c:v>
                </c:pt>
                <c:pt idx="1194">
                  <c:v>39.9</c:v>
                </c:pt>
                <c:pt idx="1197">
                  <c:v>40.0</c:v>
                </c:pt>
                <c:pt idx="1200">
                  <c:v>40.1</c:v>
                </c:pt>
                <c:pt idx="1203">
                  <c:v>40.2</c:v>
                </c:pt>
                <c:pt idx="1206">
                  <c:v>40.3</c:v>
                </c:pt>
                <c:pt idx="1209">
                  <c:v>40.4</c:v>
                </c:pt>
                <c:pt idx="1212">
                  <c:v>40.5</c:v>
                </c:pt>
                <c:pt idx="1215">
                  <c:v>40.6</c:v>
                </c:pt>
                <c:pt idx="1218">
                  <c:v>40.7</c:v>
                </c:pt>
                <c:pt idx="1221">
                  <c:v>40.8</c:v>
                </c:pt>
                <c:pt idx="1224">
                  <c:v>40.9</c:v>
                </c:pt>
                <c:pt idx="1227">
                  <c:v>41.0</c:v>
                </c:pt>
                <c:pt idx="1230">
                  <c:v>41.1</c:v>
                </c:pt>
                <c:pt idx="1233">
                  <c:v>41.2</c:v>
                </c:pt>
                <c:pt idx="1236">
                  <c:v>41.3</c:v>
                </c:pt>
                <c:pt idx="1239">
                  <c:v>41.4</c:v>
                </c:pt>
                <c:pt idx="1242">
                  <c:v>41.5</c:v>
                </c:pt>
                <c:pt idx="1245">
                  <c:v>41.6</c:v>
                </c:pt>
                <c:pt idx="1248">
                  <c:v>41.7</c:v>
                </c:pt>
                <c:pt idx="1251">
                  <c:v>41.8</c:v>
                </c:pt>
                <c:pt idx="1254">
                  <c:v>41.9</c:v>
                </c:pt>
                <c:pt idx="1257">
                  <c:v>42.0</c:v>
                </c:pt>
                <c:pt idx="1260">
                  <c:v>42.1</c:v>
                </c:pt>
                <c:pt idx="1263">
                  <c:v>42.2</c:v>
                </c:pt>
                <c:pt idx="1266">
                  <c:v>42.3</c:v>
                </c:pt>
                <c:pt idx="1269">
                  <c:v>42.4</c:v>
                </c:pt>
                <c:pt idx="1272">
                  <c:v>42.5</c:v>
                </c:pt>
                <c:pt idx="1275">
                  <c:v>42.6</c:v>
                </c:pt>
                <c:pt idx="1278">
                  <c:v>42.7</c:v>
                </c:pt>
                <c:pt idx="1281">
                  <c:v>42.8</c:v>
                </c:pt>
                <c:pt idx="1284">
                  <c:v>42.9</c:v>
                </c:pt>
                <c:pt idx="1287">
                  <c:v>43.0</c:v>
                </c:pt>
                <c:pt idx="1290">
                  <c:v>43.1</c:v>
                </c:pt>
                <c:pt idx="1293">
                  <c:v>43.2</c:v>
                </c:pt>
                <c:pt idx="1296">
                  <c:v>43.3</c:v>
                </c:pt>
                <c:pt idx="1299">
                  <c:v>43.4</c:v>
                </c:pt>
                <c:pt idx="1302">
                  <c:v>43.5</c:v>
                </c:pt>
                <c:pt idx="1305">
                  <c:v>43.6</c:v>
                </c:pt>
                <c:pt idx="1308">
                  <c:v>43.7</c:v>
                </c:pt>
                <c:pt idx="1311">
                  <c:v>43.8</c:v>
                </c:pt>
                <c:pt idx="1314">
                  <c:v>43.9</c:v>
                </c:pt>
                <c:pt idx="1317">
                  <c:v>44.0</c:v>
                </c:pt>
                <c:pt idx="1320">
                  <c:v>44.1</c:v>
                </c:pt>
                <c:pt idx="1323">
                  <c:v>44.2</c:v>
                </c:pt>
                <c:pt idx="1326">
                  <c:v>44.3</c:v>
                </c:pt>
                <c:pt idx="1329">
                  <c:v>44.4</c:v>
                </c:pt>
                <c:pt idx="1332">
                  <c:v>44.5</c:v>
                </c:pt>
                <c:pt idx="1335">
                  <c:v>44.6</c:v>
                </c:pt>
                <c:pt idx="1338">
                  <c:v>44.7</c:v>
                </c:pt>
                <c:pt idx="1341">
                  <c:v>44.8</c:v>
                </c:pt>
                <c:pt idx="1344">
                  <c:v>44.9</c:v>
                </c:pt>
                <c:pt idx="1347">
                  <c:v>45.0</c:v>
                </c:pt>
                <c:pt idx="1350">
                  <c:v>45.1</c:v>
                </c:pt>
                <c:pt idx="1353">
                  <c:v>45.2</c:v>
                </c:pt>
                <c:pt idx="1356">
                  <c:v>45.3</c:v>
                </c:pt>
                <c:pt idx="1359">
                  <c:v>45.4</c:v>
                </c:pt>
                <c:pt idx="1362">
                  <c:v>45.5</c:v>
                </c:pt>
                <c:pt idx="1365">
                  <c:v>45.6</c:v>
                </c:pt>
                <c:pt idx="1368">
                  <c:v>45.7</c:v>
                </c:pt>
                <c:pt idx="1371">
                  <c:v>45.8</c:v>
                </c:pt>
                <c:pt idx="1374">
                  <c:v>45.9</c:v>
                </c:pt>
                <c:pt idx="1377">
                  <c:v>46.0</c:v>
                </c:pt>
                <c:pt idx="1380">
                  <c:v>46.1</c:v>
                </c:pt>
                <c:pt idx="1383">
                  <c:v>46.2</c:v>
                </c:pt>
                <c:pt idx="1386">
                  <c:v>46.3</c:v>
                </c:pt>
                <c:pt idx="1389">
                  <c:v>46.4</c:v>
                </c:pt>
                <c:pt idx="1392">
                  <c:v>46.5</c:v>
                </c:pt>
                <c:pt idx="1395">
                  <c:v>46.6</c:v>
                </c:pt>
                <c:pt idx="1398">
                  <c:v>46.7</c:v>
                </c:pt>
                <c:pt idx="1401">
                  <c:v>46.8</c:v>
                </c:pt>
                <c:pt idx="1404">
                  <c:v>46.9</c:v>
                </c:pt>
                <c:pt idx="1407">
                  <c:v>47.0</c:v>
                </c:pt>
                <c:pt idx="1410">
                  <c:v>47.1</c:v>
                </c:pt>
                <c:pt idx="1413">
                  <c:v>47.2</c:v>
                </c:pt>
                <c:pt idx="1416">
                  <c:v>47.3</c:v>
                </c:pt>
                <c:pt idx="1419">
                  <c:v>47.4</c:v>
                </c:pt>
                <c:pt idx="1422">
                  <c:v>47.5</c:v>
                </c:pt>
                <c:pt idx="1425">
                  <c:v>47.6</c:v>
                </c:pt>
                <c:pt idx="1428">
                  <c:v>47.7</c:v>
                </c:pt>
                <c:pt idx="1431">
                  <c:v>47.8</c:v>
                </c:pt>
                <c:pt idx="1434">
                  <c:v>47.9</c:v>
                </c:pt>
                <c:pt idx="1437">
                  <c:v>48.0</c:v>
                </c:pt>
                <c:pt idx="1440">
                  <c:v>48.1</c:v>
                </c:pt>
                <c:pt idx="1443">
                  <c:v>48.2</c:v>
                </c:pt>
                <c:pt idx="1446">
                  <c:v>48.3</c:v>
                </c:pt>
                <c:pt idx="1449">
                  <c:v>48.4</c:v>
                </c:pt>
                <c:pt idx="1452">
                  <c:v>48.5</c:v>
                </c:pt>
                <c:pt idx="1455">
                  <c:v>48.6</c:v>
                </c:pt>
                <c:pt idx="1458">
                  <c:v>48.7</c:v>
                </c:pt>
                <c:pt idx="1461">
                  <c:v>48.8</c:v>
                </c:pt>
                <c:pt idx="1464">
                  <c:v>48.9</c:v>
                </c:pt>
                <c:pt idx="1467">
                  <c:v>49.0</c:v>
                </c:pt>
                <c:pt idx="1470">
                  <c:v>49.1</c:v>
                </c:pt>
                <c:pt idx="1473">
                  <c:v>49.2</c:v>
                </c:pt>
                <c:pt idx="1476">
                  <c:v>49.3</c:v>
                </c:pt>
                <c:pt idx="1479">
                  <c:v>49.4</c:v>
                </c:pt>
                <c:pt idx="1482">
                  <c:v>49.5</c:v>
                </c:pt>
                <c:pt idx="1485">
                  <c:v>49.6</c:v>
                </c:pt>
                <c:pt idx="1488">
                  <c:v>49.7</c:v>
                </c:pt>
                <c:pt idx="1491">
                  <c:v>49.8</c:v>
                </c:pt>
                <c:pt idx="1494">
                  <c:v>49.9</c:v>
                </c:pt>
                <c:pt idx="1497">
                  <c:v>50.0</c:v>
                </c:pt>
                <c:pt idx="1500">
                  <c:v>50.1</c:v>
                </c:pt>
                <c:pt idx="1503">
                  <c:v>50.2</c:v>
                </c:pt>
                <c:pt idx="1506">
                  <c:v>50.3</c:v>
                </c:pt>
                <c:pt idx="1509">
                  <c:v>50.4</c:v>
                </c:pt>
                <c:pt idx="1512">
                  <c:v>50.5</c:v>
                </c:pt>
                <c:pt idx="1515">
                  <c:v>50.6</c:v>
                </c:pt>
                <c:pt idx="1518">
                  <c:v>50.7</c:v>
                </c:pt>
              </c:numCache>
            </c:numRef>
          </c:xVal>
          <c:yVal>
            <c:numRef>
              <c:f>Mode1_Subsampled_Data!$G$9:$G$1528</c:f>
              <c:numCache>
                <c:formatCode>0.0000</c:formatCode>
                <c:ptCount val="1520"/>
                <c:pt idx="0">
                  <c:v>0.595959073907915</c:v>
                </c:pt>
                <c:pt idx="3">
                  <c:v>0.592357752334382</c:v>
                </c:pt>
                <c:pt idx="6">
                  <c:v>0.586059502826368</c:v>
                </c:pt>
                <c:pt idx="9">
                  <c:v>0.577414350103698</c:v>
                </c:pt>
                <c:pt idx="12">
                  <c:v>0.566902861210131</c:v>
                </c:pt>
                <c:pt idx="15">
                  <c:v>0.555109482422456</c:v>
                </c:pt>
                <c:pt idx="18">
                  <c:v>0.542690100060289</c:v>
                </c:pt>
                <c:pt idx="21">
                  <c:v>0.530335620365761</c:v>
                </c:pt>
                <c:pt idx="24">
                  <c:v>0.51873358541427</c:v>
                </c:pt>
                <c:pt idx="27">
                  <c:v>0.508529952618911</c:v>
                </c:pt>
                <c:pt idx="30">
                  <c:v>0.500293158530531</c:v>
                </c:pt>
                <c:pt idx="33">
                  <c:v>0.494482463481813</c:v>
                </c:pt>
                <c:pt idx="36">
                  <c:v>0.491422338798296</c:v>
                </c:pt>
                <c:pt idx="39">
                  <c:v>0.491284325533534</c:v>
                </c:pt>
                <c:pt idx="42">
                  <c:v>0.494077381146226</c:v>
                </c:pt>
                <c:pt idx="45">
                  <c:v>0.499647260849039</c:v>
                </c:pt>
                <c:pt idx="48">
                  <c:v>0.50768497937892</c:v>
                </c:pt>
                <c:pt idx="51">
                  <c:v>0.51774389434536</c:v>
                </c:pt>
                <c:pt idx="54">
                  <c:v>0.529264472086319</c:v>
                </c:pt>
                <c:pt idx="57">
                  <c:v>0.541605367837455</c:v>
                </c:pt>
                <c:pt idx="60">
                  <c:v>0.554079098003594</c:v>
                </c:pt>
                <c:pt idx="63">
                  <c:v>0.565990323339191</c:v>
                </c:pt>
                <c:pt idx="66">
                  <c:v>0.576674612617697</c:v>
                </c:pt>
                <c:pt idx="69">
                  <c:v>0.58553552556483</c:v>
                </c:pt>
                <c:pt idx="72">
                  <c:v>0.59207794354463</c:v>
                </c:pt>
                <c:pt idx="75">
                  <c:v>0.595935782093804</c:v>
                </c:pt>
                <c:pt idx="78">
                  <c:v>0.596892529773048</c:v>
                </c:pt>
                <c:pt idx="81">
                  <c:v>0.594893455906124</c:v>
                </c:pt>
                <c:pt idx="84">
                  <c:v>0.590048793583901</c:v>
                </c:pt>
                <c:pt idx="87">
                  <c:v>0.582627708022415</c:v>
                </c:pt>
                <c:pt idx="90">
                  <c:v>0.573043375840417</c:v>
                </c:pt>
                <c:pt idx="93">
                  <c:v>0.561829999155197</c:v>
                </c:pt>
                <c:pt idx="96">
                  <c:v>0.549613031538691</c:v>
                </c:pt>
                <c:pt idx="99">
                  <c:v>0.537074275231702</c:v>
                </c:pt>
                <c:pt idx="102">
                  <c:v>0.524913798893678</c:v>
                </c:pt>
                <c:pt idx="105">
                  <c:v>0.513810806032901</c:v>
                </c:pt>
                <c:pt idx="108">
                  <c:v>0.504385645691656</c:v>
                </c:pt>
                <c:pt idx="111">
                  <c:v>0.497165095251135</c:v>
                </c:pt>
                <c:pt idx="114">
                  <c:v>0.492552863626513</c:v>
                </c:pt>
                <c:pt idx="117">
                  <c:v>0.490806971690799</c:v>
                </c:pt>
                <c:pt idx="120">
                  <c:v>0.492025281783796</c:v>
                </c:pt>
                <c:pt idx="123">
                  <c:v>0.496139991244037</c:v>
                </c:pt>
                <c:pt idx="126">
                  <c:v>0.502921401769628</c:v>
                </c:pt>
                <c:pt idx="129">
                  <c:v>0.511990755441641</c:v>
                </c:pt>
                <c:pt idx="132">
                  <c:v>0.522841418841902</c:v>
                </c:pt>
                <c:pt idx="135">
                  <c:v>0.534867227640131</c:v>
                </c:pt>
                <c:pt idx="138">
                  <c:v>0.547396401811316</c:v>
                </c:pt>
                <c:pt idx="141">
                  <c:v>0.559729128984255</c:v>
                </c:pt>
                <c:pt idx="144">
                  <c:v>0.571176707947294</c:v>
                </c:pt>
                <c:pt idx="147">
                  <c:v>0.581100057596553</c:v>
                </c:pt>
                <c:pt idx="150">
                  <c:v>0.588945433419168</c:v>
                </c:pt>
                <c:pt idx="153">
                  <c:v>0.594275351772104</c:v>
                </c:pt>
                <c:pt idx="156">
                  <c:v>0.59679299269205</c:v>
                </c:pt>
                <c:pt idx="159">
                  <c:v>0.596358719360415</c:v>
                </c:pt>
                <c:pt idx="162">
                  <c:v>0.59299779580476</c:v>
                </c:pt>
                <c:pt idx="165">
                  <c:v>0.586898878844176</c:v>
                </c:pt>
                <c:pt idx="168">
                  <c:v>0.578403377761488</c:v>
                </c:pt>
                <c:pt idx="171">
                  <c:v>0.567986286560252</c:v>
                </c:pt>
                <c:pt idx="174">
                  <c:v>0.556229570213963</c:v>
                </c:pt>
                <c:pt idx="177">
                  <c:v>0.543789601359282</c:v>
                </c:pt>
                <c:pt idx="180">
                  <c:v>0.53136047428932</c:v>
                </c:pt>
                <c:pt idx="183">
                  <c:v>0.519635250565579</c:v>
                </c:pt>
                <c:pt idx="186">
                  <c:v>0.509267302629804</c:v>
                </c:pt>
                <c:pt idx="189">
                  <c:v>0.500833912517969</c:v>
                </c:pt>
                <c:pt idx="192">
                  <c:v>0.494804153035446</c:v>
                </c:pt>
                <c:pt idx="195">
                  <c:v>0.491512836158555</c:v>
                </c:pt>
                <c:pt idx="198">
                  <c:v>0.491141971872811</c:v>
                </c:pt>
                <c:pt idx="201">
                  <c:v>0.493710759498358</c:v>
                </c:pt>
                <c:pt idx="204">
                  <c:v>0.499074656502797</c:v>
                </c:pt>
                <c:pt idx="207">
                  <c:v>0.506933563588648</c:v>
                </c:pt>
                <c:pt idx="210">
                  <c:v>0.516848657705731</c:v>
                </c:pt>
                <c:pt idx="213">
                  <c:v>0.528266924751158</c:v>
                </c:pt>
                <c:pt idx="216">
                  <c:v>0.540552017627879</c:v>
                </c:pt>
                <c:pt idx="219">
                  <c:v>0.553019716495882</c:v>
                </c:pt>
                <c:pt idx="222">
                  <c:v>0.564976015559786</c:v>
                </c:pt>
                <c:pt idx="225">
                  <c:v>0.575755718285589</c:v>
                </c:pt>
                <c:pt idx="228">
                  <c:v>0.584759398095193</c:v>
                </c:pt>
                <c:pt idx="231">
                  <c:v>0.591486675404765</c:v>
                </c:pt>
                <c:pt idx="234">
                  <c:v>0.595563968866986</c:v>
                </c:pt>
                <c:pt idx="237">
                  <c:v>0.596765187152369</c:v>
                </c:pt>
                <c:pt idx="240">
                  <c:v>0.595024220322563</c:v>
                </c:pt>
                <c:pt idx="243">
                  <c:v>0.590438544991667</c:v>
                </c:pt>
                <c:pt idx="246">
                  <c:v>0.583263749854205</c:v>
                </c:pt>
                <c:pt idx="249">
                  <c:v>0.57389929061159</c:v>
                </c:pt>
                <c:pt idx="252">
                  <c:v>0.562866268189904</c:v>
                </c:pt>
                <c:pt idx="255">
                  <c:v>0.550778464762751</c:v>
                </c:pt>
                <c:pt idx="258">
                  <c:v>0.538308244291035</c:v>
                </c:pt>
                <c:pt idx="261">
                  <c:v>0.526149207661086</c:v>
                </c:pt>
                <c:pt idx="264">
                  <c:v>0.514977671520443</c:v>
                </c:pt>
                <c:pt idx="267">
                  <c:v>0.505415104775849</c:v>
                </c:pt>
                <c:pt idx="270">
                  <c:v>0.497993603881084</c:v>
                </c:pt>
                <c:pt idx="273">
                  <c:v>0.493126320397213</c:v>
                </c:pt>
                <c:pt idx="276">
                  <c:v>0.491084481035205</c:v>
                </c:pt>
                <c:pt idx="279">
                  <c:v>0.491982276462014</c:v>
                </c:pt>
                <c:pt idx="282">
                  <c:v>0.495770460517851</c:v>
                </c:pt>
                <c:pt idx="285">
                  <c:v>0.502239020006473</c:v>
                </c:pt>
                <c:pt idx="288">
                  <c:v>0.511028773339577</c:v>
                </c:pt>
                <c:pt idx="291">
                  <c:v>0.521651261665431</c:v>
                </c:pt>
                <c:pt idx="294">
                  <c:v>0.533515835975657</c:v>
                </c:pt>
                <c:pt idx="297">
                  <c:v>0.545962443513908</c:v>
                </c:pt>
                <c:pt idx="300">
                  <c:v>0.558298298823557</c:v>
                </c:pt>
                <c:pt idx="303">
                  <c:v>0.569836406722351</c:v>
                </c:pt>
                <c:pt idx="306">
                  <c:v>0.579933798677799</c:v>
                </c:pt>
                <c:pt idx="309">
                  <c:v>0.588027356620239</c:v>
                </c:pt>
                <c:pt idx="312">
                  <c:v>0.593665228792851</c:v>
                </c:pt>
                <c:pt idx="315">
                  <c:v>0.596532083891135</c:v>
                </c:pt>
                <c:pt idx="318">
                  <c:v>0.596466789400528</c:v>
                </c:pt>
                <c:pt idx="321">
                  <c:v>0.593471519125805</c:v>
                </c:pt>
                <c:pt idx="324">
                  <c:v>0.587711770360625</c:v>
                </c:pt>
                <c:pt idx="327">
                  <c:v>0.579507276683433</c:v>
                </c:pt>
                <c:pt idx="330">
                  <c:v>0.569314309917225</c:v>
                </c:pt>
                <c:pt idx="333">
                  <c:v>0.55770034605733</c:v>
                </c:pt>
                <c:pt idx="336">
                  <c:v>0.54531249800467</c:v>
                </c:pt>
                <c:pt idx="339">
                  <c:v>0.532841468656544</c:v>
                </c:pt>
                <c:pt idx="342">
                  <c:v>0.520983031444498</c:v>
                </c:pt>
                <c:pt idx="345">
                  <c:v>0.510399187274414</c:v>
                </c:pt>
                <c:pt idx="348">
                  <c:v>0.501681168728007</c:v>
                </c:pt>
                <c:pt idx="351">
                  <c:v>0.495316362741582</c:v>
                </c:pt>
                <c:pt idx="354">
                  <c:v>0.491661007027723</c:v>
                </c:pt>
                <c:pt idx="357">
                  <c:v>0.490920195053053</c:v>
                </c:pt>
                <c:pt idx="360">
                  <c:v>0.493136317162564</c:v>
                </c:pt>
                <c:pt idx="363">
                  <c:v>0.498186594132515</c:v>
                </c:pt>
                <c:pt idx="366">
                  <c:v>0.505789850412088</c:v>
                </c:pt>
                <c:pt idx="369">
                  <c:v>0.51552215616076</c:v>
                </c:pt>
                <c:pt idx="372">
                  <c:v>0.526840469081469</c:v>
                </c:pt>
                <c:pt idx="375">
                  <c:v>0.539112957108855</c:v>
                </c:pt>
                <c:pt idx="378">
                  <c:v>0.551654306697631</c:v>
                </c:pt>
                <c:pt idx="381">
                  <c:v>0.563764040114799</c:v>
                </c:pt>
                <c:pt idx="384">
                  <c:v>0.574765694778131</c:v>
                </c:pt>
                <c:pt idx="387">
                  <c:v>0.584044668047251</c:v>
                </c:pt>
                <c:pt idx="390">
                  <c:v>0.5910826048792</c:v>
                </c:pt>
                <c:pt idx="393">
                  <c:v>0.595486399318428</c:v>
                </c:pt>
                <c:pt idx="396">
                  <c:v>0.597010183031923</c:v>
                </c:pt>
                <c:pt idx="399">
                  <c:v>0.595569067986083</c:v>
                </c:pt>
                <c:pt idx="402">
                  <c:v>0.591243873656194</c:v>
                </c:pt>
                <c:pt idx="405">
                  <c:v>0.584276575691016</c:v>
                </c:pt>
                <c:pt idx="408">
                  <c:v>0.575056734111456</c:v>
                </c:pt>
                <c:pt idx="411">
                  <c:v>0.564099665479112</c:v>
                </c:pt>
                <c:pt idx="414">
                  <c:v>0.55201758646748</c:v>
                </c:pt>
                <c:pt idx="417">
                  <c:v>0.539485349833243</c:v>
                </c:pt>
                <c:pt idx="420">
                  <c:v>0.527202695810695</c:v>
                </c:pt>
                <c:pt idx="423">
                  <c:v>0.515855135546889</c:v>
                </c:pt>
                <c:pt idx="426">
                  <c:v>0.506075657627251</c:v>
                </c:pt>
                <c:pt idx="429">
                  <c:v>0.498409400034045</c:v>
                </c:pt>
                <c:pt idx="432">
                  <c:v>0.493283261015041</c:v>
                </c:pt>
                <c:pt idx="435">
                  <c:v>0.490982143066763</c:v>
                </c:pt>
                <c:pt idx="438">
                  <c:v>0.491633150498153</c:v>
                </c:pt>
                <c:pt idx="441">
                  <c:v>0.495198614047096</c:v>
                </c:pt>
                <c:pt idx="444">
                  <c:v>0.501478321035226</c:v>
                </c:pt>
                <c:pt idx="447">
                  <c:v>0.510120814436648</c:v>
                </c:pt>
                <c:pt idx="450">
                  <c:v>0.520643117904378</c:v>
                </c:pt>
                <c:pt idx="453">
                  <c:v>0.532457774545948</c:v>
                </c:pt>
                <c:pt idx="456">
                  <c:v>0.544905681184507</c:v>
                </c:pt>
                <c:pt idx="459">
                  <c:v>0.557292879465235</c:v>
                </c:pt>
                <c:pt idx="462">
                  <c:v>0.568929248075678</c:v>
                </c:pt>
                <c:pt idx="465">
                  <c:v>0.579166938316446</c:v>
                </c:pt>
                <c:pt idx="468">
                  <c:v>0.587436413601594</c:v>
                </c:pt>
                <c:pt idx="471">
                  <c:v>0.593278090782335</c:v>
                </c:pt>
                <c:pt idx="474">
                  <c:v>0.596367829464953</c:v>
                </c:pt>
                <c:pt idx="477">
                  <c:v>0.5965348606</c:v>
                </c:pt>
                <c:pt idx="480">
                  <c:v>0.593771168111634</c:v>
                </c:pt>
                <c:pt idx="483">
                  <c:v>0.588231813563661</c:v>
                </c:pt>
                <c:pt idx="486">
                  <c:v>0.580226197294122</c:v>
                </c:pt>
                <c:pt idx="489">
                  <c:v>0.570200752163601</c:v>
                </c:pt>
                <c:pt idx="492">
                  <c:v>0.558714040267004</c:v>
                </c:pt>
                <c:pt idx="495">
                  <c:v>0.546405642537379</c:v>
                </c:pt>
                <c:pt idx="498">
                  <c:v>0.533960573101971</c:v>
                </c:pt>
                <c:pt idx="501">
                  <c:v>0.522071195858282</c:v>
                </c:pt>
                <c:pt idx="504">
                  <c:v>0.511398756693703</c:v>
                </c:pt>
                <c:pt idx="507">
                  <c:v>0.502536663806743</c:v>
                </c:pt>
                <c:pt idx="510">
                  <c:v>0.49597754986564</c:v>
                </c:pt>
                <c:pt idx="513">
                  <c:v>0.49208593888498</c:v>
                </c:pt>
                <c:pt idx="516">
                  <c:v>0.491078029471439</c:v>
                </c:pt>
                <c:pt idx="519">
                  <c:v>0.493009711722805</c:v>
                </c:pt>
                <c:pt idx="522">
                  <c:v>0.497773479325283</c:v>
                </c:pt>
                <c:pt idx="525">
                  <c:v>0.505104406383409</c:v>
                </c:pt>
                <c:pt idx="528">
                  <c:v>0.514594857300312</c:v>
                </c:pt>
                <c:pt idx="531">
                  <c:v>0.525717115159239</c:v>
                </c:pt>
                <c:pt idx="534">
                  <c:v>0.537852676086123</c:v>
                </c:pt>
                <c:pt idx="537">
                  <c:v>0.550326588088849</c:v>
                </c:pt>
                <c:pt idx="540">
                  <c:v>0.562444933195802</c:v>
                </c:pt>
                <c:pt idx="543">
                  <c:v>0.573533376801293</c:v>
                </c:pt>
                <c:pt idx="546">
                  <c:v>0.582974647690825</c:v>
                </c:pt>
                <c:pt idx="549">
                  <c:v>0.590242869723036</c:v>
                </c:pt>
                <c:pt idx="552">
                  <c:v>0.594932838580443</c:v>
                </c:pt>
                <c:pt idx="555">
                  <c:v>0.596782615044404</c:v>
                </c:pt>
                <c:pt idx="558">
                  <c:v>0.595688174753627</c:v>
                </c:pt>
                <c:pt idx="561">
                  <c:v>0.591709293210169</c:v>
                </c:pt>
                <c:pt idx="564">
                  <c:v>0.585066329817305</c:v>
                </c:pt>
                <c:pt idx="567">
                  <c:v>0.576128079267561</c:v>
                </c:pt>
                <c:pt idx="570">
                  <c:v>0.565391354783415</c:v>
                </c:pt>
                <c:pt idx="573">
                  <c:v>0.553453428052633</c:v>
                </c:pt>
                <c:pt idx="576">
                  <c:v>0.54097884958508</c:v>
                </c:pt>
                <c:pt idx="579">
                  <c:v>0.528662488346352</c:v>
                </c:pt>
                <c:pt idx="582">
                  <c:v>0.517190843151558</c:v>
                </c:pt>
                <c:pt idx="585">
                  <c:v>0.507203778249605</c:v>
                </c:pt>
                <c:pt idx="588">
                  <c:v>0.499258815881874</c:v>
                </c:pt>
                <c:pt idx="591">
                  <c:v>0.493799980077271</c:v>
                </c:pt>
                <c:pt idx="594">
                  <c:v>0.491132935891454</c:v>
                </c:pt>
                <c:pt idx="597">
                  <c:v>0.491407820307094</c:v>
                </c:pt>
                <c:pt idx="600">
                  <c:v>0.494610734206192</c:v>
                </c:pt>
                <c:pt idx="603">
                  <c:v>0.500564382813223</c:v>
                </c:pt>
                <c:pt idx="606">
                  <c:v>0.50893784158552</c:v>
                </c:pt>
                <c:pt idx="609">
                  <c:v>0.519264914192037</c:v>
                </c:pt>
                <c:pt idx="612">
                  <c:v>0.53097006757862</c:v>
                </c:pt>
                <c:pt idx="615">
                  <c:v>0.543400503270997</c:v>
                </c:pt>
                <c:pt idx="618">
                  <c:v>0.555862578083153</c:v>
                </c:pt>
                <c:pt idx="621">
                  <c:v>0.567660540936697</c:v>
                </c:pt>
                <c:pt idx="624">
                  <c:v>0.578135419674221</c:v>
                </c:pt>
                <c:pt idx="627">
                  <c:v>0.586701880321413</c:v>
                </c:pt>
                <c:pt idx="630">
                  <c:v>0.59288099214544</c:v>
                </c:pt>
                <c:pt idx="633">
                  <c:v>0.596327059089882</c:v>
                </c:pt>
                <c:pt idx="636">
                  <c:v>0.596847009165652</c:v>
                </c:pt>
                <c:pt idx="639">
                  <c:v>0.594411249668251</c:v>
                </c:pt>
                <c:pt idx="642">
                  <c:v>0.589155374331207</c:v>
                </c:pt>
                <c:pt idx="645">
                  <c:v>0.581372621816212</c:v>
                </c:pt>
                <c:pt idx="648">
                  <c:v>0.571497504352216</c:v>
                </c:pt>
                <c:pt idx="651">
                  <c:v>0.560081521549186</c:v>
                </c:pt>
                <c:pt idx="654">
                  <c:v>0.547762319386881</c:v>
                </c:pt>
                <c:pt idx="657">
                  <c:v>0.535228022952953</c:v>
                </c:pt>
                <c:pt idx="660">
                  <c:v>0.523178742830616</c:v>
                </c:pt>
                <c:pt idx="663">
                  <c:v>0.512287413771994</c:v>
                </c:pt>
                <c:pt idx="666">
                  <c:v>0.503162161478356</c:v>
                </c:pt>
                <c:pt idx="669">
                  <c:v>0.496312306873119</c:v>
                </c:pt>
                <c:pt idx="672">
                  <c:v>0.49211991213448</c:v>
                </c:pt>
                <c:pt idx="675">
                  <c:v>0.490818460608616</c:v>
                </c:pt>
                <c:pt idx="678">
                  <c:v>0.492479861257217</c:v>
                </c:pt>
                <c:pt idx="681">
                  <c:v>0.4970105002438</c:v>
                </c:pt>
                <c:pt idx="684">
                  <c:v>0.504156554102324</c:v>
                </c:pt>
                <c:pt idx="687">
                  <c:v>0.513518259349983</c:v>
                </c:pt>
                <c:pt idx="690">
                  <c:v>0.524572331680662</c:v>
                </c:pt>
                <c:pt idx="693">
                  <c:v>0.536701272208372</c:v>
                </c:pt>
                <c:pt idx="696">
                  <c:v>0.549227914153026</c:v>
                </c:pt>
                <c:pt idx="699">
                  <c:v>0.561453272301239</c:v>
                </c:pt>
                <c:pt idx="702">
                  <c:v>0.572695575657711</c:v>
                </c:pt>
                <c:pt idx="705">
                  <c:v>0.58232830086275</c:v>
                </c:pt>
                <c:pt idx="708">
                  <c:v>0.589815083397641</c:v>
                </c:pt>
                <c:pt idx="711">
                  <c:v>0.594739561664521</c:v>
                </c:pt>
                <c:pt idx="714">
                  <c:v>0.596828495405093</c:v>
                </c:pt>
                <c:pt idx="717">
                  <c:v>0.595966878278512</c:v>
                </c:pt>
                <c:pt idx="720">
                  <c:v>0.592204213336076</c:v>
                </c:pt>
                <c:pt idx="723">
                  <c:v>0.585751614333831</c:v>
                </c:pt>
                <c:pt idx="726">
                  <c:v>0.576969907613473</c:v>
                </c:pt>
                <c:pt idx="729">
                  <c:v>0.566349410089779</c:v>
                </c:pt>
                <c:pt idx="732">
                  <c:v>0.554482520871325</c:v>
                </c:pt>
                <c:pt idx="735">
                  <c:v>0.542030661646324</c:v>
                </c:pt>
                <c:pt idx="738">
                  <c:v>0.529687412304008</c:v>
                </c:pt>
                <c:pt idx="741">
                  <c:v>0.51813989632534</c:v>
                </c:pt>
                <c:pt idx="744">
                  <c:v>0.508030564046408</c:v>
                </c:pt>
                <c:pt idx="747">
                  <c:v>0.499921496134321</c:v>
                </c:pt>
                <c:pt idx="750">
                  <c:v>0.494263206293411</c:v>
                </c:pt>
                <c:pt idx="753">
                  <c:v>0.491369669596399</c:v>
                </c:pt>
                <c:pt idx="756">
                  <c:v>0.491400955165628</c:v>
                </c:pt>
                <c:pt idx="759">
                  <c:v>0.494354418654376</c:v>
                </c:pt>
                <c:pt idx="762">
                  <c:v>0.500064934635514</c:v>
                </c:pt>
                <c:pt idx="765">
                  <c:v>0.508214147922116</c:v>
                </c:pt>
                <c:pt idx="768">
                  <c:v>0.518348223688328</c:v>
                </c:pt>
                <c:pt idx="771">
                  <c:v>0.529903106516159</c:v>
                </c:pt>
                <c:pt idx="774">
                  <c:v>0.542235883972988</c:v>
                </c:pt>
                <c:pt idx="777">
                  <c:v>0.554660513750953</c:v>
                </c:pt>
                <c:pt idx="780">
                  <c:v>0.56648593318541</c:v>
                </c:pt>
                <c:pt idx="783">
                  <c:v>0.577054439220663</c:v>
                </c:pt>
                <c:pt idx="786">
                  <c:v>0.585778212702318</c:v>
                </c:pt>
                <c:pt idx="789">
                  <c:v>0.592171963954079</c:v>
                </c:pt>
                <c:pt idx="792">
                  <c:v>0.595879891230714</c:v>
                </c:pt>
                <c:pt idx="795">
                  <c:v>0.596695458012119</c:v>
                </c:pt>
                <c:pt idx="798">
                  <c:v>0.594572891940573</c:v>
                </c:pt>
                <c:pt idx="801">
                  <c:v>0.589629765709226</c:v>
                </c:pt>
                <c:pt idx="804">
                  <c:v>0.582140513253733</c:v>
                </c:pt>
                <c:pt idx="807">
                  <c:v>0.572521236080412</c:v>
                </c:pt>
                <c:pt idx="810">
                  <c:v>0.561306636887595</c:v>
                </c:pt>
                <c:pt idx="813">
                  <c:v>0.54912035421568</c:v>
                </c:pt>
                <c:pt idx="816">
                  <c:v>0.536640338572649</c:v>
                </c:pt>
                <c:pt idx="819">
                  <c:v>0.524561186989955</c:v>
                </c:pt>
                <c:pt idx="822">
                  <c:v>0.513555523844752</c:v>
                </c:pt>
                <c:pt idx="825">
                  <c:v>0.50423657138654</c:v>
                </c:pt>
                <c:pt idx="828">
                  <c:v>0.497123990399727</c:v>
                </c:pt>
                <c:pt idx="831">
                  <c:v>0.492614893018256</c:v>
                </c:pt>
                <c:pt idx="834">
                  <c:v>0.490961645464743</c:v>
                </c:pt>
                <c:pt idx="837">
                  <c:v>0.49225770387599</c:v>
                </c:pt>
                <c:pt idx="840">
                  <c:v>0.496432281916</c:v>
                </c:pt>
                <c:pt idx="843">
                  <c:v>0.503254159029431</c:v>
                </c:pt>
                <c:pt idx="846">
                  <c:v>0.512344430027296</c:v>
                </c:pt>
                <c:pt idx="849">
                  <c:v>0.523197498421617</c:v>
                </c:pt>
                <c:pt idx="852">
                  <c:v>0.535209155299867</c:v>
                </c:pt>
                <c:pt idx="855">
                  <c:v>0.547710188334742</c:v>
                </c:pt>
                <c:pt idx="858">
                  <c:v>0.56000365411196</c:v>
                </c:pt>
                <c:pt idx="861">
                  <c:v>0.571403738985322</c:v>
                </c:pt>
                <c:pt idx="864">
                  <c:v>0.581274041083586</c:v>
                </c:pt>
                <c:pt idx="867">
                  <c:v>0.589063134439739</c:v>
                </c:pt>
                <c:pt idx="870">
                  <c:v>0.594335424279955</c:v>
                </c:pt>
                <c:pt idx="873">
                  <c:v>0.59679556236706</c:v>
                </c:pt>
                <c:pt idx="876">
                  <c:v>0.59630504870375</c:v>
                </c:pt>
                <c:pt idx="879">
                  <c:v>0.592890081088284</c:v>
                </c:pt>
                <c:pt idx="882">
                  <c:v>0.586740202754969</c:v>
                </c:pt>
                <c:pt idx="885">
                  <c:v>0.57819781329622</c:v>
                </c:pt>
                <c:pt idx="888">
                  <c:v>0.567739120354587</c:v>
                </c:pt>
                <c:pt idx="891">
                  <c:v>0.555947590352123</c:v>
                </c:pt>
                <c:pt idx="894">
                  <c:v>0.543481378644046</c:v>
                </c:pt>
                <c:pt idx="897">
                  <c:v>0.531036559035436</c:v>
                </c:pt>
                <c:pt idx="900">
                  <c:v>0.519308210282783</c:v>
                </c:pt>
                <c:pt idx="903">
                  <c:v>0.508951539433848</c:v>
                </c:pt>
                <c:pt idx="906">
                  <c:v>0.50054522156385</c:v>
                </c:pt>
                <c:pt idx="909">
                  <c:v>0.494559012494055</c:v>
                </c:pt>
                <c:pt idx="912">
                  <c:v>0.491327452231085</c:v>
                </c:pt>
                <c:pt idx="915">
                  <c:v>0.491031135518641</c:v>
                </c:pt>
                <c:pt idx="918">
                  <c:v>0.493686601249274</c:v>
                </c:pt>
                <c:pt idx="921">
                  <c:v>0.499145408481606</c:v>
                </c:pt>
                <c:pt idx="924">
                  <c:v>0.507102450764976</c:v>
                </c:pt>
                <c:pt idx="927">
                  <c:v>0.517113041529495</c:v>
                </c:pt>
                <c:pt idx="930">
                  <c:v>0.528617810758511</c:v>
                </c:pt>
                <c:pt idx="933">
                  <c:v>0.540974014821015</c:v>
                </c:pt>
                <c:pt idx="936">
                  <c:v>0.553491501914028</c:v>
                </c:pt>
                <c:pt idx="939">
                  <c:v>0.565471315269086</c:v>
                </c:pt>
                <c:pt idx="942">
                  <c:v>0.5762447696964</c:v>
                </c:pt>
                <c:pt idx="945">
                  <c:v>0.58521081230323</c:v>
                </c:pt>
                <c:pt idx="948">
                  <c:v>0.591869576552945</c:v>
                </c:pt>
                <c:pt idx="951">
                  <c:v>0.595850254493286</c:v>
                </c:pt>
                <c:pt idx="954">
                  <c:v>0.59693173262703</c:v>
                </c:pt>
                <c:pt idx="957">
                  <c:v>0.59505484428082</c:v>
                </c:pt>
                <c:pt idx="960">
                  <c:v>0.590325562360516</c:v>
                </c:pt>
                <c:pt idx="963">
                  <c:v>0.583008964455654</c:v>
                </c:pt>
                <c:pt idx="966">
                  <c:v>0.573514318759491</c:v>
                </c:pt>
                <c:pt idx="969">
                  <c:v>0.562372135210927</c:v>
                </c:pt>
                <c:pt idx="972">
                  <c:v>0.550204473900767</c:v>
                </c:pt>
                <c:pt idx="975">
                  <c:v>0.537690177186702</c:v>
                </c:pt>
                <c:pt idx="978">
                  <c:v>0.525526972395475</c:v>
                </c:pt>
                <c:pt idx="981">
                  <c:v>0.514392563063045</c:v>
                </c:pt>
                <c:pt idx="984">
                  <c:v>0.504906879155774</c:v>
                </c:pt>
                <c:pt idx="987">
                  <c:v>0.49759758806856</c:v>
                </c:pt>
                <c:pt idx="990">
                  <c:v>0.492870782617781</c:v>
                </c:pt>
                <c:pt idx="993">
                  <c:v>0.490988470442781</c:v>
                </c:pt>
                <c:pt idx="996">
                  <c:v>0.492054107770533</c:v>
                </c:pt>
                <c:pt idx="999">
                  <c:v>0.496006970868346</c:v>
                </c:pt>
                <c:pt idx="1002">
                  <c:v>0.502625665888536</c:v>
                </c:pt>
                <c:pt idx="1005">
                  <c:v>0.511540569656554</c:v>
                </c:pt>
                <c:pt idx="1008">
                  <c:v>0.522254498479519</c:v>
                </c:pt>
                <c:pt idx="1011">
                  <c:v>0.534170446653178</c:v>
                </c:pt>
                <c:pt idx="1014">
                  <c:v>0.546624846100979</c:v>
                </c:pt>
                <c:pt idx="1017">
                  <c:v>0.558924494881299</c:v>
                </c:pt>
                <c:pt idx="1020">
                  <c:v>0.570385101693802</c:v>
                </c:pt>
                <c:pt idx="1023">
                  <c:v>0.580369306817328</c:v>
                </c:pt>
                <c:pt idx="1026">
                  <c:v>0.588322071633699</c:v>
                </c:pt>
                <c:pt idx="1029">
                  <c:v>0.593801477026352</c:v>
                </c:pt>
                <c:pt idx="1032">
                  <c:v>0.596503227095149</c:v>
                </c:pt>
                <c:pt idx="1035">
                  <c:v>0.59627750449786</c:v>
                </c:pt>
                <c:pt idx="1038">
                  <c:v>0.59313724790691</c:v>
                </c:pt>
                <c:pt idx="1041">
                  <c:v>0.587257397115242</c:v>
                </c:pt>
                <c:pt idx="1044">
                  <c:v>0.578965151049547</c:v>
                </c:pt>
                <c:pt idx="1047">
                  <c:v>0.568721780850639</c:v>
                </c:pt>
                <c:pt idx="1050">
                  <c:v>0.557097006942945</c:v>
                </c:pt>
                <c:pt idx="1053">
                  <c:v>0.544737359994096</c:v>
                </c:pt>
                <c:pt idx="1056">
                  <c:v>0.532330278283794</c:v>
                </c:pt>
                <c:pt idx="1059">
                  <c:v>0.520565929975033</c:v>
                </c:pt>
                <c:pt idx="1062">
                  <c:v>0.510098875115356</c:v>
                </c:pt>
                <c:pt idx="1065">
                  <c:v>0.501511691894455</c:v>
                </c:pt>
                <c:pt idx="1068">
                  <c:v>0.495282584134281</c:v>
                </c:pt>
                <c:pt idx="1071">
                  <c:v>0.491758768000888</c:v>
                </c:pt>
                <c:pt idx="1074">
                  <c:v>0.491137117433741</c:v>
                </c:pt>
                <c:pt idx="1077">
                  <c:v>0.493453147197615</c:v>
                </c:pt>
                <c:pt idx="1080">
                  <c:v>0.498578951725095</c:v>
                </c:pt>
                <c:pt idx="1083">
                  <c:v>0.506230222338133</c:v>
                </c:pt>
                <c:pt idx="1086">
                  <c:v>0.515981962297723</c:v>
                </c:pt>
                <c:pt idx="1089">
                  <c:v>0.527292036204052</c:v>
                </c:pt>
                <c:pt idx="1092">
                  <c:v>0.539531254295672</c:v>
                </c:pt>
                <c:pt idx="1095">
                  <c:v>0.552018327409569</c:v>
                </c:pt>
                <c:pt idx="1098">
                  <c:v>0.564057755147901</c:v>
                </c:pt>
                <c:pt idx="1101">
                  <c:v>0.574978543543865</c:v>
                </c:pt>
                <c:pt idx="1104">
                  <c:v>0.584171598755741</c:v>
                </c:pt>
                <c:pt idx="1107">
                  <c:v>0.59112371315147</c:v>
                </c:pt>
                <c:pt idx="1110">
                  <c:v>0.595446246057757</c:v>
                </c:pt>
                <c:pt idx="1113">
                  <c:v>0.596896893455107</c:v>
                </c:pt>
                <c:pt idx="1116">
                  <c:v>0.595393323077046</c:v>
                </c:pt>
                <c:pt idx="1119">
                  <c:v>0.591017902702725</c:v>
                </c:pt>
                <c:pt idx="1122">
                  <c:v>0.584013244957132</c:v>
                </c:pt>
                <c:pt idx="1125">
                  <c:v>0.574768804120089</c:v>
                </c:pt>
                <c:pt idx="1128">
                  <c:v>0.563799260716274</c:v>
                </c:pt>
                <c:pt idx="1131">
                  <c:v>0.551715889985815</c:v>
                </c:pt>
                <c:pt idx="1134">
                  <c:v>0.539192504816202</c:v>
                </c:pt>
                <c:pt idx="1137">
                  <c:v>0.526927870041672</c:v>
                </c:pt>
                <c:pt idx="1140">
                  <c:v>0.515606685742351</c:v>
                </c:pt>
                <c:pt idx="1143">
                  <c:v>0.505861320732453</c:v>
                </c:pt>
                <c:pt idx="1146">
                  <c:v>0.498236438799156</c:v>
                </c:pt>
                <c:pt idx="1149">
                  <c:v>0.493158501293672</c:v>
                </c:pt>
                <c:pt idx="1152">
                  <c:v>0.490911859028675</c:v>
                </c:pt>
                <c:pt idx="1155">
                  <c:v>0.491622779078131</c:v>
                </c:pt>
                <c:pt idx="1158">
                  <c:v>0.495252308490082</c:v>
                </c:pt>
                <c:pt idx="1161">
                  <c:v>0.501598381957965</c:v>
                </c:pt>
                <c:pt idx="1164">
                  <c:v>0.510307061967205</c:v>
                </c:pt>
                <c:pt idx="1167">
                  <c:v>0.520892287053053</c:v>
                </c:pt>
                <c:pt idx="1170">
                  <c:v>0.532763025523216</c:v>
                </c:pt>
                <c:pt idx="1173">
                  <c:v>0.54525631535588</c:v>
                </c:pt>
                <c:pt idx="1176">
                  <c:v>0.557674339568704</c:v>
                </c:pt>
                <c:pt idx="1179">
                  <c:v>0.569323458953851</c:v>
                </c:pt>
                <c:pt idx="1182">
                  <c:v>0.579553013596067</c:v>
                </c:pt>
                <c:pt idx="1185">
                  <c:v>0.587791717323046</c:v>
                </c:pt>
                <c:pt idx="1188">
                  <c:v>0.593579604484837</c:v>
                </c:pt>
                <c:pt idx="1191">
                  <c:v>0.596593738581387</c:v>
                </c:pt>
                <c:pt idx="1194">
                  <c:v>0.59666624310397</c:v>
                </c:pt>
                <c:pt idx="1197">
                  <c:v>0.593793646675278</c:v>
                </c:pt>
                <c:pt idx="1200">
                  <c:v>0.588137022745149</c:v>
                </c:pt>
                <c:pt idx="1203">
                  <c:v>0.580012921132944</c:v>
                </c:pt>
                <c:pt idx="1206">
                  <c:v>0.569875605413314</c:v>
                </c:pt>
                <c:pt idx="1209">
                  <c:v>0.55829159739315</c:v>
                </c:pt>
                <c:pt idx="1212">
                  <c:v>0.54590796031513</c:v>
                </c:pt>
                <c:pt idx="1215">
                  <c:v>0.533416101807793</c:v>
                </c:pt>
                <c:pt idx="1218">
                  <c:v>0.521513126472713</c:v>
                </c:pt>
                <c:pt idx="1221">
                  <c:v>0.510862902564795</c:v>
                </c:pt>
                <c:pt idx="1224">
                  <c:v>0.502059020171871</c:v>
                </c:pt>
                <c:pt idx="1227">
                  <c:v>0.495591709194439</c:v>
                </c:pt>
                <c:pt idx="1230">
                  <c:v>0.491820560693976</c:v>
                </c:pt>
                <c:pt idx="1233">
                  <c:v>0.490954567724238</c:v>
                </c:pt>
                <c:pt idx="1236">
                  <c:v>0.493040590211847</c:v>
                </c:pt>
                <c:pt idx="1239">
                  <c:v>0.497960876086309</c:v>
                </c:pt>
                <c:pt idx="1242">
                  <c:v>0.505439764270474</c:v>
                </c:pt>
                <c:pt idx="1245">
                  <c:v>0.51505918273728</c:v>
                </c:pt>
                <c:pt idx="1248">
                  <c:v>0.526282065236536</c:v>
                </c:pt>
                <c:pt idx="1251">
                  <c:v>0.538482370727353</c:v>
                </c:pt>
                <c:pt idx="1254">
                  <c:v>0.550980024347674</c:v>
                </c:pt>
                <c:pt idx="1257">
                  <c:v>0.563078828001804</c:v>
                </c:pt>
                <c:pt idx="1260">
                  <c:v>0.574105227104148</c:v>
                </c:pt>
                <c:pt idx="1263">
                  <c:v>0.583445776310979</c:v>
                </c:pt>
                <c:pt idx="1266">
                  <c:v>0.590581223259244</c:v>
                </c:pt>
                <c:pt idx="1269">
                  <c:v>0.595115320819096</c:v>
                </c:pt>
                <c:pt idx="1272">
                  <c:v>0.596796774200666</c:v>
                </c:pt>
                <c:pt idx="1275">
                  <c:v>0.595533112756592</c:v>
                </c:pt>
                <c:pt idx="1278">
                  <c:v>0.591395726034507</c:v>
                </c:pt>
                <c:pt idx="1281">
                  <c:v>0.584615794528851</c:v>
                </c:pt>
                <c:pt idx="1284">
                  <c:v>0.575571350448336</c:v>
                </c:pt>
                <c:pt idx="1287">
                  <c:v>0.564766194763642</c:v>
                </c:pt>
                <c:pt idx="1290">
                  <c:v>0.552801846790953</c:v>
                </c:pt>
                <c:pt idx="1293">
                  <c:v>0.540344086889658</c:v>
                </c:pt>
                <c:pt idx="1296">
                  <c:v>0.528085950466396</c:v>
                </c:pt>
                <c:pt idx="1299">
                  <c:v>0.516709226148699</c:v>
                </c:pt>
                <c:pt idx="1302">
                  <c:v>0.506846592164692</c:v>
                </c:pt>
                <c:pt idx="1305">
                  <c:v>0.499046488323693</c:v>
                </c:pt>
                <c:pt idx="1308">
                  <c:v>0.493742668679724</c:v>
                </c:pt>
                <c:pt idx="1311">
                  <c:v>0.491230120449632</c:v>
                </c:pt>
                <c:pt idx="1314">
                  <c:v>0.491648682383789</c:v>
                </c:pt>
                <c:pt idx="1317">
                  <c:v>0.494975269957578</c:v>
                </c:pt>
                <c:pt idx="1320">
                  <c:v>0.501025138886916</c:v>
                </c:pt>
                <c:pt idx="1323">
                  <c:v>0.509462118729928</c:v>
                </c:pt>
                <c:pt idx="1326">
                  <c:v>0.519817252192562</c:v>
                </c:pt>
                <c:pt idx="1329">
                  <c:v>0.531514810500685</c:v>
                </c:pt>
                <c:pt idx="1332">
                  <c:v>0.543904246459119</c:v>
                </c:pt>
                <c:pt idx="1335">
                  <c:v>0.556296317146213</c:v>
                </c:pt>
                <c:pt idx="1338">
                  <c:v>0.568001375844749</c:v>
                </c:pt>
                <c:pt idx="1341">
                  <c:v>0.578367710731117</c:v>
                </c:pt>
                <c:pt idx="1344">
                  <c:v>0.586817802949521</c:v>
                </c:pt>
                <c:pt idx="1347">
                  <c:v>0.592880489475284</c:v>
                </c:pt>
                <c:pt idx="1350">
                  <c:v>0.596217240636721</c:v>
                </c:pt>
                <c:pt idx="1353">
                  <c:v>0.596641086165246</c:v>
                </c:pt>
                <c:pt idx="1356">
                  <c:v>0.594127129500774</c:v>
                </c:pt>
                <c:pt idx="1359">
                  <c:v>0.588814055540609</c:v>
                </c:pt>
                <c:pt idx="1362">
                  <c:v>0.580996536461619</c:v>
                </c:pt>
                <c:pt idx="1365">
                  <c:v>0.571108946072309</c:v>
                </c:pt>
                <c:pt idx="1368">
                  <c:v>0.55970127731129</c:v>
                </c:pt>
                <c:pt idx="1371">
                  <c:v>0.547408593042744</c:v>
                </c:pt>
                <c:pt idx="1374">
                  <c:v>0.534915702842533</c:v>
                </c:pt>
                <c:pt idx="1377">
                  <c:v>0.52291902761491</c:v>
                </c:pt>
                <c:pt idx="1380">
                  <c:v>0.512087774339844</c:v>
                </c:pt>
                <c:pt idx="1383">
                  <c:v>0.50302658573057</c:v>
                </c:pt>
                <c:pt idx="1386">
                  <c:v>0.4962417513321</c:v>
                </c:pt>
                <c:pt idx="1389">
                  <c:v>0.492112871601862</c:v>
                </c:pt>
                <c:pt idx="1392">
                  <c:v>0.49087156531944</c:v>
                </c:pt>
                <c:pt idx="1395">
                  <c:v>0.492588419802227</c:v>
                </c:pt>
                <c:pt idx="1398">
                  <c:v>0.497168924482285</c:v>
                </c:pt>
                <c:pt idx="1401">
                  <c:v>0.504358626957103</c:v>
                </c:pt>
                <c:pt idx="1404">
                  <c:v>0.51375723468088</c:v>
                </c:pt>
                <c:pt idx="1407">
                  <c:v>0.524840883950687</c:v>
                </c:pt>
                <c:pt idx="1410">
                  <c:v>0.536991338989901</c:v>
                </c:pt>
                <c:pt idx="1413">
                  <c:v>0.549530493656712</c:v>
                </c:pt>
                <c:pt idx="1416">
                  <c:v>0.561758248739293</c:v>
                </c:pt>
                <c:pt idx="1419">
                  <c:v>0.572991646016517</c:v>
                </c:pt>
                <c:pt idx="1422">
                  <c:v>0.58260306729643</c:v>
                </c:pt>
                <c:pt idx="1425">
                  <c:v>0.590055356836472</c:v>
                </c:pt>
                <c:pt idx="1428">
                  <c:v>0.594931896283499</c:v>
                </c:pt>
                <c:pt idx="1431">
                  <c:v>0.596959943102867</c:v>
                </c:pt>
                <c:pt idx="1434">
                  <c:v>0.596025920638869</c:v>
                </c:pt>
                <c:pt idx="1437">
                  <c:v>0.592181799281254</c:v>
                </c:pt>
                <c:pt idx="1440">
                  <c:v>0.585642208290609</c:v>
                </c:pt>
                <c:pt idx="1443">
                  <c:v>0.576772438454261</c:v>
                </c:pt>
                <c:pt idx="1446">
                  <c:v>0.566068007512152</c:v>
                </c:pt>
                <c:pt idx="1449">
                  <c:v>0.554126934302899</c:v>
                </c:pt>
                <c:pt idx="1452">
                  <c:v>0.541616277061267</c:v>
                </c:pt>
                <c:pt idx="1455">
                  <c:v>0.529234813135541</c:v>
                </c:pt>
                <c:pt idx="1458">
                  <c:v>0.517673953447273</c:v>
                </c:pt>
                <c:pt idx="1461">
                  <c:v>0.507579083151281</c:v>
                </c:pt>
                <c:pt idx="1464">
                  <c:v>0.499513494725193</c:v>
                </c:pt>
                <c:pt idx="1467">
                  <c:v>0.493926932670348</c:v>
                </c:pt>
                <c:pt idx="1470">
                  <c:v>0.491130508576215</c:v>
                </c:pt>
                <c:pt idx="1473">
                  <c:v>0.491279386324241</c:v>
                </c:pt>
                <c:pt idx="1476">
                  <c:v>0.49436420006081</c:v>
                </c:pt>
                <c:pt idx="1479">
                  <c:v>0.500211677001005</c:v>
                </c:pt>
                <c:pt idx="1482">
                  <c:v>0.508494420838491</c:v>
                </c:pt>
                <c:pt idx="1485">
                  <c:v>0.518749298613152</c:v>
                </c:pt>
                <c:pt idx="1488">
                  <c:v>0.530403393135884</c:v>
                </c:pt>
                <c:pt idx="1491">
                  <c:v>0.542806061399504</c:v>
                </c:pt>
                <c:pt idx="1494">
                  <c:v>0.555265300316953</c:v>
                </c:pt>
                <c:pt idx="1497">
                  <c:v>0.567086383404983</c:v>
                </c:pt>
                <c:pt idx="1500">
                  <c:v>0.577610608700668</c:v>
                </c:pt>
                <c:pt idx="1503">
                  <c:v>0.586251995826888</c:v>
                </c:pt>
                <c:pt idx="1506">
                  <c:v>0.592529888482466</c:v>
                </c:pt>
                <c:pt idx="1509">
                  <c:v>0.596095650743295</c:v>
                </c:pt>
                <c:pt idx="1512">
                  <c:v>0.596751978118808</c:v>
                </c:pt>
                <c:pt idx="1515">
                  <c:v>0.594463758460472</c:v>
                </c:pt>
                <c:pt idx="1518">
                  <c:v>0.589359890244654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1194664"/>
        <c:axId val="-2081233592"/>
      </c:scatterChart>
      <c:valAx>
        <c:axId val="-2081194664"/>
        <c:scaling>
          <c:orientation val="minMax"/>
          <c:max val="32.0"/>
          <c:min val="0.0"/>
        </c:scaling>
        <c:delete val="0"/>
        <c:axPos val="t"/>
        <c:majorGridlines/>
        <c:title>
          <c:tx>
            <c:rich>
              <a:bodyPr/>
              <a:lstStyle/>
              <a:p>
                <a:pPr>
                  <a:defRPr sz="2400"/>
                </a:pPr>
                <a:r>
                  <a:rPr lang="en-US" sz="2400" b="0">
                    <a:latin typeface="Times Roman"/>
                    <a:cs typeface="Times Roman"/>
                  </a:rPr>
                  <a:t>Time (s)</a:t>
                </a:r>
              </a:p>
            </c:rich>
          </c:tx>
          <c:layout>
            <c:manualLayout>
              <c:xMode val="edge"/>
              <c:yMode val="edge"/>
              <c:x val="0.449708053000237"/>
              <c:y val="0.776873051099571"/>
            </c:manualLayout>
          </c:layout>
          <c:overlay val="0"/>
        </c:title>
        <c:numFmt formatCode="0" sourceLinked="0"/>
        <c:majorTickMark val="cross"/>
        <c:minorTickMark val="none"/>
        <c:tickLblPos val="high"/>
        <c:txPr>
          <a:bodyPr/>
          <a:lstStyle/>
          <a:p>
            <a:pPr>
              <a:defRPr sz="1600">
                <a:latin typeface="Times Roman"/>
                <a:cs typeface="Times Roman"/>
              </a:defRPr>
            </a:pPr>
            <a:endParaRPr lang="en-US"/>
          </a:p>
        </c:txPr>
        <c:crossAx val="-2081233592"/>
        <c:crossesAt val="0.7"/>
        <c:crossBetween val="midCat"/>
        <c:majorUnit val="4.0"/>
        <c:minorUnit val="2.0"/>
      </c:valAx>
      <c:valAx>
        <c:axId val="-2081233592"/>
        <c:scaling>
          <c:orientation val="maxMin"/>
          <c:max val="0.7"/>
          <c:min val="0.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400"/>
                </a:pPr>
                <a:r>
                  <a:rPr lang="en-US" sz="2400" b="0">
                    <a:latin typeface="Times Roman"/>
                    <a:cs typeface="Times Roman"/>
                  </a:rPr>
                  <a:t>Displacement (m)</a:t>
                </a:r>
              </a:p>
            </c:rich>
          </c:tx>
          <c:layout>
            <c:manualLayout>
              <c:xMode val="edge"/>
              <c:yMode val="edge"/>
              <c:x val="0.00705577233112923"/>
              <c:y val="0.280759782478171"/>
            </c:manualLayout>
          </c:layout>
          <c:overlay val="0"/>
        </c:title>
        <c:numFmt formatCode="0.000" sourceLinked="0"/>
        <c:majorTickMark val="out"/>
        <c:minorTickMark val="none"/>
        <c:tickLblPos val="nextTo"/>
        <c:txPr>
          <a:bodyPr/>
          <a:lstStyle/>
          <a:p>
            <a:pPr>
              <a:defRPr sz="1600" b="0">
                <a:latin typeface="Times Roman"/>
                <a:cs typeface="Times Roman"/>
              </a:defRPr>
            </a:pPr>
            <a:endParaRPr lang="en-US"/>
          </a:p>
        </c:txPr>
        <c:crossAx val="-2081194664"/>
        <c:crosses val="autoZero"/>
        <c:crossBetween val="midCat"/>
        <c:majorUnit val="0.1"/>
      </c:valAx>
    </c:plotArea>
    <c:legend>
      <c:legendPos val="b"/>
      <c:layout>
        <c:manualLayout>
          <c:xMode val="edge"/>
          <c:yMode val="edge"/>
          <c:x val="0.0781331726346284"/>
          <c:y val="0.844920343186681"/>
          <c:w val="0.850690563015224"/>
          <c:h val="0.132494079393027"/>
        </c:manualLayout>
      </c:layout>
      <c:overlay val="0"/>
      <c:txPr>
        <a:bodyPr/>
        <a:lstStyle/>
        <a:p>
          <a:pPr>
            <a:defRPr sz="2000">
              <a:latin typeface="Times Roman"/>
              <a:cs typeface="Times Roman"/>
            </a:defRPr>
          </a:pPr>
          <a:endParaRPr lang="en-US"/>
        </a:p>
      </c:txPr>
    </c:legend>
    <c:plotVisOnly val="1"/>
    <c:dispBlanksAs val="span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200" workbookViewId="0"/>
  </sheetViews>
  <pageMargins left="0.75" right="0.75" top="1" bottom="1" header="0.5" footer="0.5"/>
  <pageSetup orientation="landscape" horizontalDpi="4294967292" verticalDpi="4294967292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tabSelected="1" zoomScale="199" workbookViewId="0"/>
  </sheetViews>
  <pageMargins left="0.75" right="0.75" top="1" bottom="1" header="0.5" footer="0.5"/>
  <pageSetup orientation="landscape" horizontalDpi="4294967292" verticalDpi="4294967292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200" workbookViewId="0"/>
  </sheetViews>
  <pageMargins left="0.75" right="0.75" top="1" bottom="1" header="0.5" footer="0.5"/>
  <pageSetup orientation="landscape" horizontalDpi="4294967292" verticalDpi="4294967292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11" Type="http://schemas.openxmlformats.org/officeDocument/2006/relationships/image" Target="../media/image11.emf"/><Relationship Id="rId12" Type="http://schemas.openxmlformats.org/officeDocument/2006/relationships/image" Target="../media/image12.emf"/><Relationship Id="rId13" Type="http://schemas.openxmlformats.org/officeDocument/2006/relationships/image" Target="../media/image13.emf"/><Relationship Id="rId14" Type="http://schemas.openxmlformats.org/officeDocument/2006/relationships/image" Target="../media/image14.emf"/><Relationship Id="rId15" Type="http://schemas.openxmlformats.org/officeDocument/2006/relationships/image" Target="../media/image15.emf"/><Relationship Id="rId1" Type="http://schemas.openxmlformats.org/officeDocument/2006/relationships/image" Target="../media/image1.emf"/><Relationship Id="rId2" Type="http://schemas.openxmlformats.org/officeDocument/2006/relationships/image" Target="../media/image2.emf"/><Relationship Id="rId3" Type="http://schemas.openxmlformats.org/officeDocument/2006/relationships/image" Target="../media/image3.emf"/><Relationship Id="rId4" Type="http://schemas.openxmlformats.org/officeDocument/2006/relationships/image" Target="../media/image4.emf"/><Relationship Id="rId5" Type="http://schemas.openxmlformats.org/officeDocument/2006/relationships/image" Target="../media/image5.emf"/><Relationship Id="rId6" Type="http://schemas.openxmlformats.org/officeDocument/2006/relationships/image" Target="../media/image6.emf"/><Relationship Id="rId7" Type="http://schemas.openxmlformats.org/officeDocument/2006/relationships/image" Target="../media/image7.emf"/><Relationship Id="rId8" Type="http://schemas.openxmlformats.org/officeDocument/2006/relationships/image" Target="../media/image8.emf"/><Relationship Id="rId9" Type="http://schemas.openxmlformats.org/officeDocument/2006/relationships/image" Target="../media/image9.emf"/><Relationship Id="rId10" Type="http://schemas.openxmlformats.org/officeDocument/2006/relationships/image" Target="../media/image10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4" Type="http://schemas.openxmlformats.org/officeDocument/2006/relationships/image" Target="../media/image20.emf"/><Relationship Id="rId5" Type="http://schemas.openxmlformats.org/officeDocument/2006/relationships/image" Target="../media/image21.emf"/><Relationship Id="rId6" Type="http://schemas.openxmlformats.org/officeDocument/2006/relationships/image" Target="../media/image22.emf"/><Relationship Id="rId7" Type="http://schemas.openxmlformats.org/officeDocument/2006/relationships/image" Target="../media/image23.emf"/><Relationship Id="rId8" Type="http://schemas.openxmlformats.org/officeDocument/2006/relationships/image" Target="../media/image24.emf"/><Relationship Id="rId1" Type="http://schemas.openxmlformats.org/officeDocument/2006/relationships/image" Target="../media/image17.emf"/><Relationship Id="rId2" Type="http://schemas.openxmlformats.org/officeDocument/2006/relationships/image" Target="../media/image18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8</xdr:row>
          <xdr:rowOff>165100</xdr:rowOff>
        </xdr:from>
        <xdr:to>
          <xdr:col>2</xdr:col>
          <xdr:colOff>520700</xdr:colOff>
          <xdr:row>8</xdr:row>
          <xdr:rowOff>469900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165100</xdr:colOff>
          <xdr:row>9</xdr:row>
          <xdr:rowOff>177800</xdr:rowOff>
        </xdr:from>
        <xdr:to>
          <xdr:col>2</xdr:col>
          <xdr:colOff>698500</xdr:colOff>
          <xdr:row>9</xdr:row>
          <xdr:rowOff>508000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165100</xdr:colOff>
          <xdr:row>10</xdr:row>
          <xdr:rowOff>165100</xdr:rowOff>
        </xdr:from>
        <xdr:to>
          <xdr:col>2</xdr:col>
          <xdr:colOff>698500</xdr:colOff>
          <xdr:row>10</xdr:row>
          <xdr:rowOff>495300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165100</xdr:colOff>
          <xdr:row>11</xdr:row>
          <xdr:rowOff>177800</xdr:rowOff>
        </xdr:from>
        <xdr:to>
          <xdr:col>2</xdr:col>
          <xdr:colOff>698500</xdr:colOff>
          <xdr:row>11</xdr:row>
          <xdr:rowOff>508000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165100</xdr:colOff>
          <xdr:row>12</xdr:row>
          <xdr:rowOff>279400</xdr:rowOff>
        </xdr:from>
        <xdr:to>
          <xdr:col>2</xdr:col>
          <xdr:colOff>698500</xdr:colOff>
          <xdr:row>12</xdr:row>
          <xdr:rowOff>609600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812800</xdr:colOff>
          <xdr:row>11</xdr:row>
          <xdr:rowOff>25400</xdr:rowOff>
        </xdr:from>
        <xdr:to>
          <xdr:col>18</xdr:col>
          <xdr:colOff>635000</xdr:colOff>
          <xdr:row>11</xdr:row>
          <xdr:rowOff>901700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114300</xdr:colOff>
          <xdr:row>2</xdr:row>
          <xdr:rowOff>0</xdr:rowOff>
        </xdr:from>
        <xdr:to>
          <xdr:col>17</xdr:col>
          <xdr:colOff>241300</xdr:colOff>
          <xdr:row>9</xdr:row>
          <xdr:rowOff>368300</xdr:rowOff>
        </xdr:to>
        <xdr:sp macro="" textlink="">
          <xdr:nvSpPr>
            <xdr:cNvPr id="2058" name="Object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279400</xdr:colOff>
          <xdr:row>3</xdr:row>
          <xdr:rowOff>127000</xdr:rowOff>
        </xdr:from>
        <xdr:to>
          <xdr:col>11</xdr:col>
          <xdr:colOff>571500</xdr:colOff>
          <xdr:row>3</xdr:row>
          <xdr:rowOff>508000</xdr:rowOff>
        </xdr:to>
        <xdr:sp macro="" textlink="">
          <xdr:nvSpPr>
            <xdr:cNvPr id="2081" name="Object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279400</xdr:colOff>
          <xdr:row>4</xdr:row>
          <xdr:rowOff>127000</xdr:rowOff>
        </xdr:from>
        <xdr:to>
          <xdr:col>11</xdr:col>
          <xdr:colOff>571500</xdr:colOff>
          <xdr:row>4</xdr:row>
          <xdr:rowOff>508000</xdr:rowOff>
        </xdr:to>
        <xdr:sp macro="" textlink="">
          <xdr:nvSpPr>
            <xdr:cNvPr id="2082" name="Object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304800</xdr:colOff>
          <xdr:row>5</xdr:row>
          <xdr:rowOff>139700</xdr:rowOff>
        </xdr:from>
        <xdr:to>
          <xdr:col>11</xdr:col>
          <xdr:colOff>546100</xdr:colOff>
          <xdr:row>5</xdr:row>
          <xdr:rowOff>520700</xdr:rowOff>
        </xdr:to>
        <xdr:sp macro="" textlink="">
          <xdr:nvSpPr>
            <xdr:cNvPr id="2083" name="Object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304800</xdr:colOff>
          <xdr:row>6</xdr:row>
          <xdr:rowOff>139700</xdr:rowOff>
        </xdr:from>
        <xdr:to>
          <xdr:col>11</xdr:col>
          <xdr:colOff>546100</xdr:colOff>
          <xdr:row>6</xdr:row>
          <xdr:rowOff>520700</xdr:rowOff>
        </xdr:to>
        <xdr:sp macro="" textlink="">
          <xdr:nvSpPr>
            <xdr:cNvPr id="2087" name="Object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11</xdr:col>
      <xdr:colOff>304800</xdr:colOff>
      <xdr:row>7</xdr:row>
      <xdr:rowOff>139700</xdr:rowOff>
    </xdr:from>
    <xdr:to>
      <xdr:col>11</xdr:col>
      <xdr:colOff>546100</xdr:colOff>
      <xdr:row>7</xdr:row>
      <xdr:rowOff>520700</xdr:rowOff>
    </xdr:to>
    <xdr:sp macro="" textlink="">
      <xdr:nvSpPr>
        <xdr:cNvPr id="2088" name="Object 40" hidden="1">
          <a:extLst>
            <a:ext uri="{63B3BB69-23CF-44E3-9099-C40C66FF867C}">
              <a14:compatExt xmlns:a14="http://schemas.microsoft.com/office/drawing/2010/main" spid="_x0000_s2088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304800</xdr:colOff>
          <xdr:row>8</xdr:row>
          <xdr:rowOff>139700</xdr:rowOff>
        </xdr:from>
        <xdr:to>
          <xdr:col>11</xdr:col>
          <xdr:colOff>546100</xdr:colOff>
          <xdr:row>8</xdr:row>
          <xdr:rowOff>520700</xdr:rowOff>
        </xdr:to>
        <xdr:sp macro="" textlink="">
          <xdr:nvSpPr>
            <xdr:cNvPr id="2089" name="Object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6</xdr:row>
          <xdr:rowOff>165100</xdr:rowOff>
        </xdr:from>
        <xdr:to>
          <xdr:col>2</xdr:col>
          <xdr:colOff>520700</xdr:colOff>
          <xdr:row>6</xdr:row>
          <xdr:rowOff>469900</xdr:rowOff>
        </xdr:to>
        <xdr:sp macro="" textlink="">
          <xdr:nvSpPr>
            <xdr:cNvPr id="2093" name="Object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7</xdr:row>
          <xdr:rowOff>165100</xdr:rowOff>
        </xdr:from>
        <xdr:to>
          <xdr:col>2</xdr:col>
          <xdr:colOff>520700</xdr:colOff>
          <xdr:row>7</xdr:row>
          <xdr:rowOff>469900</xdr:rowOff>
        </xdr:to>
        <xdr:sp macro="" textlink="">
          <xdr:nvSpPr>
            <xdr:cNvPr id="2094" name="Object 46" hidden="1">
              <a:extLst>
                <a:ext uri="{63B3BB69-23CF-44E3-9099-C40C66FF867C}">
                  <a14:compatExt spid="_x0000_s2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165100</xdr:colOff>
          <xdr:row>6</xdr:row>
          <xdr:rowOff>50800</xdr:rowOff>
        </xdr:from>
        <xdr:to>
          <xdr:col>8</xdr:col>
          <xdr:colOff>609600</xdr:colOff>
          <xdr:row>7</xdr:row>
          <xdr:rowOff>355600</xdr:rowOff>
        </xdr:to>
        <xdr:sp macro="" textlink="">
          <xdr:nvSpPr>
            <xdr:cNvPr id="2095" name="Object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11</xdr:col>
      <xdr:colOff>304800</xdr:colOff>
      <xdr:row>7</xdr:row>
      <xdr:rowOff>139700</xdr:rowOff>
    </xdr:from>
    <xdr:to>
      <xdr:col>11</xdr:col>
      <xdr:colOff>546100</xdr:colOff>
      <xdr:row>7</xdr:row>
      <xdr:rowOff>520700</xdr:rowOff>
    </xdr:to>
    <xdr:pic>
      <xdr:nvPicPr>
        <xdr:cNvPr id="2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7700" y="4419600"/>
          <a:ext cx="241300" cy="381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342900</xdr:colOff>
          <xdr:row>4</xdr:row>
          <xdr:rowOff>25400</xdr:rowOff>
        </xdr:from>
        <xdr:to>
          <xdr:col>3</xdr:col>
          <xdr:colOff>876300</xdr:colOff>
          <xdr:row>4</xdr:row>
          <xdr:rowOff>355600</xdr:rowOff>
        </xdr:to>
        <xdr:sp macro="" textlink="">
          <xdr:nvSpPr>
            <xdr:cNvPr id="4159" name="Object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317500</xdr:colOff>
          <xdr:row>4</xdr:row>
          <xdr:rowOff>25400</xdr:rowOff>
        </xdr:from>
        <xdr:to>
          <xdr:col>4</xdr:col>
          <xdr:colOff>850900</xdr:colOff>
          <xdr:row>4</xdr:row>
          <xdr:rowOff>355600</xdr:rowOff>
        </xdr:to>
        <xdr:sp macro="" textlink="">
          <xdr:nvSpPr>
            <xdr:cNvPr id="4160" name="Object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4</xdr:row>
          <xdr:rowOff>25400</xdr:rowOff>
        </xdr:from>
        <xdr:to>
          <xdr:col>5</xdr:col>
          <xdr:colOff>901700</xdr:colOff>
          <xdr:row>4</xdr:row>
          <xdr:rowOff>355600</xdr:rowOff>
        </xdr:to>
        <xdr:sp macro="" textlink="">
          <xdr:nvSpPr>
            <xdr:cNvPr id="4162" name="Object 66" hidden="1">
              <a:extLst>
                <a:ext uri="{63B3BB69-23CF-44E3-9099-C40C66FF867C}">
                  <a14:compatExt spid="_x0000_s4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355600</xdr:colOff>
          <xdr:row>4</xdr:row>
          <xdr:rowOff>25400</xdr:rowOff>
        </xdr:from>
        <xdr:to>
          <xdr:col>6</xdr:col>
          <xdr:colOff>889000</xdr:colOff>
          <xdr:row>4</xdr:row>
          <xdr:rowOff>355600</xdr:rowOff>
        </xdr:to>
        <xdr:sp macro="" textlink="">
          <xdr:nvSpPr>
            <xdr:cNvPr id="4172" name="Object 76" hidden="1">
              <a:extLst>
                <a:ext uri="{63B3BB69-23CF-44E3-9099-C40C66FF867C}">
                  <a14:compatExt spid="_x0000_s4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342900</xdr:colOff>
          <xdr:row>4</xdr:row>
          <xdr:rowOff>25400</xdr:rowOff>
        </xdr:from>
        <xdr:to>
          <xdr:col>7</xdr:col>
          <xdr:colOff>876300</xdr:colOff>
          <xdr:row>4</xdr:row>
          <xdr:rowOff>355600</xdr:rowOff>
        </xdr:to>
        <xdr:sp macro="" textlink="">
          <xdr:nvSpPr>
            <xdr:cNvPr id="4173" name="Object 77" hidden="1">
              <a:extLst>
                <a:ext uri="{63B3BB69-23CF-44E3-9099-C40C66FF867C}">
                  <a14:compatExt spid="_x0000_s4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406400</xdr:colOff>
          <xdr:row>4</xdr:row>
          <xdr:rowOff>25400</xdr:rowOff>
        </xdr:from>
        <xdr:to>
          <xdr:col>8</xdr:col>
          <xdr:colOff>939800</xdr:colOff>
          <xdr:row>4</xdr:row>
          <xdr:rowOff>355600</xdr:rowOff>
        </xdr:to>
        <xdr:sp macro="" textlink="">
          <xdr:nvSpPr>
            <xdr:cNvPr id="4174" name="Object 78" hidden="1">
              <a:extLst>
                <a:ext uri="{63B3BB69-23CF-44E3-9099-C40C66FF867C}">
                  <a14:compatExt spid="_x0000_s4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368300</xdr:colOff>
          <xdr:row>4</xdr:row>
          <xdr:rowOff>25400</xdr:rowOff>
        </xdr:from>
        <xdr:to>
          <xdr:col>11</xdr:col>
          <xdr:colOff>901700</xdr:colOff>
          <xdr:row>4</xdr:row>
          <xdr:rowOff>355600</xdr:rowOff>
        </xdr:to>
        <xdr:sp macro="" textlink="">
          <xdr:nvSpPr>
            <xdr:cNvPr id="4180" name="Object 84" hidden="1">
              <a:extLst>
                <a:ext uri="{63B3BB69-23CF-44E3-9099-C40C66FF867C}">
                  <a14:compatExt spid="_x0000_s4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368300</xdr:colOff>
          <xdr:row>4</xdr:row>
          <xdr:rowOff>25400</xdr:rowOff>
        </xdr:from>
        <xdr:to>
          <xdr:col>14</xdr:col>
          <xdr:colOff>901700</xdr:colOff>
          <xdr:row>4</xdr:row>
          <xdr:rowOff>355600</xdr:rowOff>
        </xdr:to>
        <xdr:sp macro="" textlink="">
          <xdr:nvSpPr>
            <xdr:cNvPr id="4181" name="Object 85" hidden="1">
              <a:extLst>
                <a:ext uri="{63B3BB69-23CF-44E3-9099-C40C66FF867C}">
                  <a14:compatExt spid="_x0000_s4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368300</xdr:colOff>
          <xdr:row>4</xdr:row>
          <xdr:rowOff>25400</xdr:rowOff>
        </xdr:from>
        <xdr:to>
          <xdr:col>12</xdr:col>
          <xdr:colOff>901700</xdr:colOff>
          <xdr:row>4</xdr:row>
          <xdr:rowOff>355600</xdr:rowOff>
        </xdr:to>
        <xdr:sp macro="" textlink="">
          <xdr:nvSpPr>
            <xdr:cNvPr id="4183" name="Object 87" hidden="1">
              <a:extLst>
                <a:ext uri="{63B3BB69-23CF-44E3-9099-C40C66FF867C}">
                  <a14:compatExt spid="_x0000_s4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368300</xdr:colOff>
          <xdr:row>4</xdr:row>
          <xdr:rowOff>25400</xdr:rowOff>
        </xdr:from>
        <xdr:to>
          <xdr:col>13</xdr:col>
          <xdr:colOff>901700</xdr:colOff>
          <xdr:row>4</xdr:row>
          <xdr:rowOff>355600</xdr:rowOff>
        </xdr:to>
        <xdr:sp macro="" textlink="">
          <xdr:nvSpPr>
            <xdr:cNvPr id="4184" name="Object 88" hidden="1">
              <a:extLst>
                <a:ext uri="{63B3BB69-23CF-44E3-9099-C40C66FF867C}">
                  <a14:compatExt spid="_x0000_s4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59800" cy="58293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70905" cy="58266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342900</xdr:colOff>
          <xdr:row>4</xdr:row>
          <xdr:rowOff>25400</xdr:rowOff>
        </xdr:from>
        <xdr:to>
          <xdr:col>3</xdr:col>
          <xdr:colOff>876300</xdr:colOff>
          <xdr:row>4</xdr:row>
          <xdr:rowOff>355600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5</xdr:col>
      <xdr:colOff>355600</xdr:colOff>
      <xdr:row>4</xdr:row>
      <xdr:rowOff>25400</xdr:rowOff>
    </xdr:from>
    <xdr:to>
      <xdr:col>5</xdr:col>
      <xdr:colOff>889000</xdr:colOff>
      <xdr:row>4</xdr:row>
      <xdr:rowOff>355600</xdr:rowOff>
    </xdr:to>
    <xdr:sp macro="" textlink="">
      <xdr:nvSpPr>
        <xdr:cNvPr id="8196" name="Object 4" hidden="1">
          <a:extLst>
            <a:ext uri="{63B3BB69-23CF-44E3-9099-C40C66FF867C}">
              <a14:compatExt xmlns:a14="http://schemas.microsoft.com/office/drawing/2010/main" spid="_x0000_s8196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5</xdr:col>
      <xdr:colOff>355600</xdr:colOff>
      <xdr:row>4</xdr:row>
      <xdr:rowOff>25400</xdr:rowOff>
    </xdr:from>
    <xdr:to>
      <xdr:col>5</xdr:col>
      <xdr:colOff>889000</xdr:colOff>
      <xdr:row>4</xdr:row>
      <xdr:rowOff>355600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600200"/>
          <a:ext cx="533400" cy="330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3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queryTables/queryTable1.xml><?xml version="1.0" encoding="utf-8"?>
<queryTable xmlns="http://schemas.openxmlformats.org/spreadsheetml/2006/main" name="Andersons_Mode_1_Right_Mass" connectionId="1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0" Type="http://schemas.openxmlformats.org/officeDocument/2006/relationships/image" Target="../media/image9.emf"/><Relationship Id="rId21" Type="http://schemas.openxmlformats.org/officeDocument/2006/relationships/oleObject" Target="../embeddings/Microsoft_Equation10.bin"/><Relationship Id="rId22" Type="http://schemas.openxmlformats.org/officeDocument/2006/relationships/image" Target="../media/image10.emf"/><Relationship Id="rId23" Type="http://schemas.openxmlformats.org/officeDocument/2006/relationships/oleObject" Target="../embeddings/Microsoft_Equation11.bin"/><Relationship Id="rId24" Type="http://schemas.openxmlformats.org/officeDocument/2006/relationships/image" Target="../media/image11.emf"/><Relationship Id="rId25" Type="http://schemas.openxmlformats.org/officeDocument/2006/relationships/oleObject" Target="../embeddings/Microsoft_Equation12.bin"/><Relationship Id="rId26" Type="http://schemas.openxmlformats.org/officeDocument/2006/relationships/image" Target="../media/image12.emf"/><Relationship Id="rId27" Type="http://schemas.openxmlformats.org/officeDocument/2006/relationships/oleObject" Target="../embeddings/Microsoft_Equation13.bin"/><Relationship Id="rId28" Type="http://schemas.openxmlformats.org/officeDocument/2006/relationships/image" Target="../media/image13.emf"/><Relationship Id="rId29" Type="http://schemas.openxmlformats.org/officeDocument/2006/relationships/oleObject" Target="../embeddings/Microsoft_Equation14.bin"/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oleObject" Target="../embeddings/Microsoft_Equation1.bin"/><Relationship Id="rId4" Type="http://schemas.openxmlformats.org/officeDocument/2006/relationships/image" Target="../media/image1.emf"/><Relationship Id="rId5" Type="http://schemas.openxmlformats.org/officeDocument/2006/relationships/oleObject" Target="../embeddings/Microsoft_Equation2.bin"/><Relationship Id="rId30" Type="http://schemas.openxmlformats.org/officeDocument/2006/relationships/image" Target="../media/image14.emf"/><Relationship Id="rId31" Type="http://schemas.openxmlformats.org/officeDocument/2006/relationships/oleObject" Target="../embeddings/Microsoft_Equation15.bin"/><Relationship Id="rId32" Type="http://schemas.openxmlformats.org/officeDocument/2006/relationships/image" Target="../media/image15.emf"/><Relationship Id="rId9" Type="http://schemas.openxmlformats.org/officeDocument/2006/relationships/oleObject" Target="../embeddings/Microsoft_Equation4.bin"/><Relationship Id="rId6" Type="http://schemas.openxmlformats.org/officeDocument/2006/relationships/image" Target="../media/image2.emf"/><Relationship Id="rId7" Type="http://schemas.openxmlformats.org/officeDocument/2006/relationships/oleObject" Target="../embeddings/Microsoft_Equation3.bin"/><Relationship Id="rId8" Type="http://schemas.openxmlformats.org/officeDocument/2006/relationships/image" Target="../media/image3.emf"/><Relationship Id="rId33" Type="http://schemas.openxmlformats.org/officeDocument/2006/relationships/queryTable" Target="../queryTables/queryTable1.xml"/><Relationship Id="rId10" Type="http://schemas.openxmlformats.org/officeDocument/2006/relationships/image" Target="../media/image4.emf"/><Relationship Id="rId11" Type="http://schemas.openxmlformats.org/officeDocument/2006/relationships/oleObject" Target="../embeddings/Microsoft_Equation5.bin"/><Relationship Id="rId12" Type="http://schemas.openxmlformats.org/officeDocument/2006/relationships/image" Target="../media/image5.emf"/><Relationship Id="rId13" Type="http://schemas.openxmlformats.org/officeDocument/2006/relationships/oleObject" Target="../embeddings/Microsoft_Equation6.bin"/><Relationship Id="rId14" Type="http://schemas.openxmlformats.org/officeDocument/2006/relationships/image" Target="../media/image6.emf"/><Relationship Id="rId15" Type="http://schemas.openxmlformats.org/officeDocument/2006/relationships/oleObject" Target="../embeddings/Microsoft_Equation7.bin"/><Relationship Id="rId16" Type="http://schemas.openxmlformats.org/officeDocument/2006/relationships/image" Target="../media/image7.emf"/><Relationship Id="rId17" Type="http://schemas.openxmlformats.org/officeDocument/2006/relationships/oleObject" Target="../embeddings/Microsoft_Equation8.bin"/><Relationship Id="rId18" Type="http://schemas.openxmlformats.org/officeDocument/2006/relationships/image" Target="../media/image8.emf"/><Relationship Id="rId19" Type="http://schemas.openxmlformats.org/officeDocument/2006/relationships/oleObject" Target="../embeddings/Microsoft_Equation9.bin"/></Relationships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oleObject" Target="../embeddings/Microsoft_Equation19.bin"/><Relationship Id="rId20" Type="http://schemas.openxmlformats.org/officeDocument/2006/relationships/oleObject" Target="../embeddings/Microsoft_Equation25.bin"/><Relationship Id="rId10" Type="http://schemas.openxmlformats.org/officeDocument/2006/relationships/image" Target="../media/image20.emf"/><Relationship Id="rId11" Type="http://schemas.openxmlformats.org/officeDocument/2006/relationships/oleObject" Target="../embeddings/Microsoft_Equation20.bin"/><Relationship Id="rId12" Type="http://schemas.openxmlformats.org/officeDocument/2006/relationships/image" Target="../media/image21.emf"/><Relationship Id="rId13" Type="http://schemas.openxmlformats.org/officeDocument/2006/relationships/oleObject" Target="../embeddings/Microsoft_Equation21.bin"/><Relationship Id="rId14" Type="http://schemas.openxmlformats.org/officeDocument/2006/relationships/image" Target="../media/image22.emf"/><Relationship Id="rId15" Type="http://schemas.openxmlformats.org/officeDocument/2006/relationships/oleObject" Target="../embeddings/Microsoft_Equation22.bin"/><Relationship Id="rId16" Type="http://schemas.openxmlformats.org/officeDocument/2006/relationships/oleObject" Target="../embeddings/Microsoft_Equation23.bin"/><Relationship Id="rId17" Type="http://schemas.openxmlformats.org/officeDocument/2006/relationships/image" Target="../media/image23.emf"/><Relationship Id="rId18" Type="http://schemas.openxmlformats.org/officeDocument/2006/relationships/oleObject" Target="../embeddings/Microsoft_Equation24.bin"/><Relationship Id="rId19" Type="http://schemas.openxmlformats.org/officeDocument/2006/relationships/image" Target="../media/image24.emf"/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Relationship Id="rId3" Type="http://schemas.openxmlformats.org/officeDocument/2006/relationships/oleObject" Target="../embeddings/Microsoft_Equation16.bin"/><Relationship Id="rId4" Type="http://schemas.openxmlformats.org/officeDocument/2006/relationships/image" Target="../media/image17.emf"/><Relationship Id="rId5" Type="http://schemas.openxmlformats.org/officeDocument/2006/relationships/oleObject" Target="../embeddings/Microsoft_Equation17.bin"/><Relationship Id="rId6" Type="http://schemas.openxmlformats.org/officeDocument/2006/relationships/image" Target="../media/image18.emf"/><Relationship Id="rId7" Type="http://schemas.openxmlformats.org/officeDocument/2006/relationships/oleObject" Target="../embeddings/Microsoft_Equation18.bin"/><Relationship Id="rId8" Type="http://schemas.openxmlformats.org/officeDocument/2006/relationships/image" Target="../media/image19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Microsoft_Equation26.bin"/><Relationship Id="rId4" Type="http://schemas.openxmlformats.org/officeDocument/2006/relationships/image" Target="../media/image17.emf"/><Relationship Id="rId1" Type="http://schemas.openxmlformats.org/officeDocument/2006/relationships/drawing" Target="../drawings/drawing5.xml"/><Relationship Id="rId2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1550"/>
  <sheetViews>
    <sheetView workbookViewId="0">
      <selection activeCell="H14" sqref="H14"/>
    </sheetView>
  </sheetViews>
  <sheetFormatPr baseColWidth="10" defaultRowHeight="13" x14ac:dyDescent="0"/>
  <cols>
    <col min="1" max="1" width="3.25" style="1" customWidth="1"/>
    <col min="2" max="2" width="20.125" style="6" customWidth="1"/>
    <col min="3" max="3" width="7.875" style="7" bestFit="1" customWidth="1"/>
    <col min="4" max="4" width="8.625" style="1" bestFit="1" customWidth="1"/>
    <col min="5" max="5" width="5.5" style="1" bestFit="1" customWidth="1"/>
    <col min="6" max="6" width="3.25" style="1" customWidth="1"/>
    <col min="7" max="7" width="8.25" style="10" customWidth="1"/>
    <col min="8" max="8" width="7.625" style="11" customWidth="1"/>
    <col min="9" max="9" width="8.25" style="10" customWidth="1"/>
    <col min="10" max="10" width="5.5" style="1" customWidth="1"/>
    <col min="11" max="11" width="19.625" style="1" customWidth="1"/>
    <col min="12" max="12" width="7.875" style="1" bestFit="1" customWidth="1"/>
    <col min="13" max="13" width="8.375" style="1" customWidth="1"/>
    <col min="14" max="14" width="5.5" style="1" bestFit="1" customWidth="1"/>
    <col min="15" max="15" width="5.25" style="1" customWidth="1"/>
    <col min="16" max="16384" width="10.625" style="1"/>
  </cols>
  <sheetData>
    <row r="2" spans="1:15" ht="72" customHeight="1">
      <c r="A2" s="42" t="s">
        <v>14</v>
      </c>
      <c r="B2" s="43"/>
      <c r="C2" s="43"/>
      <c r="D2" s="43"/>
      <c r="E2" s="43"/>
      <c r="F2" s="44"/>
      <c r="J2" s="42" t="s">
        <v>23</v>
      </c>
      <c r="K2" s="43"/>
      <c r="L2" s="43"/>
      <c r="M2" s="43"/>
      <c r="N2" s="43"/>
      <c r="O2" s="44"/>
    </row>
    <row r="3" spans="1:15" s="3" customFormat="1" ht="36" customHeight="1">
      <c r="A3" s="41"/>
      <c r="B3" s="4" t="s">
        <v>13</v>
      </c>
      <c r="C3" s="2" t="s">
        <v>1</v>
      </c>
      <c r="D3" s="2" t="s">
        <v>2</v>
      </c>
      <c r="E3" s="2" t="s">
        <v>9</v>
      </c>
      <c r="F3" s="41"/>
      <c r="G3" s="15"/>
      <c r="H3" s="8"/>
      <c r="I3" s="15"/>
      <c r="J3" s="41"/>
      <c r="K3" s="4" t="s">
        <v>13</v>
      </c>
      <c r="L3" s="2" t="s">
        <v>1</v>
      </c>
      <c r="M3" s="2" t="s">
        <v>2</v>
      </c>
      <c r="N3" s="2" t="s">
        <v>9</v>
      </c>
      <c r="O3" s="41"/>
    </row>
    <row r="4" spans="1:15" s="3" customFormat="1" ht="54" customHeight="1">
      <c r="A4" s="41"/>
      <c r="B4" s="4" t="s">
        <v>3</v>
      </c>
      <c r="C4" s="2" t="s">
        <v>4</v>
      </c>
      <c r="D4" s="2">
        <v>1.75</v>
      </c>
      <c r="E4" s="5" t="s">
        <v>10</v>
      </c>
      <c r="F4" s="41"/>
      <c r="G4" s="15"/>
      <c r="H4" s="8"/>
      <c r="I4" s="15"/>
      <c r="J4" s="41"/>
      <c r="K4" s="4" t="s">
        <v>24</v>
      </c>
      <c r="L4" s="13"/>
      <c r="M4" s="17">
        <f>SQRT(9.8/D4)</f>
        <v>2.3664319132398464</v>
      </c>
      <c r="N4" s="5"/>
      <c r="O4" s="41"/>
    </row>
    <row r="5" spans="1:15" s="3" customFormat="1" ht="54" customHeight="1">
      <c r="A5" s="41"/>
      <c r="B5" s="4" t="s">
        <v>5</v>
      </c>
      <c r="C5" s="2" t="s">
        <v>6</v>
      </c>
      <c r="D5" s="2">
        <v>3.3359999999999999</v>
      </c>
      <c r="E5" s="5" t="s">
        <v>11</v>
      </c>
      <c r="F5" s="41"/>
      <c r="G5" s="15"/>
      <c r="H5" s="8"/>
      <c r="I5" s="15"/>
      <c r="J5" s="41"/>
      <c r="K5" s="4" t="s">
        <v>25</v>
      </c>
      <c r="L5" s="2"/>
      <c r="M5" s="17">
        <f>SQRT(9.8/D4+2*D6/D5)</f>
        <v>3.0844236195354555</v>
      </c>
      <c r="N5" s="5"/>
      <c r="O5" s="41"/>
    </row>
    <row r="6" spans="1:15" s="3" customFormat="1" ht="54" customHeight="1">
      <c r="A6" s="41"/>
      <c r="B6" s="4" t="s">
        <v>7</v>
      </c>
      <c r="C6" s="2" t="s">
        <v>8</v>
      </c>
      <c r="D6" s="2">
        <v>6.5279999999999996</v>
      </c>
      <c r="E6" s="5" t="s">
        <v>12</v>
      </c>
      <c r="F6" s="41"/>
      <c r="G6" s="15"/>
      <c r="H6" s="8"/>
      <c r="I6" s="15"/>
      <c r="J6" s="41"/>
      <c r="K6" s="12" t="s">
        <v>49</v>
      </c>
      <c r="L6" s="2"/>
      <c r="M6" s="17">
        <f>(D10+D12)/2</f>
        <v>5.2708513325131864E-2</v>
      </c>
      <c r="N6" s="5"/>
      <c r="O6" s="41"/>
    </row>
    <row r="7" spans="1:15" s="3" customFormat="1" ht="54" customHeight="1">
      <c r="A7" s="41"/>
      <c r="B7" s="12" t="s">
        <v>26</v>
      </c>
      <c r="C7" s="2"/>
      <c r="D7" s="17">
        <f>AVERAGE(Mode1_Data_analysis!D6:D1529)</f>
        <v>0.14621515748031486</v>
      </c>
      <c r="E7" s="5" t="s">
        <v>10</v>
      </c>
      <c r="F7" s="41"/>
      <c r="G7" s="15"/>
      <c r="H7" s="8"/>
      <c r="I7" s="15"/>
      <c r="J7" s="41"/>
      <c r="K7" s="12" t="s">
        <v>51</v>
      </c>
      <c r="L7" s="2"/>
      <c r="M7" s="17">
        <f>(D10-D12)/2</f>
        <v>7.6329194553290125E-5</v>
      </c>
      <c r="N7" s="5"/>
      <c r="O7" s="41"/>
    </row>
    <row r="8" spans="1:15" s="3" customFormat="1" ht="54" customHeight="1">
      <c r="A8" s="41"/>
      <c r="B8" s="12" t="s">
        <v>27</v>
      </c>
      <c r="C8" s="2"/>
      <c r="D8" s="17">
        <f>AVERAGE(Mode1_Data_analysis!G6:G1529)</f>
        <v>0.54390267646942148</v>
      </c>
      <c r="E8" s="5" t="s">
        <v>10</v>
      </c>
      <c r="F8" s="41"/>
      <c r="G8" s="15"/>
      <c r="H8" s="8"/>
      <c r="I8" s="15"/>
      <c r="J8" s="41"/>
      <c r="K8" s="12" t="s">
        <v>50</v>
      </c>
      <c r="L8" s="2"/>
      <c r="M8" s="17">
        <f>(D11+D13)/(2*M4)</f>
        <v>-5.4105221909684018E-3</v>
      </c>
      <c r="N8" s="5"/>
      <c r="O8" s="41"/>
    </row>
    <row r="9" spans="1:15" s="3" customFormat="1" ht="54" customHeight="1">
      <c r="A9" s="41"/>
      <c r="B9" s="4" t="s">
        <v>17</v>
      </c>
      <c r="C9" s="2"/>
      <c r="D9" s="17">
        <f>Mode1_Data_analysis!$C$486</f>
        <v>16</v>
      </c>
      <c r="E9" s="5" t="s">
        <v>18</v>
      </c>
      <c r="F9" s="41"/>
      <c r="G9" s="15"/>
      <c r="H9" s="8"/>
      <c r="I9" s="15"/>
      <c r="J9" s="41"/>
      <c r="K9" s="12" t="s">
        <v>51</v>
      </c>
      <c r="L9" s="2"/>
      <c r="M9" s="17">
        <f>(D11-D13)/(2*M5)</f>
        <v>9.84405572817297E-5</v>
      </c>
      <c r="N9" s="5"/>
      <c r="O9" s="41"/>
    </row>
    <row r="10" spans="1:15" s="3" customFormat="1" ht="54" customHeight="1">
      <c r="A10" s="41"/>
      <c r="B10" s="12" t="s">
        <v>20</v>
      </c>
      <c r="C10" s="2"/>
      <c r="D10" s="19">
        <f>Mode1_Data_analysis!F$486</f>
        <v>5.2784842519685155E-2</v>
      </c>
      <c r="E10" s="5" t="s">
        <v>10</v>
      </c>
      <c r="F10" s="41"/>
      <c r="G10" s="15"/>
      <c r="H10" s="8"/>
      <c r="I10" s="15"/>
      <c r="J10" s="38"/>
      <c r="K10" s="39"/>
      <c r="L10" s="39"/>
      <c r="M10" s="39"/>
      <c r="N10" s="39"/>
      <c r="O10" s="40"/>
    </row>
    <row r="11" spans="1:15" s="3" customFormat="1" ht="54" customHeight="1">
      <c r="A11" s="41"/>
      <c r="B11" s="12" t="s">
        <v>22</v>
      </c>
      <c r="C11" s="2"/>
      <c r="D11" s="2">
        <f>Mode1_Data_analysis!$E$486</f>
        <v>-1.2500000000000001E-2</v>
      </c>
      <c r="E11" s="5" t="s">
        <v>10</v>
      </c>
      <c r="F11" s="41"/>
      <c r="G11" s="15"/>
      <c r="H11" s="8"/>
      <c r="I11" s="15"/>
      <c r="J11" s="1"/>
      <c r="K11" s="1"/>
      <c r="L11" s="1"/>
      <c r="M11" s="1"/>
      <c r="N11" s="1"/>
      <c r="O11" s="1"/>
    </row>
    <row r="12" spans="1:15" ht="72" customHeight="1">
      <c r="A12" s="41"/>
      <c r="B12" s="12" t="s">
        <v>19</v>
      </c>
      <c r="C12" s="2"/>
      <c r="D12" s="19">
        <f>Mode1_Data_analysis!$I$486</f>
        <v>5.2632184130578574E-2</v>
      </c>
      <c r="E12" s="5" t="s">
        <v>10</v>
      </c>
      <c r="F12" s="41"/>
      <c r="G12" s="15"/>
      <c r="H12" s="8"/>
    </row>
    <row r="13" spans="1:15" ht="72" customHeight="1">
      <c r="A13" s="41"/>
      <c r="B13" s="12" t="s">
        <v>21</v>
      </c>
      <c r="C13" s="2"/>
      <c r="D13" s="19">
        <f>Mode1_Data_analysis!$H$486</f>
        <v>-1.3107264760000001E-2</v>
      </c>
      <c r="E13" s="5" t="s">
        <v>10</v>
      </c>
      <c r="F13" s="41"/>
      <c r="G13" s="15"/>
      <c r="H13" s="8"/>
    </row>
    <row r="14" spans="1:15" ht="36" customHeight="1">
      <c r="A14" s="35"/>
      <c r="B14" s="36"/>
      <c r="C14" s="36"/>
      <c r="D14" s="36"/>
      <c r="E14" s="36"/>
      <c r="F14" s="37"/>
      <c r="G14" s="15"/>
      <c r="H14" s="8"/>
    </row>
    <row r="15" spans="1:15" ht="37" customHeight="1">
      <c r="G15"/>
      <c r="H15"/>
      <c r="I15"/>
    </row>
    <row r="16" spans="1:15" s="14" customFormat="1" ht="36" customHeight="1">
      <c r="B16" s="6"/>
      <c r="C16" s="7"/>
      <c r="G16"/>
      <c r="H16"/>
      <c r="I16"/>
    </row>
    <row r="17" spans="2:9" s="3" customFormat="1" ht="37" customHeight="1">
      <c r="B17" s="16"/>
      <c r="C17" s="9"/>
      <c r="G17"/>
      <c r="H17"/>
      <c r="I17"/>
    </row>
    <row r="18" spans="2:9" ht="16">
      <c r="G18"/>
      <c r="H18"/>
      <c r="I18"/>
    </row>
    <row r="19" spans="2:9" ht="16">
      <c r="G19"/>
      <c r="H19"/>
      <c r="I19"/>
    </row>
    <row r="20" spans="2:9" ht="16">
      <c r="G20"/>
      <c r="H20"/>
      <c r="I20"/>
    </row>
    <row r="21" spans="2:9" ht="16">
      <c r="G21"/>
      <c r="H21"/>
      <c r="I21"/>
    </row>
    <row r="22" spans="2:9" ht="16">
      <c r="G22"/>
      <c r="H22"/>
      <c r="I22"/>
    </row>
    <row r="23" spans="2:9" ht="16">
      <c r="G23"/>
      <c r="H23"/>
      <c r="I23"/>
    </row>
    <row r="24" spans="2:9" ht="16">
      <c r="G24"/>
      <c r="H24"/>
      <c r="I24"/>
    </row>
    <row r="25" spans="2:9" ht="16">
      <c r="G25"/>
      <c r="H25"/>
      <c r="I25"/>
    </row>
    <row r="26" spans="2:9" ht="16">
      <c r="G26"/>
      <c r="H26"/>
      <c r="I26"/>
    </row>
    <row r="27" spans="2:9" ht="16">
      <c r="G27"/>
      <c r="H27"/>
      <c r="I27"/>
    </row>
    <row r="28" spans="2:9" ht="16">
      <c r="G28"/>
      <c r="H28"/>
      <c r="I28"/>
    </row>
    <row r="29" spans="2:9" ht="16">
      <c r="G29"/>
      <c r="H29"/>
      <c r="I29"/>
    </row>
    <row r="30" spans="2:9" ht="16">
      <c r="G30"/>
      <c r="H30"/>
      <c r="I30"/>
    </row>
    <row r="31" spans="2:9" ht="16">
      <c r="G31"/>
      <c r="H31"/>
      <c r="I31"/>
    </row>
    <row r="32" spans="2:9" ht="16">
      <c r="G32"/>
      <c r="H32"/>
      <c r="I32"/>
    </row>
    <row r="33" spans="7:9" ht="16">
      <c r="G33"/>
      <c r="H33"/>
      <c r="I33"/>
    </row>
    <row r="34" spans="7:9" ht="16">
      <c r="G34"/>
      <c r="H34"/>
      <c r="I34"/>
    </row>
    <row r="35" spans="7:9" ht="16">
      <c r="G35"/>
      <c r="H35"/>
      <c r="I35"/>
    </row>
    <row r="36" spans="7:9" ht="16">
      <c r="G36"/>
      <c r="H36"/>
      <c r="I36"/>
    </row>
    <row r="37" spans="7:9" ht="16">
      <c r="G37"/>
      <c r="H37"/>
      <c r="I37"/>
    </row>
    <row r="38" spans="7:9" ht="16">
      <c r="G38"/>
      <c r="H38"/>
      <c r="I38"/>
    </row>
    <row r="39" spans="7:9" ht="16">
      <c r="G39"/>
      <c r="H39"/>
      <c r="I39"/>
    </row>
    <row r="40" spans="7:9" ht="16">
      <c r="G40"/>
      <c r="H40"/>
      <c r="I40"/>
    </row>
    <row r="41" spans="7:9" ht="16">
      <c r="G41"/>
      <c r="H41"/>
      <c r="I41"/>
    </row>
    <row r="42" spans="7:9" ht="16">
      <c r="G42"/>
      <c r="H42"/>
      <c r="I42"/>
    </row>
    <row r="43" spans="7:9" ht="16">
      <c r="G43"/>
      <c r="H43"/>
      <c r="I43"/>
    </row>
    <row r="44" spans="7:9" ht="16">
      <c r="G44"/>
      <c r="H44"/>
      <c r="I44"/>
    </row>
    <row r="45" spans="7:9" ht="16">
      <c r="G45"/>
      <c r="H45"/>
      <c r="I45"/>
    </row>
    <row r="46" spans="7:9" ht="16">
      <c r="G46"/>
      <c r="H46"/>
      <c r="I46"/>
    </row>
    <row r="47" spans="7:9" ht="16">
      <c r="G47"/>
      <c r="H47"/>
      <c r="I47"/>
    </row>
    <row r="48" spans="7:9" ht="16">
      <c r="G48"/>
      <c r="H48"/>
      <c r="I48"/>
    </row>
    <row r="49" spans="7:9" ht="16">
      <c r="G49"/>
      <c r="H49"/>
      <c r="I49"/>
    </row>
    <row r="50" spans="7:9" ht="16">
      <c r="G50"/>
      <c r="H50"/>
      <c r="I50"/>
    </row>
    <row r="51" spans="7:9" ht="16">
      <c r="G51"/>
      <c r="H51"/>
      <c r="I51"/>
    </row>
    <row r="52" spans="7:9" ht="16">
      <c r="G52"/>
      <c r="H52"/>
      <c r="I52"/>
    </row>
    <row r="53" spans="7:9" ht="16">
      <c r="G53"/>
      <c r="H53"/>
      <c r="I53"/>
    </row>
    <row r="54" spans="7:9" ht="16">
      <c r="G54"/>
      <c r="H54"/>
      <c r="I54"/>
    </row>
    <row r="55" spans="7:9" ht="16">
      <c r="G55"/>
      <c r="H55"/>
      <c r="I55"/>
    </row>
    <row r="56" spans="7:9" ht="16">
      <c r="G56"/>
      <c r="H56"/>
      <c r="I56"/>
    </row>
    <row r="57" spans="7:9" ht="16">
      <c r="G57"/>
      <c r="H57"/>
      <c r="I57"/>
    </row>
    <row r="58" spans="7:9" ht="16">
      <c r="G58"/>
      <c r="H58"/>
      <c r="I58"/>
    </row>
    <row r="59" spans="7:9" ht="16">
      <c r="G59"/>
      <c r="H59"/>
      <c r="I59"/>
    </row>
    <row r="60" spans="7:9" ht="16">
      <c r="G60"/>
      <c r="H60"/>
      <c r="I60"/>
    </row>
    <row r="61" spans="7:9" ht="16">
      <c r="G61"/>
      <c r="H61"/>
      <c r="I61"/>
    </row>
    <row r="62" spans="7:9" ht="16">
      <c r="G62"/>
      <c r="H62"/>
      <c r="I62"/>
    </row>
    <row r="63" spans="7:9" ht="16">
      <c r="G63"/>
      <c r="H63"/>
      <c r="I63"/>
    </row>
    <row r="64" spans="7:9" ht="16">
      <c r="G64"/>
      <c r="H64"/>
      <c r="I64"/>
    </row>
    <row r="65" spans="7:9" ht="16">
      <c r="G65"/>
      <c r="H65"/>
      <c r="I65"/>
    </row>
    <row r="66" spans="7:9" ht="16">
      <c r="G66"/>
      <c r="H66"/>
      <c r="I66"/>
    </row>
    <row r="67" spans="7:9" ht="16">
      <c r="G67"/>
      <c r="H67"/>
      <c r="I67"/>
    </row>
    <row r="68" spans="7:9" ht="16">
      <c r="G68"/>
      <c r="H68"/>
      <c r="I68"/>
    </row>
    <row r="69" spans="7:9" ht="16">
      <c r="G69"/>
      <c r="H69"/>
      <c r="I69"/>
    </row>
    <row r="70" spans="7:9" ht="16">
      <c r="G70"/>
      <c r="H70"/>
      <c r="I70"/>
    </row>
    <row r="71" spans="7:9" ht="16">
      <c r="G71"/>
      <c r="H71"/>
      <c r="I71"/>
    </row>
    <row r="72" spans="7:9" ht="16">
      <c r="G72"/>
      <c r="H72"/>
      <c r="I72"/>
    </row>
    <row r="73" spans="7:9" ht="16">
      <c r="G73"/>
      <c r="H73"/>
      <c r="I73"/>
    </row>
    <row r="74" spans="7:9" ht="16">
      <c r="G74"/>
      <c r="H74"/>
      <c r="I74"/>
    </row>
    <row r="75" spans="7:9" ht="16">
      <c r="G75"/>
      <c r="H75"/>
      <c r="I75"/>
    </row>
    <row r="76" spans="7:9" ht="16">
      <c r="G76"/>
      <c r="H76"/>
      <c r="I76"/>
    </row>
    <row r="77" spans="7:9" ht="16">
      <c r="G77"/>
      <c r="H77"/>
      <c r="I77"/>
    </row>
    <row r="78" spans="7:9" ht="16">
      <c r="G78"/>
      <c r="H78"/>
      <c r="I78"/>
    </row>
    <row r="79" spans="7:9" ht="16">
      <c r="G79"/>
      <c r="H79"/>
      <c r="I79"/>
    </row>
    <row r="80" spans="7:9" ht="16">
      <c r="G80"/>
      <c r="H80"/>
      <c r="I80"/>
    </row>
    <row r="81" spans="7:9" ht="16">
      <c r="G81"/>
      <c r="H81"/>
      <c r="I81"/>
    </row>
    <row r="82" spans="7:9" ht="16">
      <c r="G82"/>
      <c r="H82"/>
      <c r="I82"/>
    </row>
    <row r="83" spans="7:9" ht="16">
      <c r="G83"/>
      <c r="H83"/>
      <c r="I83"/>
    </row>
    <row r="84" spans="7:9" ht="16">
      <c r="G84"/>
      <c r="H84"/>
      <c r="I84"/>
    </row>
    <row r="85" spans="7:9" ht="16">
      <c r="G85"/>
      <c r="H85"/>
      <c r="I85"/>
    </row>
    <row r="86" spans="7:9" ht="16">
      <c r="G86"/>
      <c r="H86"/>
      <c r="I86"/>
    </row>
    <row r="87" spans="7:9" ht="16">
      <c r="G87"/>
      <c r="H87"/>
      <c r="I87"/>
    </row>
    <row r="88" spans="7:9" ht="16">
      <c r="G88"/>
      <c r="H88"/>
      <c r="I88"/>
    </row>
    <row r="89" spans="7:9" ht="16">
      <c r="G89"/>
      <c r="H89"/>
      <c r="I89"/>
    </row>
    <row r="90" spans="7:9" ht="16">
      <c r="G90"/>
      <c r="H90"/>
      <c r="I90"/>
    </row>
    <row r="91" spans="7:9" ht="16">
      <c r="G91"/>
      <c r="H91"/>
      <c r="I91"/>
    </row>
    <row r="92" spans="7:9" ht="16">
      <c r="G92"/>
      <c r="H92"/>
      <c r="I92"/>
    </row>
    <row r="93" spans="7:9" ht="16">
      <c r="G93"/>
      <c r="H93"/>
      <c r="I93"/>
    </row>
    <row r="94" spans="7:9" ht="16">
      <c r="G94"/>
      <c r="H94"/>
      <c r="I94"/>
    </row>
    <row r="95" spans="7:9" ht="16">
      <c r="G95"/>
      <c r="H95"/>
      <c r="I95"/>
    </row>
    <row r="96" spans="7:9" ht="16">
      <c r="G96"/>
      <c r="H96"/>
      <c r="I96"/>
    </row>
    <row r="97" spans="7:9" ht="16">
      <c r="G97"/>
      <c r="H97"/>
      <c r="I97"/>
    </row>
    <row r="98" spans="7:9" ht="16">
      <c r="G98"/>
      <c r="H98"/>
      <c r="I98"/>
    </row>
    <row r="99" spans="7:9" ht="16">
      <c r="G99"/>
      <c r="H99"/>
      <c r="I99"/>
    </row>
    <row r="100" spans="7:9" ht="16">
      <c r="G100"/>
      <c r="H100"/>
      <c r="I100"/>
    </row>
    <row r="101" spans="7:9" ht="16">
      <c r="G101"/>
      <c r="H101"/>
      <c r="I101"/>
    </row>
    <row r="102" spans="7:9" ht="16">
      <c r="G102"/>
      <c r="H102"/>
      <c r="I102"/>
    </row>
    <row r="103" spans="7:9" ht="16">
      <c r="G103"/>
      <c r="H103"/>
      <c r="I103"/>
    </row>
    <row r="104" spans="7:9" ht="16">
      <c r="G104"/>
      <c r="H104"/>
      <c r="I104"/>
    </row>
    <row r="105" spans="7:9" ht="16">
      <c r="G105"/>
      <c r="H105"/>
      <c r="I105"/>
    </row>
    <row r="106" spans="7:9" ht="16">
      <c r="G106"/>
      <c r="H106"/>
      <c r="I106"/>
    </row>
    <row r="107" spans="7:9" ht="16">
      <c r="G107"/>
      <c r="H107"/>
      <c r="I107"/>
    </row>
    <row r="108" spans="7:9" ht="16">
      <c r="G108"/>
      <c r="H108"/>
      <c r="I108"/>
    </row>
    <row r="109" spans="7:9" ht="16">
      <c r="G109"/>
      <c r="H109"/>
      <c r="I109"/>
    </row>
    <row r="110" spans="7:9" ht="16">
      <c r="G110"/>
      <c r="H110"/>
      <c r="I110"/>
    </row>
    <row r="111" spans="7:9" ht="16">
      <c r="G111"/>
      <c r="H111"/>
      <c r="I111"/>
    </row>
    <row r="112" spans="7:9" ht="16">
      <c r="G112"/>
      <c r="H112"/>
      <c r="I112"/>
    </row>
    <row r="113" spans="7:9" ht="16">
      <c r="G113"/>
      <c r="H113"/>
      <c r="I113"/>
    </row>
    <row r="114" spans="7:9" ht="16">
      <c r="G114"/>
      <c r="H114"/>
      <c r="I114"/>
    </row>
    <row r="115" spans="7:9" ht="16">
      <c r="G115"/>
      <c r="H115"/>
      <c r="I115"/>
    </row>
    <row r="116" spans="7:9" ht="16">
      <c r="G116"/>
      <c r="H116"/>
      <c r="I116"/>
    </row>
    <row r="117" spans="7:9" ht="16">
      <c r="G117"/>
      <c r="H117"/>
      <c r="I117"/>
    </row>
    <row r="118" spans="7:9" ht="16">
      <c r="G118"/>
      <c r="H118"/>
      <c r="I118"/>
    </row>
    <row r="119" spans="7:9" ht="16">
      <c r="G119"/>
      <c r="H119"/>
      <c r="I119"/>
    </row>
    <row r="120" spans="7:9" ht="16">
      <c r="G120"/>
      <c r="H120"/>
      <c r="I120"/>
    </row>
    <row r="121" spans="7:9" ht="16">
      <c r="G121"/>
      <c r="H121"/>
      <c r="I121"/>
    </row>
    <row r="122" spans="7:9" ht="16">
      <c r="G122"/>
      <c r="H122"/>
      <c r="I122"/>
    </row>
    <row r="123" spans="7:9" ht="16">
      <c r="G123"/>
      <c r="H123"/>
      <c r="I123"/>
    </row>
    <row r="124" spans="7:9" ht="16">
      <c r="G124"/>
      <c r="H124"/>
      <c r="I124"/>
    </row>
    <row r="125" spans="7:9" ht="16">
      <c r="G125"/>
      <c r="H125"/>
      <c r="I125"/>
    </row>
    <row r="126" spans="7:9" ht="16">
      <c r="G126"/>
      <c r="H126"/>
      <c r="I126"/>
    </row>
    <row r="127" spans="7:9" ht="16">
      <c r="G127"/>
      <c r="H127"/>
      <c r="I127"/>
    </row>
    <row r="128" spans="7:9" ht="16">
      <c r="G128"/>
      <c r="H128"/>
      <c r="I128"/>
    </row>
    <row r="129" spans="7:9" ht="16">
      <c r="G129"/>
      <c r="H129"/>
      <c r="I129"/>
    </row>
    <row r="130" spans="7:9" ht="16">
      <c r="G130"/>
      <c r="H130"/>
      <c r="I130"/>
    </row>
    <row r="131" spans="7:9" ht="16">
      <c r="G131"/>
      <c r="H131"/>
      <c r="I131"/>
    </row>
    <row r="132" spans="7:9" ht="16">
      <c r="G132"/>
      <c r="H132"/>
      <c r="I132"/>
    </row>
    <row r="133" spans="7:9" ht="16">
      <c r="G133"/>
      <c r="H133"/>
      <c r="I133"/>
    </row>
    <row r="134" spans="7:9" ht="16">
      <c r="G134"/>
      <c r="H134"/>
      <c r="I134"/>
    </row>
    <row r="135" spans="7:9" ht="16">
      <c r="G135"/>
      <c r="H135"/>
      <c r="I135"/>
    </row>
    <row r="136" spans="7:9" ht="16">
      <c r="G136"/>
      <c r="H136"/>
      <c r="I136"/>
    </row>
    <row r="137" spans="7:9" ht="16">
      <c r="G137"/>
      <c r="H137"/>
      <c r="I137"/>
    </row>
    <row r="138" spans="7:9" ht="16">
      <c r="G138"/>
      <c r="H138"/>
      <c r="I138"/>
    </row>
    <row r="139" spans="7:9" ht="16">
      <c r="G139"/>
      <c r="H139"/>
      <c r="I139"/>
    </row>
    <row r="140" spans="7:9" ht="16">
      <c r="G140"/>
      <c r="H140"/>
      <c r="I140"/>
    </row>
    <row r="141" spans="7:9" ht="16">
      <c r="G141"/>
      <c r="H141"/>
      <c r="I141"/>
    </row>
    <row r="142" spans="7:9" ht="16">
      <c r="G142"/>
      <c r="H142"/>
      <c r="I142"/>
    </row>
    <row r="143" spans="7:9" ht="16">
      <c r="G143"/>
      <c r="H143"/>
      <c r="I143"/>
    </row>
    <row r="144" spans="7:9" ht="16">
      <c r="G144"/>
      <c r="H144"/>
      <c r="I144"/>
    </row>
    <row r="145" spans="7:9" ht="16">
      <c r="G145"/>
      <c r="H145"/>
      <c r="I145"/>
    </row>
    <row r="146" spans="7:9" ht="16">
      <c r="G146"/>
      <c r="H146"/>
      <c r="I146"/>
    </row>
    <row r="147" spans="7:9" ht="16">
      <c r="G147"/>
      <c r="H147"/>
      <c r="I147"/>
    </row>
    <row r="148" spans="7:9" ht="16">
      <c r="G148"/>
      <c r="H148"/>
      <c r="I148"/>
    </row>
    <row r="149" spans="7:9" ht="16">
      <c r="G149"/>
      <c r="H149"/>
      <c r="I149"/>
    </row>
    <row r="150" spans="7:9" ht="16">
      <c r="G150"/>
      <c r="H150"/>
      <c r="I150"/>
    </row>
    <row r="151" spans="7:9" ht="16">
      <c r="G151"/>
      <c r="H151"/>
      <c r="I151"/>
    </row>
    <row r="152" spans="7:9" ht="16">
      <c r="G152"/>
      <c r="H152"/>
      <c r="I152"/>
    </row>
    <row r="153" spans="7:9" ht="16">
      <c r="G153"/>
      <c r="H153"/>
      <c r="I153"/>
    </row>
    <row r="154" spans="7:9" ht="16">
      <c r="G154"/>
      <c r="H154"/>
      <c r="I154"/>
    </row>
    <row r="155" spans="7:9" ht="16">
      <c r="G155"/>
      <c r="H155"/>
      <c r="I155"/>
    </row>
    <row r="156" spans="7:9" ht="16">
      <c r="G156"/>
      <c r="H156"/>
      <c r="I156"/>
    </row>
    <row r="157" spans="7:9" ht="16">
      <c r="G157"/>
      <c r="H157"/>
      <c r="I157"/>
    </row>
    <row r="158" spans="7:9" ht="16">
      <c r="G158"/>
      <c r="H158"/>
      <c r="I158"/>
    </row>
    <row r="159" spans="7:9" ht="16">
      <c r="G159"/>
      <c r="H159"/>
      <c r="I159"/>
    </row>
    <row r="160" spans="7:9" ht="16">
      <c r="G160"/>
      <c r="H160"/>
      <c r="I160"/>
    </row>
    <row r="161" spans="7:9" ht="16">
      <c r="G161"/>
      <c r="H161"/>
      <c r="I161"/>
    </row>
    <row r="162" spans="7:9" ht="16">
      <c r="G162"/>
      <c r="H162"/>
      <c r="I162"/>
    </row>
    <row r="163" spans="7:9" ht="16">
      <c r="G163"/>
      <c r="H163"/>
      <c r="I163"/>
    </row>
    <row r="164" spans="7:9" ht="16">
      <c r="G164"/>
      <c r="H164"/>
      <c r="I164"/>
    </row>
    <row r="165" spans="7:9" ht="16">
      <c r="G165"/>
      <c r="H165"/>
      <c r="I165"/>
    </row>
    <row r="166" spans="7:9" ht="16">
      <c r="G166"/>
      <c r="H166"/>
      <c r="I166"/>
    </row>
    <row r="167" spans="7:9" ht="16">
      <c r="G167"/>
      <c r="H167"/>
      <c r="I167"/>
    </row>
    <row r="168" spans="7:9" ht="16">
      <c r="G168"/>
      <c r="H168"/>
      <c r="I168"/>
    </row>
    <row r="169" spans="7:9" ht="16">
      <c r="G169"/>
      <c r="H169"/>
      <c r="I169"/>
    </row>
    <row r="170" spans="7:9" ht="16">
      <c r="G170"/>
      <c r="H170"/>
      <c r="I170"/>
    </row>
    <row r="171" spans="7:9" ht="16">
      <c r="G171"/>
      <c r="H171"/>
      <c r="I171"/>
    </row>
    <row r="172" spans="7:9" ht="16">
      <c r="G172"/>
      <c r="H172"/>
      <c r="I172"/>
    </row>
    <row r="173" spans="7:9" ht="16">
      <c r="G173"/>
      <c r="H173"/>
      <c r="I173"/>
    </row>
    <row r="174" spans="7:9" ht="16">
      <c r="G174"/>
      <c r="H174"/>
      <c r="I174"/>
    </row>
    <row r="175" spans="7:9" ht="16">
      <c r="G175"/>
      <c r="H175"/>
      <c r="I175"/>
    </row>
    <row r="176" spans="7:9" ht="16">
      <c r="G176"/>
      <c r="H176"/>
      <c r="I176"/>
    </row>
    <row r="177" spans="7:9" ht="16">
      <c r="G177"/>
      <c r="H177"/>
      <c r="I177"/>
    </row>
    <row r="178" spans="7:9" ht="16">
      <c r="G178"/>
      <c r="H178"/>
      <c r="I178"/>
    </row>
    <row r="179" spans="7:9" ht="16">
      <c r="G179"/>
      <c r="H179"/>
      <c r="I179"/>
    </row>
    <row r="180" spans="7:9" ht="16">
      <c r="G180"/>
      <c r="H180"/>
      <c r="I180"/>
    </row>
    <row r="181" spans="7:9" ht="16">
      <c r="G181"/>
      <c r="H181"/>
      <c r="I181"/>
    </row>
    <row r="182" spans="7:9" ht="16">
      <c r="G182"/>
      <c r="H182"/>
      <c r="I182"/>
    </row>
    <row r="183" spans="7:9" ht="16">
      <c r="G183"/>
      <c r="H183"/>
      <c r="I183"/>
    </row>
    <row r="184" spans="7:9" ht="16">
      <c r="G184"/>
      <c r="H184"/>
      <c r="I184"/>
    </row>
    <row r="185" spans="7:9" ht="16">
      <c r="G185"/>
      <c r="H185"/>
      <c r="I185"/>
    </row>
    <row r="186" spans="7:9" ht="16">
      <c r="G186"/>
      <c r="H186"/>
      <c r="I186"/>
    </row>
    <row r="187" spans="7:9" ht="16">
      <c r="G187"/>
      <c r="H187"/>
      <c r="I187"/>
    </row>
    <row r="188" spans="7:9" ht="16">
      <c r="G188"/>
      <c r="H188"/>
      <c r="I188"/>
    </row>
    <row r="189" spans="7:9" ht="16">
      <c r="G189"/>
      <c r="H189"/>
      <c r="I189"/>
    </row>
    <row r="190" spans="7:9" ht="16">
      <c r="G190"/>
      <c r="H190"/>
      <c r="I190"/>
    </row>
    <row r="191" spans="7:9" ht="16">
      <c r="G191"/>
      <c r="H191"/>
      <c r="I191"/>
    </row>
    <row r="192" spans="7:9" ht="16">
      <c r="G192"/>
      <c r="H192"/>
      <c r="I192"/>
    </row>
    <row r="193" spans="7:9" ht="16">
      <c r="G193"/>
      <c r="H193"/>
      <c r="I193"/>
    </row>
    <row r="194" spans="7:9" ht="16">
      <c r="G194"/>
      <c r="H194"/>
      <c r="I194"/>
    </row>
    <row r="195" spans="7:9" ht="16">
      <c r="G195"/>
      <c r="H195"/>
      <c r="I195"/>
    </row>
    <row r="196" spans="7:9" ht="16">
      <c r="G196"/>
      <c r="H196"/>
      <c r="I196"/>
    </row>
    <row r="197" spans="7:9" ht="16">
      <c r="G197"/>
      <c r="H197"/>
      <c r="I197"/>
    </row>
    <row r="198" spans="7:9" ht="16">
      <c r="G198"/>
      <c r="H198"/>
      <c r="I198"/>
    </row>
    <row r="199" spans="7:9" ht="16">
      <c r="G199"/>
      <c r="H199"/>
      <c r="I199"/>
    </row>
    <row r="200" spans="7:9" ht="16">
      <c r="G200"/>
      <c r="H200"/>
      <c r="I200"/>
    </row>
    <row r="201" spans="7:9" ht="16">
      <c r="G201"/>
      <c r="H201"/>
      <c r="I201"/>
    </row>
    <row r="202" spans="7:9" ht="16">
      <c r="G202"/>
      <c r="H202"/>
      <c r="I202"/>
    </row>
    <row r="203" spans="7:9" ht="16">
      <c r="G203"/>
      <c r="H203"/>
      <c r="I203"/>
    </row>
    <row r="204" spans="7:9" ht="16">
      <c r="G204"/>
      <c r="H204"/>
      <c r="I204"/>
    </row>
    <row r="205" spans="7:9" ht="16">
      <c r="G205"/>
      <c r="H205"/>
      <c r="I205"/>
    </row>
    <row r="206" spans="7:9" ht="16">
      <c r="G206"/>
      <c r="H206"/>
      <c r="I206"/>
    </row>
    <row r="207" spans="7:9" ht="16">
      <c r="G207"/>
      <c r="H207"/>
      <c r="I207"/>
    </row>
    <row r="208" spans="7:9" ht="16">
      <c r="G208"/>
      <c r="H208"/>
      <c r="I208"/>
    </row>
    <row r="209" spans="7:9" ht="16">
      <c r="G209"/>
      <c r="H209"/>
      <c r="I209"/>
    </row>
    <row r="210" spans="7:9" ht="16">
      <c r="G210"/>
      <c r="H210"/>
      <c r="I210"/>
    </row>
    <row r="211" spans="7:9" ht="16">
      <c r="G211"/>
      <c r="H211"/>
      <c r="I211"/>
    </row>
    <row r="212" spans="7:9" ht="16">
      <c r="G212"/>
      <c r="H212"/>
      <c r="I212"/>
    </row>
    <row r="213" spans="7:9" ht="16">
      <c r="G213"/>
      <c r="H213"/>
      <c r="I213"/>
    </row>
    <row r="214" spans="7:9" ht="16">
      <c r="G214"/>
      <c r="H214"/>
      <c r="I214"/>
    </row>
    <row r="215" spans="7:9" ht="16">
      <c r="G215"/>
      <c r="H215"/>
      <c r="I215"/>
    </row>
    <row r="216" spans="7:9" ht="16">
      <c r="G216"/>
      <c r="H216"/>
      <c r="I216"/>
    </row>
    <row r="217" spans="7:9" ht="16">
      <c r="G217"/>
      <c r="H217"/>
      <c r="I217"/>
    </row>
    <row r="218" spans="7:9" ht="16">
      <c r="G218"/>
      <c r="H218"/>
      <c r="I218"/>
    </row>
    <row r="219" spans="7:9" ht="16">
      <c r="G219"/>
      <c r="H219"/>
      <c r="I219"/>
    </row>
    <row r="220" spans="7:9" ht="16">
      <c r="G220"/>
      <c r="H220"/>
      <c r="I220"/>
    </row>
    <row r="221" spans="7:9" ht="16">
      <c r="G221"/>
      <c r="H221"/>
      <c r="I221"/>
    </row>
    <row r="222" spans="7:9" ht="16">
      <c r="G222"/>
      <c r="H222"/>
      <c r="I222"/>
    </row>
    <row r="223" spans="7:9" ht="16">
      <c r="G223"/>
      <c r="H223"/>
      <c r="I223"/>
    </row>
    <row r="224" spans="7:9" ht="16">
      <c r="G224"/>
      <c r="H224"/>
      <c r="I224"/>
    </row>
    <row r="225" spans="7:9" ht="16">
      <c r="G225"/>
      <c r="H225"/>
      <c r="I225"/>
    </row>
    <row r="226" spans="7:9" ht="16">
      <c r="G226"/>
      <c r="H226"/>
      <c r="I226"/>
    </row>
    <row r="227" spans="7:9" ht="16">
      <c r="G227"/>
      <c r="H227"/>
      <c r="I227"/>
    </row>
    <row r="228" spans="7:9" ht="16">
      <c r="G228"/>
      <c r="H228"/>
      <c r="I228"/>
    </row>
    <row r="229" spans="7:9" ht="16">
      <c r="G229"/>
      <c r="H229"/>
      <c r="I229"/>
    </row>
    <row r="230" spans="7:9" ht="16">
      <c r="G230"/>
      <c r="H230"/>
      <c r="I230"/>
    </row>
    <row r="231" spans="7:9" ht="16">
      <c r="G231"/>
      <c r="H231"/>
      <c r="I231"/>
    </row>
    <row r="232" spans="7:9" ht="16">
      <c r="G232"/>
      <c r="H232"/>
      <c r="I232"/>
    </row>
    <row r="233" spans="7:9" ht="16">
      <c r="G233"/>
      <c r="H233"/>
      <c r="I233"/>
    </row>
    <row r="234" spans="7:9" ht="16">
      <c r="G234"/>
      <c r="H234"/>
      <c r="I234"/>
    </row>
    <row r="235" spans="7:9" ht="16">
      <c r="G235"/>
      <c r="H235"/>
      <c r="I235"/>
    </row>
    <row r="236" spans="7:9" ht="16">
      <c r="G236"/>
      <c r="H236"/>
      <c r="I236"/>
    </row>
    <row r="237" spans="7:9" ht="16">
      <c r="G237"/>
      <c r="H237"/>
      <c r="I237"/>
    </row>
    <row r="238" spans="7:9" ht="16">
      <c r="G238"/>
      <c r="H238"/>
      <c r="I238"/>
    </row>
    <row r="239" spans="7:9" ht="16">
      <c r="G239"/>
      <c r="H239"/>
      <c r="I239"/>
    </row>
    <row r="240" spans="7:9" ht="16">
      <c r="G240"/>
      <c r="H240"/>
      <c r="I240"/>
    </row>
    <row r="241" spans="7:9" ht="16">
      <c r="G241"/>
      <c r="H241"/>
      <c r="I241"/>
    </row>
    <row r="242" spans="7:9" ht="16">
      <c r="G242"/>
      <c r="H242"/>
      <c r="I242"/>
    </row>
    <row r="243" spans="7:9" ht="16">
      <c r="G243"/>
      <c r="H243"/>
      <c r="I243"/>
    </row>
    <row r="244" spans="7:9" ht="16">
      <c r="G244"/>
      <c r="H244"/>
      <c r="I244"/>
    </row>
    <row r="245" spans="7:9" ht="16">
      <c r="G245"/>
      <c r="H245"/>
      <c r="I245"/>
    </row>
    <row r="246" spans="7:9" ht="16">
      <c r="G246"/>
      <c r="H246"/>
      <c r="I246"/>
    </row>
    <row r="247" spans="7:9" ht="16">
      <c r="G247"/>
      <c r="H247"/>
      <c r="I247"/>
    </row>
    <row r="248" spans="7:9" ht="16">
      <c r="G248"/>
      <c r="H248"/>
      <c r="I248"/>
    </row>
    <row r="249" spans="7:9" ht="16">
      <c r="G249"/>
      <c r="H249"/>
      <c r="I249"/>
    </row>
    <row r="250" spans="7:9" ht="16">
      <c r="G250"/>
      <c r="H250"/>
      <c r="I250"/>
    </row>
    <row r="251" spans="7:9" ht="16">
      <c r="G251"/>
      <c r="H251"/>
      <c r="I251"/>
    </row>
    <row r="252" spans="7:9" ht="16">
      <c r="G252"/>
      <c r="H252"/>
      <c r="I252"/>
    </row>
    <row r="253" spans="7:9" ht="16">
      <c r="G253"/>
      <c r="H253"/>
      <c r="I253"/>
    </row>
    <row r="254" spans="7:9" ht="16">
      <c r="G254"/>
      <c r="H254"/>
      <c r="I254"/>
    </row>
    <row r="255" spans="7:9" ht="16">
      <c r="G255"/>
      <c r="H255"/>
      <c r="I255"/>
    </row>
    <row r="256" spans="7:9" ht="16">
      <c r="G256"/>
      <c r="H256"/>
      <c r="I256"/>
    </row>
    <row r="257" spans="7:9" ht="16">
      <c r="G257"/>
      <c r="H257"/>
      <c r="I257"/>
    </row>
    <row r="258" spans="7:9" ht="16">
      <c r="G258"/>
      <c r="H258"/>
      <c r="I258"/>
    </row>
    <row r="259" spans="7:9" ht="16">
      <c r="G259"/>
      <c r="H259"/>
      <c r="I259"/>
    </row>
    <row r="260" spans="7:9" ht="16">
      <c r="G260"/>
      <c r="H260"/>
      <c r="I260"/>
    </row>
    <row r="261" spans="7:9" ht="16">
      <c r="G261"/>
      <c r="H261"/>
      <c r="I261"/>
    </row>
    <row r="262" spans="7:9" ht="16">
      <c r="G262"/>
      <c r="H262"/>
      <c r="I262"/>
    </row>
    <row r="263" spans="7:9" ht="16">
      <c r="G263"/>
      <c r="H263"/>
      <c r="I263"/>
    </row>
    <row r="264" spans="7:9" ht="16">
      <c r="G264"/>
      <c r="H264"/>
      <c r="I264"/>
    </row>
    <row r="265" spans="7:9" ht="16">
      <c r="G265"/>
      <c r="H265"/>
      <c r="I265"/>
    </row>
    <row r="266" spans="7:9" ht="16">
      <c r="G266"/>
      <c r="H266"/>
      <c r="I266"/>
    </row>
    <row r="267" spans="7:9" ht="16">
      <c r="G267"/>
      <c r="H267"/>
      <c r="I267"/>
    </row>
    <row r="268" spans="7:9" ht="16">
      <c r="G268"/>
      <c r="H268"/>
      <c r="I268"/>
    </row>
    <row r="269" spans="7:9" ht="16">
      <c r="G269"/>
      <c r="H269"/>
      <c r="I269"/>
    </row>
    <row r="270" spans="7:9" ht="16">
      <c r="G270"/>
      <c r="H270"/>
      <c r="I270"/>
    </row>
    <row r="271" spans="7:9" ht="16">
      <c r="G271"/>
      <c r="H271"/>
      <c r="I271"/>
    </row>
    <row r="272" spans="7:9" ht="16">
      <c r="G272"/>
      <c r="H272"/>
      <c r="I272"/>
    </row>
    <row r="273" spans="7:9" ht="16">
      <c r="G273"/>
      <c r="H273"/>
      <c r="I273"/>
    </row>
    <row r="274" spans="7:9" ht="16">
      <c r="G274"/>
      <c r="H274"/>
      <c r="I274"/>
    </row>
    <row r="275" spans="7:9" ht="16">
      <c r="G275"/>
      <c r="H275"/>
      <c r="I275"/>
    </row>
    <row r="276" spans="7:9" ht="16">
      <c r="G276"/>
      <c r="H276"/>
      <c r="I276"/>
    </row>
    <row r="277" spans="7:9" ht="16">
      <c r="G277"/>
      <c r="H277"/>
      <c r="I277"/>
    </row>
    <row r="278" spans="7:9" ht="16">
      <c r="G278"/>
      <c r="H278"/>
      <c r="I278"/>
    </row>
    <row r="279" spans="7:9" ht="16">
      <c r="G279"/>
      <c r="H279"/>
      <c r="I279"/>
    </row>
    <row r="280" spans="7:9" ht="16">
      <c r="G280"/>
      <c r="H280"/>
      <c r="I280"/>
    </row>
    <row r="281" spans="7:9" ht="16">
      <c r="G281"/>
      <c r="H281"/>
      <c r="I281"/>
    </row>
    <row r="282" spans="7:9" ht="16">
      <c r="G282"/>
      <c r="H282"/>
      <c r="I282"/>
    </row>
    <row r="283" spans="7:9" ht="16">
      <c r="G283"/>
      <c r="H283"/>
      <c r="I283"/>
    </row>
    <row r="284" spans="7:9" ht="16">
      <c r="G284"/>
      <c r="H284"/>
      <c r="I284"/>
    </row>
    <row r="285" spans="7:9" ht="16">
      <c r="G285"/>
      <c r="H285"/>
      <c r="I285"/>
    </row>
    <row r="286" spans="7:9" ht="16">
      <c r="G286"/>
      <c r="H286"/>
      <c r="I286"/>
    </row>
    <row r="287" spans="7:9" ht="16">
      <c r="G287"/>
      <c r="H287"/>
      <c r="I287"/>
    </row>
    <row r="288" spans="7:9" ht="16">
      <c r="G288"/>
      <c r="H288"/>
      <c r="I288"/>
    </row>
    <row r="289" spans="7:9" ht="16">
      <c r="G289"/>
      <c r="H289"/>
      <c r="I289"/>
    </row>
    <row r="290" spans="7:9" ht="16">
      <c r="G290"/>
      <c r="H290"/>
      <c r="I290"/>
    </row>
    <row r="291" spans="7:9" ht="16">
      <c r="G291"/>
      <c r="H291"/>
      <c r="I291"/>
    </row>
    <row r="292" spans="7:9" ht="16">
      <c r="G292"/>
      <c r="H292"/>
      <c r="I292"/>
    </row>
    <row r="293" spans="7:9" ht="16">
      <c r="G293"/>
      <c r="H293"/>
      <c r="I293"/>
    </row>
    <row r="294" spans="7:9" ht="16">
      <c r="G294"/>
      <c r="H294"/>
      <c r="I294"/>
    </row>
    <row r="295" spans="7:9" ht="16">
      <c r="G295"/>
      <c r="H295"/>
      <c r="I295"/>
    </row>
    <row r="296" spans="7:9" ht="16">
      <c r="G296"/>
      <c r="H296"/>
      <c r="I296"/>
    </row>
    <row r="297" spans="7:9" ht="16">
      <c r="G297"/>
      <c r="H297"/>
      <c r="I297"/>
    </row>
    <row r="298" spans="7:9" ht="16">
      <c r="G298"/>
      <c r="H298"/>
      <c r="I298"/>
    </row>
    <row r="299" spans="7:9" ht="16">
      <c r="G299"/>
      <c r="H299"/>
      <c r="I299"/>
    </row>
    <row r="300" spans="7:9" ht="16">
      <c r="G300"/>
      <c r="H300"/>
      <c r="I300"/>
    </row>
    <row r="301" spans="7:9" ht="16">
      <c r="G301"/>
      <c r="H301"/>
      <c r="I301"/>
    </row>
    <row r="302" spans="7:9" ht="16">
      <c r="G302"/>
      <c r="H302"/>
      <c r="I302"/>
    </row>
    <row r="303" spans="7:9" ht="16">
      <c r="G303"/>
      <c r="H303"/>
      <c r="I303"/>
    </row>
    <row r="304" spans="7:9" ht="16">
      <c r="G304"/>
      <c r="H304"/>
      <c r="I304"/>
    </row>
    <row r="305" spans="7:9" ht="16">
      <c r="G305"/>
      <c r="H305"/>
      <c r="I305"/>
    </row>
    <row r="306" spans="7:9" ht="16">
      <c r="G306"/>
      <c r="H306"/>
      <c r="I306"/>
    </row>
    <row r="307" spans="7:9" ht="16">
      <c r="G307"/>
      <c r="H307"/>
      <c r="I307"/>
    </row>
    <row r="308" spans="7:9" ht="16">
      <c r="G308"/>
      <c r="H308"/>
      <c r="I308"/>
    </row>
    <row r="309" spans="7:9" ht="16">
      <c r="G309"/>
      <c r="H309"/>
      <c r="I309"/>
    </row>
    <row r="310" spans="7:9" ht="16">
      <c r="G310"/>
      <c r="H310"/>
      <c r="I310"/>
    </row>
    <row r="311" spans="7:9" ht="16">
      <c r="G311"/>
      <c r="H311"/>
      <c r="I311"/>
    </row>
    <row r="312" spans="7:9" ht="16">
      <c r="G312"/>
      <c r="H312"/>
      <c r="I312"/>
    </row>
    <row r="313" spans="7:9" ht="16">
      <c r="G313"/>
      <c r="H313"/>
      <c r="I313"/>
    </row>
    <row r="314" spans="7:9" ht="16">
      <c r="G314"/>
      <c r="H314"/>
      <c r="I314"/>
    </row>
    <row r="315" spans="7:9" ht="16">
      <c r="G315"/>
      <c r="H315"/>
      <c r="I315"/>
    </row>
    <row r="316" spans="7:9" ht="16">
      <c r="G316"/>
      <c r="H316"/>
      <c r="I316"/>
    </row>
    <row r="317" spans="7:9" ht="16">
      <c r="G317"/>
      <c r="H317"/>
      <c r="I317"/>
    </row>
    <row r="318" spans="7:9" ht="16">
      <c r="G318"/>
      <c r="H318"/>
      <c r="I318"/>
    </row>
    <row r="319" spans="7:9" ht="16">
      <c r="G319"/>
      <c r="H319"/>
      <c r="I319"/>
    </row>
    <row r="320" spans="7:9" ht="16">
      <c r="G320"/>
      <c r="H320"/>
      <c r="I320"/>
    </row>
    <row r="321" spans="7:9" ht="16">
      <c r="G321"/>
      <c r="H321"/>
      <c r="I321"/>
    </row>
    <row r="322" spans="7:9" ht="16">
      <c r="G322"/>
      <c r="H322"/>
      <c r="I322"/>
    </row>
    <row r="323" spans="7:9" ht="16">
      <c r="G323"/>
      <c r="H323"/>
      <c r="I323"/>
    </row>
    <row r="324" spans="7:9" ht="16">
      <c r="G324"/>
      <c r="H324"/>
      <c r="I324"/>
    </row>
    <row r="325" spans="7:9" ht="16">
      <c r="G325"/>
      <c r="H325"/>
      <c r="I325"/>
    </row>
    <row r="326" spans="7:9" ht="16">
      <c r="G326"/>
      <c r="H326"/>
      <c r="I326"/>
    </row>
    <row r="327" spans="7:9" ht="16">
      <c r="G327"/>
      <c r="H327"/>
      <c r="I327"/>
    </row>
    <row r="328" spans="7:9" ht="16">
      <c r="G328"/>
      <c r="H328"/>
      <c r="I328"/>
    </row>
    <row r="329" spans="7:9" ht="16">
      <c r="G329"/>
      <c r="H329"/>
      <c r="I329"/>
    </row>
    <row r="330" spans="7:9" ht="16">
      <c r="G330"/>
      <c r="H330"/>
      <c r="I330"/>
    </row>
    <row r="331" spans="7:9" ht="16">
      <c r="G331"/>
      <c r="H331"/>
      <c r="I331"/>
    </row>
    <row r="332" spans="7:9" ht="16">
      <c r="G332"/>
      <c r="H332"/>
      <c r="I332"/>
    </row>
    <row r="333" spans="7:9" ht="16">
      <c r="G333"/>
      <c r="H333"/>
      <c r="I333"/>
    </row>
    <row r="334" spans="7:9" ht="16">
      <c r="G334"/>
      <c r="H334"/>
      <c r="I334"/>
    </row>
    <row r="335" spans="7:9" ht="16">
      <c r="G335"/>
      <c r="H335"/>
      <c r="I335"/>
    </row>
    <row r="336" spans="7:9" ht="16">
      <c r="G336"/>
      <c r="H336"/>
      <c r="I336"/>
    </row>
    <row r="337" spans="7:9" ht="16">
      <c r="G337"/>
      <c r="H337"/>
      <c r="I337"/>
    </row>
    <row r="338" spans="7:9" ht="16">
      <c r="G338"/>
      <c r="H338"/>
      <c r="I338"/>
    </row>
    <row r="339" spans="7:9" ht="16">
      <c r="G339"/>
      <c r="H339"/>
      <c r="I339"/>
    </row>
    <row r="340" spans="7:9" ht="16">
      <c r="G340"/>
      <c r="H340"/>
      <c r="I340"/>
    </row>
    <row r="341" spans="7:9" ht="16">
      <c r="G341"/>
      <c r="H341"/>
      <c r="I341"/>
    </row>
    <row r="342" spans="7:9" ht="16">
      <c r="G342"/>
      <c r="H342"/>
      <c r="I342"/>
    </row>
    <row r="343" spans="7:9" ht="16">
      <c r="G343"/>
      <c r="H343"/>
      <c r="I343"/>
    </row>
    <row r="344" spans="7:9" ht="16">
      <c r="G344"/>
      <c r="H344"/>
      <c r="I344"/>
    </row>
    <row r="345" spans="7:9" ht="16">
      <c r="G345"/>
      <c r="H345"/>
      <c r="I345"/>
    </row>
    <row r="346" spans="7:9" ht="16">
      <c r="G346"/>
      <c r="H346"/>
      <c r="I346"/>
    </row>
    <row r="347" spans="7:9" ht="16">
      <c r="G347"/>
      <c r="H347"/>
      <c r="I347"/>
    </row>
    <row r="348" spans="7:9" ht="16">
      <c r="G348"/>
      <c r="H348"/>
      <c r="I348"/>
    </row>
    <row r="349" spans="7:9" ht="16">
      <c r="G349"/>
      <c r="H349"/>
      <c r="I349"/>
    </row>
    <row r="350" spans="7:9" ht="16">
      <c r="G350"/>
      <c r="H350"/>
      <c r="I350"/>
    </row>
    <row r="351" spans="7:9" ht="16">
      <c r="G351"/>
      <c r="H351"/>
      <c r="I351"/>
    </row>
    <row r="352" spans="7:9" ht="16">
      <c r="G352"/>
      <c r="H352"/>
      <c r="I352"/>
    </row>
    <row r="353" spans="7:9" ht="16">
      <c r="G353"/>
      <c r="H353"/>
      <c r="I353"/>
    </row>
    <row r="354" spans="7:9" ht="16">
      <c r="G354"/>
      <c r="H354"/>
      <c r="I354"/>
    </row>
    <row r="355" spans="7:9" ht="16">
      <c r="G355"/>
      <c r="H355"/>
      <c r="I355"/>
    </row>
    <row r="356" spans="7:9" ht="16">
      <c r="G356"/>
      <c r="H356"/>
      <c r="I356"/>
    </row>
    <row r="357" spans="7:9" ht="16">
      <c r="G357"/>
      <c r="H357"/>
      <c r="I357"/>
    </row>
    <row r="358" spans="7:9" ht="16">
      <c r="G358"/>
      <c r="H358"/>
      <c r="I358"/>
    </row>
    <row r="359" spans="7:9" ht="16">
      <c r="G359"/>
      <c r="H359"/>
      <c r="I359"/>
    </row>
    <row r="360" spans="7:9" ht="16">
      <c r="G360"/>
      <c r="H360"/>
      <c r="I360"/>
    </row>
    <row r="361" spans="7:9" ht="16">
      <c r="G361"/>
      <c r="H361"/>
      <c r="I361"/>
    </row>
    <row r="362" spans="7:9" ht="16">
      <c r="G362"/>
      <c r="H362"/>
      <c r="I362"/>
    </row>
    <row r="363" spans="7:9" ht="16">
      <c r="G363"/>
      <c r="H363"/>
      <c r="I363"/>
    </row>
    <row r="364" spans="7:9" ht="16">
      <c r="G364"/>
      <c r="H364"/>
      <c r="I364"/>
    </row>
    <row r="365" spans="7:9" ht="16">
      <c r="G365"/>
      <c r="H365"/>
      <c r="I365"/>
    </row>
    <row r="366" spans="7:9" ht="16">
      <c r="G366"/>
      <c r="H366"/>
      <c r="I366"/>
    </row>
    <row r="367" spans="7:9" ht="16">
      <c r="G367"/>
      <c r="H367"/>
      <c r="I367"/>
    </row>
    <row r="368" spans="7:9" ht="16">
      <c r="G368"/>
      <c r="H368"/>
      <c r="I368"/>
    </row>
    <row r="369" spans="7:9" ht="16">
      <c r="G369"/>
      <c r="H369"/>
      <c r="I369"/>
    </row>
    <row r="370" spans="7:9" ht="16">
      <c r="G370"/>
      <c r="H370"/>
      <c r="I370"/>
    </row>
    <row r="371" spans="7:9" ht="16">
      <c r="G371"/>
      <c r="H371"/>
      <c r="I371"/>
    </row>
    <row r="372" spans="7:9" ht="16">
      <c r="G372"/>
      <c r="H372"/>
      <c r="I372"/>
    </row>
    <row r="373" spans="7:9" ht="16">
      <c r="G373"/>
      <c r="H373"/>
      <c r="I373"/>
    </row>
    <row r="374" spans="7:9" ht="16">
      <c r="G374"/>
      <c r="H374"/>
      <c r="I374"/>
    </row>
    <row r="375" spans="7:9" ht="16">
      <c r="G375"/>
      <c r="H375"/>
      <c r="I375"/>
    </row>
    <row r="376" spans="7:9" ht="16">
      <c r="G376"/>
      <c r="H376"/>
      <c r="I376"/>
    </row>
    <row r="377" spans="7:9" ht="16">
      <c r="G377"/>
      <c r="H377"/>
      <c r="I377"/>
    </row>
    <row r="378" spans="7:9" ht="16">
      <c r="G378"/>
      <c r="H378"/>
      <c r="I378"/>
    </row>
    <row r="379" spans="7:9" ht="16">
      <c r="G379"/>
      <c r="H379"/>
      <c r="I379"/>
    </row>
    <row r="380" spans="7:9" ht="16">
      <c r="G380"/>
      <c r="H380"/>
      <c r="I380"/>
    </row>
    <row r="381" spans="7:9" ht="16">
      <c r="G381"/>
      <c r="H381"/>
      <c r="I381"/>
    </row>
    <row r="382" spans="7:9" ht="16">
      <c r="G382"/>
      <c r="H382"/>
      <c r="I382"/>
    </row>
    <row r="383" spans="7:9" ht="16">
      <c r="G383"/>
      <c r="H383"/>
      <c r="I383"/>
    </row>
    <row r="384" spans="7:9" ht="16">
      <c r="G384"/>
      <c r="H384"/>
      <c r="I384"/>
    </row>
    <row r="385" spans="7:9" ht="16">
      <c r="G385"/>
      <c r="H385"/>
      <c r="I385"/>
    </row>
    <row r="386" spans="7:9" ht="16">
      <c r="G386"/>
      <c r="H386"/>
      <c r="I386"/>
    </row>
    <row r="387" spans="7:9" ht="16">
      <c r="G387"/>
      <c r="H387"/>
      <c r="I387"/>
    </row>
    <row r="388" spans="7:9" ht="16">
      <c r="G388"/>
      <c r="H388"/>
      <c r="I388"/>
    </row>
    <row r="389" spans="7:9" ht="16">
      <c r="G389"/>
      <c r="H389"/>
      <c r="I389"/>
    </row>
    <row r="390" spans="7:9" ht="16">
      <c r="G390"/>
      <c r="H390"/>
      <c r="I390"/>
    </row>
    <row r="391" spans="7:9" ht="16">
      <c r="G391"/>
      <c r="H391"/>
      <c r="I391"/>
    </row>
    <row r="392" spans="7:9" ht="16">
      <c r="G392"/>
      <c r="H392"/>
      <c r="I392"/>
    </row>
    <row r="393" spans="7:9" ht="16">
      <c r="G393"/>
      <c r="H393"/>
      <c r="I393"/>
    </row>
    <row r="394" spans="7:9" ht="16">
      <c r="G394"/>
      <c r="H394"/>
      <c r="I394"/>
    </row>
    <row r="395" spans="7:9" ht="16">
      <c r="G395"/>
      <c r="H395"/>
      <c r="I395"/>
    </row>
    <row r="396" spans="7:9" ht="16">
      <c r="G396"/>
      <c r="H396"/>
      <c r="I396"/>
    </row>
    <row r="397" spans="7:9" ht="16">
      <c r="G397"/>
      <c r="H397"/>
      <c r="I397"/>
    </row>
    <row r="398" spans="7:9" ht="16">
      <c r="G398"/>
      <c r="H398"/>
      <c r="I398"/>
    </row>
    <row r="399" spans="7:9" ht="16">
      <c r="G399"/>
      <c r="H399"/>
      <c r="I399"/>
    </row>
    <row r="400" spans="7:9" ht="16">
      <c r="G400"/>
      <c r="H400"/>
      <c r="I400"/>
    </row>
    <row r="401" spans="7:9" ht="16">
      <c r="G401"/>
      <c r="H401"/>
      <c r="I401"/>
    </row>
    <row r="402" spans="7:9" ht="16">
      <c r="G402"/>
      <c r="H402"/>
      <c r="I402"/>
    </row>
    <row r="403" spans="7:9" ht="16">
      <c r="G403"/>
      <c r="H403"/>
      <c r="I403"/>
    </row>
    <row r="404" spans="7:9" ht="16">
      <c r="G404"/>
      <c r="H404"/>
      <c r="I404"/>
    </row>
    <row r="405" spans="7:9" ht="16">
      <c r="G405"/>
      <c r="H405"/>
      <c r="I405"/>
    </row>
    <row r="406" spans="7:9" ht="16">
      <c r="G406"/>
      <c r="H406"/>
      <c r="I406"/>
    </row>
    <row r="407" spans="7:9" ht="16">
      <c r="G407"/>
      <c r="H407"/>
      <c r="I407"/>
    </row>
    <row r="408" spans="7:9" ht="16">
      <c r="G408"/>
      <c r="H408"/>
      <c r="I408"/>
    </row>
    <row r="409" spans="7:9" ht="16">
      <c r="G409"/>
      <c r="H409"/>
      <c r="I409"/>
    </row>
    <row r="410" spans="7:9" ht="16">
      <c r="G410"/>
      <c r="H410"/>
      <c r="I410"/>
    </row>
    <row r="411" spans="7:9" ht="16">
      <c r="G411"/>
      <c r="H411"/>
      <c r="I411"/>
    </row>
    <row r="412" spans="7:9" ht="16">
      <c r="G412"/>
      <c r="H412"/>
      <c r="I412"/>
    </row>
    <row r="413" spans="7:9" ht="16">
      <c r="G413"/>
      <c r="H413"/>
      <c r="I413"/>
    </row>
    <row r="414" spans="7:9" ht="16">
      <c r="G414"/>
      <c r="H414"/>
      <c r="I414"/>
    </row>
    <row r="415" spans="7:9" ht="16">
      <c r="G415"/>
      <c r="H415"/>
      <c r="I415"/>
    </row>
    <row r="416" spans="7:9" ht="16">
      <c r="G416"/>
      <c r="H416"/>
      <c r="I416"/>
    </row>
    <row r="417" spans="7:9" ht="16">
      <c r="G417"/>
      <c r="H417"/>
      <c r="I417"/>
    </row>
    <row r="418" spans="7:9" ht="16">
      <c r="G418"/>
      <c r="H418"/>
      <c r="I418"/>
    </row>
    <row r="419" spans="7:9" ht="16">
      <c r="G419"/>
      <c r="H419"/>
      <c r="I419"/>
    </row>
    <row r="420" spans="7:9" ht="16">
      <c r="G420"/>
      <c r="H420"/>
      <c r="I420"/>
    </row>
    <row r="421" spans="7:9" ht="16">
      <c r="G421"/>
      <c r="H421"/>
      <c r="I421"/>
    </row>
    <row r="422" spans="7:9" ht="16">
      <c r="G422"/>
      <c r="H422"/>
      <c r="I422"/>
    </row>
    <row r="423" spans="7:9" ht="16">
      <c r="G423"/>
      <c r="H423"/>
      <c r="I423"/>
    </row>
    <row r="424" spans="7:9" ht="16">
      <c r="G424"/>
      <c r="H424"/>
      <c r="I424"/>
    </row>
    <row r="425" spans="7:9" ht="16">
      <c r="G425"/>
      <c r="H425"/>
      <c r="I425"/>
    </row>
    <row r="426" spans="7:9" ht="16">
      <c r="G426"/>
      <c r="H426"/>
      <c r="I426"/>
    </row>
    <row r="427" spans="7:9" ht="16">
      <c r="G427"/>
      <c r="H427"/>
      <c r="I427"/>
    </row>
    <row r="428" spans="7:9" ht="16">
      <c r="G428"/>
      <c r="H428"/>
      <c r="I428"/>
    </row>
    <row r="429" spans="7:9" ht="16">
      <c r="G429"/>
      <c r="H429"/>
      <c r="I429"/>
    </row>
    <row r="430" spans="7:9" ht="16">
      <c r="G430"/>
      <c r="H430"/>
      <c r="I430"/>
    </row>
    <row r="431" spans="7:9" ht="16">
      <c r="G431"/>
      <c r="H431"/>
      <c r="I431"/>
    </row>
    <row r="432" spans="7:9" ht="16">
      <c r="G432"/>
      <c r="H432"/>
      <c r="I432"/>
    </row>
    <row r="433" spans="7:9" ht="16">
      <c r="G433"/>
      <c r="H433"/>
      <c r="I433"/>
    </row>
    <row r="434" spans="7:9" ht="16">
      <c r="G434"/>
      <c r="H434"/>
      <c r="I434"/>
    </row>
    <row r="435" spans="7:9" ht="16">
      <c r="G435"/>
      <c r="H435"/>
      <c r="I435"/>
    </row>
    <row r="436" spans="7:9" ht="16">
      <c r="G436"/>
      <c r="H436"/>
      <c r="I436"/>
    </row>
    <row r="437" spans="7:9" ht="16">
      <c r="G437"/>
      <c r="H437"/>
      <c r="I437"/>
    </row>
    <row r="438" spans="7:9" ht="16">
      <c r="G438"/>
      <c r="H438"/>
      <c r="I438"/>
    </row>
    <row r="439" spans="7:9" ht="16">
      <c r="G439"/>
      <c r="H439"/>
      <c r="I439"/>
    </row>
    <row r="440" spans="7:9" ht="16">
      <c r="G440"/>
      <c r="H440"/>
      <c r="I440"/>
    </row>
    <row r="441" spans="7:9" ht="16">
      <c r="G441"/>
      <c r="H441"/>
      <c r="I441"/>
    </row>
    <row r="442" spans="7:9" ht="16">
      <c r="G442"/>
      <c r="H442"/>
      <c r="I442"/>
    </row>
    <row r="443" spans="7:9" ht="16">
      <c r="G443"/>
      <c r="H443"/>
      <c r="I443"/>
    </row>
    <row r="444" spans="7:9" ht="16">
      <c r="G444"/>
      <c r="H444"/>
      <c r="I444"/>
    </row>
    <row r="445" spans="7:9" ht="16">
      <c r="G445"/>
      <c r="H445"/>
      <c r="I445"/>
    </row>
    <row r="446" spans="7:9" ht="16">
      <c r="G446"/>
      <c r="H446"/>
      <c r="I446"/>
    </row>
    <row r="447" spans="7:9" ht="16">
      <c r="G447"/>
      <c r="H447"/>
      <c r="I447"/>
    </row>
    <row r="448" spans="7:9" ht="16">
      <c r="G448"/>
      <c r="H448"/>
      <c r="I448"/>
    </row>
    <row r="449" spans="7:9" ht="16">
      <c r="G449"/>
      <c r="H449"/>
      <c r="I449"/>
    </row>
    <row r="450" spans="7:9" ht="16">
      <c r="G450"/>
      <c r="H450"/>
      <c r="I450"/>
    </row>
    <row r="451" spans="7:9" ht="16">
      <c r="G451"/>
      <c r="H451"/>
      <c r="I451"/>
    </row>
    <row r="452" spans="7:9" ht="16">
      <c r="G452"/>
      <c r="H452"/>
      <c r="I452"/>
    </row>
    <row r="453" spans="7:9" ht="16">
      <c r="G453"/>
      <c r="H453"/>
      <c r="I453"/>
    </row>
    <row r="454" spans="7:9" ht="16">
      <c r="G454"/>
      <c r="H454"/>
      <c r="I454"/>
    </row>
    <row r="455" spans="7:9" ht="16">
      <c r="G455"/>
      <c r="H455"/>
      <c r="I455"/>
    </row>
    <row r="456" spans="7:9" ht="16">
      <c r="G456"/>
      <c r="H456"/>
      <c r="I456"/>
    </row>
    <row r="457" spans="7:9" ht="16">
      <c r="G457"/>
      <c r="H457"/>
      <c r="I457"/>
    </row>
    <row r="458" spans="7:9" ht="16">
      <c r="G458"/>
      <c r="H458"/>
      <c r="I458"/>
    </row>
    <row r="459" spans="7:9" ht="16">
      <c r="G459"/>
      <c r="H459"/>
      <c r="I459"/>
    </row>
    <row r="460" spans="7:9" ht="16">
      <c r="G460"/>
      <c r="H460"/>
      <c r="I460"/>
    </row>
    <row r="461" spans="7:9" ht="16">
      <c r="G461"/>
      <c r="H461"/>
      <c r="I461"/>
    </row>
    <row r="462" spans="7:9" ht="16">
      <c r="G462"/>
      <c r="H462"/>
      <c r="I462"/>
    </row>
    <row r="463" spans="7:9" ht="16">
      <c r="G463"/>
      <c r="H463"/>
      <c r="I463"/>
    </row>
    <row r="464" spans="7:9" ht="16">
      <c r="G464"/>
      <c r="H464"/>
      <c r="I464"/>
    </row>
    <row r="465" spans="7:9" ht="16">
      <c r="G465"/>
      <c r="H465"/>
      <c r="I465"/>
    </row>
    <row r="466" spans="7:9" ht="16">
      <c r="G466"/>
      <c r="H466"/>
      <c r="I466"/>
    </row>
    <row r="467" spans="7:9" ht="16">
      <c r="G467"/>
      <c r="H467"/>
      <c r="I467"/>
    </row>
    <row r="468" spans="7:9" ht="16">
      <c r="G468"/>
      <c r="H468"/>
      <c r="I468"/>
    </row>
    <row r="469" spans="7:9" ht="16">
      <c r="G469"/>
      <c r="H469"/>
      <c r="I469"/>
    </row>
    <row r="470" spans="7:9" ht="16">
      <c r="G470"/>
      <c r="H470"/>
      <c r="I470"/>
    </row>
    <row r="471" spans="7:9" ht="16">
      <c r="G471"/>
      <c r="H471"/>
      <c r="I471"/>
    </row>
    <row r="472" spans="7:9" ht="16">
      <c r="G472"/>
      <c r="H472"/>
      <c r="I472"/>
    </row>
    <row r="473" spans="7:9" ht="16">
      <c r="G473"/>
      <c r="H473"/>
      <c r="I473"/>
    </row>
    <row r="474" spans="7:9" ht="16">
      <c r="G474"/>
      <c r="H474"/>
      <c r="I474"/>
    </row>
    <row r="475" spans="7:9" ht="16">
      <c r="G475"/>
      <c r="H475"/>
      <c r="I475"/>
    </row>
    <row r="476" spans="7:9" ht="16">
      <c r="G476"/>
      <c r="H476"/>
      <c r="I476"/>
    </row>
    <row r="477" spans="7:9" ht="16">
      <c r="G477"/>
      <c r="H477"/>
      <c r="I477"/>
    </row>
    <row r="478" spans="7:9" ht="16">
      <c r="G478"/>
      <c r="H478"/>
      <c r="I478"/>
    </row>
    <row r="479" spans="7:9" ht="16">
      <c r="G479"/>
      <c r="H479"/>
      <c r="I479"/>
    </row>
    <row r="480" spans="7:9" ht="16">
      <c r="G480"/>
      <c r="H480"/>
      <c r="I480"/>
    </row>
    <row r="481" spans="7:9" ht="16">
      <c r="G481"/>
      <c r="H481"/>
      <c r="I481"/>
    </row>
    <row r="482" spans="7:9" ht="16">
      <c r="G482"/>
      <c r="H482"/>
      <c r="I482"/>
    </row>
    <row r="483" spans="7:9" ht="16">
      <c r="G483"/>
      <c r="H483"/>
      <c r="I483"/>
    </row>
    <row r="484" spans="7:9" ht="16">
      <c r="G484"/>
      <c r="H484"/>
      <c r="I484"/>
    </row>
    <row r="485" spans="7:9" ht="16">
      <c r="G485"/>
      <c r="H485"/>
      <c r="I485"/>
    </row>
    <row r="486" spans="7:9" ht="16">
      <c r="G486"/>
      <c r="H486"/>
      <c r="I486"/>
    </row>
    <row r="487" spans="7:9" ht="16">
      <c r="G487"/>
      <c r="H487"/>
      <c r="I487"/>
    </row>
    <row r="488" spans="7:9" ht="16">
      <c r="G488"/>
      <c r="H488"/>
      <c r="I488"/>
    </row>
    <row r="489" spans="7:9" ht="16">
      <c r="G489"/>
      <c r="H489"/>
      <c r="I489"/>
    </row>
    <row r="490" spans="7:9" ht="16">
      <c r="G490"/>
      <c r="H490"/>
      <c r="I490"/>
    </row>
    <row r="491" spans="7:9" ht="16">
      <c r="G491"/>
      <c r="H491"/>
      <c r="I491"/>
    </row>
    <row r="492" spans="7:9" ht="16">
      <c r="G492"/>
      <c r="H492"/>
      <c r="I492"/>
    </row>
    <row r="493" spans="7:9" ht="16">
      <c r="G493"/>
      <c r="H493"/>
      <c r="I493"/>
    </row>
    <row r="494" spans="7:9" ht="16">
      <c r="G494"/>
      <c r="H494"/>
      <c r="I494"/>
    </row>
    <row r="495" spans="7:9" ht="16">
      <c r="G495"/>
      <c r="H495"/>
      <c r="I495"/>
    </row>
    <row r="496" spans="7:9" ht="16">
      <c r="G496"/>
      <c r="H496"/>
      <c r="I496"/>
    </row>
    <row r="497" spans="7:9" ht="16">
      <c r="G497"/>
      <c r="H497"/>
      <c r="I497"/>
    </row>
    <row r="498" spans="7:9" ht="16">
      <c r="G498"/>
      <c r="H498"/>
      <c r="I498"/>
    </row>
    <row r="499" spans="7:9" ht="16">
      <c r="G499"/>
      <c r="H499"/>
      <c r="I499"/>
    </row>
    <row r="500" spans="7:9" ht="16">
      <c r="G500"/>
      <c r="H500"/>
      <c r="I500"/>
    </row>
    <row r="501" spans="7:9" ht="16">
      <c r="G501"/>
      <c r="H501"/>
      <c r="I501"/>
    </row>
    <row r="502" spans="7:9" ht="16">
      <c r="G502"/>
      <c r="H502"/>
      <c r="I502"/>
    </row>
    <row r="503" spans="7:9" ht="16">
      <c r="G503"/>
      <c r="H503"/>
      <c r="I503"/>
    </row>
    <row r="504" spans="7:9" ht="16">
      <c r="G504"/>
      <c r="H504"/>
      <c r="I504"/>
    </row>
    <row r="505" spans="7:9" ht="16">
      <c r="G505"/>
      <c r="H505"/>
      <c r="I505"/>
    </row>
    <row r="506" spans="7:9" ht="16">
      <c r="G506"/>
      <c r="H506"/>
      <c r="I506"/>
    </row>
    <row r="507" spans="7:9" ht="16">
      <c r="G507"/>
      <c r="H507"/>
      <c r="I507"/>
    </row>
    <row r="508" spans="7:9" ht="16">
      <c r="G508"/>
      <c r="H508"/>
      <c r="I508"/>
    </row>
    <row r="509" spans="7:9" ht="16">
      <c r="G509"/>
      <c r="H509"/>
      <c r="I509"/>
    </row>
    <row r="510" spans="7:9" ht="16">
      <c r="G510"/>
      <c r="H510"/>
      <c r="I510"/>
    </row>
    <row r="511" spans="7:9" ht="16">
      <c r="G511"/>
      <c r="H511"/>
      <c r="I511"/>
    </row>
    <row r="512" spans="7:9" ht="16">
      <c r="G512"/>
      <c r="H512"/>
      <c r="I512"/>
    </row>
    <row r="513" spans="7:9" ht="16">
      <c r="G513"/>
      <c r="H513"/>
      <c r="I513"/>
    </row>
    <row r="514" spans="7:9" ht="16">
      <c r="G514"/>
      <c r="H514"/>
      <c r="I514"/>
    </row>
    <row r="515" spans="7:9" ht="16">
      <c r="G515"/>
      <c r="H515"/>
      <c r="I515"/>
    </row>
    <row r="516" spans="7:9" ht="16">
      <c r="G516"/>
      <c r="H516"/>
      <c r="I516"/>
    </row>
    <row r="517" spans="7:9" ht="16">
      <c r="G517"/>
      <c r="H517"/>
      <c r="I517"/>
    </row>
    <row r="518" spans="7:9" ht="16">
      <c r="G518"/>
      <c r="H518"/>
      <c r="I518"/>
    </row>
    <row r="519" spans="7:9" ht="16">
      <c r="G519"/>
      <c r="H519"/>
      <c r="I519"/>
    </row>
    <row r="520" spans="7:9" ht="16">
      <c r="G520"/>
      <c r="H520"/>
      <c r="I520"/>
    </row>
    <row r="521" spans="7:9" ht="16">
      <c r="G521"/>
      <c r="H521"/>
      <c r="I521"/>
    </row>
    <row r="522" spans="7:9" ht="16">
      <c r="G522"/>
      <c r="H522"/>
      <c r="I522"/>
    </row>
    <row r="523" spans="7:9" ht="16">
      <c r="G523"/>
      <c r="H523"/>
      <c r="I523"/>
    </row>
    <row r="524" spans="7:9" ht="16">
      <c r="G524"/>
      <c r="H524"/>
      <c r="I524"/>
    </row>
    <row r="525" spans="7:9" ht="16">
      <c r="G525"/>
      <c r="H525"/>
      <c r="I525"/>
    </row>
    <row r="526" spans="7:9" ht="16">
      <c r="G526"/>
      <c r="H526"/>
      <c r="I526"/>
    </row>
    <row r="527" spans="7:9" ht="16">
      <c r="G527"/>
      <c r="H527"/>
      <c r="I527"/>
    </row>
    <row r="528" spans="7:9" ht="16">
      <c r="G528"/>
      <c r="H528"/>
      <c r="I528"/>
    </row>
    <row r="529" spans="7:9" ht="16">
      <c r="G529"/>
      <c r="H529"/>
      <c r="I529"/>
    </row>
    <row r="530" spans="7:9" ht="16">
      <c r="G530"/>
      <c r="H530"/>
      <c r="I530"/>
    </row>
    <row r="531" spans="7:9" ht="16">
      <c r="G531"/>
      <c r="H531"/>
      <c r="I531"/>
    </row>
    <row r="532" spans="7:9" ht="16">
      <c r="G532"/>
      <c r="H532"/>
      <c r="I532"/>
    </row>
    <row r="533" spans="7:9" ht="16">
      <c r="G533"/>
      <c r="H533"/>
      <c r="I533"/>
    </row>
    <row r="534" spans="7:9" ht="16">
      <c r="G534"/>
      <c r="H534"/>
      <c r="I534"/>
    </row>
    <row r="535" spans="7:9" ht="16">
      <c r="G535"/>
      <c r="H535"/>
      <c r="I535"/>
    </row>
    <row r="536" spans="7:9" ht="16">
      <c r="G536"/>
      <c r="H536"/>
      <c r="I536"/>
    </row>
    <row r="537" spans="7:9" ht="16">
      <c r="G537"/>
      <c r="H537"/>
      <c r="I537"/>
    </row>
    <row r="538" spans="7:9" ht="16">
      <c r="G538"/>
      <c r="H538"/>
      <c r="I538"/>
    </row>
    <row r="539" spans="7:9" ht="16">
      <c r="G539"/>
      <c r="H539"/>
      <c r="I539"/>
    </row>
    <row r="540" spans="7:9" ht="16">
      <c r="G540"/>
      <c r="H540"/>
      <c r="I540"/>
    </row>
    <row r="541" spans="7:9" ht="16">
      <c r="G541"/>
      <c r="H541"/>
      <c r="I541"/>
    </row>
    <row r="542" spans="7:9" ht="16">
      <c r="G542"/>
      <c r="H542"/>
      <c r="I542"/>
    </row>
    <row r="543" spans="7:9" ht="16">
      <c r="G543"/>
      <c r="H543"/>
      <c r="I543"/>
    </row>
    <row r="544" spans="7:9" ht="16">
      <c r="G544"/>
      <c r="H544"/>
      <c r="I544"/>
    </row>
    <row r="545" spans="7:9" ht="16">
      <c r="G545"/>
      <c r="H545"/>
      <c r="I545"/>
    </row>
    <row r="546" spans="7:9" ht="16">
      <c r="G546"/>
      <c r="H546"/>
      <c r="I546"/>
    </row>
    <row r="547" spans="7:9" ht="16">
      <c r="G547"/>
      <c r="H547"/>
      <c r="I547"/>
    </row>
    <row r="548" spans="7:9" ht="16">
      <c r="G548"/>
      <c r="H548"/>
      <c r="I548"/>
    </row>
    <row r="549" spans="7:9" ht="16">
      <c r="G549"/>
      <c r="H549"/>
      <c r="I549"/>
    </row>
    <row r="550" spans="7:9" ht="16">
      <c r="G550"/>
      <c r="H550"/>
      <c r="I550"/>
    </row>
    <row r="551" spans="7:9" ht="16">
      <c r="G551"/>
      <c r="H551"/>
      <c r="I551"/>
    </row>
    <row r="552" spans="7:9" ht="16">
      <c r="G552"/>
      <c r="H552"/>
      <c r="I552"/>
    </row>
    <row r="553" spans="7:9" ht="16">
      <c r="G553"/>
      <c r="H553"/>
      <c r="I553"/>
    </row>
    <row r="554" spans="7:9" ht="16">
      <c r="G554"/>
      <c r="H554"/>
      <c r="I554"/>
    </row>
    <row r="555" spans="7:9" ht="16">
      <c r="G555"/>
      <c r="H555"/>
      <c r="I555"/>
    </row>
    <row r="556" spans="7:9" ht="16">
      <c r="G556"/>
      <c r="H556"/>
      <c r="I556"/>
    </row>
    <row r="557" spans="7:9" ht="16">
      <c r="G557"/>
      <c r="H557"/>
      <c r="I557"/>
    </row>
    <row r="558" spans="7:9" ht="16">
      <c r="G558"/>
      <c r="H558"/>
      <c r="I558"/>
    </row>
    <row r="559" spans="7:9" ht="16">
      <c r="G559"/>
      <c r="H559"/>
      <c r="I559"/>
    </row>
    <row r="560" spans="7:9" ht="16">
      <c r="G560"/>
      <c r="H560"/>
      <c r="I560"/>
    </row>
    <row r="561" spans="7:9" ht="16">
      <c r="G561"/>
      <c r="H561"/>
      <c r="I561"/>
    </row>
    <row r="562" spans="7:9" ht="16">
      <c r="G562"/>
      <c r="H562"/>
      <c r="I562"/>
    </row>
    <row r="563" spans="7:9" ht="16">
      <c r="G563"/>
      <c r="H563"/>
      <c r="I563"/>
    </row>
    <row r="564" spans="7:9" ht="16">
      <c r="G564"/>
      <c r="H564"/>
      <c r="I564"/>
    </row>
    <row r="565" spans="7:9" ht="16">
      <c r="G565"/>
      <c r="H565"/>
      <c r="I565"/>
    </row>
    <row r="566" spans="7:9" ht="16">
      <c r="G566"/>
      <c r="H566"/>
      <c r="I566"/>
    </row>
    <row r="567" spans="7:9" ht="16">
      <c r="G567"/>
      <c r="H567"/>
      <c r="I567"/>
    </row>
    <row r="568" spans="7:9" ht="16">
      <c r="G568"/>
      <c r="H568"/>
      <c r="I568"/>
    </row>
    <row r="569" spans="7:9" ht="16">
      <c r="G569"/>
      <c r="H569"/>
      <c r="I569"/>
    </row>
    <row r="570" spans="7:9" ht="16">
      <c r="G570"/>
      <c r="H570"/>
      <c r="I570"/>
    </row>
    <row r="571" spans="7:9" ht="16">
      <c r="G571"/>
      <c r="H571"/>
      <c r="I571"/>
    </row>
    <row r="572" spans="7:9" ht="16">
      <c r="G572"/>
      <c r="H572"/>
      <c r="I572"/>
    </row>
    <row r="573" spans="7:9" ht="16">
      <c r="G573"/>
      <c r="H573"/>
      <c r="I573"/>
    </row>
    <row r="574" spans="7:9" ht="16">
      <c r="G574"/>
      <c r="H574"/>
      <c r="I574"/>
    </row>
    <row r="575" spans="7:9" ht="16">
      <c r="G575"/>
      <c r="H575"/>
      <c r="I575"/>
    </row>
    <row r="576" spans="7:9" ht="16">
      <c r="G576"/>
      <c r="H576"/>
      <c r="I576"/>
    </row>
    <row r="577" spans="7:9" ht="16">
      <c r="G577"/>
      <c r="H577"/>
      <c r="I577"/>
    </row>
    <row r="578" spans="7:9" ht="16">
      <c r="G578"/>
      <c r="H578"/>
      <c r="I578"/>
    </row>
    <row r="579" spans="7:9" ht="16">
      <c r="G579"/>
      <c r="H579"/>
      <c r="I579"/>
    </row>
    <row r="580" spans="7:9" ht="16">
      <c r="G580"/>
      <c r="H580"/>
      <c r="I580"/>
    </row>
    <row r="581" spans="7:9" ht="16">
      <c r="G581"/>
      <c r="H581"/>
      <c r="I581"/>
    </row>
    <row r="582" spans="7:9" ht="16">
      <c r="G582"/>
      <c r="H582"/>
      <c r="I582"/>
    </row>
    <row r="583" spans="7:9" ht="16">
      <c r="G583"/>
      <c r="H583"/>
      <c r="I583"/>
    </row>
    <row r="584" spans="7:9" ht="16">
      <c r="G584"/>
      <c r="H584"/>
      <c r="I584"/>
    </row>
    <row r="585" spans="7:9" ht="16">
      <c r="G585"/>
      <c r="H585"/>
      <c r="I585"/>
    </row>
    <row r="586" spans="7:9" ht="16">
      <c r="G586"/>
      <c r="H586"/>
      <c r="I586"/>
    </row>
    <row r="587" spans="7:9" ht="16">
      <c r="G587"/>
      <c r="H587"/>
      <c r="I587"/>
    </row>
    <row r="588" spans="7:9" ht="16">
      <c r="G588"/>
      <c r="H588"/>
      <c r="I588"/>
    </row>
    <row r="589" spans="7:9" ht="16">
      <c r="G589"/>
      <c r="H589"/>
      <c r="I589"/>
    </row>
    <row r="590" spans="7:9" ht="16">
      <c r="G590"/>
      <c r="H590"/>
      <c r="I590"/>
    </row>
    <row r="591" spans="7:9" ht="16">
      <c r="G591"/>
      <c r="H591"/>
      <c r="I591"/>
    </row>
    <row r="592" spans="7:9" ht="16">
      <c r="G592"/>
      <c r="H592"/>
      <c r="I592"/>
    </row>
    <row r="593" spans="7:9" ht="16">
      <c r="G593"/>
      <c r="H593"/>
      <c r="I593"/>
    </row>
    <row r="594" spans="7:9" ht="16">
      <c r="G594"/>
      <c r="H594"/>
      <c r="I594"/>
    </row>
    <row r="595" spans="7:9" ht="16">
      <c r="G595"/>
      <c r="H595"/>
      <c r="I595"/>
    </row>
    <row r="596" spans="7:9" ht="16">
      <c r="G596"/>
      <c r="H596"/>
      <c r="I596"/>
    </row>
    <row r="597" spans="7:9" ht="16">
      <c r="G597"/>
      <c r="H597"/>
      <c r="I597"/>
    </row>
    <row r="598" spans="7:9" ht="16">
      <c r="G598"/>
      <c r="H598"/>
      <c r="I598"/>
    </row>
    <row r="599" spans="7:9" ht="16">
      <c r="G599"/>
      <c r="H599"/>
      <c r="I599"/>
    </row>
    <row r="600" spans="7:9" ht="16">
      <c r="G600"/>
      <c r="H600"/>
      <c r="I600"/>
    </row>
    <row r="601" spans="7:9" ht="16">
      <c r="G601"/>
      <c r="H601"/>
      <c r="I601"/>
    </row>
    <row r="602" spans="7:9" ht="16">
      <c r="G602"/>
      <c r="H602"/>
      <c r="I602"/>
    </row>
    <row r="603" spans="7:9" ht="16">
      <c r="G603"/>
      <c r="H603"/>
      <c r="I603"/>
    </row>
    <row r="604" spans="7:9" ht="16">
      <c r="G604"/>
      <c r="H604"/>
      <c r="I604"/>
    </row>
    <row r="605" spans="7:9" ht="16">
      <c r="G605"/>
      <c r="H605"/>
      <c r="I605"/>
    </row>
    <row r="606" spans="7:9" ht="16">
      <c r="G606"/>
      <c r="H606"/>
      <c r="I606"/>
    </row>
    <row r="607" spans="7:9" ht="16">
      <c r="G607"/>
      <c r="H607"/>
      <c r="I607"/>
    </row>
    <row r="608" spans="7:9" ht="16">
      <c r="G608"/>
      <c r="H608"/>
      <c r="I608"/>
    </row>
    <row r="609" spans="7:9" ht="16">
      <c r="G609"/>
      <c r="H609"/>
      <c r="I609"/>
    </row>
    <row r="610" spans="7:9" ht="16">
      <c r="G610"/>
      <c r="H610"/>
      <c r="I610"/>
    </row>
    <row r="611" spans="7:9" ht="16">
      <c r="G611"/>
      <c r="H611"/>
      <c r="I611"/>
    </row>
    <row r="612" spans="7:9" ht="16">
      <c r="G612"/>
      <c r="H612"/>
      <c r="I612"/>
    </row>
    <row r="613" spans="7:9" ht="16">
      <c r="G613"/>
      <c r="H613"/>
      <c r="I613"/>
    </row>
    <row r="614" spans="7:9" ht="16">
      <c r="G614"/>
      <c r="H614"/>
      <c r="I614"/>
    </row>
    <row r="615" spans="7:9" ht="16">
      <c r="G615"/>
      <c r="H615"/>
      <c r="I615"/>
    </row>
    <row r="616" spans="7:9" ht="16">
      <c r="G616"/>
      <c r="H616"/>
      <c r="I616"/>
    </row>
    <row r="617" spans="7:9" ht="16">
      <c r="G617"/>
      <c r="H617"/>
      <c r="I617"/>
    </row>
    <row r="618" spans="7:9" ht="16">
      <c r="G618"/>
      <c r="H618"/>
      <c r="I618"/>
    </row>
    <row r="619" spans="7:9" ht="16">
      <c r="G619"/>
      <c r="H619"/>
      <c r="I619"/>
    </row>
    <row r="620" spans="7:9" ht="16">
      <c r="G620"/>
      <c r="H620"/>
      <c r="I620"/>
    </row>
    <row r="621" spans="7:9" ht="16">
      <c r="G621"/>
      <c r="H621"/>
      <c r="I621"/>
    </row>
    <row r="622" spans="7:9" ht="16">
      <c r="G622"/>
      <c r="H622"/>
      <c r="I622"/>
    </row>
    <row r="623" spans="7:9" ht="16">
      <c r="G623"/>
      <c r="H623"/>
      <c r="I623"/>
    </row>
    <row r="624" spans="7:9" ht="16">
      <c r="G624"/>
      <c r="H624"/>
      <c r="I624"/>
    </row>
    <row r="625" spans="7:9" ht="16">
      <c r="G625"/>
      <c r="H625"/>
      <c r="I625"/>
    </row>
    <row r="626" spans="7:9" ht="16">
      <c r="G626"/>
      <c r="H626"/>
      <c r="I626"/>
    </row>
    <row r="627" spans="7:9" ht="16">
      <c r="G627"/>
      <c r="H627"/>
      <c r="I627"/>
    </row>
    <row r="628" spans="7:9" ht="16">
      <c r="G628"/>
      <c r="H628"/>
      <c r="I628"/>
    </row>
    <row r="629" spans="7:9" ht="16">
      <c r="G629"/>
      <c r="H629"/>
      <c r="I629"/>
    </row>
    <row r="630" spans="7:9" ht="16">
      <c r="G630"/>
      <c r="H630"/>
      <c r="I630"/>
    </row>
    <row r="631" spans="7:9" ht="16">
      <c r="G631"/>
      <c r="H631"/>
      <c r="I631"/>
    </row>
    <row r="632" spans="7:9" ht="16">
      <c r="G632"/>
      <c r="H632"/>
      <c r="I632"/>
    </row>
    <row r="633" spans="7:9" ht="16">
      <c r="G633"/>
      <c r="H633"/>
      <c r="I633"/>
    </row>
    <row r="634" spans="7:9" ht="16">
      <c r="G634"/>
      <c r="H634"/>
      <c r="I634"/>
    </row>
    <row r="635" spans="7:9" ht="16">
      <c r="G635"/>
      <c r="H635"/>
      <c r="I635"/>
    </row>
    <row r="636" spans="7:9" ht="16">
      <c r="G636"/>
      <c r="H636"/>
      <c r="I636"/>
    </row>
    <row r="637" spans="7:9" ht="16">
      <c r="G637"/>
      <c r="H637"/>
      <c r="I637"/>
    </row>
    <row r="638" spans="7:9" ht="16">
      <c r="G638"/>
      <c r="H638"/>
      <c r="I638"/>
    </row>
    <row r="639" spans="7:9" ht="16">
      <c r="G639"/>
      <c r="H639"/>
      <c r="I639"/>
    </row>
    <row r="640" spans="7:9" ht="16">
      <c r="G640"/>
      <c r="H640"/>
      <c r="I640"/>
    </row>
    <row r="641" spans="7:9" ht="16">
      <c r="G641"/>
      <c r="H641"/>
      <c r="I641"/>
    </row>
    <row r="642" spans="7:9" ht="16">
      <c r="G642"/>
      <c r="H642"/>
      <c r="I642"/>
    </row>
    <row r="643" spans="7:9" ht="16">
      <c r="G643"/>
      <c r="H643"/>
      <c r="I643"/>
    </row>
    <row r="644" spans="7:9" ht="16">
      <c r="G644"/>
      <c r="H644"/>
      <c r="I644"/>
    </row>
    <row r="645" spans="7:9" ht="16">
      <c r="G645"/>
      <c r="H645"/>
      <c r="I645"/>
    </row>
    <row r="646" spans="7:9" ht="16">
      <c r="G646"/>
      <c r="H646"/>
      <c r="I646"/>
    </row>
    <row r="647" spans="7:9" ht="16">
      <c r="G647"/>
      <c r="H647"/>
      <c r="I647"/>
    </row>
    <row r="648" spans="7:9" ht="16">
      <c r="G648"/>
      <c r="H648"/>
      <c r="I648"/>
    </row>
    <row r="649" spans="7:9" ht="16">
      <c r="G649"/>
      <c r="H649"/>
      <c r="I649"/>
    </row>
    <row r="650" spans="7:9" ht="16">
      <c r="G650"/>
      <c r="H650"/>
      <c r="I650"/>
    </row>
    <row r="651" spans="7:9" ht="16">
      <c r="G651"/>
      <c r="H651"/>
      <c r="I651"/>
    </row>
    <row r="652" spans="7:9" ht="16">
      <c r="G652"/>
      <c r="H652"/>
      <c r="I652"/>
    </row>
    <row r="653" spans="7:9" ht="16">
      <c r="G653"/>
      <c r="H653"/>
      <c r="I653"/>
    </row>
    <row r="654" spans="7:9" ht="16">
      <c r="G654"/>
      <c r="H654"/>
      <c r="I654"/>
    </row>
    <row r="655" spans="7:9" ht="16">
      <c r="G655"/>
      <c r="H655"/>
      <c r="I655"/>
    </row>
    <row r="656" spans="7:9" ht="16">
      <c r="G656"/>
      <c r="H656"/>
      <c r="I656"/>
    </row>
    <row r="657" spans="7:9" ht="16">
      <c r="G657"/>
      <c r="H657"/>
      <c r="I657"/>
    </row>
    <row r="658" spans="7:9" ht="16">
      <c r="G658"/>
      <c r="H658"/>
      <c r="I658"/>
    </row>
    <row r="659" spans="7:9" ht="16">
      <c r="G659"/>
      <c r="H659"/>
      <c r="I659"/>
    </row>
    <row r="660" spans="7:9" ht="16">
      <c r="G660"/>
      <c r="H660"/>
      <c r="I660"/>
    </row>
    <row r="661" spans="7:9" ht="16">
      <c r="G661"/>
      <c r="H661"/>
      <c r="I661"/>
    </row>
    <row r="662" spans="7:9" ht="16">
      <c r="G662"/>
      <c r="H662"/>
      <c r="I662"/>
    </row>
    <row r="663" spans="7:9" ht="16">
      <c r="G663"/>
      <c r="H663"/>
      <c r="I663"/>
    </row>
    <row r="664" spans="7:9" ht="16">
      <c r="G664"/>
      <c r="H664"/>
      <c r="I664"/>
    </row>
    <row r="665" spans="7:9" ht="16">
      <c r="G665"/>
      <c r="H665"/>
      <c r="I665"/>
    </row>
    <row r="666" spans="7:9" ht="16">
      <c r="G666"/>
      <c r="H666"/>
      <c r="I666"/>
    </row>
    <row r="667" spans="7:9" ht="16">
      <c r="G667"/>
      <c r="H667"/>
      <c r="I667"/>
    </row>
    <row r="668" spans="7:9" ht="16">
      <c r="G668"/>
      <c r="H668"/>
      <c r="I668"/>
    </row>
    <row r="669" spans="7:9" ht="16">
      <c r="G669"/>
      <c r="H669"/>
      <c r="I669"/>
    </row>
    <row r="670" spans="7:9" ht="16">
      <c r="G670"/>
      <c r="H670"/>
      <c r="I670"/>
    </row>
    <row r="671" spans="7:9" ht="16">
      <c r="G671"/>
      <c r="H671"/>
      <c r="I671"/>
    </row>
    <row r="672" spans="7:9" ht="16">
      <c r="G672"/>
      <c r="H672"/>
      <c r="I672"/>
    </row>
    <row r="673" spans="7:9" ht="16">
      <c r="G673"/>
      <c r="H673"/>
      <c r="I673"/>
    </row>
    <row r="674" spans="7:9" ht="16">
      <c r="G674"/>
      <c r="H674"/>
      <c r="I674"/>
    </row>
    <row r="675" spans="7:9" ht="16">
      <c r="G675"/>
      <c r="H675"/>
      <c r="I675"/>
    </row>
    <row r="676" spans="7:9" ht="16">
      <c r="G676"/>
      <c r="H676"/>
      <c r="I676"/>
    </row>
    <row r="677" spans="7:9" ht="16">
      <c r="G677"/>
      <c r="H677"/>
      <c r="I677"/>
    </row>
    <row r="678" spans="7:9" ht="16">
      <c r="G678"/>
      <c r="H678"/>
      <c r="I678"/>
    </row>
    <row r="679" spans="7:9" ht="16">
      <c r="G679"/>
      <c r="H679"/>
      <c r="I679"/>
    </row>
    <row r="680" spans="7:9" ht="16">
      <c r="G680"/>
      <c r="H680"/>
      <c r="I680"/>
    </row>
    <row r="681" spans="7:9" ht="16">
      <c r="G681"/>
      <c r="H681"/>
      <c r="I681"/>
    </row>
    <row r="682" spans="7:9" ht="16">
      <c r="G682"/>
      <c r="H682"/>
      <c r="I682"/>
    </row>
    <row r="683" spans="7:9" ht="16">
      <c r="G683"/>
      <c r="H683"/>
      <c r="I683"/>
    </row>
    <row r="684" spans="7:9" ht="16">
      <c r="G684"/>
      <c r="H684"/>
      <c r="I684"/>
    </row>
    <row r="685" spans="7:9" ht="16">
      <c r="G685"/>
      <c r="H685"/>
      <c r="I685"/>
    </row>
    <row r="686" spans="7:9" ht="16">
      <c r="G686"/>
      <c r="H686"/>
      <c r="I686"/>
    </row>
    <row r="687" spans="7:9" ht="16">
      <c r="G687"/>
      <c r="H687"/>
      <c r="I687"/>
    </row>
    <row r="688" spans="7:9" ht="16">
      <c r="G688"/>
      <c r="H688"/>
      <c r="I688"/>
    </row>
    <row r="689" spans="7:9" ht="16">
      <c r="G689"/>
      <c r="H689"/>
      <c r="I689"/>
    </row>
    <row r="690" spans="7:9" ht="16">
      <c r="G690"/>
      <c r="H690"/>
      <c r="I690"/>
    </row>
    <row r="691" spans="7:9" ht="16">
      <c r="G691"/>
      <c r="H691"/>
      <c r="I691"/>
    </row>
    <row r="692" spans="7:9" ht="16">
      <c r="G692"/>
      <c r="H692"/>
      <c r="I692"/>
    </row>
    <row r="693" spans="7:9" ht="16">
      <c r="G693"/>
      <c r="H693"/>
      <c r="I693"/>
    </row>
    <row r="694" spans="7:9" ht="16">
      <c r="G694"/>
      <c r="H694"/>
      <c r="I694"/>
    </row>
    <row r="695" spans="7:9" ht="16">
      <c r="G695"/>
      <c r="H695"/>
      <c r="I695"/>
    </row>
    <row r="696" spans="7:9" ht="16">
      <c r="G696"/>
      <c r="H696"/>
      <c r="I696"/>
    </row>
    <row r="697" spans="7:9" ht="16">
      <c r="G697"/>
      <c r="H697"/>
      <c r="I697"/>
    </row>
    <row r="698" spans="7:9" ht="16">
      <c r="G698"/>
      <c r="H698"/>
      <c r="I698"/>
    </row>
    <row r="699" spans="7:9" ht="16">
      <c r="G699"/>
      <c r="H699"/>
      <c r="I699"/>
    </row>
    <row r="700" spans="7:9" ht="16">
      <c r="G700"/>
      <c r="H700"/>
      <c r="I700"/>
    </row>
    <row r="701" spans="7:9" ht="16">
      <c r="G701"/>
      <c r="H701"/>
      <c r="I701"/>
    </row>
    <row r="702" spans="7:9" ht="16">
      <c r="G702"/>
      <c r="H702"/>
      <c r="I702"/>
    </row>
    <row r="703" spans="7:9" ht="16">
      <c r="G703"/>
      <c r="H703"/>
      <c r="I703"/>
    </row>
    <row r="704" spans="7:9" ht="16">
      <c r="G704"/>
      <c r="H704"/>
      <c r="I704"/>
    </row>
    <row r="705" spans="7:9" ht="16">
      <c r="G705"/>
      <c r="H705"/>
      <c r="I705"/>
    </row>
    <row r="706" spans="7:9" ht="16">
      <c r="G706"/>
      <c r="H706"/>
      <c r="I706"/>
    </row>
    <row r="707" spans="7:9" ht="16">
      <c r="G707"/>
      <c r="H707"/>
      <c r="I707"/>
    </row>
    <row r="708" spans="7:9" ht="16">
      <c r="G708"/>
      <c r="H708"/>
      <c r="I708"/>
    </row>
    <row r="709" spans="7:9" ht="16">
      <c r="G709"/>
      <c r="H709"/>
      <c r="I709"/>
    </row>
    <row r="710" spans="7:9" ht="16">
      <c r="G710"/>
      <c r="H710"/>
      <c r="I710"/>
    </row>
    <row r="711" spans="7:9" ht="16">
      <c r="G711"/>
      <c r="H711"/>
      <c r="I711"/>
    </row>
    <row r="712" spans="7:9" ht="16">
      <c r="G712"/>
      <c r="H712"/>
      <c r="I712"/>
    </row>
    <row r="713" spans="7:9" ht="16">
      <c r="G713"/>
      <c r="H713"/>
      <c r="I713"/>
    </row>
    <row r="714" spans="7:9" ht="16">
      <c r="G714"/>
      <c r="H714"/>
      <c r="I714"/>
    </row>
    <row r="715" spans="7:9" ht="16">
      <c r="G715"/>
      <c r="H715"/>
      <c r="I715"/>
    </row>
    <row r="716" spans="7:9" ht="16">
      <c r="G716"/>
      <c r="H716"/>
      <c r="I716"/>
    </row>
    <row r="717" spans="7:9" ht="16">
      <c r="G717"/>
      <c r="H717"/>
      <c r="I717"/>
    </row>
    <row r="718" spans="7:9" ht="16">
      <c r="G718"/>
      <c r="H718"/>
      <c r="I718"/>
    </row>
    <row r="719" spans="7:9" ht="16">
      <c r="G719"/>
      <c r="H719"/>
      <c r="I719"/>
    </row>
    <row r="720" spans="7:9" ht="16">
      <c r="G720"/>
      <c r="H720"/>
      <c r="I720"/>
    </row>
    <row r="721" spans="7:9" ht="16">
      <c r="G721"/>
      <c r="H721"/>
      <c r="I721"/>
    </row>
    <row r="722" spans="7:9" ht="16">
      <c r="G722"/>
      <c r="H722"/>
      <c r="I722"/>
    </row>
    <row r="723" spans="7:9" ht="16">
      <c r="G723"/>
      <c r="H723"/>
      <c r="I723"/>
    </row>
    <row r="724" spans="7:9" ht="16">
      <c r="G724"/>
      <c r="H724"/>
      <c r="I724"/>
    </row>
    <row r="725" spans="7:9" ht="16">
      <c r="G725"/>
      <c r="H725"/>
      <c r="I725"/>
    </row>
    <row r="726" spans="7:9" ht="16">
      <c r="G726"/>
      <c r="H726"/>
      <c r="I726"/>
    </row>
    <row r="727" spans="7:9" ht="16">
      <c r="G727"/>
      <c r="H727"/>
      <c r="I727"/>
    </row>
    <row r="728" spans="7:9" ht="16">
      <c r="G728"/>
      <c r="H728"/>
      <c r="I728"/>
    </row>
    <row r="729" spans="7:9" ht="16">
      <c r="G729"/>
      <c r="H729"/>
      <c r="I729"/>
    </row>
    <row r="730" spans="7:9" ht="16">
      <c r="G730"/>
      <c r="H730"/>
      <c r="I730"/>
    </row>
    <row r="731" spans="7:9" ht="16">
      <c r="G731"/>
      <c r="H731"/>
      <c r="I731"/>
    </row>
    <row r="732" spans="7:9" ht="16">
      <c r="G732"/>
      <c r="H732"/>
      <c r="I732"/>
    </row>
    <row r="733" spans="7:9" ht="16">
      <c r="G733"/>
      <c r="H733"/>
      <c r="I733"/>
    </row>
    <row r="734" spans="7:9" ht="16">
      <c r="G734"/>
      <c r="H734"/>
      <c r="I734"/>
    </row>
    <row r="735" spans="7:9" ht="16">
      <c r="G735"/>
      <c r="H735"/>
      <c r="I735"/>
    </row>
    <row r="736" spans="7:9" ht="16">
      <c r="G736"/>
      <c r="H736"/>
      <c r="I736"/>
    </row>
    <row r="737" spans="7:9" ht="16">
      <c r="G737"/>
      <c r="H737"/>
      <c r="I737"/>
    </row>
    <row r="738" spans="7:9" ht="16">
      <c r="G738"/>
      <c r="H738"/>
      <c r="I738"/>
    </row>
    <row r="739" spans="7:9" ht="16">
      <c r="G739"/>
      <c r="H739"/>
      <c r="I739"/>
    </row>
    <row r="740" spans="7:9" ht="16">
      <c r="G740"/>
      <c r="H740"/>
      <c r="I740"/>
    </row>
    <row r="741" spans="7:9" ht="16">
      <c r="G741"/>
      <c r="H741"/>
      <c r="I741"/>
    </row>
    <row r="742" spans="7:9" ht="16">
      <c r="G742"/>
      <c r="H742"/>
      <c r="I742"/>
    </row>
    <row r="743" spans="7:9" ht="16">
      <c r="G743"/>
      <c r="H743"/>
      <c r="I743"/>
    </row>
    <row r="744" spans="7:9" ht="16">
      <c r="G744"/>
      <c r="H744"/>
      <c r="I744"/>
    </row>
    <row r="745" spans="7:9" ht="16">
      <c r="G745"/>
      <c r="H745"/>
      <c r="I745"/>
    </row>
    <row r="746" spans="7:9" ht="16">
      <c r="G746"/>
      <c r="H746"/>
      <c r="I746"/>
    </row>
    <row r="747" spans="7:9" ht="16">
      <c r="G747"/>
      <c r="H747"/>
      <c r="I747"/>
    </row>
    <row r="748" spans="7:9" ht="16">
      <c r="G748"/>
      <c r="H748"/>
      <c r="I748"/>
    </row>
    <row r="749" spans="7:9" ht="16">
      <c r="G749"/>
      <c r="H749"/>
      <c r="I749"/>
    </row>
    <row r="750" spans="7:9" ht="16">
      <c r="G750"/>
      <c r="H750"/>
      <c r="I750"/>
    </row>
    <row r="751" spans="7:9" ht="16">
      <c r="G751"/>
      <c r="H751"/>
      <c r="I751"/>
    </row>
    <row r="752" spans="7:9" ht="16">
      <c r="G752"/>
      <c r="H752"/>
      <c r="I752"/>
    </row>
    <row r="753" spans="7:9" ht="16">
      <c r="G753"/>
      <c r="H753"/>
      <c r="I753"/>
    </row>
    <row r="754" spans="7:9" ht="16">
      <c r="G754"/>
      <c r="H754"/>
      <c r="I754"/>
    </row>
    <row r="755" spans="7:9" ht="16">
      <c r="G755"/>
      <c r="H755"/>
      <c r="I755"/>
    </row>
    <row r="756" spans="7:9" ht="16">
      <c r="G756"/>
      <c r="H756"/>
      <c r="I756"/>
    </row>
    <row r="757" spans="7:9" ht="16">
      <c r="G757"/>
      <c r="H757"/>
      <c r="I757"/>
    </row>
    <row r="758" spans="7:9" ht="16">
      <c r="G758"/>
      <c r="H758"/>
      <c r="I758"/>
    </row>
    <row r="759" spans="7:9" ht="16">
      <c r="G759"/>
      <c r="H759"/>
      <c r="I759"/>
    </row>
    <row r="760" spans="7:9" ht="16">
      <c r="G760"/>
      <c r="H760"/>
      <c r="I760"/>
    </row>
    <row r="761" spans="7:9" ht="16">
      <c r="G761"/>
      <c r="H761"/>
      <c r="I761"/>
    </row>
    <row r="762" spans="7:9" ht="16">
      <c r="G762"/>
      <c r="H762"/>
      <c r="I762"/>
    </row>
    <row r="763" spans="7:9" ht="16">
      <c r="G763"/>
      <c r="H763"/>
      <c r="I763"/>
    </row>
    <row r="764" spans="7:9" ht="16">
      <c r="G764"/>
      <c r="H764"/>
      <c r="I764"/>
    </row>
    <row r="765" spans="7:9" ht="16">
      <c r="G765"/>
      <c r="H765"/>
      <c r="I765"/>
    </row>
    <row r="766" spans="7:9" ht="16">
      <c r="G766"/>
      <c r="H766"/>
      <c r="I766"/>
    </row>
    <row r="767" spans="7:9" ht="16">
      <c r="G767"/>
      <c r="H767"/>
      <c r="I767"/>
    </row>
    <row r="768" spans="7:9" ht="16">
      <c r="G768"/>
      <c r="H768"/>
      <c r="I768"/>
    </row>
    <row r="769" spans="7:9" ht="16">
      <c r="G769"/>
      <c r="H769"/>
      <c r="I769"/>
    </row>
    <row r="770" spans="7:9" ht="16">
      <c r="G770"/>
      <c r="H770"/>
      <c r="I770"/>
    </row>
    <row r="771" spans="7:9" ht="16">
      <c r="G771"/>
      <c r="H771"/>
      <c r="I771"/>
    </row>
    <row r="772" spans="7:9" ht="16">
      <c r="G772"/>
      <c r="H772"/>
      <c r="I772"/>
    </row>
    <row r="773" spans="7:9" ht="16">
      <c r="G773"/>
      <c r="H773"/>
      <c r="I773"/>
    </row>
    <row r="774" spans="7:9" ht="16">
      <c r="G774"/>
      <c r="H774"/>
      <c r="I774"/>
    </row>
    <row r="775" spans="7:9" ht="16">
      <c r="G775"/>
      <c r="H775"/>
      <c r="I775"/>
    </row>
    <row r="776" spans="7:9" ht="16">
      <c r="G776"/>
      <c r="H776"/>
      <c r="I776"/>
    </row>
    <row r="777" spans="7:9" ht="16">
      <c r="G777"/>
      <c r="H777"/>
      <c r="I777"/>
    </row>
    <row r="778" spans="7:9" ht="16">
      <c r="G778"/>
      <c r="H778"/>
      <c r="I778"/>
    </row>
    <row r="779" spans="7:9" ht="16">
      <c r="G779"/>
      <c r="H779"/>
      <c r="I779"/>
    </row>
    <row r="780" spans="7:9" ht="16">
      <c r="G780"/>
      <c r="H780"/>
      <c r="I780"/>
    </row>
    <row r="781" spans="7:9" ht="16">
      <c r="G781"/>
      <c r="H781"/>
      <c r="I781"/>
    </row>
    <row r="782" spans="7:9" ht="16">
      <c r="G782"/>
      <c r="H782"/>
      <c r="I782"/>
    </row>
    <row r="783" spans="7:9" ht="16">
      <c r="G783"/>
      <c r="H783"/>
      <c r="I783"/>
    </row>
    <row r="784" spans="7:9" ht="16">
      <c r="G784"/>
      <c r="H784"/>
      <c r="I784"/>
    </row>
    <row r="785" spans="7:9" ht="16">
      <c r="G785"/>
      <c r="H785"/>
      <c r="I785"/>
    </row>
    <row r="786" spans="7:9" ht="16">
      <c r="G786"/>
      <c r="H786"/>
      <c r="I786"/>
    </row>
    <row r="787" spans="7:9" ht="16">
      <c r="G787"/>
      <c r="H787"/>
      <c r="I787"/>
    </row>
    <row r="788" spans="7:9" ht="16">
      <c r="G788"/>
      <c r="H788"/>
      <c r="I788"/>
    </row>
    <row r="789" spans="7:9" ht="16">
      <c r="G789"/>
      <c r="H789"/>
      <c r="I789"/>
    </row>
    <row r="790" spans="7:9" ht="16">
      <c r="G790"/>
      <c r="H790"/>
      <c r="I790"/>
    </row>
    <row r="791" spans="7:9" ht="16">
      <c r="G791"/>
      <c r="H791"/>
      <c r="I791"/>
    </row>
    <row r="792" spans="7:9" ht="16">
      <c r="G792"/>
      <c r="H792"/>
      <c r="I792"/>
    </row>
    <row r="793" spans="7:9" ht="16">
      <c r="G793"/>
      <c r="H793"/>
      <c r="I793"/>
    </row>
    <row r="794" spans="7:9" ht="16">
      <c r="G794"/>
      <c r="H794"/>
      <c r="I794"/>
    </row>
    <row r="795" spans="7:9" ht="16">
      <c r="G795"/>
      <c r="H795"/>
      <c r="I795"/>
    </row>
    <row r="796" spans="7:9" ht="16">
      <c r="G796"/>
      <c r="H796"/>
      <c r="I796"/>
    </row>
    <row r="797" spans="7:9" ht="16">
      <c r="G797"/>
      <c r="H797"/>
      <c r="I797"/>
    </row>
    <row r="798" spans="7:9" ht="16">
      <c r="G798"/>
      <c r="H798"/>
      <c r="I798"/>
    </row>
    <row r="799" spans="7:9" ht="16">
      <c r="G799"/>
      <c r="H799"/>
      <c r="I799"/>
    </row>
    <row r="800" spans="7:9" ht="16">
      <c r="G800"/>
      <c r="H800"/>
      <c r="I800"/>
    </row>
    <row r="801" spans="7:9" ht="16">
      <c r="G801"/>
      <c r="H801"/>
      <c r="I801"/>
    </row>
    <row r="802" spans="7:9" ht="16">
      <c r="G802"/>
      <c r="H802"/>
      <c r="I802"/>
    </row>
    <row r="803" spans="7:9" ht="16">
      <c r="G803"/>
      <c r="H803"/>
      <c r="I803"/>
    </row>
    <row r="804" spans="7:9" ht="16">
      <c r="G804"/>
      <c r="H804"/>
      <c r="I804"/>
    </row>
    <row r="805" spans="7:9" ht="16">
      <c r="G805"/>
      <c r="H805"/>
      <c r="I805"/>
    </row>
    <row r="806" spans="7:9" ht="16">
      <c r="G806"/>
      <c r="H806"/>
      <c r="I806"/>
    </row>
    <row r="807" spans="7:9" ht="16">
      <c r="G807"/>
      <c r="H807"/>
      <c r="I807"/>
    </row>
    <row r="808" spans="7:9" ht="16">
      <c r="G808"/>
      <c r="H808"/>
      <c r="I808"/>
    </row>
    <row r="809" spans="7:9" ht="16">
      <c r="G809"/>
      <c r="H809"/>
      <c r="I809"/>
    </row>
    <row r="810" spans="7:9" ht="16">
      <c r="G810"/>
      <c r="H810"/>
      <c r="I810"/>
    </row>
    <row r="811" spans="7:9" ht="16">
      <c r="G811"/>
      <c r="H811"/>
      <c r="I811"/>
    </row>
    <row r="812" spans="7:9" ht="16">
      <c r="G812"/>
      <c r="H812"/>
      <c r="I812"/>
    </row>
    <row r="813" spans="7:9" ht="16">
      <c r="G813"/>
      <c r="H813"/>
      <c r="I813"/>
    </row>
    <row r="814" spans="7:9" ht="16">
      <c r="G814"/>
      <c r="H814"/>
      <c r="I814"/>
    </row>
    <row r="815" spans="7:9" ht="16">
      <c r="G815"/>
      <c r="H815"/>
      <c r="I815"/>
    </row>
    <row r="816" spans="7:9" ht="16">
      <c r="G816"/>
      <c r="H816"/>
      <c r="I816"/>
    </row>
    <row r="817" spans="7:9" ht="16">
      <c r="G817"/>
      <c r="H817"/>
      <c r="I817"/>
    </row>
    <row r="818" spans="7:9" ht="16">
      <c r="G818"/>
      <c r="H818"/>
      <c r="I818"/>
    </row>
    <row r="819" spans="7:9" ht="16">
      <c r="G819"/>
      <c r="H819"/>
      <c r="I819"/>
    </row>
    <row r="820" spans="7:9" ht="16">
      <c r="G820"/>
      <c r="H820"/>
      <c r="I820"/>
    </row>
    <row r="821" spans="7:9" ht="16">
      <c r="G821"/>
      <c r="H821"/>
      <c r="I821"/>
    </row>
    <row r="822" spans="7:9" ht="16">
      <c r="G822"/>
      <c r="H822"/>
      <c r="I822"/>
    </row>
    <row r="823" spans="7:9" ht="16">
      <c r="G823"/>
      <c r="H823"/>
      <c r="I823"/>
    </row>
    <row r="824" spans="7:9" ht="16">
      <c r="G824"/>
      <c r="H824"/>
      <c r="I824"/>
    </row>
    <row r="825" spans="7:9" ht="16">
      <c r="G825"/>
      <c r="H825"/>
      <c r="I825"/>
    </row>
    <row r="826" spans="7:9" ht="16">
      <c r="G826"/>
      <c r="H826"/>
      <c r="I826"/>
    </row>
    <row r="827" spans="7:9" ht="16">
      <c r="G827"/>
      <c r="H827"/>
      <c r="I827"/>
    </row>
    <row r="828" spans="7:9" ht="16">
      <c r="G828"/>
      <c r="H828"/>
      <c r="I828"/>
    </row>
    <row r="829" spans="7:9" ht="16">
      <c r="G829"/>
      <c r="H829"/>
      <c r="I829"/>
    </row>
    <row r="830" spans="7:9" ht="16">
      <c r="G830"/>
      <c r="H830"/>
      <c r="I830"/>
    </row>
    <row r="831" spans="7:9" ht="16">
      <c r="G831"/>
      <c r="H831"/>
      <c r="I831"/>
    </row>
    <row r="832" spans="7:9" ht="16">
      <c r="G832"/>
      <c r="H832"/>
      <c r="I832"/>
    </row>
    <row r="833" spans="7:9" ht="16">
      <c r="G833"/>
      <c r="H833"/>
      <c r="I833"/>
    </row>
    <row r="834" spans="7:9" ht="16">
      <c r="G834"/>
      <c r="H834"/>
      <c r="I834"/>
    </row>
    <row r="835" spans="7:9" ht="16">
      <c r="G835"/>
      <c r="H835"/>
      <c r="I835"/>
    </row>
    <row r="836" spans="7:9" ht="16">
      <c r="G836"/>
      <c r="H836"/>
      <c r="I836"/>
    </row>
    <row r="837" spans="7:9" ht="16">
      <c r="G837"/>
      <c r="H837"/>
      <c r="I837"/>
    </row>
    <row r="838" spans="7:9" ht="16">
      <c r="G838"/>
      <c r="H838"/>
      <c r="I838"/>
    </row>
    <row r="839" spans="7:9" ht="16">
      <c r="G839"/>
      <c r="H839"/>
      <c r="I839"/>
    </row>
    <row r="840" spans="7:9" ht="16">
      <c r="G840"/>
      <c r="H840"/>
      <c r="I840"/>
    </row>
    <row r="841" spans="7:9" ht="16">
      <c r="G841"/>
      <c r="H841"/>
      <c r="I841"/>
    </row>
    <row r="842" spans="7:9" ht="16">
      <c r="G842"/>
      <c r="H842"/>
      <c r="I842"/>
    </row>
    <row r="843" spans="7:9" ht="16">
      <c r="G843"/>
      <c r="H843"/>
      <c r="I843"/>
    </row>
    <row r="844" spans="7:9" ht="16">
      <c r="G844"/>
      <c r="H844"/>
      <c r="I844"/>
    </row>
    <row r="845" spans="7:9" ht="16">
      <c r="G845"/>
      <c r="H845"/>
      <c r="I845"/>
    </row>
    <row r="846" spans="7:9" ht="16">
      <c r="G846"/>
      <c r="H846"/>
      <c r="I846"/>
    </row>
    <row r="847" spans="7:9" ht="16">
      <c r="G847"/>
      <c r="H847"/>
      <c r="I847"/>
    </row>
    <row r="848" spans="7:9" ht="16">
      <c r="G848"/>
      <c r="H848"/>
      <c r="I848"/>
    </row>
    <row r="849" spans="7:9" ht="16">
      <c r="G849"/>
      <c r="H849"/>
      <c r="I849"/>
    </row>
    <row r="850" spans="7:9" ht="16">
      <c r="G850"/>
      <c r="H850"/>
      <c r="I850"/>
    </row>
    <row r="851" spans="7:9" ht="16">
      <c r="G851"/>
      <c r="H851"/>
      <c r="I851"/>
    </row>
    <row r="852" spans="7:9" ht="16">
      <c r="G852"/>
      <c r="H852"/>
      <c r="I852"/>
    </row>
    <row r="853" spans="7:9" ht="16">
      <c r="G853"/>
      <c r="H853"/>
      <c r="I853"/>
    </row>
    <row r="854" spans="7:9" ht="16">
      <c r="G854"/>
      <c r="H854"/>
      <c r="I854"/>
    </row>
    <row r="855" spans="7:9" ht="16">
      <c r="G855"/>
      <c r="H855"/>
      <c r="I855"/>
    </row>
    <row r="856" spans="7:9" ht="16">
      <c r="G856"/>
      <c r="H856"/>
      <c r="I856"/>
    </row>
    <row r="857" spans="7:9" ht="16">
      <c r="G857"/>
      <c r="H857"/>
      <c r="I857"/>
    </row>
    <row r="858" spans="7:9" ht="16">
      <c r="G858"/>
      <c r="H858"/>
      <c r="I858"/>
    </row>
    <row r="859" spans="7:9" ht="16">
      <c r="G859"/>
      <c r="H859"/>
      <c r="I859"/>
    </row>
    <row r="860" spans="7:9" ht="16">
      <c r="G860"/>
      <c r="H860"/>
      <c r="I860"/>
    </row>
    <row r="861" spans="7:9" ht="16">
      <c r="G861"/>
      <c r="H861"/>
      <c r="I861"/>
    </row>
    <row r="862" spans="7:9" ht="16">
      <c r="G862"/>
      <c r="H862"/>
      <c r="I862"/>
    </row>
    <row r="863" spans="7:9" ht="16">
      <c r="G863"/>
      <c r="H863"/>
      <c r="I863"/>
    </row>
    <row r="864" spans="7:9" ht="16">
      <c r="G864"/>
      <c r="H864"/>
      <c r="I864"/>
    </row>
    <row r="865" spans="7:9" ht="16">
      <c r="G865"/>
      <c r="H865"/>
      <c r="I865"/>
    </row>
    <row r="866" spans="7:9" ht="16">
      <c r="G866"/>
      <c r="H866"/>
      <c r="I866"/>
    </row>
    <row r="867" spans="7:9" ht="16">
      <c r="G867"/>
      <c r="H867"/>
      <c r="I867"/>
    </row>
    <row r="868" spans="7:9" ht="16">
      <c r="G868"/>
      <c r="H868"/>
      <c r="I868"/>
    </row>
    <row r="869" spans="7:9" ht="16">
      <c r="G869"/>
      <c r="H869"/>
      <c r="I869"/>
    </row>
    <row r="870" spans="7:9" ht="16">
      <c r="G870"/>
      <c r="H870"/>
      <c r="I870"/>
    </row>
    <row r="871" spans="7:9" ht="16">
      <c r="G871"/>
      <c r="H871"/>
      <c r="I871"/>
    </row>
    <row r="872" spans="7:9" ht="16">
      <c r="G872"/>
      <c r="H872"/>
      <c r="I872"/>
    </row>
    <row r="873" spans="7:9" ht="16">
      <c r="G873"/>
      <c r="H873"/>
      <c r="I873"/>
    </row>
    <row r="874" spans="7:9" ht="16">
      <c r="G874"/>
      <c r="H874"/>
      <c r="I874"/>
    </row>
    <row r="875" spans="7:9" ht="16">
      <c r="G875"/>
      <c r="H875"/>
      <c r="I875"/>
    </row>
    <row r="876" spans="7:9" ht="16">
      <c r="G876"/>
      <c r="H876"/>
      <c r="I876"/>
    </row>
    <row r="877" spans="7:9" ht="16">
      <c r="G877"/>
      <c r="H877"/>
      <c r="I877"/>
    </row>
    <row r="878" spans="7:9" ht="16">
      <c r="G878"/>
      <c r="H878"/>
      <c r="I878"/>
    </row>
    <row r="879" spans="7:9" ht="16">
      <c r="G879"/>
      <c r="H879"/>
      <c r="I879"/>
    </row>
    <row r="880" spans="7:9" ht="16">
      <c r="G880"/>
      <c r="H880"/>
      <c r="I880"/>
    </row>
    <row r="881" spans="7:9" ht="16">
      <c r="G881"/>
      <c r="H881"/>
      <c r="I881"/>
    </row>
    <row r="882" spans="7:9" ht="16">
      <c r="G882"/>
      <c r="H882"/>
      <c r="I882"/>
    </row>
    <row r="883" spans="7:9" ht="16">
      <c r="G883"/>
      <c r="H883"/>
      <c r="I883"/>
    </row>
    <row r="884" spans="7:9" ht="16">
      <c r="G884"/>
      <c r="H884"/>
      <c r="I884"/>
    </row>
    <row r="885" spans="7:9" ht="16">
      <c r="G885"/>
      <c r="H885"/>
      <c r="I885"/>
    </row>
    <row r="886" spans="7:9" ht="16">
      <c r="G886"/>
      <c r="H886"/>
      <c r="I886"/>
    </row>
    <row r="887" spans="7:9" ht="16">
      <c r="G887"/>
      <c r="H887"/>
      <c r="I887"/>
    </row>
    <row r="888" spans="7:9" ht="16">
      <c r="G888"/>
      <c r="H888"/>
      <c r="I888"/>
    </row>
    <row r="889" spans="7:9" ht="16">
      <c r="G889"/>
      <c r="H889"/>
      <c r="I889"/>
    </row>
    <row r="890" spans="7:9" ht="16">
      <c r="G890"/>
      <c r="H890"/>
      <c r="I890"/>
    </row>
    <row r="891" spans="7:9" ht="16">
      <c r="G891"/>
      <c r="H891"/>
      <c r="I891"/>
    </row>
    <row r="892" spans="7:9" ht="16">
      <c r="G892"/>
      <c r="H892"/>
      <c r="I892"/>
    </row>
    <row r="893" spans="7:9" ht="16">
      <c r="G893"/>
      <c r="H893"/>
      <c r="I893"/>
    </row>
    <row r="894" spans="7:9" ht="16">
      <c r="G894"/>
      <c r="H894"/>
      <c r="I894"/>
    </row>
    <row r="895" spans="7:9" ht="16">
      <c r="G895"/>
      <c r="H895"/>
      <c r="I895"/>
    </row>
    <row r="896" spans="7:9" ht="16">
      <c r="G896"/>
      <c r="H896"/>
      <c r="I896"/>
    </row>
    <row r="897" spans="7:9" ht="16">
      <c r="G897"/>
      <c r="H897"/>
      <c r="I897"/>
    </row>
    <row r="898" spans="7:9" ht="16">
      <c r="G898"/>
      <c r="H898"/>
      <c r="I898"/>
    </row>
    <row r="899" spans="7:9" ht="16">
      <c r="G899"/>
      <c r="H899"/>
      <c r="I899"/>
    </row>
    <row r="900" spans="7:9" ht="16">
      <c r="G900"/>
      <c r="H900"/>
      <c r="I900"/>
    </row>
    <row r="901" spans="7:9" ht="16">
      <c r="G901"/>
      <c r="H901"/>
      <c r="I901"/>
    </row>
    <row r="902" spans="7:9" ht="16">
      <c r="G902"/>
      <c r="H902"/>
      <c r="I902"/>
    </row>
    <row r="903" spans="7:9" ht="16">
      <c r="G903"/>
      <c r="H903"/>
      <c r="I903"/>
    </row>
    <row r="904" spans="7:9" ht="16">
      <c r="G904"/>
      <c r="H904"/>
      <c r="I904"/>
    </row>
    <row r="905" spans="7:9" ht="16">
      <c r="G905"/>
      <c r="H905"/>
      <c r="I905"/>
    </row>
    <row r="906" spans="7:9" ht="16">
      <c r="G906"/>
      <c r="H906"/>
      <c r="I906"/>
    </row>
    <row r="907" spans="7:9" ht="16">
      <c r="G907"/>
      <c r="H907"/>
      <c r="I907"/>
    </row>
    <row r="908" spans="7:9" ht="16">
      <c r="G908"/>
      <c r="H908"/>
      <c r="I908"/>
    </row>
    <row r="909" spans="7:9" ht="16">
      <c r="G909"/>
      <c r="H909"/>
      <c r="I909"/>
    </row>
    <row r="910" spans="7:9" ht="16">
      <c r="G910"/>
      <c r="H910"/>
      <c r="I910"/>
    </row>
    <row r="911" spans="7:9" ht="16">
      <c r="G911"/>
      <c r="H911"/>
      <c r="I911"/>
    </row>
    <row r="912" spans="7:9" ht="16">
      <c r="G912"/>
      <c r="H912"/>
      <c r="I912"/>
    </row>
    <row r="913" spans="7:9" ht="16">
      <c r="G913"/>
      <c r="H913"/>
      <c r="I913"/>
    </row>
    <row r="914" spans="7:9" ht="16">
      <c r="G914"/>
      <c r="H914"/>
      <c r="I914"/>
    </row>
    <row r="915" spans="7:9" ht="16">
      <c r="G915"/>
      <c r="H915"/>
      <c r="I915"/>
    </row>
    <row r="916" spans="7:9" ht="16">
      <c r="G916"/>
      <c r="H916"/>
      <c r="I916"/>
    </row>
    <row r="917" spans="7:9" ht="16">
      <c r="G917"/>
      <c r="H917"/>
      <c r="I917"/>
    </row>
    <row r="918" spans="7:9" ht="16">
      <c r="G918"/>
      <c r="H918"/>
      <c r="I918"/>
    </row>
    <row r="919" spans="7:9" ht="16">
      <c r="G919"/>
      <c r="H919"/>
      <c r="I919"/>
    </row>
    <row r="920" spans="7:9" ht="16">
      <c r="G920"/>
      <c r="H920"/>
      <c r="I920"/>
    </row>
    <row r="921" spans="7:9" ht="16">
      <c r="G921"/>
      <c r="H921"/>
      <c r="I921"/>
    </row>
    <row r="922" spans="7:9" ht="16">
      <c r="G922"/>
      <c r="H922"/>
      <c r="I922"/>
    </row>
    <row r="923" spans="7:9" ht="16">
      <c r="G923"/>
      <c r="H923"/>
      <c r="I923"/>
    </row>
    <row r="924" spans="7:9" ht="16">
      <c r="G924"/>
      <c r="H924"/>
      <c r="I924"/>
    </row>
    <row r="925" spans="7:9" ht="16">
      <c r="G925"/>
      <c r="H925"/>
      <c r="I925"/>
    </row>
    <row r="926" spans="7:9" ht="16">
      <c r="G926"/>
      <c r="H926"/>
      <c r="I926"/>
    </row>
    <row r="927" spans="7:9" ht="16">
      <c r="G927"/>
      <c r="H927"/>
      <c r="I927"/>
    </row>
    <row r="928" spans="7:9" ht="16">
      <c r="G928"/>
      <c r="H928"/>
      <c r="I928"/>
    </row>
    <row r="929" spans="7:9" ht="16">
      <c r="G929"/>
      <c r="H929"/>
      <c r="I929"/>
    </row>
    <row r="930" spans="7:9" ht="16">
      <c r="G930"/>
      <c r="H930"/>
      <c r="I930"/>
    </row>
    <row r="931" spans="7:9" ht="16">
      <c r="G931"/>
      <c r="H931"/>
      <c r="I931"/>
    </row>
    <row r="932" spans="7:9" ht="16">
      <c r="G932"/>
      <c r="H932"/>
      <c r="I932"/>
    </row>
    <row r="933" spans="7:9" ht="16">
      <c r="G933"/>
      <c r="H933"/>
      <c r="I933"/>
    </row>
    <row r="934" spans="7:9" ht="16">
      <c r="G934"/>
      <c r="H934"/>
      <c r="I934"/>
    </row>
    <row r="935" spans="7:9" ht="16">
      <c r="G935"/>
      <c r="H935"/>
      <c r="I935"/>
    </row>
    <row r="936" spans="7:9" ht="16">
      <c r="G936"/>
      <c r="H936"/>
      <c r="I936"/>
    </row>
    <row r="937" spans="7:9" ht="16">
      <c r="G937"/>
      <c r="H937"/>
      <c r="I937"/>
    </row>
    <row r="938" spans="7:9" ht="16">
      <c r="G938"/>
      <c r="H938"/>
      <c r="I938"/>
    </row>
    <row r="939" spans="7:9" ht="16">
      <c r="G939"/>
      <c r="H939"/>
      <c r="I939"/>
    </row>
    <row r="940" spans="7:9" ht="16">
      <c r="G940"/>
      <c r="H940"/>
      <c r="I940"/>
    </row>
    <row r="941" spans="7:9" ht="16">
      <c r="G941"/>
      <c r="H941"/>
      <c r="I941"/>
    </row>
    <row r="942" spans="7:9" ht="16">
      <c r="G942"/>
      <c r="H942"/>
      <c r="I942"/>
    </row>
    <row r="943" spans="7:9" ht="16">
      <c r="G943"/>
      <c r="H943"/>
      <c r="I943"/>
    </row>
    <row r="944" spans="7:9" ht="16">
      <c r="G944"/>
      <c r="H944"/>
      <c r="I944"/>
    </row>
    <row r="945" spans="7:9" ht="16">
      <c r="G945"/>
      <c r="H945"/>
      <c r="I945"/>
    </row>
    <row r="946" spans="7:9" ht="16">
      <c r="G946"/>
      <c r="H946"/>
      <c r="I946"/>
    </row>
    <row r="947" spans="7:9" ht="16">
      <c r="G947"/>
      <c r="H947"/>
      <c r="I947"/>
    </row>
    <row r="948" spans="7:9" ht="16">
      <c r="G948"/>
      <c r="H948"/>
      <c r="I948"/>
    </row>
    <row r="949" spans="7:9" ht="16">
      <c r="G949"/>
      <c r="H949"/>
      <c r="I949"/>
    </row>
    <row r="950" spans="7:9" ht="16">
      <c r="G950"/>
      <c r="H950"/>
      <c r="I950"/>
    </row>
    <row r="951" spans="7:9" ht="16">
      <c r="G951"/>
      <c r="H951"/>
      <c r="I951"/>
    </row>
    <row r="952" spans="7:9" ht="16">
      <c r="G952"/>
      <c r="H952"/>
      <c r="I952"/>
    </row>
    <row r="953" spans="7:9" ht="16">
      <c r="G953"/>
      <c r="H953"/>
      <c r="I953"/>
    </row>
    <row r="954" spans="7:9" ht="16">
      <c r="G954"/>
      <c r="H954"/>
      <c r="I954"/>
    </row>
    <row r="955" spans="7:9" ht="16">
      <c r="G955"/>
      <c r="H955"/>
      <c r="I955"/>
    </row>
    <row r="956" spans="7:9" ht="16">
      <c r="G956"/>
      <c r="H956"/>
      <c r="I956"/>
    </row>
    <row r="957" spans="7:9" ht="16">
      <c r="G957"/>
      <c r="H957"/>
      <c r="I957"/>
    </row>
    <row r="958" spans="7:9" ht="16">
      <c r="G958"/>
      <c r="H958"/>
      <c r="I958"/>
    </row>
    <row r="959" spans="7:9" ht="16">
      <c r="G959"/>
      <c r="H959"/>
      <c r="I959"/>
    </row>
    <row r="960" spans="7:9" ht="16">
      <c r="G960"/>
      <c r="H960"/>
      <c r="I960"/>
    </row>
    <row r="961" spans="7:9" ht="16">
      <c r="G961"/>
      <c r="H961"/>
      <c r="I961"/>
    </row>
    <row r="962" spans="7:9" ht="16">
      <c r="G962"/>
      <c r="H962"/>
      <c r="I962"/>
    </row>
    <row r="963" spans="7:9" ht="16">
      <c r="G963"/>
      <c r="H963"/>
      <c r="I963"/>
    </row>
    <row r="964" spans="7:9" ht="16">
      <c r="G964"/>
      <c r="H964"/>
      <c r="I964"/>
    </row>
    <row r="965" spans="7:9" ht="16">
      <c r="G965"/>
      <c r="H965"/>
      <c r="I965"/>
    </row>
    <row r="966" spans="7:9" ht="16">
      <c r="G966"/>
      <c r="H966"/>
      <c r="I966"/>
    </row>
    <row r="967" spans="7:9" ht="16">
      <c r="G967"/>
      <c r="H967"/>
      <c r="I967"/>
    </row>
    <row r="968" spans="7:9" ht="16">
      <c r="G968"/>
      <c r="H968"/>
      <c r="I968"/>
    </row>
    <row r="969" spans="7:9" ht="16">
      <c r="G969"/>
      <c r="H969"/>
      <c r="I969"/>
    </row>
    <row r="970" spans="7:9" ht="16">
      <c r="G970"/>
      <c r="H970"/>
      <c r="I970"/>
    </row>
    <row r="971" spans="7:9" ht="16">
      <c r="G971"/>
      <c r="H971"/>
      <c r="I971"/>
    </row>
    <row r="972" spans="7:9" ht="16">
      <c r="G972"/>
      <c r="H972"/>
      <c r="I972"/>
    </row>
    <row r="973" spans="7:9" ht="16">
      <c r="G973"/>
      <c r="H973"/>
      <c r="I973"/>
    </row>
    <row r="974" spans="7:9" ht="16">
      <c r="G974"/>
      <c r="H974"/>
      <c r="I974"/>
    </row>
    <row r="975" spans="7:9" ht="16">
      <c r="G975"/>
      <c r="H975"/>
      <c r="I975"/>
    </row>
    <row r="976" spans="7:9" ht="16">
      <c r="G976"/>
      <c r="H976"/>
      <c r="I976"/>
    </row>
    <row r="977" spans="7:9" ht="16">
      <c r="G977"/>
      <c r="H977"/>
      <c r="I977"/>
    </row>
    <row r="978" spans="7:9" ht="16">
      <c r="G978"/>
      <c r="H978"/>
      <c r="I978"/>
    </row>
    <row r="979" spans="7:9" ht="16">
      <c r="G979"/>
      <c r="H979"/>
      <c r="I979"/>
    </row>
    <row r="980" spans="7:9" ht="16">
      <c r="G980"/>
      <c r="H980"/>
      <c r="I980"/>
    </row>
    <row r="981" spans="7:9" ht="16">
      <c r="G981"/>
      <c r="H981"/>
      <c r="I981"/>
    </row>
    <row r="982" spans="7:9" ht="16">
      <c r="G982"/>
      <c r="H982"/>
      <c r="I982"/>
    </row>
    <row r="983" spans="7:9" ht="16">
      <c r="G983"/>
      <c r="H983"/>
      <c r="I983"/>
    </row>
    <row r="984" spans="7:9" ht="16">
      <c r="G984"/>
      <c r="H984"/>
      <c r="I984"/>
    </row>
    <row r="985" spans="7:9" ht="16">
      <c r="G985"/>
      <c r="H985"/>
      <c r="I985"/>
    </row>
    <row r="986" spans="7:9" ht="16">
      <c r="G986"/>
      <c r="H986"/>
      <c r="I986"/>
    </row>
    <row r="987" spans="7:9" ht="16">
      <c r="G987"/>
      <c r="H987"/>
      <c r="I987"/>
    </row>
    <row r="988" spans="7:9" ht="16">
      <c r="G988"/>
      <c r="H988"/>
      <c r="I988"/>
    </row>
    <row r="989" spans="7:9" ht="16">
      <c r="G989"/>
      <c r="H989"/>
      <c r="I989"/>
    </row>
    <row r="990" spans="7:9" ht="16">
      <c r="G990"/>
      <c r="H990"/>
      <c r="I990"/>
    </row>
    <row r="991" spans="7:9" ht="16">
      <c r="G991"/>
      <c r="H991"/>
      <c r="I991"/>
    </row>
    <row r="992" spans="7:9" ht="16">
      <c r="G992"/>
      <c r="H992"/>
      <c r="I992"/>
    </row>
    <row r="993" spans="7:9" ht="16">
      <c r="G993"/>
      <c r="H993"/>
      <c r="I993"/>
    </row>
    <row r="994" spans="7:9" ht="16">
      <c r="G994"/>
      <c r="H994"/>
      <c r="I994"/>
    </row>
    <row r="995" spans="7:9" ht="16">
      <c r="G995"/>
      <c r="H995"/>
      <c r="I995"/>
    </row>
    <row r="996" spans="7:9" ht="16">
      <c r="G996"/>
      <c r="H996"/>
      <c r="I996"/>
    </row>
    <row r="997" spans="7:9" ht="16">
      <c r="G997"/>
      <c r="H997"/>
      <c r="I997"/>
    </row>
    <row r="998" spans="7:9" ht="16">
      <c r="G998"/>
      <c r="H998"/>
      <c r="I998"/>
    </row>
    <row r="999" spans="7:9" ht="16">
      <c r="G999"/>
      <c r="H999"/>
      <c r="I999"/>
    </row>
    <row r="1000" spans="7:9" ht="16">
      <c r="G1000"/>
      <c r="H1000"/>
      <c r="I1000"/>
    </row>
    <row r="1001" spans="7:9" ht="16">
      <c r="G1001"/>
      <c r="H1001"/>
      <c r="I1001"/>
    </row>
    <row r="1002" spans="7:9" ht="16">
      <c r="G1002"/>
      <c r="H1002"/>
      <c r="I1002"/>
    </row>
    <row r="1003" spans="7:9" ht="16">
      <c r="G1003"/>
      <c r="H1003"/>
      <c r="I1003"/>
    </row>
    <row r="1004" spans="7:9" ht="16">
      <c r="G1004"/>
      <c r="H1004"/>
      <c r="I1004"/>
    </row>
    <row r="1005" spans="7:9" ht="16">
      <c r="G1005"/>
      <c r="H1005"/>
      <c r="I1005"/>
    </row>
    <row r="1006" spans="7:9" ht="16">
      <c r="G1006"/>
      <c r="H1006"/>
      <c r="I1006"/>
    </row>
    <row r="1007" spans="7:9" ht="16">
      <c r="G1007"/>
      <c r="H1007"/>
      <c r="I1007"/>
    </row>
    <row r="1008" spans="7:9" ht="16">
      <c r="G1008"/>
      <c r="H1008"/>
      <c r="I1008"/>
    </row>
    <row r="1009" spans="7:9" ht="16">
      <c r="G1009"/>
      <c r="H1009"/>
      <c r="I1009"/>
    </row>
    <row r="1010" spans="7:9" ht="16">
      <c r="G1010"/>
      <c r="H1010"/>
      <c r="I1010"/>
    </row>
    <row r="1011" spans="7:9" ht="16">
      <c r="G1011"/>
      <c r="H1011"/>
      <c r="I1011"/>
    </row>
    <row r="1012" spans="7:9" ht="16">
      <c r="G1012"/>
      <c r="H1012"/>
      <c r="I1012"/>
    </row>
    <row r="1013" spans="7:9" ht="16">
      <c r="G1013"/>
      <c r="H1013"/>
      <c r="I1013"/>
    </row>
    <row r="1014" spans="7:9" ht="16">
      <c r="G1014"/>
      <c r="H1014"/>
      <c r="I1014"/>
    </row>
    <row r="1015" spans="7:9" ht="16">
      <c r="G1015"/>
      <c r="H1015"/>
      <c r="I1015"/>
    </row>
    <row r="1016" spans="7:9" ht="16">
      <c r="G1016"/>
      <c r="H1016"/>
      <c r="I1016"/>
    </row>
    <row r="1017" spans="7:9" ht="16">
      <c r="G1017"/>
      <c r="H1017"/>
      <c r="I1017"/>
    </row>
    <row r="1018" spans="7:9" ht="16">
      <c r="G1018"/>
      <c r="H1018"/>
      <c r="I1018"/>
    </row>
    <row r="1019" spans="7:9" ht="16">
      <c r="G1019"/>
      <c r="H1019"/>
      <c r="I1019"/>
    </row>
    <row r="1020" spans="7:9" ht="16">
      <c r="G1020"/>
      <c r="H1020"/>
      <c r="I1020"/>
    </row>
    <row r="1021" spans="7:9" ht="16">
      <c r="G1021"/>
      <c r="H1021"/>
      <c r="I1021"/>
    </row>
    <row r="1022" spans="7:9" ht="16">
      <c r="G1022"/>
      <c r="H1022"/>
      <c r="I1022"/>
    </row>
    <row r="1023" spans="7:9" ht="16">
      <c r="G1023"/>
      <c r="H1023"/>
      <c r="I1023"/>
    </row>
    <row r="1024" spans="7:9" ht="16">
      <c r="G1024"/>
      <c r="H1024"/>
      <c r="I1024"/>
    </row>
    <row r="1025" spans="7:9" ht="16">
      <c r="G1025"/>
      <c r="H1025"/>
      <c r="I1025"/>
    </row>
    <row r="1026" spans="7:9" ht="16">
      <c r="G1026"/>
      <c r="H1026"/>
      <c r="I1026"/>
    </row>
    <row r="1027" spans="7:9" ht="16">
      <c r="G1027"/>
      <c r="H1027"/>
      <c r="I1027"/>
    </row>
    <row r="1028" spans="7:9" ht="16">
      <c r="G1028"/>
      <c r="H1028"/>
      <c r="I1028"/>
    </row>
    <row r="1029" spans="7:9" ht="16">
      <c r="G1029"/>
      <c r="H1029"/>
      <c r="I1029"/>
    </row>
    <row r="1030" spans="7:9" ht="16">
      <c r="G1030"/>
      <c r="H1030"/>
      <c r="I1030"/>
    </row>
    <row r="1031" spans="7:9" ht="16">
      <c r="G1031"/>
      <c r="H1031"/>
      <c r="I1031"/>
    </row>
    <row r="1032" spans="7:9" ht="16">
      <c r="G1032"/>
      <c r="H1032"/>
      <c r="I1032"/>
    </row>
    <row r="1033" spans="7:9" ht="16">
      <c r="G1033"/>
      <c r="H1033"/>
      <c r="I1033"/>
    </row>
    <row r="1034" spans="7:9" ht="16">
      <c r="G1034"/>
      <c r="H1034"/>
      <c r="I1034"/>
    </row>
    <row r="1035" spans="7:9" ht="16">
      <c r="G1035"/>
      <c r="H1035"/>
      <c r="I1035"/>
    </row>
    <row r="1036" spans="7:9" ht="16">
      <c r="G1036"/>
      <c r="H1036"/>
      <c r="I1036"/>
    </row>
    <row r="1037" spans="7:9" ht="16">
      <c r="G1037"/>
      <c r="H1037"/>
      <c r="I1037"/>
    </row>
    <row r="1038" spans="7:9" ht="16">
      <c r="G1038"/>
      <c r="H1038"/>
      <c r="I1038"/>
    </row>
    <row r="1039" spans="7:9" ht="16">
      <c r="G1039"/>
      <c r="H1039"/>
      <c r="I1039"/>
    </row>
    <row r="1040" spans="7:9" ht="16">
      <c r="G1040"/>
      <c r="H1040"/>
      <c r="I1040"/>
    </row>
    <row r="1041" spans="7:9" ht="16">
      <c r="G1041"/>
      <c r="H1041"/>
      <c r="I1041"/>
    </row>
    <row r="1042" spans="7:9" ht="16">
      <c r="G1042"/>
      <c r="H1042"/>
      <c r="I1042"/>
    </row>
    <row r="1043" spans="7:9" ht="16">
      <c r="G1043"/>
      <c r="H1043"/>
      <c r="I1043"/>
    </row>
    <row r="1044" spans="7:9" ht="16">
      <c r="G1044"/>
      <c r="H1044"/>
      <c r="I1044"/>
    </row>
    <row r="1045" spans="7:9" ht="16">
      <c r="G1045"/>
      <c r="H1045"/>
      <c r="I1045"/>
    </row>
    <row r="1046" spans="7:9" ht="16">
      <c r="G1046"/>
      <c r="H1046"/>
      <c r="I1046"/>
    </row>
    <row r="1047" spans="7:9" ht="16">
      <c r="G1047"/>
      <c r="H1047"/>
      <c r="I1047"/>
    </row>
    <row r="1048" spans="7:9" ht="16">
      <c r="G1048"/>
      <c r="H1048"/>
      <c r="I1048"/>
    </row>
    <row r="1049" spans="7:9" ht="16">
      <c r="G1049"/>
      <c r="H1049"/>
      <c r="I1049"/>
    </row>
    <row r="1050" spans="7:9" ht="16">
      <c r="G1050"/>
      <c r="H1050"/>
      <c r="I1050"/>
    </row>
    <row r="1051" spans="7:9" ht="16">
      <c r="G1051"/>
      <c r="H1051"/>
      <c r="I1051"/>
    </row>
    <row r="1052" spans="7:9" ht="16">
      <c r="G1052"/>
      <c r="H1052"/>
      <c r="I1052"/>
    </row>
    <row r="1053" spans="7:9" ht="16">
      <c r="G1053"/>
      <c r="H1053"/>
      <c r="I1053"/>
    </row>
    <row r="1054" spans="7:9" ht="16">
      <c r="G1054"/>
      <c r="H1054"/>
      <c r="I1054"/>
    </row>
    <row r="1055" spans="7:9" ht="16">
      <c r="G1055"/>
      <c r="H1055"/>
      <c r="I1055"/>
    </row>
    <row r="1056" spans="7:9" ht="16">
      <c r="G1056"/>
      <c r="H1056"/>
      <c r="I1056"/>
    </row>
    <row r="1057" spans="7:9" ht="16">
      <c r="G1057"/>
      <c r="H1057"/>
      <c r="I1057"/>
    </row>
    <row r="1058" spans="7:9" ht="16">
      <c r="G1058"/>
      <c r="H1058"/>
      <c r="I1058"/>
    </row>
    <row r="1059" spans="7:9" ht="16">
      <c r="G1059"/>
      <c r="H1059"/>
      <c r="I1059"/>
    </row>
    <row r="1060" spans="7:9" ht="16">
      <c r="G1060"/>
      <c r="H1060"/>
      <c r="I1060"/>
    </row>
    <row r="1061" spans="7:9" ht="16">
      <c r="G1061"/>
      <c r="H1061"/>
      <c r="I1061"/>
    </row>
    <row r="1062" spans="7:9" ht="16">
      <c r="G1062"/>
      <c r="H1062"/>
      <c r="I1062"/>
    </row>
    <row r="1063" spans="7:9" ht="16">
      <c r="G1063"/>
      <c r="H1063"/>
      <c r="I1063"/>
    </row>
    <row r="1064" spans="7:9" ht="16">
      <c r="G1064"/>
      <c r="H1064"/>
      <c r="I1064"/>
    </row>
    <row r="1065" spans="7:9" ht="16">
      <c r="G1065"/>
      <c r="H1065"/>
      <c r="I1065"/>
    </row>
    <row r="1066" spans="7:9" ht="16">
      <c r="G1066"/>
      <c r="H1066"/>
      <c r="I1066"/>
    </row>
    <row r="1067" spans="7:9" ht="16">
      <c r="G1067"/>
      <c r="H1067"/>
      <c r="I1067"/>
    </row>
    <row r="1068" spans="7:9" ht="16">
      <c r="G1068"/>
      <c r="H1068"/>
      <c r="I1068"/>
    </row>
    <row r="1069" spans="7:9" ht="16">
      <c r="G1069"/>
      <c r="H1069"/>
      <c r="I1069"/>
    </row>
    <row r="1070" spans="7:9" ht="16">
      <c r="G1070"/>
      <c r="H1070"/>
      <c r="I1070"/>
    </row>
    <row r="1071" spans="7:9" ht="16">
      <c r="G1071"/>
      <c r="H1071"/>
      <c r="I1071"/>
    </row>
    <row r="1072" spans="7:9" ht="16">
      <c r="G1072"/>
      <c r="H1072"/>
      <c r="I1072"/>
    </row>
    <row r="1073" spans="7:9" ht="16">
      <c r="G1073"/>
      <c r="H1073"/>
      <c r="I1073"/>
    </row>
    <row r="1074" spans="7:9" ht="16">
      <c r="G1074"/>
      <c r="H1074"/>
      <c r="I1074"/>
    </row>
    <row r="1075" spans="7:9" ht="16">
      <c r="G1075"/>
      <c r="H1075"/>
      <c r="I1075"/>
    </row>
    <row r="1076" spans="7:9" ht="16">
      <c r="G1076"/>
      <c r="H1076"/>
      <c r="I1076"/>
    </row>
    <row r="1077" spans="7:9" ht="16">
      <c r="G1077"/>
      <c r="H1077"/>
      <c r="I1077"/>
    </row>
    <row r="1078" spans="7:9" ht="16">
      <c r="G1078"/>
      <c r="H1078"/>
      <c r="I1078"/>
    </row>
    <row r="1079" spans="7:9" ht="16">
      <c r="G1079"/>
      <c r="H1079"/>
      <c r="I1079"/>
    </row>
    <row r="1080" spans="7:9" ht="16">
      <c r="G1080"/>
      <c r="H1080"/>
      <c r="I1080"/>
    </row>
    <row r="1081" spans="7:9" ht="16">
      <c r="G1081"/>
      <c r="H1081"/>
      <c r="I1081"/>
    </row>
    <row r="1082" spans="7:9" ht="16">
      <c r="G1082"/>
      <c r="H1082"/>
      <c r="I1082"/>
    </row>
    <row r="1083" spans="7:9" ht="16">
      <c r="G1083"/>
      <c r="H1083"/>
      <c r="I1083"/>
    </row>
    <row r="1084" spans="7:9" ht="16">
      <c r="G1084"/>
      <c r="H1084"/>
      <c r="I1084"/>
    </row>
    <row r="1085" spans="7:9" ht="16">
      <c r="G1085"/>
      <c r="H1085"/>
      <c r="I1085"/>
    </row>
    <row r="1086" spans="7:9" ht="16">
      <c r="G1086"/>
      <c r="H1086"/>
      <c r="I1086"/>
    </row>
    <row r="1087" spans="7:9" ht="16">
      <c r="G1087"/>
      <c r="H1087"/>
      <c r="I1087"/>
    </row>
    <row r="1088" spans="7:9" ht="16">
      <c r="G1088"/>
      <c r="H1088"/>
      <c r="I1088"/>
    </row>
    <row r="1089" spans="7:9" ht="16">
      <c r="G1089"/>
      <c r="H1089"/>
      <c r="I1089"/>
    </row>
    <row r="1090" spans="7:9" ht="16">
      <c r="G1090"/>
      <c r="H1090"/>
      <c r="I1090"/>
    </row>
    <row r="1091" spans="7:9" ht="16">
      <c r="G1091"/>
      <c r="H1091"/>
      <c r="I1091"/>
    </row>
    <row r="1092" spans="7:9" ht="16">
      <c r="G1092"/>
      <c r="H1092"/>
      <c r="I1092"/>
    </row>
    <row r="1093" spans="7:9" ht="16">
      <c r="G1093"/>
      <c r="H1093"/>
      <c r="I1093"/>
    </row>
    <row r="1094" spans="7:9" ht="16">
      <c r="G1094"/>
      <c r="H1094"/>
      <c r="I1094"/>
    </row>
    <row r="1095" spans="7:9" ht="16">
      <c r="G1095"/>
      <c r="H1095"/>
      <c r="I1095"/>
    </row>
    <row r="1096" spans="7:9" ht="16">
      <c r="G1096"/>
      <c r="H1096"/>
      <c r="I1096"/>
    </row>
    <row r="1097" spans="7:9" ht="16">
      <c r="G1097"/>
      <c r="H1097"/>
      <c r="I1097"/>
    </row>
    <row r="1098" spans="7:9" ht="16">
      <c r="G1098"/>
      <c r="H1098"/>
      <c r="I1098"/>
    </row>
    <row r="1099" spans="7:9" ht="16">
      <c r="G1099"/>
      <c r="H1099"/>
      <c r="I1099"/>
    </row>
    <row r="1100" spans="7:9" ht="16">
      <c r="G1100"/>
      <c r="H1100"/>
      <c r="I1100"/>
    </row>
    <row r="1101" spans="7:9" ht="16">
      <c r="G1101"/>
      <c r="H1101"/>
      <c r="I1101"/>
    </row>
    <row r="1102" spans="7:9" ht="16">
      <c r="G1102"/>
      <c r="H1102"/>
      <c r="I1102"/>
    </row>
    <row r="1103" spans="7:9" ht="16">
      <c r="G1103"/>
      <c r="H1103"/>
      <c r="I1103"/>
    </row>
    <row r="1104" spans="7:9" ht="16">
      <c r="G1104"/>
      <c r="H1104"/>
      <c r="I1104"/>
    </row>
    <row r="1105" spans="7:9" ht="16">
      <c r="G1105"/>
      <c r="H1105"/>
      <c r="I1105"/>
    </row>
    <row r="1106" spans="7:9" ht="16">
      <c r="G1106"/>
      <c r="H1106"/>
      <c r="I1106"/>
    </row>
    <row r="1107" spans="7:9" ht="16">
      <c r="G1107"/>
      <c r="H1107"/>
      <c r="I1107"/>
    </row>
    <row r="1108" spans="7:9" ht="16">
      <c r="G1108"/>
      <c r="H1108"/>
      <c r="I1108"/>
    </row>
    <row r="1109" spans="7:9" ht="16">
      <c r="G1109"/>
      <c r="H1109"/>
      <c r="I1109"/>
    </row>
    <row r="1110" spans="7:9" ht="16">
      <c r="G1110"/>
      <c r="H1110"/>
      <c r="I1110"/>
    </row>
    <row r="1111" spans="7:9" ht="16">
      <c r="G1111"/>
      <c r="H1111"/>
      <c r="I1111"/>
    </row>
    <row r="1112" spans="7:9" ht="16">
      <c r="G1112"/>
      <c r="H1112"/>
      <c r="I1112"/>
    </row>
    <row r="1113" spans="7:9" ht="16">
      <c r="G1113"/>
      <c r="H1113"/>
      <c r="I1113"/>
    </row>
    <row r="1114" spans="7:9" ht="16">
      <c r="G1114"/>
      <c r="H1114"/>
      <c r="I1114"/>
    </row>
    <row r="1115" spans="7:9" ht="16">
      <c r="G1115"/>
      <c r="H1115"/>
      <c r="I1115"/>
    </row>
    <row r="1116" spans="7:9" ht="16">
      <c r="G1116"/>
      <c r="H1116"/>
      <c r="I1116"/>
    </row>
    <row r="1117" spans="7:9" ht="16">
      <c r="G1117"/>
      <c r="H1117"/>
      <c r="I1117"/>
    </row>
    <row r="1118" spans="7:9" ht="16">
      <c r="G1118"/>
      <c r="H1118"/>
      <c r="I1118"/>
    </row>
    <row r="1119" spans="7:9" ht="16">
      <c r="G1119"/>
      <c r="H1119"/>
      <c r="I1119"/>
    </row>
    <row r="1120" spans="7:9" ht="16">
      <c r="G1120"/>
      <c r="H1120"/>
      <c r="I1120"/>
    </row>
    <row r="1121" spans="7:9" ht="16">
      <c r="G1121"/>
      <c r="H1121"/>
      <c r="I1121"/>
    </row>
    <row r="1122" spans="7:9" ht="16">
      <c r="G1122"/>
      <c r="H1122"/>
      <c r="I1122"/>
    </row>
    <row r="1123" spans="7:9" ht="16">
      <c r="G1123"/>
      <c r="H1123"/>
      <c r="I1123"/>
    </row>
    <row r="1124" spans="7:9" ht="16">
      <c r="G1124"/>
      <c r="H1124"/>
      <c r="I1124"/>
    </row>
    <row r="1125" spans="7:9" ht="16">
      <c r="G1125"/>
      <c r="H1125"/>
      <c r="I1125"/>
    </row>
    <row r="1126" spans="7:9" ht="16">
      <c r="G1126"/>
      <c r="H1126"/>
      <c r="I1126"/>
    </row>
    <row r="1127" spans="7:9" ht="16">
      <c r="G1127"/>
      <c r="H1127"/>
      <c r="I1127"/>
    </row>
    <row r="1128" spans="7:9" ht="16">
      <c r="G1128"/>
      <c r="H1128"/>
      <c r="I1128"/>
    </row>
    <row r="1129" spans="7:9" ht="16">
      <c r="G1129"/>
      <c r="H1129"/>
      <c r="I1129"/>
    </row>
    <row r="1130" spans="7:9" ht="16">
      <c r="G1130"/>
      <c r="H1130"/>
      <c r="I1130"/>
    </row>
    <row r="1131" spans="7:9" ht="16">
      <c r="G1131"/>
      <c r="H1131"/>
      <c r="I1131"/>
    </row>
    <row r="1132" spans="7:9" ht="16">
      <c r="G1132"/>
      <c r="H1132"/>
      <c r="I1132"/>
    </row>
    <row r="1133" spans="7:9" ht="16">
      <c r="G1133"/>
      <c r="H1133"/>
      <c r="I1133"/>
    </row>
    <row r="1134" spans="7:9" ht="16">
      <c r="G1134"/>
      <c r="H1134"/>
      <c r="I1134"/>
    </row>
    <row r="1135" spans="7:9" ht="16">
      <c r="G1135"/>
      <c r="H1135"/>
      <c r="I1135"/>
    </row>
    <row r="1136" spans="7:9" ht="16">
      <c r="G1136"/>
      <c r="H1136"/>
      <c r="I1136"/>
    </row>
    <row r="1137" spans="7:9" ht="16">
      <c r="G1137"/>
      <c r="H1137"/>
      <c r="I1137"/>
    </row>
    <row r="1138" spans="7:9" ht="16">
      <c r="G1138"/>
      <c r="H1138"/>
      <c r="I1138"/>
    </row>
    <row r="1139" spans="7:9" ht="16">
      <c r="G1139"/>
      <c r="H1139"/>
      <c r="I1139"/>
    </row>
    <row r="1140" spans="7:9" ht="16">
      <c r="G1140"/>
      <c r="H1140"/>
      <c r="I1140"/>
    </row>
    <row r="1141" spans="7:9" ht="16">
      <c r="G1141"/>
      <c r="H1141"/>
      <c r="I1141"/>
    </row>
    <row r="1142" spans="7:9" ht="16">
      <c r="G1142"/>
      <c r="H1142"/>
      <c r="I1142"/>
    </row>
    <row r="1143" spans="7:9" ht="16">
      <c r="G1143"/>
      <c r="H1143"/>
      <c r="I1143"/>
    </row>
    <row r="1144" spans="7:9" ht="16">
      <c r="G1144"/>
      <c r="H1144"/>
      <c r="I1144"/>
    </row>
    <row r="1145" spans="7:9" ht="16">
      <c r="G1145"/>
      <c r="H1145"/>
      <c r="I1145"/>
    </row>
    <row r="1146" spans="7:9" ht="16">
      <c r="G1146"/>
      <c r="H1146"/>
      <c r="I1146"/>
    </row>
    <row r="1147" spans="7:9" ht="16">
      <c r="G1147"/>
      <c r="H1147"/>
      <c r="I1147"/>
    </row>
    <row r="1148" spans="7:9" ht="16">
      <c r="G1148"/>
      <c r="H1148"/>
      <c r="I1148"/>
    </row>
    <row r="1149" spans="7:9" ht="16">
      <c r="G1149"/>
      <c r="H1149"/>
      <c r="I1149"/>
    </row>
    <row r="1150" spans="7:9" ht="16">
      <c r="G1150"/>
      <c r="H1150"/>
      <c r="I1150"/>
    </row>
    <row r="1151" spans="7:9" ht="16">
      <c r="G1151"/>
      <c r="H1151"/>
      <c r="I1151"/>
    </row>
    <row r="1152" spans="7:9" ht="16">
      <c r="G1152"/>
      <c r="H1152"/>
      <c r="I1152"/>
    </row>
    <row r="1153" spans="7:9" ht="16">
      <c r="G1153"/>
      <c r="H1153"/>
      <c r="I1153"/>
    </row>
    <row r="1154" spans="7:9" ht="16">
      <c r="G1154"/>
      <c r="H1154"/>
      <c r="I1154"/>
    </row>
    <row r="1155" spans="7:9" ht="16">
      <c r="G1155"/>
      <c r="H1155"/>
      <c r="I1155"/>
    </row>
    <row r="1156" spans="7:9" ht="16">
      <c r="G1156"/>
      <c r="H1156"/>
      <c r="I1156"/>
    </row>
    <row r="1157" spans="7:9" ht="16">
      <c r="G1157"/>
      <c r="H1157"/>
      <c r="I1157"/>
    </row>
    <row r="1158" spans="7:9" ht="16">
      <c r="G1158"/>
      <c r="H1158"/>
      <c r="I1158"/>
    </row>
    <row r="1159" spans="7:9" ht="16">
      <c r="G1159"/>
      <c r="H1159"/>
      <c r="I1159"/>
    </row>
    <row r="1160" spans="7:9" ht="16">
      <c r="G1160"/>
      <c r="H1160"/>
      <c r="I1160"/>
    </row>
    <row r="1161" spans="7:9" ht="16">
      <c r="G1161"/>
      <c r="H1161"/>
      <c r="I1161"/>
    </row>
    <row r="1162" spans="7:9" ht="16">
      <c r="G1162"/>
      <c r="H1162"/>
      <c r="I1162"/>
    </row>
    <row r="1163" spans="7:9" ht="16">
      <c r="G1163"/>
      <c r="H1163"/>
      <c r="I1163"/>
    </row>
    <row r="1164" spans="7:9" ht="16">
      <c r="G1164"/>
      <c r="H1164"/>
      <c r="I1164"/>
    </row>
    <row r="1165" spans="7:9" ht="16">
      <c r="G1165"/>
      <c r="H1165"/>
      <c r="I1165"/>
    </row>
    <row r="1166" spans="7:9" ht="16">
      <c r="G1166"/>
      <c r="H1166"/>
      <c r="I1166"/>
    </row>
    <row r="1167" spans="7:9" ht="16">
      <c r="G1167"/>
      <c r="H1167"/>
      <c r="I1167"/>
    </row>
    <row r="1168" spans="7:9" ht="16">
      <c r="G1168"/>
      <c r="H1168"/>
      <c r="I1168"/>
    </row>
    <row r="1169" spans="7:9" ht="16">
      <c r="G1169"/>
      <c r="H1169"/>
      <c r="I1169"/>
    </row>
    <row r="1170" spans="7:9" ht="16">
      <c r="G1170"/>
      <c r="H1170"/>
      <c r="I1170"/>
    </row>
    <row r="1171" spans="7:9" ht="16">
      <c r="G1171"/>
      <c r="H1171"/>
      <c r="I1171"/>
    </row>
    <row r="1172" spans="7:9" ht="16">
      <c r="G1172"/>
      <c r="H1172"/>
      <c r="I1172"/>
    </row>
    <row r="1173" spans="7:9" ht="16">
      <c r="G1173"/>
      <c r="H1173"/>
      <c r="I1173"/>
    </row>
    <row r="1174" spans="7:9" ht="16">
      <c r="G1174"/>
      <c r="H1174"/>
      <c r="I1174"/>
    </row>
    <row r="1175" spans="7:9" ht="16">
      <c r="G1175"/>
      <c r="H1175"/>
      <c r="I1175"/>
    </row>
    <row r="1176" spans="7:9" ht="16">
      <c r="G1176"/>
      <c r="H1176"/>
      <c r="I1176"/>
    </row>
    <row r="1177" spans="7:9" ht="16">
      <c r="G1177"/>
      <c r="H1177"/>
      <c r="I1177"/>
    </row>
    <row r="1178" spans="7:9" ht="16">
      <c r="G1178"/>
      <c r="H1178"/>
      <c r="I1178"/>
    </row>
    <row r="1179" spans="7:9" ht="16">
      <c r="G1179"/>
      <c r="H1179"/>
      <c r="I1179"/>
    </row>
    <row r="1180" spans="7:9" ht="16">
      <c r="G1180"/>
      <c r="H1180"/>
      <c r="I1180"/>
    </row>
    <row r="1181" spans="7:9" ht="16">
      <c r="G1181"/>
      <c r="H1181"/>
      <c r="I1181"/>
    </row>
    <row r="1182" spans="7:9" ht="16">
      <c r="G1182"/>
      <c r="H1182"/>
      <c r="I1182"/>
    </row>
    <row r="1183" spans="7:9" ht="16">
      <c r="G1183"/>
      <c r="H1183"/>
      <c r="I1183"/>
    </row>
    <row r="1184" spans="7:9" ht="16">
      <c r="G1184"/>
      <c r="H1184"/>
      <c r="I1184"/>
    </row>
    <row r="1185" spans="7:9" ht="16">
      <c r="G1185"/>
      <c r="H1185"/>
      <c r="I1185"/>
    </row>
    <row r="1186" spans="7:9" ht="16">
      <c r="G1186"/>
      <c r="H1186"/>
      <c r="I1186"/>
    </row>
    <row r="1187" spans="7:9" ht="16">
      <c r="G1187"/>
      <c r="H1187"/>
      <c r="I1187"/>
    </row>
    <row r="1188" spans="7:9" ht="16">
      <c r="G1188"/>
      <c r="H1188"/>
      <c r="I1188"/>
    </row>
    <row r="1189" spans="7:9" ht="16">
      <c r="G1189"/>
      <c r="H1189"/>
      <c r="I1189"/>
    </row>
    <row r="1190" spans="7:9" ht="16">
      <c r="G1190"/>
      <c r="H1190"/>
      <c r="I1190"/>
    </row>
    <row r="1191" spans="7:9" ht="16">
      <c r="G1191"/>
      <c r="H1191"/>
      <c r="I1191"/>
    </row>
    <row r="1192" spans="7:9" ht="16">
      <c r="G1192"/>
      <c r="H1192"/>
      <c r="I1192"/>
    </row>
    <row r="1193" spans="7:9" ht="16">
      <c r="G1193"/>
      <c r="H1193"/>
      <c r="I1193"/>
    </row>
    <row r="1194" spans="7:9" ht="16">
      <c r="G1194"/>
      <c r="H1194"/>
      <c r="I1194"/>
    </row>
    <row r="1195" spans="7:9" ht="16">
      <c r="G1195"/>
      <c r="H1195"/>
      <c r="I1195"/>
    </row>
    <row r="1196" spans="7:9" ht="16">
      <c r="G1196"/>
      <c r="H1196"/>
      <c r="I1196"/>
    </row>
    <row r="1197" spans="7:9" ht="16">
      <c r="G1197"/>
      <c r="H1197"/>
      <c r="I1197"/>
    </row>
    <row r="1198" spans="7:9" ht="16">
      <c r="G1198"/>
      <c r="H1198"/>
      <c r="I1198"/>
    </row>
    <row r="1199" spans="7:9" ht="16">
      <c r="G1199"/>
      <c r="H1199"/>
      <c r="I1199"/>
    </row>
    <row r="1200" spans="7:9" ht="16">
      <c r="G1200"/>
      <c r="H1200"/>
      <c r="I1200"/>
    </row>
    <row r="1201" spans="7:9" ht="16">
      <c r="G1201"/>
      <c r="H1201"/>
      <c r="I1201"/>
    </row>
    <row r="1202" spans="7:9" ht="16">
      <c r="G1202"/>
      <c r="H1202"/>
      <c r="I1202"/>
    </row>
    <row r="1203" spans="7:9" ht="16">
      <c r="G1203"/>
      <c r="H1203"/>
      <c r="I1203"/>
    </row>
    <row r="1204" spans="7:9" ht="16">
      <c r="G1204"/>
      <c r="H1204"/>
      <c r="I1204"/>
    </row>
    <row r="1205" spans="7:9" ht="16">
      <c r="G1205"/>
      <c r="H1205"/>
      <c r="I1205"/>
    </row>
    <row r="1206" spans="7:9" ht="16">
      <c r="G1206"/>
      <c r="H1206"/>
      <c r="I1206"/>
    </row>
    <row r="1207" spans="7:9" ht="16">
      <c r="G1207"/>
      <c r="H1207"/>
      <c r="I1207"/>
    </row>
    <row r="1208" spans="7:9" ht="16">
      <c r="G1208"/>
      <c r="H1208"/>
      <c r="I1208"/>
    </row>
    <row r="1209" spans="7:9" ht="16">
      <c r="G1209"/>
      <c r="H1209"/>
      <c r="I1209"/>
    </row>
    <row r="1210" spans="7:9" ht="16">
      <c r="G1210"/>
      <c r="H1210"/>
      <c r="I1210"/>
    </row>
    <row r="1211" spans="7:9" ht="16">
      <c r="G1211"/>
      <c r="H1211"/>
      <c r="I1211"/>
    </row>
    <row r="1212" spans="7:9" ht="16">
      <c r="G1212"/>
      <c r="H1212"/>
      <c r="I1212"/>
    </row>
    <row r="1213" spans="7:9" ht="16">
      <c r="G1213"/>
      <c r="H1213"/>
      <c r="I1213"/>
    </row>
    <row r="1214" spans="7:9" ht="16">
      <c r="G1214"/>
      <c r="H1214"/>
      <c r="I1214"/>
    </row>
    <row r="1215" spans="7:9" ht="16">
      <c r="G1215"/>
      <c r="H1215"/>
      <c r="I1215"/>
    </row>
    <row r="1216" spans="7:9" ht="16">
      <c r="G1216"/>
      <c r="H1216"/>
      <c r="I1216"/>
    </row>
    <row r="1217" spans="7:9" ht="16">
      <c r="G1217"/>
      <c r="H1217"/>
      <c r="I1217"/>
    </row>
    <row r="1218" spans="7:9" ht="16">
      <c r="G1218"/>
      <c r="H1218"/>
      <c r="I1218"/>
    </row>
    <row r="1219" spans="7:9" ht="16">
      <c r="G1219"/>
      <c r="H1219"/>
      <c r="I1219"/>
    </row>
    <row r="1220" spans="7:9" ht="16">
      <c r="G1220"/>
      <c r="H1220"/>
      <c r="I1220"/>
    </row>
    <row r="1221" spans="7:9" ht="16">
      <c r="G1221"/>
      <c r="H1221"/>
      <c r="I1221"/>
    </row>
    <row r="1222" spans="7:9" ht="16">
      <c r="G1222"/>
      <c r="H1222"/>
      <c r="I1222"/>
    </row>
    <row r="1223" spans="7:9" ht="16">
      <c r="G1223"/>
      <c r="H1223"/>
      <c r="I1223"/>
    </row>
    <row r="1224" spans="7:9" ht="16">
      <c r="G1224"/>
      <c r="H1224"/>
      <c r="I1224"/>
    </row>
    <row r="1225" spans="7:9" ht="16">
      <c r="G1225"/>
      <c r="H1225"/>
      <c r="I1225"/>
    </row>
    <row r="1226" spans="7:9" ht="16">
      <c r="G1226"/>
      <c r="H1226"/>
      <c r="I1226"/>
    </row>
    <row r="1227" spans="7:9" ht="16">
      <c r="G1227"/>
      <c r="H1227"/>
      <c r="I1227"/>
    </row>
    <row r="1228" spans="7:9" ht="16">
      <c r="G1228"/>
      <c r="H1228"/>
      <c r="I1228"/>
    </row>
    <row r="1229" spans="7:9" ht="16">
      <c r="G1229"/>
      <c r="H1229"/>
      <c r="I1229"/>
    </row>
    <row r="1230" spans="7:9" ht="16">
      <c r="G1230"/>
      <c r="H1230"/>
      <c r="I1230"/>
    </row>
    <row r="1231" spans="7:9" ht="16">
      <c r="G1231"/>
      <c r="H1231"/>
      <c r="I1231"/>
    </row>
    <row r="1232" spans="7:9" ht="16">
      <c r="G1232"/>
      <c r="H1232"/>
      <c r="I1232"/>
    </row>
    <row r="1233" spans="7:9" ht="16">
      <c r="G1233"/>
      <c r="H1233"/>
      <c r="I1233"/>
    </row>
    <row r="1234" spans="7:9" ht="16">
      <c r="G1234"/>
      <c r="H1234"/>
      <c r="I1234"/>
    </row>
    <row r="1235" spans="7:9" ht="16">
      <c r="G1235"/>
      <c r="H1235"/>
      <c r="I1235"/>
    </row>
    <row r="1236" spans="7:9" ht="16">
      <c r="G1236"/>
      <c r="H1236"/>
      <c r="I1236"/>
    </row>
    <row r="1237" spans="7:9" ht="16">
      <c r="G1237"/>
      <c r="H1237"/>
      <c r="I1237"/>
    </row>
    <row r="1238" spans="7:9" ht="16">
      <c r="G1238"/>
      <c r="H1238"/>
      <c r="I1238"/>
    </row>
    <row r="1239" spans="7:9" ht="16">
      <c r="G1239"/>
      <c r="H1239"/>
      <c r="I1239"/>
    </row>
    <row r="1240" spans="7:9" ht="16">
      <c r="G1240"/>
      <c r="H1240"/>
      <c r="I1240"/>
    </row>
    <row r="1241" spans="7:9" ht="16">
      <c r="G1241"/>
      <c r="H1241"/>
      <c r="I1241"/>
    </row>
    <row r="1242" spans="7:9" ht="16">
      <c r="G1242"/>
      <c r="H1242"/>
      <c r="I1242"/>
    </row>
    <row r="1243" spans="7:9" ht="16">
      <c r="G1243"/>
      <c r="H1243"/>
      <c r="I1243"/>
    </row>
    <row r="1244" spans="7:9" ht="16">
      <c r="G1244"/>
      <c r="H1244"/>
      <c r="I1244"/>
    </row>
    <row r="1245" spans="7:9" ht="16">
      <c r="G1245"/>
      <c r="H1245"/>
      <c r="I1245"/>
    </row>
    <row r="1246" spans="7:9" ht="16">
      <c r="G1246"/>
      <c r="H1246"/>
      <c r="I1246"/>
    </row>
    <row r="1247" spans="7:9" ht="16">
      <c r="G1247"/>
      <c r="H1247"/>
      <c r="I1247"/>
    </row>
    <row r="1248" spans="7:9" ht="16">
      <c r="G1248"/>
      <c r="H1248"/>
      <c r="I1248"/>
    </row>
    <row r="1249" spans="7:9" ht="16">
      <c r="G1249"/>
      <c r="H1249"/>
      <c r="I1249"/>
    </row>
    <row r="1250" spans="7:9" ht="16">
      <c r="G1250"/>
      <c r="H1250"/>
      <c r="I1250"/>
    </row>
    <row r="1251" spans="7:9" ht="16">
      <c r="G1251"/>
      <c r="H1251"/>
      <c r="I1251"/>
    </row>
    <row r="1252" spans="7:9" ht="16">
      <c r="G1252"/>
      <c r="H1252"/>
      <c r="I1252"/>
    </row>
    <row r="1253" spans="7:9" ht="16">
      <c r="G1253"/>
      <c r="H1253"/>
      <c r="I1253"/>
    </row>
    <row r="1254" spans="7:9" ht="16">
      <c r="G1254"/>
      <c r="H1254"/>
      <c r="I1254"/>
    </row>
    <row r="1255" spans="7:9" ht="16">
      <c r="G1255"/>
      <c r="H1255"/>
      <c r="I1255"/>
    </row>
    <row r="1256" spans="7:9" ht="16">
      <c r="G1256"/>
      <c r="H1256"/>
      <c r="I1256"/>
    </row>
    <row r="1257" spans="7:9" ht="16">
      <c r="G1257"/>
      <c r="H1257"/>
      <c r="I1257"/>
    </row>
    <row r="1258" spans="7:9" ht="16">
      <c r="G1258"/>
      <c r="H1258"/>
      <c r="I1258"/>
    </row>
    <row r="1259" spans="7:9" ht="16">
      <c r="G1259"/>
      <c r="H1259"/>
      <c r="I1259"/>
    </row>
    <row r="1260" spans="7:9" ht="16">
      <c r="G1260"/>
      <c r="H1260"/>
      <c r="I1260"/>
    </row>
    <row r="1261" spans="7:9" ht="16">
      <c r="G1261"/>
      <c r="H1261"/>
      <c r="I1261"/>
    </row>
    <row r="1262" spans="7:9" ht="16">
      <c r="G1262"/>
      <c r="H1262"/>
      <c r="I1262"/>
    </row>
    <row r="1263" spans="7:9" ht="16">
      <c r="G1263"/>
      <c r="H1263"/>
      <c r="I1263"/>
    </row>
    <row r="1264" spans="7:9" ht="16">
      <c r="G1264"/>
      <c r="H1264"/>
      <c r="I1264"/>
    </row>
    <row r="1265" spans="7:9" ht="16">
      <c r="G1265"/>
      <c r="H1265"/>
      <c r="I1265"/>
    </row>
    <row r="1266" spans="7:9" ht="16">
      <c r="G1266"/>
      <c r="H1266"/>
      <c r="I1266"/>
    </row>
    <row r="1267" spans="7:9" ht="16">
      <c r="G1267"/>
      <c r="H1267"/>
      <c r="I1267"/>
    </row>
    <row r="1268" spans="7:9" ht="16">
      <c r="G1268"/>
      <c r="H1268"/>
      <c r="I1268"/>
    </row>
    <row r="1269" spans="7:9" ht="16">
      <c r="G1269"/>
      <c r="H1269"/>
      <c r="I1269"/>
    </row>
    <row r="1270" spans="7:9" ht="16">
      <c r="G1270"/>
      <c r="H1270"/>
      <c r="I1270"/>
    </row>
    <row r="1271" spans="7:9" ht="16">
      <c r="G1271"/>
      <c r="H1271"/>
      <c r="I1271"/>
    </row>
    <row r="1272" spans="7:9" ht="16">
      <c r="G1272"/>
      <c r="H1272"/>
      <c r="I1272"/>
    </row>
    <row r="1273" spans="7:9" ht="16">
      <c r="G1273"/>
      <c r="H1273"/>
      <c r="I1273"/>
    </row>
    <row r="1274" spans="7:9" ht="16">
      <c r="G1274"/>
      <c r="H1274"/>
      <c r="I1274"/>
    </row>
    <row r="1275" spans="7:9" ht="16">
      <c r="G1275"/>
      <c r="H1275"/>
      <c r="I1275"/>
    </row>
    <row r="1276" spans="7:9" ht="16">
      <c r="G1276"/>
      <c r="H1276"/>
      <c r="I1276"/>
    </row>
    <row r="1277" spans="7:9" ht="16">
      <c r="G1277"/>
      <c r="H1277"/>
      <c r="I1277"/>
    </row>
    <row r="1278" spans="7:9" ht="16">
      <c r="G1278"/>
      <c r="H1278"/>
      <c r="I1278"/>
    </row>
    <row r="1279" spans="7:9" ht="16">
      <c r="G1279"/>
      <c r="H1279"/>
      <c r="I1279"/>
    </row>
    <row r="1280" spans="7:9" ht="16">
      <c r="G1280"/>
      <c r="H1280"/>
      <c r="I1280"/>
    </row>
    <row r="1281" spans="7:9" ht="16">
      <c r="G1281"/>
      <c r="H1281"/>
      <c r="I1281"/>
    </row>
    <row r="1282" spans="7:9" ht="16">
      <c r="G1282"/>
      <c r="H1282"/>
      <c r="I1282"/>
    </row>
    <row r="1283" spans="7:9" ht="16">
      <c r="G1283"/>
      <c r="H1283"/>
      <c r="I1283"/>
    </row>
    <row r="1284" spans="7:9" ht="16">
      <c r="G1284"/>
      <c r="H1284"/>
      <c r="I1284"/>
    </row>
    <row r="1285" spans="7:9" ht="16">
      <c r="G1285"/>
      <c r="H1285"/>
      <c r="I1285"/>
    </row>
    <row r="1286" spans="7:9" ht="16">
      <c r="G1286"/>
      <c r="H1286"/>
      <c r="I1286"/>
    </row>
    <row r="1287" spans="7:9" ht="16">
      <c r="G1287"/>
      <c r="H1287"/>
      <c r="I1287"/>
    </row>
    <row r="1288" spans="7:9" ht="16">
      <c r="G1288"/>
      <c r="H1288"/>
      <c r="I1288"/>
    </row>
    <row r="1289" spans="7:9" ht="16">
      <c r="G1289"/>
      <c r="H1289"/>
      <c r="I1289"/>
    </row>
    <row r="1290" spans="7:9" ht="16">
      <c r="G1290"/>
      <c r="H1290"/>
      <c r="I1290"/>
    </row>
    <row r="1291" spans="7:9" ht="16">
      <c r="G1291"/>
      <c r="H1291"/>
      <c r="I1291"/>
    </row>
    <row r="1292" spans="7:9" ht="16">
      <c r="G1292"/>
      <c r="H1292"/>
      <c r="I1292"/>
    </row>
    <row r="1293" spans="7:9" ht="16">
      <c r="G1293"/>
      <c r="H1293"/>
      <c r="I1293"/>
    </row>
    <row r="1294" spans="7:9" ht="16">
      <c r="G1294"/>
      <c r="H1294"/>
      <c r="I1294"/>
    </row>
    <row r="1295" spans="7:9" ht="16">
      <c r="G1295"/>
      <c r="H1295"/>
      <c r="I1295"/>
    </row>
    <row r="1296" spans="7:9" ht="16">
      <c r="G1296"/>
      <c r="H1296"/>
      <c r="I1296"/>
    </row>
    <row r="1297" spans="7:9" ht="16">
      <c r="G1297"/>
      <c r="H1297"/>
      <c r="I1297"/>
    </row>
    <row r="1298" spans="7:9" ht="16">
      <c r="G1298"/>
      <c r="H1298"/>
      <c r="I1298"/>
    </row>
    <row r="1299" spans="7:9" ht="16">
      <c r="G1299"/>
      <c r="H1299"/>
      <c r="I1299"/>
    </row>
    <row r="1300" spans="7:9" ht="16">
      <c r="G1300"/>
      <c r="H1300"/>
      <c r="I1300"/>
    </row>
    <row r="1301" spans="7:9" ht="16">
      <c r="G1301"/>
      <c r="H1301"/>
      <c r="I1301"/>
    </row>
    <row r="1302" spans="7:9" ht="16">
      <c r="G1302"/>
      <c r="H1302"/>
      <c r="I1302"/>
    </row>
    <row r="1303" spans="7:9" ht="16">
      <c r="G1303"/>
      <c r="H1303"/>
      <c r="I1303"/>
    </row>
    <row r="1304" spans="7:9" ht="16">
      <c r="G1304"/>
      <c r="H1304"/>
      <c r="I1304"/>
    </row>
    <row r="1305" spans="7:9" ht="16">
      <c r="G1305"/>
      <c r="H1305"/>
      <c r="I1305"/>
    </row>
    <row r="1306" spans="7:9" ht="16">
      <c r="G1306"/>
      <c r="H1306"/>
      <c r="I1306"/>
    </row>
    <row r="1307" spans="7:9" ht="16">
      <c r="G1307"/>
      <c r="H1307"/>
      <c r="I1307"/>
    </row>
    <row r="1308" spans="7:9" ht="16">
      <c r="G1308"/>
      <c r="H1308"/>
      <c r="I1308"/>
    </row>
    <row r="1309" spans="7:9" ht="16">
      <c r="G1309"/>
      <c r="H1309"/>
      <c r="I1309"/>
    </row>
    <row r="1310" spans="7:9" ht="16">
      <c r="G1310"/>
      <c r="H1310"/>
      <c r="I1310"/>
    </row>
    <row r="1311" spans="7:9" ht="16">
      <c r="G1311"/>
      <c r="H1311"/>
      <c r="I1311"/>
    </row>
    <row r="1312" spans="7:9" ht="16">
      <c r="G1312"/>
      <c r="H1312"/>
      <c r="I1312"/>
    </row>
    <row r="1313" spans="7:9" ht="16">
      <c r="G1313"/>
      <c r="H1313"/>
      <c r="I1313"/>
    </row>
    <row r="1314" spans="7:9" ht="16">
      <c r="G1314"/>
      <c r="H1314"/>
      <c r="I1314"/>
    </row>
    <row r="1315" spans="7:9" ht="16">
      <c r="G1315"/>
      <c r="H1315"/>
      <c r="I1315"/>
    </row>
    <row r="1316" spans="7:9" ht="16">
      <c r="G1316"/>
      <c r="H1316"/>
      <c r="I1316"/>
    </row>
    <row r="1317" spans="7:9" ht="16">
      <c r="G1317"/>
      <c r="H1317"/>
      <c r="I1317"/>
    </row>
    <row r="1318" spans="7:9" ht="16">
      <c r="G1318"/>
      <c r="H1318"/>
      <c r="I1318"/>
    </row>
    <row r="1319" spans="7:9" ht="16">
      <c r="G1319"/>
      <c r="H1319"/>
      <c r="I1319"/>
    </row>
    <row r="1320" spans="7:9" ht="16">
      <c r="G1320"/>
      <c r="H1320"/>
      <c r="I1320"/>
    </row>
    <row r="1321" spans="7:9" ht="16">
      <c r="G1321"/>
      <c r="H1321"/>
      <c r="I1321"/>
    </row>
    <row r="1322" spans="7:9" ht="16">
      <c r="G1322"/>
      <c r="H1322"/>
      <c r="I1322"/>
    </row>
    <row r="1323" spans="7:9" ht="16">
      <c r="G1323"/>
      <c r="H1323"/>
      <c r="I1323"/>
    </row>
    <row r="1324" spans="7:9" ht="16">
      <c r="G1324"/>
      <c r="H1324"/>
      <c r="I1324"/>
    </row>
    <row r="1325" spans="7:9" ht="16">
      <c r="G1325"/>
      <c r="H1325"/>
      <c r="I1325"/>
    </row>
    <row r="1326" spans="7:9" ht="16">
      <c r="G1326"/>
      <c r="H1326"/>
      <c r="I1326"/>
    </row>
    <row r="1327" spans="7:9" ht="16">
      <c r="G1327"/>
      <c r="H1327"/>
      <c r="I1327"/>
    </row>
    <row r="1328" spans="7:9" ht="16">
      <c r="G1328"/>
      <c r="H1328"/>
      <c r="I1328"/>
    </row>
    <row r="1329" spans="7:9" ht="16">
      <c r="G1329"/>
      <c r="H1329"/>
      <c r="I1329"/>
    </row>
    <row r="1330" spans="7:9" ht="16">
      <c r="G1330"/>
      <c r="H1330"/>
      <c r="I1330"/>
    </row>
    <row r="1331" spans="7:9" ht="16">
      <c r="G1331"/>
      <c r="H1331"/>
      <c r="I1331"/>
    </row>
    <row r="1332" spans="7:9" ht="16">
      <c r="G1332"/>
      <c r="H1332"/>
      <c r="I1332"/>
    </row>
    <row r="1333" spans="7:9" ht="16">
      <c r="G1333"/>
      <c r="H1333"/>
      <c r="I1333"/>
    </row>
    <row r="1334" spans="7:9" ht="16">
      <c r="G1334"/>
      <c r="H1334"/>
      <c r="I1334"/>
    </row>
    <row r="1335" spans="7:9" ht="16">
      <c r="G1335"/>
      <c r="H1335"/>
      <c r="I1335"/>
    </row>
    <row r="1336" spans="7:9" ht="16">
      <c r="G1336"/>
      <c r="H1336"/>
      <c r="I1336"/>
    </row>
    <row r="1337" spans="7:9" ht="16">
      <c r="G1337"/>
      <c r="H1337"/>
      <c r="I1337"/>
    </row>
    <row r="1338" spans="7:9" ht="16">
      <c r="G1338"/>
      <c r="H1338"/>
      <c r="I1338"/>
    </row>
    <row r="1339" spans="7:9" ht="16">
      <c r="G1339"/>
      <c r="H1339"/>
      <c r="I1339"/>
    </row>
    <row r="1340" spans="7:9" ht="16">
      <c r="G1340"/>
      <c r="H1340"/>
      <c r="I1340"/>
    </row>
    <row r="1341" spans="7:9" ht="16">
      <c r="G1341"/>
      <c r="H1341"/>
      <c r="I1341"/>
    </row>
    <row r="1342" spans="7:9" ht="16">
      <c r="G1342"/>
      <c r="H1342"/>
      <c r="I1342"/>
    </row>
    <row r="1343" spans="7:9" ht="16">
      <c r="G1343"/>
      <c r="H1343"/>
      <c r="I1343"/>
    </row>
    <row r="1344" spans="7:9" ht="16">
      <c r="G1344"/>
      <c r="H1344"/>
      <c r="I1344"/>
    </row>
    <row r="1345" spans="7:9" ht="16">
      <c r="G1345"/>
      <c r="H1345"/>
      <c r="I1345"/>
    </row>
    <row r="1346" spans="7:9" ht="16">
      <c r="G1346"/>
      <c r="H1346"/>
      <c r="I1346"/>
    </row>
    <row r="1347" spans="7:9" ht="16">
      <c r="G1347"/>
      <c r="H1347"/>
      <c r="I1347"/>
    </row>
    <row r="1348" spans="7:9" ht="16">
      <c r="G1348"/>
      <c r="H1348"/>
      <c r="I1348"/>
    </row>
    <row r="1349" spans="7:9" ht="16">
      <c r="G1349"/>
      <c r="H1349"/>
      <c r="I1349"/>
    </row>
    <row r="1350" spans="7:9" ht="16">
      <c r="G1350"/>
      <c r="H1350"/>
      <c r="I1350"/>
    </row>
    <row r="1351" spans="7:9" ht="16">
      <c r="G1351"/>
      <c r="H1351"/>
      <c r="I1351"/>
    </row>
    <row r="1352" spans="7:9" ht="16">
      <c r="G1352"/>
      <c r="H1352"/>
      <c r="I1352"/>
    </row>
    <row r="1353" spans="7:9" ht="16">
      <c r="G1353"/>
      <c r="H1353"/>
      <c r="I1353"/>
    </row>
    <row r="1354" spans="7:9" ht="16">
      <c r="G1354"/>
      <c r="H1354"/>
      <c r="I1354"/>
    </row>
    <row r="1355" spans="7:9" ht="16">
      <c r="G1355"/>
      <c r="H1355"/>
      <c r="I1355"/>
    </row>
    <row r="1356" spans="7:9" ht="16">
      <c r="G1356"/>
      <c r="H1356"/>
      <c r="I1356"/>
    </row>
    <row r="1357" spans="7:9" ht="16">
      <c r="G1357"/>
      <c r="H1357"/>
      <c r="I1357"/>
    </row>
    <row r="1358" spans="7:9" ht="16">
      <c r="G1358"/>
      <c r="H1358"/>
      <c r="I1358"/>
    </row>
    <row r="1359" spans="7:9" ht="16">
      <c r="G1359"/>
      <c r="H1359"/>
      <c r="I1359"/>
    </row>
    <row r="1360" spans="7:9" ht="16">
      <c r="G1360"/>
      <c r="H1360"/>
      <c r="I1360"/>
    </row>
    <row r="1361" spans="7:9" ht="16">
      <c r="G1361"/>
      <c r="H1361"/>
      <c r="I1361"/>
    </row>
    <row r="1362" spans="7:9" ht="16">
      <c r="G1362"/>
      <c r="H1362"/>
      <c r="I1362"/>
    </row>
    <row r="1363" spans="7:9" ht="16">
      <c r="G1363"/>
      <c r="H1363"/>
      <c r="I1363"/>
    </row>
    <row r="1364" spans="7:9" ht="16">
      <c r="G1364"/>
      <c r="H1364"/>
      <c r="I1364"/>
    </row>
    <row r="1365" spans="7:9" ht="16">
      <c r="G1365"/>
      <c r="H1365"/>
      <c r="I1365"/>
    </row>
    <row r="1366" spans="7:9" ht="16">
      <c r="G1366"/>
      <c r="H1366"/>
      <c r="I1366"/>
    </row>
    <row r="1367" spans="7:9" ht="16">
      <c r="G1367"/>
      <c r="H1367"/>
      <c r="I1367"/>
    </row>
    <row r="1368" spans="7:9" ht="16">
      <c r="G1368"/>
      <c r="H1368"/>
      <c r="I1368"/>
    </row>
    <row r="1369" spans="7:9" ht="16">
      <c r="G1369"/>
      <c r="H1369"/>
      <c r="I1369"/>
    </row>
    <row r="1370" spans="7:9" ht="16">
      <c r="G1370"/>
      <c r="H1370"/>
      <c r="I1370"/>
    </row>
    <row r="1371" spans="7:9" ht="16">
      <c r="G1371"/>
      <c r="H1371"/>
      <c r="I1371"/>
    </row>
    <row r="1372" spans="7:9" ht="16">
      <c r="G1372"/>
      <c r="H1372"/>
      <c r="I1372"/>
    </row>
    <row r="1373" spans="7:9" ht="16">
      <c r="G1373"/>
      <c r="H1373"/>
      <c r="I1373"/>
    </row>
    <row r="1374" spans="7:9" ht="16">
      <c r="G1374"/>
      <c r="H1374"/>
      <c r="I1374"/>
    </row>
    <row r="1375" spans="7:9" ht="16">
      <c r="G1375"/>
      <c r="H1375"/>
      <c r="I1375"/>
    </row>
    <row r="1376" spans="7:9" ht="16">
      <c r="G1376"/>
      <c r="H1376"/>
      <c r="I1376"/>
    </row>
    <row r="1377" spans="7:9" ht="16">
      <c r="G1377"/>
      <c r="H1377"/>
      <c r="I1377"/>
    </row>
    <row r="1378" spans="7:9" ht="16">
      <c r="G1378"/>
      <c r="H1378"/>
      <c r="I1378"/>
    </row>
    <row r="1379" spans="7:9" ht="16">
      <c r="G1379"/>
      <c r="H1379"/>
      <c r="I1379"/>
    </row>
    <row r="1380" spans="7:9" ht="16">
      <c r="G1380"/>
      <c r="H1380"/>
      <c r="I1380"/>
    </row>
    <row r="1381" spans="7:9" ht="16">
      <c r="G1381"/>
      <c r="H1381"/>
      <c r="I1381"/>
    </row>
    <row r="1382" spans="7:9" ht="16">
      <c r="G1382"/>
      <c r="H1382"/>
      <c r="I1382"/>
    </row>
    <row r="1383" spans="7:9" ht="16">
      <c r="G1383"/>
      <c r="H1383"/>
      <c r="I1383"/>
    </row>
    <row r="1384" spans="7:9" ht="16">
      <c r="G1384"/>
      <c r="H1384"/>
      <c r="I1384"/>
    </row>
    <row r="1385" spans="7:9" ht="16">
      <c r="G1385"/>
      <c r="H1385"/>
      <c r="I1385"/>
    </row>
    <row r="1386" spans="7:9" ht="16">
      <c r="G1386"/>
      <c r="H1386"/>
      <c r="I1386"/>
    </row>
    <row r="1387" spans="7:9" ht="16">
      <c r="G1387"/>
      <c r="H1387"/>
      <c r="I1387"/>
    </row>
    <row r="1388" spans="7:9" ht="16">
      <c r="G1388"/>
      <c r="H1388"/>
      <c r="I1388"/>
    </row>
    <row r="1389" spans="7:9" ht="16">
      <c r="G1389"/>
      <c r="H1389"/>
      <c r="I1389"/>
    </row>
    <row r="1390" spans="7:9" ht="16">
      <c r="G1390"/>
      <c r="H1390"/>
      <c r="I1390"/>
    </row>
    <row r="1391" spans="7:9" ht="16">
      <c r="G1391"/>
      <c r="H1391"/>
      <c r="I1391"/>
    </row>
    <row r="1392" spans="7:9" ht="16">
      <c r="G1392"/>
      <c r="H1392"/>
      <c r="I1392"/>
    </row>
    <row r="1393" spans="7:9" ht="16">
      <c r="G1393"/>
      <c r="H1393"/>
      <c r="I1393"/>
    </row>
    <row r="1394" spans="7:9" ht="16">
      <c r="G1394"/>
      <c r="H1394"/>
      <c r="I1394"/>
    </row>
    <row r="1395" spans="7:9" ht="16">
      <c r="G1395"/>
      <c r="H1395"/>
      <c r="I1395"/>
    </row>
    <row r="1396" spans="7:9" ht="16">
      <c r="G1396"/>
      <c r="H1396"/>
      <c r="I1396"/>
    </row>
    <row r="1397" spans="7:9" ht="16">
      <c r="G1397"/>
      <c r="H1397"/>
      <c r="I1397"/>
    </row>
    <row r="1398" spans="7:9" ht="16">
      <c r="G1398"/>
      <c r="H1398"/>
      <c r="I1398"/>
    </row>
    <row r="1399" spans="7:9" ht="16">
      <c r="G1399"/>
      <c r="H1399"/>
      <c r="I1399"/>
    </row>
    <row r="1400" spans="7:9" ht="16">
      <c r="G1400"/>
      <c r="H1400"/>
      <c r="I1400"/>
    </row>
    <row r="1401" spans="7:9" ht="16">
      <c r="G1401"/>
      <c r="H1401"/>
      <c r="I1401"/>
    </row>
    <row r="1402" spans="7:9" ht="16">
      <c r="G1402"/>
      <c r="H1402"/>
      <c r="I1402"/>
    </row>
    <row r="1403" spans="7:9" ht="16">
      <c r="G1403"/>
      <c r="H1403"/>
      <c r="I1403"/>
    </row>
    <row r="1404" spans="7:9" ht="16">
      <c r="G1404"/>
      <c r="H1404"/>
      <c r="I1404"/>
    </row>
    <row r="1405" spans="7:9" ht="16">
      <c r="G1405"/>
      <c r="H1405"/>
      <c r="I1405"/>
    </row>
    <row r="1406" spans="7:9" ht="16">
      <c r="G1406"/>
      <c r="H1406"/>
      <c r="I1406"/>
    </row>
    <row r="1407" spans="7:9" ht="16">
      <c r="G1407"/>
      <c r="H1407"/>
      <c r="I1407"/>
    </row>
    <row r="1408" spans="7:9" ht="16">
      <c r="G1408"/>
      <c r="H1408"/>
      <c r="I1408"/>
    </row>
    <row r="1409" spans="7:9" ht="16">
      <c r="G1409"/>
      <c r="H1409"/>
      <c r="I1409"/>
    </row>
    <row r="1410" spans="7:9" ht="16">
      <c r="G1410"/>
      <c r="H1410"/>
      <c r="I1410"/>
    </row>
    <row r="1411" spans="7:9" ht="16">
      <c r="G1411"/>
      <c r="H1411"/>
      <c r="I1411"/>
    </row>
    <row r="1412" spans="7:9" ht="16">
      <c r="G1412"/>
      <c r="H1412"/>
      <c r="I1412"/>
    </row>
    <row r="1413" spans="7:9" ht="16">
      <c r="G1413"/>
      <c r="H1413"/>
      <c r="I1413"/>
    </row>
    <row r="1414" spans="7:9" ht="16">
      <c r="G1414"/>
      <c r="H1414"/>
      <c r="I1414"/>
    </row>
    <row r="1415" spans="7:9" ht="16">
      <c r="G1415"/>
      <c r="H1415"/>
      <c r="I1415"/>
    </row>
    <row r="1416" spans="7:9" ht="16">
      <c r="G1416"/>
      <c r="H1416"/>
      <c r="I1416"/>
    </row>
    <row r="1417" spans="7:9" ht="16">
      <c r="G1417"/>
      <c r="H1417"/>
      <c r="I1417"/>
    </row>
    <row r="1418" spans="7:9" ht="16">
      <c r="G1418"/>
      <c r="H1418"/>
      <c r="I1418"/>
    </row>
    <row r="1419" spans="7:9" ht="16">
      <c r="G1419"/>
      <c r="H1419"/>
      <c r="I1419"/>
    </row>
    <row r="1420" spans="7:9" ht="16">
      <c r="G1420"/>
      <c r="H1420"/>
      <c r="I1420"/>
    </row>
    <row r="1421" spans="7:9" ht="16">
      <c r="G1421"/>
      <c r="H1421"/>
      <c r="I1421"/>
    </row>
    <row r="1422" spans="7:9" ht="16">
      <c r="G1422"/>
      <c r="H1422"/>
      <c r="I1422"/>
    </row>
    <row r="1423" spans="7:9" ht="16">
      <c r="G1423"/>
      <c r="H1423"/>
      <c r="I1423"/>
    </row>
    <row r="1424" spans="7:9" ht="16">
      <c r="G1424"/>
      <c r="H1424"/>
      <c r="I1424"/>
    </row>
    <row r="1425" spans="7:9" ht="16">
      <c r="G1425"/>
      <c r="H1425"/>
      <c r="I1425"/>
    </row>
    <row r="1426" spans="7:9" ht="16">
      <c r="G1426"/>
      <c r="H1426"/>
      <c r="I1426"/>
    </row>
    <row r="1427" spans="7:9" ht="16">
      <c r="G1427"/>
      <c r="H1427"/>
      <c r="I1427"/>
    </row>
    <row r="1428" spans="7:9" ht="16">
      <c r="G1428"/>
      <c r="H1428"/>
      <c r="I1428"/>
    </row>
    <row r="1429" spans="7:9" ht="16">
      <c r="G1429"/>
      <c r="H1429"/>
      <c r="I1429"/>
    </row>
    <row r="1430" spans="7:9" ht="16">
      <c r="G1430"/>
      <c r="H1430"/>
      <c r="I1430"/>
    </row>
    <row r="1431" spans="7:9" ht="16">
      <c r="G1431"/>
      <c r="H1431"/>
      <c r="I1431"/>
    </row>
    <row r="1432" spans="7:9" ht="16">
      <c r="G1432"/>
      <c r="H1432"/>
      <c r="I1432"/>
    </row>
    <row r="1433" spans="7:9" ht="16">
      <c r="G1433"/>
      <c r="H1433"/>
      <c r="I1433"/>
    </row>
    <row r="1434" spans="7:9" ht="16">
      <c r="G1434"/>
      <c r="H1434"/>
      <c r="I1434"/>
    </row>
    <row r="1435" spans="7:9" ht="16">
      <c r="G1435"/>
      <c r="H1435"/>
      <c r="I1435"/>
    </row>
    <row r="1436" spans="7:9" ht="16">
      <c r="G1436"/>
      <c r="H1436"/>
      <c r="I1436"/>
    </row>
    <row r="1437" spans="7:9" ht="16">
      <c r="G1437"/>
      <c r="H1437"/>
      <c r="I1437"/>
    </row>
    <row r="1438" spans="7:9" ht="16">
      <c r="G1438"/>
      <c r="H1438"/>
      <c r="I1438"/>
    </row>
    <row r="1439" spans="7:9" ht="16">
      <c r="G1439"/>
      <c r="H1439"/>
      <c r="I1439"/>
    </row>
    <row r="1440" spans="7:9" ht="16">
      <c r="G1440"/>
      <c r="H1440"/>
      <c r="I1440"/>
    </row>
    <row r="1441" spans="7:9" ht="16">
      <c r="G1441"/>
      <c r="H1441"/>
      <c r="I1441"/>
    </row>
    <row r="1442" spans="7:9" ht="16">
      <c r="G1442"/>
      <c r="H1442"/>
      <c r="I1442"/>
    </row>
    <row r="1443" spans="7:9" ht="16">
      <c r="G1443"/>
      <c r="H1443"/>
      <c r="I1443"/>
    </row>
    <row r="1444" spans="7:9" ht="16">
      <c r="G1444"/>
      <c r="H1444"/>
      <c r="I1444"/>
    </row>
    <row r="1445" spans="7:9" ht="16">
      <c r="G1445"/>
      <c r="H1445"/>
      <c r="I1445"/>
    </row>
    <row r="1446" spans="7:9" ht="16">
      <c r="G1446"/>
      <c r="H1446"/>
      <c r="I1446"/>
    </row>
    <row r="1447" spans="7:9" ht="16">
      <c r="G1447"/>
      <c r="H1447"/>
      <c r="I1447"/>
    </row>
    <row r="1448" spans="7:9" ht="16">
      <c r="G1448"/>
      <c r="H1448"/>
      <c r="I1448"/>
    </row>
    <row r="1449" spans="7:9" ht="16">
      <c r="G1449"/>
      <c r="H1449"/>
      <c r="I1449"/>
    </row>
    <row r="1450" spans="7:9" ht="16">
      <c r="G1450"/>
      <c r="H1450"/>
      <c r="I1450"/>
    </row>
    <row r="1451" spans="7:9" ht="16">
      <c r="G1451"/>
      <c r="H1451"/>
      <c r="I1451"/>
    </row>
    <row r="1452" spans="7:9" ht="16">
      <c r="G1452"/>
      <c r="H1452"/>
      <c r="I1452"/>
    </row>
    <row r="1453" spans="7:9" ht="16">
      <c r="G1453"/>
      <c r="H1453"/>
      <c r="I1453"/>
    </row>
    <row r="1454" spans="7:9" ht="16">
      <c r="G1454"/>
      <c r="H1454"/>
      <c r="I1454"/>
    </row>
    <row r="1455" spans="7:9" ht="16">
      <c r="G1455"/>
      <c r="H1455"/>
      <c r="I1455"/>
    </row>
    <row r="1456" spans="7:9" ht="16">
      <c r="G1456"/>
      <c r="H1456"/>
      <c r="I1456"/>
    </row>
    <row r="1457" spans="7:9" ht="16">
      <c r="G1457"/>
      <c r="H1457"/>
      <c r="I1457"/>
    </row>
    <row r="1458" spans="7:9" ht="16">
      <c r="G1458"/>
      <c r="H1458"/>
      <c r="I1458"/>
    </row>
    <row r="1459" spans="7:9" ht="16">
      <c r="G1459"/>
      <c r="H1459"/>
      <c r="I1459"/>
    </row>
    <row r="1460" spans="7:9" ht="16">
      <c r="G1460"/>
      <c r="H1460"/>
      <c r="I1460"/>
    </row>
    <row r="1461" spans="7:9" ht="16">
      <c r="G1461"/>
      <c r="H1461"/>
      <c r="I1461"/>
    </row>
    <row r="1462" spans="7:9" ht="16">
      <c r="G1462"/>
      <c r="H1462"/>
      <c r="I1462"/>
    </row>
    <row r="1463" spans="7:9" ht="16">
      <c r="G1463"/>
      <c r="H1463"/>
      <c r="I1463"/>
    </row>
    <row r="1464" spans="7:9" ht="16">
      <c r="G1464"/>
      <c r="H1464"/>
      <c r="I1464"/>
    </row>
    <row r="1465" spans="7:9" ht="16">
      <c r="G1465"/>
      <c r="H1465"/>
      <c r="I1465"/>
    </row>
    <row r="1466" spans="7:9" ht="16">
      <c r="G1466"/>
      <c r="H1466"/>
      <c r="I1466"/>
    </row>
    <row r="1467" spans="7:9" ht="16">
      <c r="G1467"/>
      <c r="H1467"/>
      <c r="I1467"/>
    </row>
    <row r="1468" spans="7:9" ht="16">
      <c r="G1468"/>
      <c r="H1468"/>
      <c r="I1468"/>
    </row>
    <row r="1469" spans="7:9" ht="16">
      <c r="G1469"/>
      <c r="H1469"/>
      <c r="I1469"/>
    </row>
    <row r="1470" spans="7:9" ht="16">
      <c r="G1470"/>
      <c r="H1470"/>
      <c r="I1470"/>
    </row>
    <row r="1471" spans="7:9" ht="16">
      <c r="G1471"/>
      <c r="H1471"/>
      <c r="I1471"/>
    </row>
    <row r="1472" spans="7:9" ht="16">
      <c r="G1472"/>
      <c r="H1472"/>
      <c r="I1472"/>
    </row>
    <row r="1473" spans="7:9" ht="16">
      <c r="G1473"/>
      <c r="H1473"/>
      <c r="I1473"/>
    </row>
    <row r="1474" spans="7:9" ht="16">
      <c r="G1474"/>
      <c r="H1474"/>
      <c r="I1474"/>
    </row>
    <row r="1475" spans="7:9" ht="16">
      <c r="G1475"/>
      <c r="H1475"/>
      <c r="I1475"/>
    </row>
    <row r="1476" spans="7:9" ht="16">
      <c r="G1476"/>
      <c r="H1476"/>
      <c r="I1476"/>
    </row>
    <row r="1477" spans="7:9" ht="16">
      <c r="G1477"/>
      <c r="H1477"/>
      <c r="I1477"/>
    </row>
    <row r="1478" spans="7:9" ht="16">
      <c r="G1478"/>
      <c r="H1478"/>
      <c r="I1478"/>
    </row>
    <row r="1479" spans="7:9" ht="16">
      <c r="G1479"/>
      <c r="H1479"/>
      <c r="I1479"/>
    </row>
    <row r="1480" spans="7:9" ht="16">
      <c r="G1480"/>
      <c r="H1480"/>
      <c r="I1480"/>
    </row>
    <row r="1481" spans="7:9" ht="16">
      <c r="G1481"/>
      <c r="H1481"/>
      <c r="I1481"/>
    </row>
    <row r="1482" spans="7:9" ht="16">
      <c r="G1482"/>
      <c r="H1482"/>
      <c r="I1482"/>
    </row>
    <row r="1483" spans="7:9" ht="16">
      <c r="G1483"/>
      <c r="H1483"/>
      <c r="I1483"/>
    </row>
    <row r="1484" spans="7:9" ht="16">
      <c r="G1484"/>
      <c r="H1484"/>
      <c r="I1484"/>
    </row>
    <row r="1485" spans="7:9" ht="16">
      <c r="G1485"/>
      <c r="H1485"/>
      <c r="I1485"/>
    </row>
    <row r="1486" spans="7:9" ht="16">
      <c r="G1486"/>
      <c r="H1486"/>
      <c r="I1486"/>
    </row>
    <row r="1487" spans="7:9" ht="16">
      <c r="G1487"/>
      <c r="H1487"/>
      <c r="I1487"/>
    </row>
    <row r="1488" spans="7:9" ht="16">
      <c r="G1488"/>
      <c r="H1488"/>
      <c r="I1488"/>
    </row>
    <row r="1489" spans="7:9" ht="16">
      <c r="G1489"/>
      <c r="H1489"/>
      <c r="I1489"/>
    </row>
    <row r="1490" spans="7:9" ht="16">
      <c r="G1490"/>
      <c r="H1490"/>
      <c r="I1490"/>
    </row>
    <row r="1491" spans="7:9" ht="16">
      <c r="G1491"/>
      <c r="H1491"/>
      <c r="I1491"/>
    </row>
    <row r="1492" spans="7:9" ht="16">
      <c r="G1492"/>
      <c r="H1492"/>
      <c r="I1492"/>
    </row>
    <row r="1493" spans="7:9" ht="16">
      <c r="G1493"/>
      <c r="H1493"/>
      <c r="I1493"/>
    </row>
    <row r="1494" spans="7:9" ht="16">
      <c r="G1494"/>
      <c r="H1494"/>
      <c r="I1494"/>
    </row>
    <row r="1495" spans="7:9" ht="16">
      <c r="G1495"/>
      <c r="H1495"/>
      <c r="I1495"/>
    </row>
    <row r="1496" spans="7:9" ht="16">
      <c r="G1496"/>
      <c r="H1496"/>
      <c r="I1496"/>
    </row>
    <row r="1497" spans="7:9" ht="16">
      <c r="G1497"/>
      <c r="H1497"/>
      <c r="I1497"/>
    </row>
    <row r="1498" spans="7:9" ht="16">
      <c r="G1498"/>
      <c r="H1498"/>
      <c r="I1498"/>
    </row>
    <row r="1499" spans="7:9" ht="16">
      <c r="G1499"/>
      <c r="H1499"/>
      <c r="I1499"/>
    </row>
    <row r="1500" spans="7:9" ht="16">
      <c r="G1500"/>
      <c r="H1500"/>
      <c r="I1500"/>
    </row>
    <row r="1501" spans="7:9" ht="16">
      <c r="G1501"/>
      <c r="H1501"/>
      <c r="I1501"/>
    </row>
    <row r="1502" spans="7:9" ht="16">
      <c r="G1502"/>
      <c r="H1502"/>
      <c r="I1502"/>
    </row>
    <row r="1503" spans="7:9" ht="16">
      <c r="G1503"/>
      <c r="H1503"/>
      <c r="I1503"/>
    </row>
    <row r="1504" spans="7:9" ht="16">
      <c r="G1504"/>
      <c r="H1504"/>
      <c r="I1504"/>
    </row>
    <row r="1505" spans="7:9" ht="16">
      <c r="G1505"/>
      <c r="H1505"/>
      <c r="I1505"/>
    </row>
    <row r="1506" spans="7:9" ht="16">
      <c r="G1506"/>
      <c r="H1506"/>
      <c r="I1506"/>
    </row>
    <row r="1507" spans="7:9" ht="16">
      <c r="G1507"/>
      <c r="H1507"/>
      <c r="I1507"/>
    </row>
    <row r="1508" spans="7:9" ht="16">
      <c r="G1508"/>
      <c r="H1508"/>
      <c r="I1508"/>
    </row>
    <row r="1509" spans="7:9" ht="16">
      <c r="G1509"/>
      <c r="H1509"/>
      <c r="I1509"/>
    </row>
    <row r="1510" spans="7:9" ht="16">
      <c r="G1510"/>
      <c r="H1510"/>
      <c r="I1510"/>
    </row>
    <row r="1511" spans="7:9" ht="16">
      <c r="G1511"/>
      <c r="H1511"/>
      <c r="I1511"/>
    </row>
    <row r="1512" spans="7:9" ht="16">
      <c r="G1512"/>
      <c r="H1512"/>
      <c r="I1512"/>
    </row>
    <row r="1513" spans="7:9" ht="16">
      <c r="G1513"/>
      <c r="H1513"/>
      <c r="I1513"/>
    </row>
    <row r="1514" spans="7:9" ht="16">
      <c r="G1514"/>
      <c r="H1514"/>
      <c r="I1514"/>
    </row>
    <row r="1515" spans="7:9" ht="16">
      <c r="G1515"/>
      <c r="H1515"/>
      <c r="I1515"/>
    </row>
    <row r="1516" spans="7:9" ht="16">
      <c r="G1516"/>
      <c r="H1516"/>
      <c r="I1516"/>
    </row>
    <row r="1517" spans="7:9" ht="16">
      <c r="G1517"/>
      <c r="H1517"/>
      <c r="I1517"/>
    </row>
    <row r="1518" spans="7:9" ht="16">
      <c r="G1518"/>
      <c r="H1518"/>
      <c r="I1518"/>
    </row>
    <row r="1519" spans="7:9" ht="16">
      <c r="G1519"/>
      <c r="H1519"/>
      <c r="I1519"/>
    </row>
    <row r="1520" spans="7:9" ht="16">
      <c r="G1520"/>
      <c r="H1520"/>
      <c r="I1520"/>
    </row>
    <row r="1521" spans="7:9" ht="16">
      <c r="G1521"/>
      <c r="H1521"/>
      <c r="I1521"/>
    </row>
    <row r="1522" spans="7:9" ht="16">
      <c r="G1522"/>
      <c r="H1522"/>
      <c r="I1522"/>
    </row>
    <row r="1523" spans="7:9" ht="16">
      <c r="G1523"/>
      <c r="H1523"/>
      <c r="I1523"/>
    </row>
    <row r="1524" spans="7:9" ht="16">
      <c r="G1524"/>
      <c r="H1524"/>
      <c r="I1524"/>
    </row>
    <row r="1525" spans="7:9" ht="16">
      <c r="G1525"/>
      <c r="H1525"/>
      <c r="I1525"/>
    </row>
    <row r="1526" spans="7:9" ht="16">
      <c r="G1526"/>
      <c r="H1526"/>
      <c r="I1526"/>
    </row>
    <row r="1527" spans="7:9" ht="16">
      <c r="G1527"/>
      <c r="H1527"/>
      <c r="I1527"/>
    </row>
    <row r="1528" spans="7:9" ht="16">
      <c r="G1528"/>
      <c r="H1528"/>
      <c r="I1528"/>
    </row>
    <row r="1529" spans="7:9" ht="16">
      <c r="G1529"/>
      <c r="H1529"/>
      <c r="I1529"/>
    </row>
    <row r="1530" spans="7:9" ht="16">
      <c r="G1530"/>
      <c r="H1530"/>
      <c r="I1530"/>
    </row>
    <row r="1531" spans="7:9" ht="16">
      <c r="G1531"/>
      <c r="H1531"/>
      <c r="I1531"/>
    </row>
    <row r="1532" spans="7:9" ht="16">
      <c r="G1532"/>
      <c r="H1532"/>
      <c r="I1532"/>
    </row>
    <row r="1533" spans="7:9" ht="16">
      <c r="G1533"/>
      <c r="H1533"/>
      <c r="I1533"/>
    </row>
    <row r="1534" spans="7:9" ht="16">
      <c r="G1534"/>
      <c r="H1534"/>
      <c r="I1534"/>
    </row>
    <row r="1535" spans="7:9" ht="16">
      <c r="G1535"/>
      <c r="H1535"/>
      <c r="I1535"/>
    </row>
    <row r="1536" spans="7:9" ht="16">
      <c r="G1536"/>
      <c r="H1536"/>
      <c r="I1536"/>
    </row>
    <row r="1537" spans="7:9" ht="16">
      <c r="G1537"/>
      <c r="H1537"/>
      <c r="I1537"/>
    </row>
    <row r="1538" spans="7:9" ht="16">
      <c r="G1538"/>
      <c r="H1538"/>
      <c r="I1538"/>
    </row>
    <row r="1539" spans="7:9" ht="16">
      <c r="G1539"/>
      <c r="H1539"/>
      <c r="I1539"/>
    </row>
    <row r="1540" spans="7:9" ht="16">
      <c r="G1540"/>
      <c r="H1540"/>
      <c r="I1540"/>
    </row>
    <row r="1541" spans="7:9" ht="16">
      <c r="G1541"/>
      <c r="H1541"/>
      <c r="I1541"/>
    </row>
    <row r="1542" spans="7:9" ht="16">
      <c r="G1542"/>
      <c r="H1542"/>
      <c r="I1542"/>
    </row>
    <row r="1543" spans="7:9" ht="16">
      <c r="G1543"/>
      <c r="H1543"/>
      <c r="I1543"/>
    </row>
    <row r="1544" spans="7:9" ht="16">
      <c r="G1544"/>
      <c r="H1544"/>
      <c r="I1544"/>
    </row>
    <row r="1545" spans="7:9" ht="16">
      <c r="G1545"/>
      <c r="H1545"/>
      <c r="I1545"/>
    </row>
    <row r="1546" spans="7:9" ht="16">
      <c r="G1546"/>
      <c r="H1546"/>
      <c r="I1546"/>
    </row>
    <row r="1547" spans="7:9" ht="16">
      <c r="G1547"/>
      <c r="H1547"/>
      <c r="I1547"/>
    </row>
    <row r="1548" spans="7:9" ht="16">
      <c r="G1548"/>
      <c r="H1548"/>
      <c r="I1548"/>
    </row>
    <row r="1549" spans="7:9" ht="16">
      <c r="G1549"/>
      <c r="H1549"/>
      <c r="I1549"/>
    </row>
    <row r="1550" spans="7:9" ht="16">
      <c r="G1550"/>
      <c r="H1550"/>
      <c r="I1550"/>
    </row>
  </sheetData>
  <mergeCells count="8">
    <mergeCell ref="A14:F14"/>
    <mergeCell ref="J10:O10"/>
    <mergeCell ref="J3:J9"/>
    <mergeCell ref="O3:O9"/>
    <mergeCell ref="J2:O2"/>
    <mergeCell ref="A2:F2"/>
    <mergeCell ref="A3:A13"/>
    <mergeCell ref="F3:F13"/>
  </mergeCells>
  <pageMargins left="0.75" right="0.75" top="1" bottom="1" header="0.5" footer="0.5"/>
  <pageSetup orientation="portrait" horizontalDpi="4294967292" verticalDpi="4294967292"/>
  <drawing r:id="rId1"/>
  <legacyDrawing r:id="rId2"/>
  <oleObjects>
    <mc:AlternateContent xmlns:mc="http://schemas.openxmlformats.org/markup-compatibility/2006">
      <mc:Choice Requires="x14">
        <oleObject progId="Equation.3" shapeId="2050" r:id="rId3">
          <objectPr defaultSize="0" autoPict="0" r:id="rId4">
            <anchor moveWithCells="1">
              <from>
                <xdr:col>2</xdr:col>
                <xdr:colOff>342900</xdr:colOff>
                <xdr:row>8</xdr:row>
                <xdr:rowOff>165100</xdr:rowOff>
              </from>
              <to>
                <xdr:col>2</xdr:col>
                <xdr:colOff>520700</xdr:colOff>
                <xdr:row>8</xdr:row>
                <xdr:rowOff>469900</xdr:rowOff>
              </to>
            </anchor>
          </objectPr>
        </oleObject>
      </mc:Choice>
      <mc:Fallback>
        <oleObject progId="Equation.3" shapeId="2050" r:id="rId3"/>
      </mc:Fallback>
    </mc:AlternateContent>
    <mc:AlternateContent xmlns:mc="http://schemas.openxmlformats.org/markup-compatibility/2006">
      <mc:Choice Requires="x14">
        <oleObject progId="Equation.3" shapeId="2051" r:id="rId5">
          <objectPr defaultSize="0" autoPict="0" r:id="rId6">
            <anchor moveWithCells="1">
              <from>
                <xdr:col>2</xdr:col>
                <xdr:colOff>165100</xdr:colOff>
                <xdr:row>9</xdr:row>
                <xdr:rowOff>177800</xdr:rowOff>
              </from>
              <to>
                <xdr:col>2</xdr:col>
                <xdr:colOff>698500</xdr:colOff>
                <xdr:row>9</xdr:row>
                <xdr:rowOff>508000</xdr:rowOff>
              </to>
            </anchor>
          </objectPr>
        </oleObject>
      </mc:Choice>
      <mc:Fallback>
        <oleObject progId="Equation.3" shapeId="2051" r:id="rId5"/>
      </mc:Fallback>
    </mc:AlternateContent>
    <mc:AlternateContent xmlns:mc="http://schemas.openxmlformats.org/markup-compatibility/2006">
      <mc:Choice Requires="x14">
        <oleObject progId="Equation.3" shapeId="2053" r:id="rId7">
          <objectPr defaultSize="0" autoPict="0" r:id="rId8">
            <anchor moveWithCells="1">
              <from>
                <xdr:col>2</xdr:col>
                <xdr:colOff>165100</xdr:colOff>
                <xdr:row>10</xdr:row>
                <xdr:rowOff>165100</xdr:rowOff>
              </from>
              <to>
                <xdr:col>2</xdr:col>
                <xdr:colOff>698500</xdr:colOff>
                <xdr:row>10</xdr:row>
                <xdr:rowOff>495300</xdr:rowOff>
              </to>
            </anchor>
          </objectPr>
        </oleObject>
      </mc:Choice>
      <mc:Fallback>
        <oleObject progId="Equation.3" shapeId="2053" r:id="rId7"/>
      </mc:Fallback>
    </mc:AlternateContent>
    <mc:AlternateContent xmlns:mc="http://schemas.openxmlformats.org/markup-compatibility/2006">
      <mc:Choice Requires="x14">
        <oleObject progId="Equation.3" shapeId="2054" r:id="rId9">
          <objectPr defaultSize="0" autoPict="0" r:id="rId10">
            <anchor moveWithCells="1">
              <from>
                <xdr:col>2</xdr:col>
                <xdr:colOff>165100</xdr:colOff>
                <xdr:row>11</xdr:row>
                <xdr:rowOff>177800</xdr:rowOff>
              </from>
              <to>
                <xdr:col>2</xdr:col>
                <xdr:colOff>698500</xdr:colOff>
                <xdr:row>11</xdr:row>
                <xdr:rowOff>508000</xdr:rowOff>
              </to>
            </anchor>
          </objectPr>
        </oleObject>
      </mc:Choice>
      <mc:Fallback>
        <oleObject progId="Equation.3" shapeId="2054" r:id="rId9"/>
      </mc:Fallback>
    </mc:AlternateContent>
    <mc:AlternateContent xmlns:mc="http://schemas.openxmlformats.org/markup-compatibility/2006">
      <mc:Choice Requires="x14">
        <oleObject progId="Equation.3" shapeId="2055" r:id="rId11">
          <objectPr defaultSize="0" autoPict="0" r:id="rId12">
            <anchor moveWithCells="1">
              <from>
                <xdr:col>2</xdr:col>
                <xdr:colOff>165100</xdr:colOff>
                <xdr:row>12</xdr:row>
                <xdr:rowOff>279400</xdr:rowOff>
              </from>
              <to>
                <xdr:col>2</xdr:col>
                <xdr:colOff>698500</xdr:colOff>
                <xdr:row>12</xdr:row>
                <xdr:rowOff>609600</xdr:rowOff>
              </to>
            </anchor>
          </objectPr>
        </oleObject>
      </mc:Choice>
      <mc:Fallback>
        <oleObject progId="Equation.3" shapeId="2055" r:id="rId11"/>
      </mc:Fallback>
    </mc:AlternateContent>
    <mc:AlternateContent xmlns:mc="http://schemas.openxmlformats.org/markup-compatibility/2006">
      <mc:Choice Requires="x14">
        <oleObject progId="Equation.3" shapeId="2056" r:id="rId13">
          <objectPr defaultSize="0" autoPict="0" r:id="rId14">
            <anchor moveWithCells="1">
              <from>
                <xdr:col>6</xdr:col>
                <xdr:colOff>812800</xdr:colOff>
                <xdr:row>11</xdr:row>
                <xdr:rowOff>25400</xdr:rowOff>
              </from>
              <to>
                <xdr:col>18</xdr:col>
                <xdr:colOff>635000</xdr:colOff>
                <xdr:row>11</xdr:row>
                <xdr:rowOff>901700</xdr:rowOff>
              </to>
            </anchor>
          </objectPr>
        </oleObject>
      </mc:Choice>
      <mc:Fallback>
        <oleObject progId="Equation.3" shapeId="2056" r:id="rId13"/>
      </mc:Fallback>
    </mc:AlternateContent>
    <mc:AlternateContent xmlns:mc="http://schemas.openxmlformats.org/markup-compatibility/2006">
      <mc:Choice Requires="x14">
        <oleObject progId="Equation.3" shapeId="2058" r:id="rId15">
          <objectPr defaultSize="0" autoPict="0" r:id="rId16">
            <anchor moveWithCells="1">
              <from>
                <xdr:col>15</xdr:col>
                <xdr:colOff>114300</xdr:colOff>
                <xdr:row>2</xdr:row>
                <xdr:rowOff>0</xdr:rowOff>
              </from>
              <to>
                <xdr:col>17</xdr:col>
                <xdr:colOff>241300</xdr:colOff>
                <xdr:row>9</xdr:row>
                <xdr:rowOff>368300</xdr:rowOff>
              </to>
            </anchor>
          </objectPr>
        </oleObject>
      </mc:Choice>
      <mc:Fallback>
        <oleObject progId="Equation.3" shapeId="2058" r:id="rId15"/>
      </mc:Fallback>
    </mc:AlternateContent>
    <mc:AlternateContent xmlns:mc="http://schemas.openxmlformats.org/markup-compatibility/2006">
      <mc:Choice Requires="x14">
        <oleObject progId="Equation.3" shapeId="2081" r:id="rId17">
          <objectPr defaultSize="0" autoPict="0" r:id="rId18">
            <anchor moveWithCells="1">
              <from>
                <xdr:col>11</xdr:col>
                <xdr:colOff>279400</xdr:colOff>
                <xdr:row>3</xdr:row>
                <xdr:rowOff>127000</xdr:rowOff>
              </from>
              <to>
                <xdr:col>11</xdr:col>
                <xdr:colOff>571500</xdr:colOff>
                <xdr:row>3</xdr:row>
                <xdr:rowOff>508000</xdr:rowOff>
              </to>
            </anchor>
          </objectPr>
        </oleObject>
      </mc:Choice>
      <mc:Fallback>
        <oleObject progId="Equation.3" shapeId="2081" r:id="rId17"/>
      </mc:Fallback>
    </mc:AlternateContent>
    <mc:AlternateContent xmlns:mc="http://schemas.openxmlformats.org/markup-compatibility/2006">
      <mc:Choice Requires="x14">
        <oleObject progId="Equation.3" shapeId="2082" r:id="rId19">
          <objectPr defaultSize="0" autoPict="0" r:id="rId20">
            <anchor moveWithCells="1">
              <from>
                <xdr:col>11</xdr:col>
                <xdr:colOff>279400</xdr:colOff>
                <xdr:row>4</xdr:row>
                <xdr:rowOff>127000</xdr:rowOff>
              </from>
              <to>
                <xdr:col>11</xdr:col>
                <xdr:colOff>571500</xdr:colOff>
                <xdr:row>4</xdr:row>
                <xdr:rowOff>508000</xdr:rowOff>
              </to>
            </anchor>
          </objectPr>
        </oleObject>
      </mc:Choice>
      <mc:Fallback>
        <oleObject progId="Equation.3" shapeId="2082" r:id="rId19"/>
      </mc:Fallback>
    </mc:AlternateContent>
    <mc:AlternateContent xmlns:mc="http://schemas.openxmlformats.org/markup-compatibility/2006">
      <mc:Choice Requires="x14">
        <oleObject progId="Equation.3" shapeId="2083" r:id="rId21">
          <objectPr defaultSize="0" autoPict="0" r:id="rId22">
            <anchor moveWithCells="1">
              <from>
                <xdr:col>11</xdr:col>
                <xdr:colOff>304800</xdr:colOff>
                <xdr:row>5</xdr:row>
                <xdr:rowOff>139700</xdr:rowOff>
              </from>
              <to>
                <xdr:col>11</xdr:col>
                <xdr:colOff>546100</xdr:colOff>
                <xdr:row>5</xdr:row>
                <xdr:rowOff>520700</xdr:rowOff>
              </to>
            </anchor>
          </objectPr>
        </oleObject>
      </mc:Choice>
      <mc:Fallback>
        <oleObject progId="Equation.3" shapeId="2083" r:id="rId21"/>
      </mc:Fallback>
    </mc:AlternateContent>
    <mc:AlternateContent xmlns:mc="http://schemas.openxmlformats.org/markup-compatibility/2006">
      <mc:Choice Requires="x14">
        <oleObject progId="Equation.3" shapeId="2087" r:id="rId23">
          <objectPr defaultSize="0" autoPict="0" r:id="rId24">
            <anchor moveWithCells="1">
              <from>
                <xdr:col>11</xdr:col>
                <xdr:colOff>304800</xdr:colOff>
                <xdr:row>6</xdr:row>
                <xdr:rowOff>139700</xdr:rowOff>
              </from>
              <to>
                <xdr:col>11</xdr:col>
                <xdr:colOff>546100</xdr:colOff>
                <xdr:row>6</xdr:row>
                <xdr:rowOff>520700</xdr:rowOff>
              </to>
            </anchor>
          </objectPr>
        </oleObject>
      </mc:Choice>
      <mc:Fallback>
        <oleObject progId="Equation.3" shapeId="2087" r:id="rId23"/>
      </mc:Fallback>
    </mc:AlternateContent>
    <mc:AlternateContent xmlns:mc="http://schemas.openxmlformats.org/markup-compatibility/2006">
      <mc:Choice Requires="x14">
        <oleObject progId="Equation.3" shapeId="2089" r:id="rId25">
          <objectPr defaultSize="0" autoPict="0" r:id="rId26">
            <anchor moveWithCells="1">
              <from>
                <xdr:col>11</xdr:col>
                <xdr:colOff>304800</xdr:colOff>
                <xdr:row>8</xdr:row>
                <xdr:rowOff>139700</xdr:rowOff>
              </from>
              <to>
                <xdr:col>11</xdr:col>
                <xdr:colOff>546100</xdr:colOff>
                <xdr:row>8</xdr:row>
                <xdr:rowOff>520700</xdr:rowOff>
              </to>
            </anchor>
          </objectPr>
        </oleObject>
      </mc:Choice>
      <mc:Fallback>
        <oleObject progId="Equation.3" shapeId="2089" r:id="rId25"/>
      </mc:Fallback>
    </mc:AlternateContent>
    <mc:AlternateContent xmlns:mc="http://schemas.openxmlformats.org/markup-compatibility/2006">
      <mc:Choice Requires="x14">
        <oleObject progId="Equation.3" shapeId="2093" r:id="rId27">
          <objectPr defaultSize="0" autoPict="0" r:id="rId28">
            <anchor moveWithCells="1">
              <from>
                <xdr:col>2</xdr:col>
                <xdr:colOff>342900</xdr:colOff>
                <xdr:row>6</xdr:row>
                <xdr:rowOff>165100</xdr:rowOff>
              </from>
              <to>
                <xdr:col>2</xdr:col>
                <xdr:colOff>520700</xdr:colOff>
                <xdr:row>6</xdr:row>
                <xdr:rowOff>469900</xdr:rowOff>
              </to>
            </anchor>
          </objectPr>
        </oleObject>
      </mc:Choice>
      <mc:Fallback>
        <oleObject progId="Equation.3" shapeId="2093" r:id="rId27"/>
      </mc:Fallback>
    </mc:AlternateContent>
    <mc:AlternateContent xmlns:mc="http://schemas.openxmlformats.org/markup-compatibility/2006">
      <mc:Choice Requires="x14">
        <oleObject progId="Equation.3" shapeId="2094" r:id="rId29">
          <objectPr defaultSize="0" autoPict="0" r:id="rId30">
            <anchor moveWithCells="1">
              <from>
                <xdr:col>2</xdr:col>
                <xdr:colOff>342900</xdr:colOff>
                <xdr:row>7</xdr:row>
                <xdr:rowOff>165100</xdr:rowOff>
              </from>
              <to>
                <xdr:col>2</xdr:col>
                <xdr:colOff>520700</xdr:colOff>
                <xdr:row>7</xdr:row>
                <xdr:rowOff>469900</xdr:rowOff>
              </to>
            </anchor>
          </objectPr>
        </oleObject>
      </mc:Choice>
      <mc:Fallback>
        <oleObject progId="Equation.3" shapeId="2094" r:id="rId29"/>
      </mc:Fallback>
    </mc:AlternateContent>
    <mc:AlternateContent xmlns:mc="http://schemas.openxmlformats.org/markup-compatibility/2006">
      <mc:Choice Requires="x14">
        <oleObject progId="Equation.3" shapeId="2095" r:id="rId31">
          <objectPr defaultSize="0" autoPict="0" r:id="rId32">
            <anchor moveWithCells="1">
              <from>
                <xdr:col>6</xdr:col>
                <xdr:colOff>165100</xdr:colOff>
                <xdr:row>6</xdr:row>
                <xdr:rowOff>50800</xdr:rowOff>
              </from>
              <to>
                <xdr:col>8</xdr:col>
                <xdr:colOff>609600</xdr:colOff>
                <xdr:row>7</xdr:row>
                <xdr:rowOff>355600</xdr:rowOff>
              </to>
            </anchor>
          </objectPr>
        </oleObject>
      </mc:Choice>
      <mc:Fallback>
        <oleObject progId="Equation.3" shapeId="2095" r:id="rId31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R1529"/>
  <sheetViews>
    <sheetView workbookViewId="0">
      <selection activeCell="E13" sqref="E13"/>
    </sheetView>
  </sheetViews>
  <sheetFormatPr baseColWidth="10" defaultRowHeight="13" x14ac:dyDescent="0"/>
  <cols>
    <col min="1" max="1" width="4.875" style="1" customWidth="1"/>
    <col min="2" max="2" width="6.375" style="1" bestFit="1" customWidth="1"/>
    <col min="3" max="3" width="5.875" style="18" bestFit="1" customWidth="1"/>
    <col min="4" max="5" width="12.375" style="18" bestFit="1" customWidth="1"/>
    <col min="6" max="6" width="13" style="18" bestFit="1" customWidth="1"/>
    <col min="7" max="8" width="13.375" style="1" bestFit="1" customWidth="1"/>
    <col min="9" max="9" width="14.125" style="1" bestFit="1" customWidth="1"/>
    <col min="10" max="10" width="10.625" style="1"/>
    <col min="11" max="11" width="5.875" style="1" bestFit="1" customWidth="1"/>
    <col min="12" max="12" width="12.25" style="1" bestFit="1" customWidth="1"/>
    <col min="13" max="13" width="12.25" style="1" customWidth="1"/>
    <col min="14" max="14" width="12.625" style="1" bestFit="1" customWidth="1"/>
    <col min="15" max="15" width="13.25" style="1" bestFit="1" customWidth="1"/>
    <col min="16" max="16" width="10.625" style="1"/>
    <col min="17" max="17" width="2.625" style="1" bestFit="1" customWidth="1"/>
    <col min="18" max="16384" width="10.625" style="1"/>
  </cols>
  <sheetData>
    <row r="2" spans="2:18" ht="36" customHeight="1">
      <c r="D2" s="49" t="s">
        <v>42</v>
      </c>
      <c r="E2" s="50"/>
      <c r="F2" s="50"/>
      <c r="G2" s="50"/>
      <c r="H2" s="50"/>
      <c r="I2" s="51"/>
    </row>
    <row r="3" spans="2:18" ht="36" customHeight="1">
      <c r="B3" s="31"/>
      <c r="C3" s="31"/>
      <c r="D3" s="48" t="s">
        <v>43</v>
      </c>
      <c r="E3" s="48"/>
      <c r="F3" s="48"/>
      <c r="G3" s="48" t="s">
        <v>44</v>
      </c>
      <c r="H3" s="48"/>
      <c r="I3" s="48"/>
      <c r="K3" s="45" t="s">
        <v>28</v>
      </c>
      <c r="L3" s="45"/>
      <c r="M3" s="45"/>
      <c r="N3" s="45"/>
      <c r="O3" s="45"/>
    </row>
    <row r="4" spans="2:18" ht="36" customHeight="1">
      <c r="B4" s="22"/>
      <c r="C4" s="23" t="s">
        <v>15</v>
      </c>
      <c r="D4" s="27" t="s">
        <v>48</v>
      </c>
      <c r="E4" s="27" t="s">
        <v>40</v>
      </c>
      <c r="F4" s="24" t="s">
        <v>38</v>
      </c>
      <c r="G4" s="27" t="s">
        <v>47</v>
      </c>
      <c r="H4" s="27" t="s">
        <v>41</v>
      </c>
      <c r="I4" s="24" t="s">
        <v>39</v>
      </c>
      <c r="K4" s="23" t="s">
        <v>15</v>
      </c>
      <c r="L4" s="24" t="s">
        <v>36</v>
      </c>
      <c r="M4" s="24" t="s">
        <v>46</v>
      </c>
      <c r="N4" s="24" t="s">
        <v>37</v>
      </c>
      <c r="O4" s="24" t="s">
        <v>45</v>
      </c>
    </row>
    <row r="5" spans="2:18" ht="36" customHeight="1">
      <c r="B5" s="28" t="s">
        <v>16</v>
      </c>
      <c r="C5" s="25" t="s">
        <v>0</v>
      </c>
      <c r="D5" s="19"/>
      <c r="E5" s="19"/>
      <c r="F5" s="19"/>
      <c r="G5" s="19"/>
      <c r="H5" s="19"/>
      <c r="I5" s="19"/>
      <c r="K5" s="25" t="s">
        <v>0</v>
      </c>
      <c r="L5" s="22"/>
      <c r="M5" s="22"/>
      <c r="N5" s="22"/>
      <c r="O5" s="22"/>
      <c r="Q5" s="46" t="s">
        <v>35</v>
      </c>
      <c r="R5" s="47"/>
    </row>
    <row r="6" spans="2:18">
      <c r="B6" s="29">
        <v>0</v>
      </c>
      <c r="C6" s="26">
        <v>0</v>
      </c>
      <c r="D6" s="26">
        <v>0.20399999999999999</v>
      </c>
      <c r="E6" s="26"/>
      <c r="F6" s="26">
        <f>D6-Mode1_Parameter_sheet!$D$7</f>
        <v>5.7784842519685131E-2</v>
      </c>
      <c r="G6" s="26">
        <v>0.60073241150000001</v>
      </c>
      <c r="H6" s="26"/>
      <c r="I6" s="26">
        <f>G6-Mode1_Parameter_sheet!$D$8</f>
        <v>5.6829735030578532E-2</v>
      </c>
      <c r="K6" s="26">
        <v>0</v>
      </c>
      <c r="L6" s="22"/>
      <c r="M6" s="22"/>
      <c r="N6" s="22"/>
      <c r="O6" s="22"/>
      <c r="Q6" s="20" t="s">
        <v>29</v>
      </c>
      <c r="R6" s="21">
        <f>Mode1_Parameter_sheet!$M$4</f>
        <v>2.3664319132398464</v>
      </c>
    </row>
    <row r="7" spans="2:18">
      <c r="B7" s="29">
        <v>1</v>
      </c>
      <c r="C7" s="26">
        <v>3.3333333329999999E-2</v>
      </c>
      <c r="D7" s="26">
        <v>0.20399999999999999</v>
      </c>
      <c r="E7" s="26">
        <v>-6.6E-3</v>
      </c>
      <c r="F7" s="26">
        <f>D7-Mode1_Parameter_sheet!$D$7</f>
        <v>5.7784842519685131E-2</v>
      </c>
      <c r="G7" s="26">
        <v>0.60073241150000001</v>
      </c>
      <c r="H7" s="26">
        <v>-9.0419303270000001E-3</v>
      </c>
      <c r="I7" s="26">
        <f>G7-Mode1_Parameter_sheet!$D$8</f>
        <v>5.6829735030578532E-2</v>
      </c>
      <c r="K7" s="26">
        <v>3.3333333329999999E-2</v>
      </c>
      <c r="L7" s="22"/>
      <c r="M7" s="22"/>
      <c r="N7" s="22"/>
      <c r="O7" s="22"/>
      <c r="Q7" s="20" t="s">
        <v>30</v>
      </c>
      <c r="R7" s="21">
        <f>Mode1_Parameter_sheet!$M$5</f>
        <v>3.0844236195354555</v>
      </c>
    </row>
    <row r="8" spans="2:18">
      <c r="B8" s="29">
        <v>2</v>
      </c>
      <c r="C8" s="26">
        <v>6.6666666669999999E-2</v>
      </c>
      <c r="D8" s="26">
        <v>0.20300000000000001</v>
      </c>
      <c r="E8" s="26">
        <v>-1.83E-2</v>
      </c>
      <c r="F8" s="26">
        <f>D8-Mode1_Parameter_sheet!$D$7</f>
        <v>5.6784842519685158E-2</v>
      </c>
      <c r="G8" s="26">
        <v>0.60012961620000005</v>
      </c>
      <c r="H8" s="26">
        <v>-1.9552883659999999E-2</v>
      </c>
      <c r="I8" s="26">
        <f>G8-Mode1_Parameter_sheet!$D$8</f>
        <v>5.6226939730578573E-2</v>
      </c>
      <c r="K8" s="26">
        <v>6.6666666669999999E-2</v>
      </c>
      <c r="L8" s="22"/>
      <c r="M8" s="22"/>
      <c r="N8" s="22"/>
      <c r="O8" s="22"/>
      <c r="Q8" s="22" t="s">
        <v>31</v>
      </c>
      <c r="R8" s="21">
        <f>Mode1_Parameter_sheet!$M$6</f>
        <v>5.2708513325131864E-2</v>
      </c>
    </row>
    <row r="9" spans="2:18">
      <c r="B9" s="32">
        <v>3</v>
      </c>
      <c r="C9" s="33">
        <v>0.1</v>
      </c>
      <c r="D9" s="33">
        <v>0.20300000000000001</v>
      </c>
      <c r="E9" s="33">
        <v>-2.7199999999999998E-2</v>
      </c>
      <c r="F9" s="33">
        <f>D9-Mode1_Parameter_sheet!$D$7</f>
        <v>5.6784842519685158E-2</v>
      </c>
      <c r="G9" s="33">
        <v>0.59942888589999999</v>
      </c>
      <c r="H9" s="33">
        <v>-2.5396504529999999E-2</v>
      </c>
      <c r="I9" s="33">
        <f>G9-Mode1_Parameter_sheet!$D$8</f>
        <v>5.552620943057851E-2</v>
      </c>
      <c r="J9" s="34"/>
      <c r="K9" s="33">
        <v>0.1</v>
      </c>
      <c r="L9" s="33">
        <f>$R$8*COS($R$6*(K9-Mode1_Parameter_sheet!$D$9))+$R$10*SIN($R$6*(K9-Mode1_Parameter_sheet!$D$9))+$R$9*COS($R$7*(K9-Mode1_Parameter_sheet!$D$9))+$R$11*SIN($R$7*(K9-Mode1_Parameter_sheet!$D$9))</f>
        <v>5.2293509364101667E-2</v>
      </c>
      <c r="M9" s="33">
        <f>L9+Mode1_Parameter_sheet!$D$7</f>
        <v>0.19850866684441654</v>
      </c>
      <c r="N9" s="33">
        <f>$R$8*COS($R$6*(K9-Mode1_Parameter_sheet!$D$9))+$R$10*SIN($R$6*(K9-Mode1_Parameter_sheet!$D$9))-$R$9*COS($R$7*(K9-Mode1_Parameter_sheet!$D$9))-$R$11*SIN($R$7*(K9-Mode1_Parameter_sheet!$D$9))</f>
        <v>5.2056397438493246E-2</v>
      </c>
      <c r="O9" s="33">
        <f>N9+Mode1_Parameter_sheet!$D$8</f>
        <v>0.59595907390791469</v>
      </c>
      <c r="Q9" s="22" t="s">
        <v>32</v>
      </c>
      <c r="R9" s="21">
        <f>Mode1_Parameter_sheet!$M$7</f>
        <v>7.6329194553290125E-5</v>
      </c>
    </row>
    <row r="10" spans="2:18">
      <c r="B10" s="29">
        <v>4</v>
      </c>
      <c r="C10" s="26">
        <v>0.1333333333</v>
      </c>
      <c r="D10" s="26">
        <v>0.20200000000000001</v>
      </c>
      <c r="E10" s="26">
        <v>-3.7400000000000003E-2</v>
      </c>
      <c r="F10" s="26">
        <f>D10-Mode1_Parameter_sheet!$D$7</f>
        <v>5.5784842519685157E-2</v>
      </c>
      <c r="G10" s="26">
        <v>0.59843651590000002</v>
      </c>
      <c r="H10" s="26">
        <v>-3.7398506480000003E-2</v>
      </c>
      <c r="I10" s="26">
        <f>G10-Mode1_Parameter_sheet!$D$8</f>
        <v>5.4533839430578546E-2</v>
      </c>
      <c r="K10" s="26">
        <v>0.1333333333</v>
      </c>
      <c r="L10" s="33">
        <f>$R$8*COS($R$6*(K10-Mode1_Parameter_sheet!$D$9))+$R$10*SIN($R$6*(K10-Mode1_Parameter_sheet!$D$9))+$R$9*COS($R$7*(K10-Mode1_Parameter_sheet!$D$9))+$R$11*SIN($R$7*(K10-Mode1_Parameter_sheet!$D$9))</f>
        <v>5.1399223536622456E-2</v>
      </c>
      <c r="M10" s="33">
        <f>L10+Mode1_Parameter_sheet!$D$7</f>
        <v>0.19761438101693732</v>
      </c>
      <c r="N10" s="33">
        <f>$R$8*COS($R$6*(K10-Mode1_Parameter_sheet!$D$9))+$R$10*SIN($R$6*(K10-Mode1_Parameter_sheet!$D$9))-$R$9*COS($R$7*(K10-Mode1_Parameter_sheet!$D$9))-$R$11*SIN($R$7*(K10-Mode1_Parameter_sheet!$D$9))</f>
        <v>5.1171210090938397E-2</v>
      </c>
      <c r="O10" s="33">
        <f>N10+Mode1_Parameter_sheet!$D$8</f>
        <v>0.59507388656035987</v>
      </c>
      <c r="Q10" s="22" t="s">
        <v>33</v>
      </c>
      <c r="R10" s="21">
        <f>Mode1_Parameter_sheet!$M$8</f>
        <v>-5.4105221909684018E-3</v>
      </c>
    </row>
    <row r="11" spans="2:18">
      <c r="B11" s="29">
        <v>5</v>
      </c>
      <c r="C11" s="26">
        <v>0.16666666669999999</v>
      </c>
      <c r="D11" s="26">
        <v>0.2</v>
      </c>
      <c r="E11" s="26">
        <v>-4.7600000000000003E-2</v>
      </c>
      <c r="F11" s="26">
        <f>D11-Mode1_Parameter_sheet!$D$7</f>
        <v>5.3784842519685155E-2</v>
      </c>
      <c r="G11" s="26">
        <v>0.5969356522</v>
      </c>
      <c r="H11" s="26">
        <v>-4.9952727010000003E-2</v>
      </c>
      <c r="I11" s="26">
        <f>G11-Mode1_Parameter_sheet!$D$8</f>
        <v>5.3032975730578524E-2</v>
      </c>
      <c r="K11" s="26">
        <v>0.16666666669999999</v>
      </c>
      <c r="L11" s="33">
        <f>$R$8*COS($R$6*(K11-Mode1_Parameter_sheet!$D$9))+$R$10*SIN($R$6*(K11-Mode1_Parameter_sheet!$D$9))+$R$9*COS($R$7*(K11-Mode1_Parameter_sheet!$D$9))+$R$11*SIN($R$7*(K11-Mode1_Parameter_sheet!$D$9))</f>
        <v>5.0184791044448528E-2</v>
      </c>
      <c r="M11" s="33">
        <f>L11+Mode1_Parameter_sheet!$D$7</f>
        <v>0.19639994852476339</v>
      </c>
      <c r="N11" s="33">
        <f>$R$8*COS($R$6*(K11-Mode1_Parameter_sheet!$D$9))+$R$10*SIN($R$6*(K11-Mode1_Parameter_sheet!$D$9))-$R$9*COS($R$7*(K11-Mode1_Parameter_sheet!$D$9))-$R$11*SIN($R$7*(K11-Mode1_Parameter_sheet!$D$9))</f>
        <v>4.996828422790036E-2</v>
      </c>
      <c r="O11" s="33">
        <f>N11+Mode1_Parameter_sheet!$D$8</f>
        <v>0.59387096069732181</v>
      </c>
      <c r="Q11" s="22" t="s">
        <v>34</v>
      </c>
      <c r="R11" s="21">
        <f>Mode1_Parameter_sheet!$M$9</f>
        <v>9.84405572817297E-5</v>
      </c>
    </row>
    <row r="12" spans="2:18">
      <c r="B12" s="29">
        <v>6</v>
      </c>
      <c r="C12" s="26">
        <v>0.2</v>
      </c>
      <c r="D12" s="26">
        <v>0.19800000000000001</v>
      </c>
      <c r="E12" s="26">
        <v>-5.7099999999999998E-2</v>
      </c>
      <c r="F12" s="26">
        <f>D12-Mode1_Parameter_sheet!$D$7</f>
        <v>5.1784842519685154E-2</v>
      </c>
      <c r="G12" s="26">
        <v>0.59510633410000002</v>
      </c>
      <c r="H12" s="26">
        <v>-5.8140981699999997E-2</v>
      </c>
      <c r="I12" s="26">
        <f>G12-Mode1_Parameter_sheet!$D$8</f>
        <v>5.1203657630578547E-2</v>
      </c>
      <c r="K12" s="26">
        <v>0.2</v>
      </c>
      <c r="L12" s="33">
        <f>$R$8*COS($R$6*(K12-Mode1_Parameter_sheet!$D$9))+$R$10*SIN($R$6*(K12-Mode1_Parameter_sheet!$D$9))+$R$9*COS($R$7*(K12-Mode1_Parameter_sheet!$D$9))+$R$11*SIN($R$7*(K12-Mode1_Parameter_sheet!$D$9))</f>
        <v>4.8657789429745288E-2</v>
      </c>
      <c r="M12" s="33">
        <f>L12+Mode1_Parameter_sheet!$D$7</f>
        <v>0.19487294691006013</v>
      </c>
      <c r="N12" s="33">
        <f>$R$8*COS($R$6*(K12-Mode1_Parameter_sheet!$D$9))+$R$10*SIN($R$6*(K12-Mode1_Parameter_sheet!$D$9))-$R$9*COS($R$7*(K12-Mode1_Parameter_sheet!$D$9))-$R$11*SIN($R$7*(K12-Mode1_Parameter_sheet!$D$9))</f>
        <v>4.8455075864960548E-2</v>
      </c>
      <c r="O12" s="33">
        <f>N12+Mode1_Parameter_sheet!$D$8</f>
        <v>0.59235775233438204</v>
      </c>
    </row>
    <row r="13" spans="2:18">
      <c r="B13" s="29">
        <v>7</v>
      </c>
      <c r="C13" s="26">
        <v>0.2333333333</v>
      </c>
      <c r="D13" s="26">
        <v>0.19600000000000001</v>
      </c>
      <c r="E13" s="26">
        <v>-6.9900000000000004E-2</v>
      </c>
      <c r="F13" s="26">
        <f>D13-Mode1_Parameter_sheet!$D$7</f>
        <v>4.9784842519685152E-2</v>
      </c>
      <c r="G13" s="26">
        <v>0.59305958670000003</v>
      </c>
      <c r="H13" s="26">
        <v>-6.7741418989999996E-2</v>
      </c>
      <c r="I13" s="26">
        <f>G13-Mode1_Parameter_sheet!$D$8</f>
        <v>4.9156910230578554E-2</v>
      </c>
      <c r="K13" s="26">
        <v>0.2333333333</v>
      </c>
      <c r="L13" s="33">
        <f>$R$8*COS($R$6*(K13-Mode1_Parameter_sheet!$D$9))+$R$10*SIN($R$6*(K13-Mode1_Parameter_sheet!$D$9))+$R$9*COS($R$7*(K13-Mode1_Parameter_sheet!$D$9))+$R$11*SIN($R$7*(K13-Mode1_Parameter_sheet!$D$9))</f>
        <v>4.6827745055280319E-2</v>
      </c>
      <c r="M13" s="33">
        <f>L13+Mode1_Parameter_sheet!$D$7</f>
        <v>0.19304290253559517</v>
      </c>
      <c r="N13" s="33">
        <f>$R$8*COS($R$6*(K13-Mode1_Parameter_sheet!$D$9))+$R$10*SIN($R$6*(K13-Mode1_Parameter_sheet!$D$9))-$R$9*COS($R$7*(K13-Mode1_Parameter_sheet!$D$9))-$R$11*SIN($R$7*(K13-Mode1_Parameter_sheet!$D$9))</f>
        <v>4.6640965688386264E-2</v>
      </c>
      <c r="O13" s="33">
        <f>N13+Mode1_Parameter_sheet!$D$8</f>
        <v>0.59054364215780775</v>
      </c>
    </row>
    <row r="14" spans="2:18">
      <c r="B14" s="29">
        <v>8</v>
      </c>
      <c r="C14" s="26">
        <v>0.2666666667</v>
      </c>
      <c r="D14" s="26">
        <v>0.19400000000000001</v>
      </c>
      <c r="E14" s="26">
        <v>-7.8399999999999997E-2</v>
      </c>
      <c r="F14" s="26">
        <f>D14-Mode1_Parameter_sheet!$D$7</f>
        <v>4.778484251968515E-2</v>
      </c>
      <c r="G14" s="26">
        <v>0.5905902395</v>
      </c>
      <c r="H14" s="26">
        <v>-7.5877377230000001E-2</v>
      </c>
      <c r="I14" s="26">
        <f>G14-Mode1_Parameter_sheet!$D$8</f>
        <v>4.6687563030578527E-2</v>
      </c>
      <c r="K14" s="26">
        <v>0.2666666667</v>
      </c>
      <c r="L14" s="33">
        <f>$R$8*COS($R$6*(K14-Mode1_Parameter_sheet!$D$9))+$R$10*SIN($R$6*(K14-Mode1_Parameter_sheet!$D$9))+$R$9*COS($R$7*(K14-Mode1_Parameter_sheet!$D$9))+$R$11*SIN($R$7*(K14-Mode1_Parameter_sheet!$D$9))</f>
        <v>4.4706073550535456E-2</v>
      </c>
      <c r="M14" s="33">
        <f>L14+Mode1_Parameter_sheet!$D$7</f>
        <v>0.19092123103085032</v>
      </c>
      <c r="N14" s="33">
        <f>$R$8*COS($R$6*(K14-Mode1_Parameter_sheet!$D$9))+$R$10*SIN($R$6*(K14-Mode1_Parameter_sheet!$D$9))-$R$9*COS($R$7*(K14-Mode1_Parameter_sheet!$D$9))-$R$11*SIN($R$7*(K14-Mode1_Parameter_sheet!$D$9))</f>
        <v>4.4537201039721398E-2</v>
      </c>
      <c r="O14" s="33">
        <f>N14+Mode1_Parameter_sheet!$D$8</f>
        <v>0.58843987750914284</v>
      </c>
    </row>
    <row r="15" spans="2:18">
      <c r="B15" s="29">
        <v>9</v>
      </c>
      <c r="C15" s="26">
        <v>0.3</v>
      </c>
      <c r="D15" s="26">
        <v>0.191</v>
      </c>
      <c r="E15" s="26">
        <v>-8.5300000000000001E-2</v>
      </c>
      <c r="F15" s="26">
        <f>D15-Mode1_Parameter_sheet!$D$7</f>
        <v>4.4784842519685147E-2</v>
      </c>
      <c r="G15" s="26">
        <v>0.58800109489999997</v>
      </c>
      <c r="H15" s="26">
        <v>-8.3762469179999993E-2</v>
      </c>
      <c r="I15" s="26">
        <f>G15-Mode1_Parameter_sheet!$D$8</f>
        <v>4.409841843057849E-2</v>
      </c>
      <c r="K15" s="26">
        <v>0.3</v>
      </c>
      <c r="L15" s="33">
        <f>$R$8*COS($R$6*(K15-Mode1_Parameter_sheet!$D$9))+$R$10*SIN($R$6*(K15-Mode1_Parameter_sheet!$D$9))+$R$9*COS($R$7*(K15-Mode1_Parameter_sheet!$D$9))+$R$11*SIN($R$7*(K15-Mode1_Parameter_sheet!$D$9))</f>
        <v>4.230600847569424E-2</v>
      </c>
      <c r="M15" s="33">
        <f>L15+Mode1_Parameter_sheet!$D$7</f>
        <v>0.1885211659560091</v>
      </c>
      <c r="N15" s="33">
        <f>$R$8*COS($R$6*(K15-Mode1_Parameter_sheet!$D$9))+$R$10*SIN($R$6*(K15-Mode1_Parameter_sheet!$D$9))-$R$9*COS($R$7*(K15-Mode1_Parameter_sheet!$D$9))-$R$11*SIN($R$7*(K15-Mode1_Parameter_sheet!$D$9))</f>
        <v>4.2156826356946564E-2</v>
      </c>
      <c r="O15" s="33">
        <f>N15+Mode1_Parameter_sheet!$D$8</f>
        <v>0.58605950282636798</v>
      </c>
    </row>
    <row r="16" spans="2:18">
      <c r="B16" s="29">
        <v>10</v>
      </c>
      <c r="C16" s="26">
        <v>0.33333333329999998</v>
      </c>
      <c r="D16" s="26">
        <v>0.188</v>
      </c>
      <c r="E16" s="26">
        <v>-9.7199999999999995E-2</v>
      </c>
      <c r="F16" s="26">
        <f>D16-Mode1_Parameter_sheet!$D$7</f>
        <v>4.1784842519685145E-2</v>
      </c>
      <c r="G16" s="26">
        <v>0.58500607490000001</v>
      </c>
      <c r="H16" s="26">
        <v>-9.6561429879999994E-2</v>
      </c>
      <c r="I16" s="26">
        <f>G16-Mode1_Parameter_sheet!$D$8</f>
        <v>4.110339843057853E-2</v>
      </c>
      <c r="K16" s="26">
        <v>0.33333333329999998</v>
      </c>
      <c r="L16" s="33">
        <f>$R$8*COS($R$6*(K16-Mode1_Parameter_sheet!$D$9))+$R$10*SIN($R$6*(K16-Mode1_Parameter_sheet!$D$9))+$R$9*COS($R$7*(K16-Mode1_Parameter_sheet!$D$9))+$R$11*SIN($R$7*(K16-Mode1_Parameter_sheet!$D$9))</f>
        <v>3.9642518573379901E-2</v>
      </c>
      <c r="M16" s="33">
        <f>L16+Mode1_Parameter_sheet!$D$7</f>
        <v>0.18585767605369474</v>
      </c>
      <c r="N16" s="33">
        <f>$R$8*COS($R$6*(K16-Mode1_Parameter_sheet!$D$9))+$R$10*SIN($R$6*(K16-Mode1_Parameter_sheet!$D$9))-$R$9*COS($R$7*(K16-Mode1_Parameter_sheet!$D$9))-$R$11*SIN($R$7*(K16-Mode1_Parameter_sheet!$D$9))</f>
        <v>3.9514602423940948E-2</v>
      </c>
      <c r="O16" s="33">
        <f>N16+Mode1_Parameter_sheet!$D$8</f>
        <v>0.58341727889336248</v>
      </c>
    </row>
    <row r="17" spans="2:15">
      <c r="B17" s="29">
        <v>11</v>
      </c>
      <c r="C17" s="26">
        <v>0.36666666669999998</v>
      </c>
      <c r="D17" s="26">
        <v>0.185</v>
      </c>
      <c r="E17" s="26">
        <v>-0.10299999999999999</v>
      </c>
      <c r="F17" s="26">
        <f>D17-Mode1_Parameter_sheet!$D$7</f>
        <v>3.8784842519685142E-2</v>
      </c>
      <c r="G17" s="26">
        <v>0.5815636663</v>
      </c>
      <c r="H17" s="26">
        <v>-0.1014659094</v>
      </c>
      <c r="I17" s="26">
        <f>G17-Mode1_Parameter_sheet!$D$8</f>
        <v>3.7660989830578528E-2</v>
      </c>
      <c r="K17" s="26">
        <v>0.36666666669999998</v>
      </c>
      <c r="L17" s="33">
        <f>$R$8*COS($R$6*(K17-Mode1_Parameter_sheet!$D$9))+$R$10*SIN($R$6*(K17-Mode1_Parameter_sheet!$D$9))+$R$9*COS($R$7*(K17-Mode1_Parameter_sheet!$D$9))+$R$11*SIN($R$7*(K17-Mode1_Parameter_sheet!$D$9))</f>
        <v>3.6732214242080785E-2</v>
      </c>
      <c r="M17" s="33">
        <f>L17+Mode1_Parameter_sheet!$D$7</f>
        <v>0.18294737172239564</v>
      </c>
      <c r="N17" s="33">
        <f>$R$8*COS($R$6*(K17-Mode1_Parameter_sheet!$D$9))+$R$10*SIN($R$6*(K17-Mode1_Parameter_sheet!$D$9))-$R$9*COS($R$7*(K17-Mode1_Parameter_sheet!$D$9))-$R$11*SIN($R$7*(K17-Mode1_Parameter_sheet!$D$9))</f>
        <v>3.6626915040111119E-2</v>
      </c>
      <c r="O17" s="33">
        <f>N17+Mode1_Parameter_sheet!$D$8</f>
        <v>0.58052959150953254</v>
      </c>
    </row>
    <row r="18" spans="2:15">
      <c r="B18" s="29">
        <v>12</v>
      </c>
      <c r="C18" s="26">
        <v>0.4</v>
      </c>
      <c r="D18" s="26">
        <v>0.18099999999999999</v>
      </c>
      <c r="E18" s="26">
        <v>-0.109</v>
      </c>
      <c r="F18" s="26">
        <f>D18-Mode1_Parameter_sheet!$D$7</f>
        <v>3.4784842519685139E-2</v>
      </c>
      <c r="G18" s="26">
        <v>0.57824168090000005</v>
      </c>
      <c r="H18" s="26">
        <v>-0.10477642819999999</v>
      </c>
      <c r="I18" s="26">
        <f>G18-Mode1_Parameter_sheet!$D$8</f>
        <v>3.4339004430578579E-2</v>
      </c>
      <c r="K18" s="26">
        <v>0.4</v>
      </c>
      <c r="L18" s="33">
        <f>$R$8*COS($R$6*(K18-Mode1_Parameter_sheet!$D$9))+$R$10*SIN($R$6*(K18-Mode1_Parameter_sheet!$D$9))+$R$9*COS($R$7*(K18-Mode1_Parameter_sheet!$D$9))+$R$11*SIN($R$7*(K18-Mode1_Parameter_sheet!$D$9))</f>
        <v>3.3593243778170863E-2</v>
      </c>
      <c r="M18" s="33">
        <f>L18+Mode1_Parameter_sheet!$D$7</f>
        <v>0.17980840125848571</v>
      </c>
      <c r="N18" s="33">
        <f>$R$8*COS($R$6*(K18-Mode1_Parameter_sheet!$D$9))+$R$10*SIN($R$6*(K18-Mode1_Parameter_sheet!$D$9))-$R$9*COS($R$7*(K18-Mode1_Parameter_sheet!$D$9))-$R$11*SIN($R$7*(K18-Mode1_Parameter_sheet!$D$9))</f>
        <v>3.3511673634276075E-2</v>
      </c>
      <c r="O18" s="33">
        <f>N18+Mode1_Parameter_sheet!$D$8</f>
        <v>0.57741435010369757</v>
      </c>
    </row>
    <row r="19" spans="2:15">
      <c r="B19" s="29">
        <v>13</v>
      </c>
      <c r="C19" s="26">
        <v>0.43333333330000001</v>
      </c>
      <c r="D19" s="26">
        <v>0.17699999999999999</v>
      </c>
      <c r="E19" s="26">
        <v>-0.11799999999999999</v>
      </c>
      <c r="F19" s="26">
        <f>D19-Mode1_Parameter_sheet!$D$7</f>
        <v>3.0784842519685135E-2</v>
      </c>
      <c r="G19" s="26">
        <v>0.57457857099999998</v>
      </c>
      <c r="H19" s="26">
        <v>-0.1153046907</v>
      </c>
      <c r="I19" s="26">
        <f>G19-Mode1_Parameter_sheet!$D$8</f>
        <v>3.0675894530578507E-2</v>
      </c>
      <c r="K19" s="26">
        <v>0.43333333330000001</v>
      </c>
      <c r="L19" s="33">
        <f>$R$8*COS($R$6*(K19-Mode1_Parameter_sheet!$D$9))+$R$10*SIN($R$6*(K19-Mode1_Parameter_sheet!$D$9))+$R$9*COS($R$7*(K19-Mode1_Parameter_sheet!$D$9))+$R$11*SIN($R$7*(K19-Mode1_Parameter_sheet!$D$9))</f>
        <v>3.0245179940726143E-2</v>
      </c>
      <c r="M19" s="33">
        <f>L19+Mode1_Parameter_sheet!$D$7</f>
        <v>0.176460337421041</v>
      </c>
      <c r="N19" s="33">
        <f>$R$8*COS($R$6*(K19-Mode1_Parameter_sheet!$D$9))+$R$10*SIN($R$6*(K19-Mode1_Parameter_sheet!$D$9))-$R$9*COS($R$7*(K19-Mode1_Parameter_sheet!$D$9))-$R$11*SIN($R$7*(K19-Mode1_Parameter_sheet!$D$9))</f>
        <v>3.0188200352674572E-2</v>
      </c>
      <c r="O19" s="33">
        <f>N19+Mode1_Parameter_sheet!$D$8</f>
        <v>0.57409087682209603</v>
      </c>
    </row>
    <row r="20" spans="2:15">
      <c r="B20" s="29">
        <v>14</v>
      </c>
      <c r="C20" s="26">
        <v>0.46666666670000001</v>
      </c>
      <c r="D20" s="26">
        <v>0.17299999999999999</v>
      </c>
      <c r="E20" s="26">
        <v>-0.121</v>
      </c>
      <c r="F20" s="26">
        <f>D20-Mode1_Parameter_sheet!$D$7</f>
        <v>2.6784842519685131E-2</v>
      </c>
      <c r="G20" s="26">
        <v>0.57055470149999998</v>
      </c>
      <c r="H20" s="26">
        <v>-0.1212828188</v>
      </c>
      <c r="I20" s="26">
        <f>G20-Mode1_Parameter_sheet!$D$8</f>
        <v>2.6652025030578508E-2</v>
      </c>
      <c r="K20" s="26">
        <v>0.46666666670000001</v>
      </c>
      <c r="L20" s="33">
        <f>$R$8*COS($R$6*(K20-Mode1_Parameter_sheet!$D$9))+$R$10*SIN($R$6*(K20-Mode1_Parameter_sheet!$D$9))+$R$9*COS($R$7*(K20-Mode1_Parameter_sheet!$D$9))+$R$11*SIN($R$7*(K20-Mode1_Parameter_sheet!$D$9))</f>
        <v>2.6708897707790048E-2</v>
      </c>
      <c r="M20" s="33">
        <f>L20+Mode1_Parameter_sheet!$D$7</f>
        <v>0.17292405518810491</v>
      </c>
      <c r="N20" s="33">
        <f>$R$8*COS($R$6*(K20-Mode1_Parameter_sheet!$D$9))+$R$10*SIN($R$6*(K20-Mode1_Parameter_sheet!$D$9))-$R$9*COS($R$7*(K20-Mode1_Parameter_sheet!$D$9))-$R$11*SIN($R$7*(K20-Mode1_Parameter_sheet!$D$9))</f>
        <v>2.6677110461870397E-2</v>
      </c>
      <c r="O20" s="33">
        <f>N20+Mode1_Parameter_sheet!$D$8</f>
        <v>0.57057978693129185</v>
      </c>
    </row>
    <row r="21" spans="2:15">
      <c r="B21" s="29">
        <v>15</v>
      </c>
      <c r="C21" s="26">
        <v>0.5</v>
      </c>
      <c r="D21" s="26">
        <v>0.16900000000000001</v>
      </c>
      <c r="E21" s="26">
        <v>-0.125</v>
      </c>
      <c r="F21" s="26">
        <f>D21-Mode1_Parameter_sheet!$D$7</f>
        <v>2.2784842519685156E-2</v>
      </c>
      <c r="G21" s="26">
        <v>0.56649304980000004</v>
      </c>
      <c r="H21" s="26">
        <v>-0.12398963339999999</v>
      </c>
      <c r="I21" s="26">
        <f>G21-Mode1_Parameter_sheet!$D$8</f>
        <v>2.2590373330578561E-2</v>
      </c>
      <c r="K21" s="26">
        <v>0.5</v>
      </c>
      <c r="L21" s="33">
        <f>$R$8*COS($R$6*(K21-Mode1_Parameter_sheet!$D$9))+$R$10*SIN($R$6*(K21-Mode1_Parameter_sheet!$D$9))+$R$9*COS($R$7*(K21-Mode1_Parameter_sheet!$D$9))+$R$11*SIN($R$7*(K21-Mode1_Parameter_sheet!$D$9))</f>
        <v>2.3006443925642037E-2</v>
      </c>
      <c r="M21" s="33">
        <f>L21+Mode1_Parameter_sheet!$D$7</f>
        <v>0.16922160140595688</v>
      </c>
      <c r="N21" s="33">
        <f>$R$8*COS($R$6*(K21-Mode1_Parameter_sheet!$D$9))+$R$10*SIN($R$6*(K21-Mode1_Parameter_sheet!$D$9))-$R$9*COS($R$7*(K21-Mode1_Parameter_sheet!$D$9))-$R$11*SIN($R$7*(K21-Mode1_Parameter_sheet!$D$9))</f>
        <v>2.3000184740709403E-2</v>
      </c>
      <c r="O21" s="33">
        <f>N21+Mode1_Parameter_sheet!$D$8</f>
        <v>0.56690286121013089</v>
      </c>
    </row>
    <row r="22" spans="2:15">
      <c r="B22" s="29">
        <v>16</v>
      </c>
      <c r="C22" s="26">
        <v>0.53333333329999999</v>
      </c>
      <c r="D22" s="26">
        <v>0.16500000000000001</v>
      </c>
      <c r="E22" s="26">
        <v>-0.129</v>
      </c>
      <c r="F22" s="26">
        <f>D22-Mode1_Parameter_sheet!$D$7</f>
        <v>1.8784842519685152E-2</v>
      </c>
      <c r="G22" s="26">
        <v>0.56228872600000002</v>
      </c>
      <c r="H22" s="26">
        <v>-0.12616686069999999</v>
      </c>
      <c r="I22" s="26">
        <f>G22-Mode1_Parameter_sheet!$D$8</f>
        <v>1.8386049530578541E-2</v>
      </c>
      <c r="K22" s="26">
        <v>0.53333333329999999</v>
      </c>
      <c r="L22" s="33">
        <f>$R$8*COS($R$6*(K22-Mode1_Parameter_sheet!$D$9))+$R$10*SIN($R$6*(K22-Mode1_Parameter_sheet!$D$9))+$R$9*COS($R$7*(K22-Mode1_Parameter_sheet!$D$9))+$R$11*SIN($R$7*(K22-Mode1_Parameter_sheet!$D$9))</f>
        <v>1.9160899558227584E-2</v>
      </c>
      <c r="M22" s="33">
        <f>L22+Mode1_Parameter_sheet!$D$7</f>
        <v>0.16537605703854244</v>
      </c>
      <c r="N22" s="33">
        <f>$R$8*COS($R$6*(K22-Mode1_Parameter_sheet!$D$9))+$R$10*SIN($R$6*(K22-Mode1_Parameter_sheet!$D$9))-$R$9*COS($R$7*(K22-Mode1_Parameter_sheet!$D$9))-$R$11*SIN($R$7*(K22-Mode1_Parameter_sheet!$D$9))</f>
        <v>1.9180234540256455E-2</v>
      </c>
      <c r="O22" s="33">
        <f>N22+Mode1_Parameter_sheet!$D$8</f>
        <v>0.56308291100967789</v>
      </c>
    </row>
    <row r="23" spans="2:15">
      <c r="B23" s="29">
        <v>17</v>
      </c>
      <c r="C23" s="26">
        <v>0.56666666669999999</v>
      </c>
      <c r="D23" s="26">
        <v>0.161</v>
      </c>
      <c r="E23" s="26">
        <v>-0.13200000000000001</v>
      </c>
      <c r="F23" s="26">
        <f>D23-Mode1_Parameter_sheet!$D$7</f>
        <v>1.4784842519685149E-2</v>
      </c>
      <c r="G23" s="26">
        <v>0.55808192570000004</v>
      </c>
      <c r="H23" s="26">
        <v>-0.12955334029999999</v>
      </c>
      <c r="I23" s="26">
        <f>G23-Mode1_Parameter_sheet!$D$8</f>
        <v>1.4179249230578561E-2</v>
      </c>
      <c r="K23" s="26">
        <v>0.56666666669999999</v>
      </c>
      <c r="L23" s="33">
        <f>$R$8*COS($R$6*(K23-Mode1_Parameter_sheet!$D$9))+$R$10*SIN($R$6*(K23-Mode1_Parameter_sheet!$D$9))+$R$9*COS($R$7*(K23-Mode1_Parameter_sheet!$D$9))+$R$11*SIN($R$7*(K23-Mode1_Parameter_sheet!$D$9))</f>
        <v>1.5196235591165395E-2</v>
      </c>
      <c r="M23" s="33">
        <f>L23+Mode1_Parameter_sheet!$D$7</f>
        <v>0.16141139307148025</v>
      </c>
      <c r="N23" s="33">
        <f>$R$8*COS($R$6*(K23-Mode1_Parameter_sheet!$D$9))+$R$10*SIN($R$6*(K23-Mode1_Parameter_sheet!$D$9))-$R$9*COS($R$7*(K23-Mode1_Parameter_sheet!$D$9))-$R$11*SIN($R$7*(K23-Mode1_Parameter_sheet!$D$9))</f>
        <v>1.5240960535076476E-2</v>
      </c>
      <c r="O23" s="33">
        <f>N23+Mode1_Parameter_sheet!$D$8</f>
        <v>0.55914363700449798</v>
      </c>
    </row>
    <row r="24" spans="2:15">
      <c r="B24" s="29">
        <v>18</v>
      </c>
      <c r="C24" s="26">
        <v>0.6</v>
      </c>
      <c r="D24" s="26">
        <v>0.156</v>
      </c>
      <c r="E24" s="26">
        <v>-0.13600000000000001</v>
      </c>
      <c r="F24" s="26">
        <f>D24-Mode1_Parameter_sheet!$D$7</f>
        <v>9.7848425196851441E-3</v>
      </c>
      <c r="G24" s="26">
        <v>0.55365183659999995</v>
      </c>
      <c r="H24" s="26">
        <v>-0.13356405900000001</v>
      </c>
      <c r="I24" s="26">
        <f>G24-Mode1_Parameter_sheet!$D$8</f>
        <v>9.7491601305784714E-3</v>
      </c>
      <c r="K24" s="26">
        <v>0.6</v>
      </c>
      <c r="L24" s="33">
        <f>$R$8*COS($R$6*(K24-Mode1_Parameter_sheet!$D$9))+$R$10*SIN($R$6*(K24-Mode1_Parameter_sheet!$D$9))+$R$9*COS($R$7*(K24-Mode1_Parameter_sheet!$D$9))+$R$11*SIN($R$7*(K24-Mode1_Parameter_sheet!$D$9))</f>
        <v>1.1137163406903631E-2</v>
      </c>
      <c r="M24" s="33">
        <f>L24+Mode1_Parameter_sheet!$D$7</f>
        <v>0.15735232088721848</v>
      </c>
      <c r="N24" s="33">
        <f>$R$8*COS($R$6*(K24-Mode1_Parameter_sheet!$D$9))+$R$10*SIN($R$6*(K24-Mode1_Parameter_sheet!$D$9))-$R$9*COS($R$7*(K24-Mode1_Parameter_sheet!$D$9))-$R$11*SIN($R$7*(K24-Mode1_Parameter_sheet!$D$9))</f>
        <v>1.1206805953034703E-2</v>
      </c>
      <c r="O24" s="33">
        <f>N24+Mode1_Parameter_sheet!$D$8</f>
        <v>0.55510948242245617</v>
      </c>
    </row>
    <row r="25" spans="2:15">
      <c r="B25" s="29">
        <v>19</v>
      </c>
      <c r="C25" s="26">
        <v>0.63333333329999997</v>
      </c>
      <c r="D25" s="26">
        <v>0.152</v>
      </c>
      <c r="E25" s="26">
        <v>-0.13600000000000001</v>
      </c>
      <c r="F25" s="26">
        <f>D25-Mode1_Parameter_sheet!$D$7</f>
        <v>5.7848425196851405E-3</v>
      </c>
      <c r="G25" s="26">
        <v>0.54917765510000005</v>
      </c>
      <c r="H25" s="26">
        <v>-0.13326830040000001</v>
      </c>
      <c r="I25" s="26">
        <f>G25-Mode1_Parameter_sheet!$D$8</f>
        <v>5.2749786305785751E-3</v>
      </c>
      <c r="K25" s="26">
        <v>0.63333333329999997</v>
      </c>
      <c r="L25" s="33">
        <f>$R$8*COS($R$6*(K25-Mode1_Parameter_sheet!$D$9))+$R$10*SIN($R$6*(K25-Mode1_Parameter_sheet!$D$9))+$R$9*COS($R$7*(K25-Mode1_Parameter_sheet!$D$9))+$R$11*SIN($R$7*(K25-Mode1_Parameter_sheet!$D$9))</f>
        <v>7.008980451166792E-3</v>
      </c>
      <c r="M25" s="33">
        <f>L25+Mode1_Parameter_sheet!$D$7</f>
        <v>0.15322413793148165</v>
      </c>
      <c r="N25" s="33">
        <f>$R$8*COS($R$6*(K25-Mode1_Parameter_sheet!$D$9))+$R$10*SIN($R$6*(K25-Mode1_Parameter_sheet!$D$9))-$R$9*COS($R$7*(K25-Mode1_Parameter_sheet!$D$9))-$R$11*SIN($R$7*(K25-Mode1_Parameter_sheet!$D$9))</f>
        <v>7.1028050742973749E-3</v>
      </c>
      <c r="O25" s="33">
        <f>N25+Mode1_Parameter_sheet!$D$8</f>
        <v>0.55100548154371887</v>
      </c>
    </row>
    <row r="26" spans="2:15">
      <c r="B26" s="29">
        <v>20</v>
      </c>
      <c r="C26" s="26">
        <v>0.66666666669999997</v>
      </c>
      <c r="D26" s="26">
        <v>0.14699999999999999</v>
      </c>
      <c r="E26" s="26">
        <v>-0.13600000000000001</v>
      </c>
      <c r="F26" s="26">
        <f>D26-Mode1_Parameter_sheet!$D$7</f>
        <v>7.8484251968513608E-4</v>
      </c>
      <c r="G26" s="26">
        <v>0.54476728320000001</v>
      </c>
      <c r="H26" s="26">
        <v>-0.13299995040000001</v>
      </c>
      <c r="I26" s="26">
        <f>G26-Mode1_Parameter_sheet!$D$8</f>
        <v>8.646067305785321E-4</v>
      </c>
      <c r="K26" s="26">
        <v>0.66666666669999997</v>
      </c>
      <c r="L26" s="33">
        <f>$R$8*COS($R$6*(K26-Mode1_Parameter_sheet!$D$9))+$R$10*SIN($R$6*(K26-Mode1_Parameter_sheet!$D$9))+$R$9*COS($R$7*(K26-Mode1_Parameter_sheet!$D$9))+$R$11*SIN($R$7*(K26-Mode1_Parameter_sheet!$D$9))</f>
        <v>2.8374123715142218E-3</v>
      </c>
      <c r="M26" s="33">
        <f>L26+Mode1_Parameter_sheet!$D$7</f>
        <v>0.14905256985182908</v>
      </c>
      <c r="N26" s="33">
        <f>$R$8*COS($R$6*(K26-Mode1_Parameter_sheet!$D$9))+$R$10*SIN($R$6*(K26-Mode1_Parameter_sheet!$D$9))-$R$9*COS($R$7*(K26-Mode1_Parameter_sheet!$D$9))-$R$11*SIN($R$7*(K26-Mode1_Parameter_sheet!$D$9))</f>
        <v>2.9544281490585726E-3</v>
      </c>
      <c r="O26" s="33">
        <f>N26+Mode1_Parameter_sheet!$D$8</f>
        <v>0.54685710461848003</v>
      </c>
    </row>
    <row r="27" spans="2:15">
      <c r="B27" s="29">
        <v>21</v>
      </c>
      <c r="C27" s="26">
        <v>0.7</v>
      </c>
      <c r="D27" s="26">
        <v>0.14299999999999999</v>
      </c>
      <c r="E27" s="26">
        <v>-0.13600000000000001</v>
      </c>
      <c r="F27" s="26">
        <f>D27-Mode1_Parameter_sheet!$D$7</f>
        <v>-3.2151574803148675E-3</v>
      </c>
      <c r="G27" s="26">
        <v>0.54031099179999997</v>
      </c>
      <c r="H27" s="26">
        <v>-0.1332723971</v>
      </c>
      <c r="I27" s="26">
        <f>G27-Mode1_Parameter_sheet!$D$8</f>
        <v>-3.5916846694215021E-3</v>
      </c>
      <c r="K27" s="26">
        <v>0.7</v>
      </c>
      <c r="L27" s="33">
        <f>$R$8*COS($R$6*(K27-Mode1_Parameter_sheet!$D$9))+$R$10*SIN($R$6*(K27-Mode1_Parameter_sheet!$D$9))+$R$9*COS($R$7*(K27-Mode1_Parameter_sheet!$D$9))+$R$11*SIN($R$7*(K27-Mode1_Parameter_sheet!$D$9))</f>
        <v>-1.3515474864971005E-3</v>
      </c>
      <c r="M27" s="33">
        <f>L27+Mode1_Parameter_sheet!$D$7</f>
        <v>0.14486360999381775</v>
      </c>
      <c r="N27" s="33">
        <f>$R$8*COS($R$6*(K27-Mode1_Parameter_sheet!$D$9))+$R$10*SIN($R$6*(K27-Mode1_Parameter_sheet!$D$9))-$R$9*COS($R$7*(K27-Mode1_Parameter_sheet!$D$9))-$R$11*SIN($R$7*(K27-Mode1_Parameter_sheet!$D$9))</f>
        <v>-1.2125764091324264E-3</v>
      </c>
      <c r="O27" s="33">
        <f>N27+Mode1_Parameter_sheet!$D$8</f>
        <v>0.54269010006028906</v>
      </c>
    </row>
    <row r="28" spans="2:15">
      <c r="B28" s="29">
        <v>22</v>
      </c>
      <c r="C28" s="26">
        <v>0.73333333329999995</v>
      </c>
      <c r="D28" s="26">
        <v>0.13800000000000001</v>
      </c>
      <c r="E28" s="26">
        <v>-0.13500000000000001</v>
      </c>
      <c r="F28" s="26">
        <f>D28-Mode1_Parameter_sheet!$D$7</f>
        <v>-8.2151574803148442E-3</v>
      </c>
      <c r="G28" s="26">
        <v>0.53588245680000002</v>
      </c>
      <c r="H28" s="26">
        <v>-0.13358893320000001</v>
      </c>
      <c r="I28" s="26">
        <f>G28-Mode1_Parameter_sheet!$D$8</f>
        <v>-8.0202196694214578E-3</v>
      </c>
      <c r="K28" s="26">
        <v>0.73333333329999995</v>
      </c>
      <c r="L28" s="33">
        <f>$R$8*COS($R$6*(K28-Mode1_Parameter_sheet!$D$9))+$R$10*SIN($R$6*(K28-Mode1_Parameter_sheet!$D$9))+$R$9*COS($R$7*(K28-Mode1_Parameter_sheet!$D$9))+$R$11*SIN($R$7*(K28-Mode1_Parameter_sheet!$D$9))</f>
        <v>-5.5318003386929104E-3</v>
      </c>
      <c r="M28" s="33">
        <f>L28+Mode1_Parameter_sheet!$D$7</f>
        <v>0.14068335714162195</v>
      </c>
      <c r="N28" s="33">
        <f>$R$8*COS($R$6*(K28-Mode1_Parameter_sheet!$D$9))+$R$10*SIN($R$6*(K28-Mode1_Parameter_sheet!$D$9))-$R$9*COS($R$7*(K28-Mode1_Parameter_sheet!$D$9))-$R$11*SIN($R$7*(K28-Mode1_Parameter_sheet!$D$9))</f>
        <v>-5.3723416955009599E-3</v>
      </c>
      <c r="O28" s="33">
        <f>N28+Mode1_Parameter_sheet!$D$8</f>
        <v>0.53853033477392054</v>
      </c>
    </row>
    <row r="29" spans="2:15">
      <c r="B29" s="29">
        <v>23</v>
      </c>
      <c r="C29" s="26">
        <v>0.76666666670000005</v>
      </c>
      <c r="D29" s="26">
        <v>0.13400000000000001</v>
      </c>
      <c r="E29" s="26">
        <v>-0.13300000000000001</v>
      </c>
      <c r="F29" s="26">
        <f>D29-Mode1_Parameter_sheet!$D$7</f>
        <v>-1.2215157480314848E-2</v>
      </c>
      <c r="G29" s="26">
        <v>0.5314050629</v>
      </c>
      <c r="H29" s="26">
        <v>-0.1331331617</v>
      </c>
      <c r="I29" s="26">
        <f>G29-Mode1_Parameter_sheet!$D$8</f>
        <v>-1.2497613569421473E-2</v>
      </c>
      <c r="K29" s="26">
        <v>0.76666666670000005</v>
      </c>
      <c r="L29" s="33">
        <f>$R$8*COS($R$6*(K29-Mode1_Parameter_sheet!$D$9))+$R$10*SIN($R$6*(K29-Mode1_Parameter_sheet!$D$9))+$R$9*COS($R$7*(K29-Mode1_Parameter_sheet!$D$9))+$R$11*SIN($R$7*(K29-Mode1_Parameter_sheet!$D$9))</f>
        <v>-9.6773047364050162E-3</v>
      </c>
      <c r="M29" s="33">
        <f>L29+Mode1_Parameter_sheet!$D$7</f>
        <v>0.13653785274390984</v>
      </c>
      <c r="N29" s="33">
        <f>$R$8*COS($R$6*(K29-Mode1_Parameter_sheet!$D$9))+$R$10*SIN($R$6*(K29-Mode1_Parameter_sheet!$D$9))-$R$9*COS($R$7*(K29-Mode1_Parameter_sheet!$D$9))-$R$11*SIN($R$7*(K29-Mode1_Parameter_sheet!$D$9))</f>
        <v>-9.4990426394188556E-3</v>
      </c>
      <c r="O29" s="33">
        <f>N29+Mode1_Parameter_sheet!$D$8</f>
        <v>0.53440363383000267</v>
      </c>
    </row>
    <row r="30" spans="2:15">
      <c r="B30" s="29">
        <v>24</v>
      </c>
      <c r="C30" s="26">
        <v>0.8</v>
      </c>
      <c r="D30" s="26">
        <v>0.129</v>
      </c>
      <c r="E30" s="26">
        <v>-0.13100000000000001</v>
      </c>
      <c r="F30" s="26">
        <f>D30-Mode1_Parameter_sheet!$D$7</f>
        <v>-1.7215157480314852E-2</v>
      </c>
      <c r="G30" s="26">
        <v>0.5270069127</v>
      </c>
      <c r="H30" s="26">
        <v>-0.13154045289999999</v>
      </c>
      <c r="I30" s="26">
        <f>G30-Mode1_Parameter_sheet!$D$8</f>
        <v>-1.6895763769421479E-2</v>
      </c>
      <c r="K30" s="26">
        <v>0.8</v>
      </c>
      <c r="L30" s="33">
        <f>$R$8*COS($R$6*(K30-Mode1_Parameter_sheet!$D$9))+$R$10*SIN($R$6*(K30-Mode1_Parameter_sheet!$D$9))+$R$9*COS($R$7*(K30-Mode1_Parameter_sheet!$D$9))+$R$11*SIN($R$7*(K30-Mode1_Parameter_sheet!$D$9))</f>
        <v>-1.3762238950841166E-2</v>
      </c>
      <c r="M30" s="33">
        <f>L30+Mode1_Parameter_sheet!$D$7</f>
        <v>0.13245291852947369</v>
      </c>
      <c r="N30" s="33">
        <f>$R$8*COS($R$6*(K30-Mode1_Parameter_sheet!$D$9))+$R$10*SIN($R$6*(K30-Mode1_Parameter_sheet!$D$9))-$R$9*COS($R$7*(K30-Mode1_Parameter_sheet!$D$9))-$R$11*SIN($R$7*(K30-Mode1_Parameter_sheet!$D$9))</f>
        <v>-1.3567056103660595E-2</v>
      </c>
      <c r="O30" s="33">
        <f>N30+Mode1_Parameter_sheet!$D$8</f>
        <v>0.53033562036576087</v>
      </c>
    </row>
    <row r="31" spans="2:15">
      <c r="B31" s="29">
        <v>25</v>
      </c>
      <c r="C31" s="26">
        <v>0.83333333330000003</v>
      </c>
      <c r="D31" s="26">
        <v>0.125</v>
      </c>
      <c r="E31" s="26">
        <v>-0.13</v>
      </c>
      <c r="F31" s="26">
        <f>D31-Mode1_Parameter_sheet!$D$7</f>
        <v>-2.1215157480314856E-2</v>
      </c>
      <c r="G31" s="26">
        <v>0.52263569939999999</v>
      </c>
      <c r="H31" s="26">
        <v>-0.1243841118</v>
      </c>
      <c r="I31" s="26">
        <f>G31-Mode1_Parameter_sheet!$D$8</f>
        <v>-2.1266977069421489E-2</v>
      </c>
      <c r="K31" s="26">
        <v>0.83333333330000003</v>
      </c>
      <c r="L31" s="33">
        <f>$R$8*COS($R$6*(K31-Mode1_Parameter_sheet!$D$9))+$R$10*SIN($R$6*(K31-Mode1_Parameter_sheet!$D$9))+$R$9*COS($R$7*(K31-Mode1_Parameter_sheet!$D$9))+$R$11*SIN($R$7*(K31-Mode1_Parameter_sheet!$D$9))</f>
        <v>-1.7761162064093828E-2</v>
      </c>
      <c r="M31" s="33">
        <f>L31+Mode1_Parameter_sheet!$D$7</f>
        <v>0.12845399541622102</v>
      </c>
      <c r="N31" s="33">
        <f>$R$8*COS($R$6*(K31-Mode1_Parameter_sheet!$D$9))+$R$10*SIN($R$6*(K31-Mode1_Parameter_sheet!$D$9))-$R$9*COS($R$7*(K31-Mode1_Parameter_sheet!$D$9))-$R$11*SIN($R$7*(K31-Mode1_Parameter_sheet!$D$9))</f>
        <v>-1.7551119877662041E-2</v>
      </c>
      <c r="O31" s="33">
        <f>N31+Mode1_Parameter_sheet!$D$8</f>
        <v>0.52635155659175947</v>
      </c>
    </row>
    <row r="32" spans="2:15">
      <c r="B32" s="29">
        <v>26</v>
      </c>
      <c r="C32" s="26">
        <v>0.86666666670000003</v>
      </c>
      <c r="D32" s="26">
        <v>0.121</v>
      </c>
      <c r="E32" s="26">
        <v>-0.124</v>
      </c>
      <c r="F32" s="26">
        <f>D32-Mode1_Parameter_sheet!$D$7</f>
        <v>-2.5215157480314859E-2</v>
      </c>
      <c r="G32" s="26">
        <v>0.51871463849999999</v>
      </c>
      <c r="H32" s="26">
        <v>-0.12248804770000001</v>
      </c>
      <c r="I32" s="26">
        <f>G32-Mode1_Parameter_sheet!$D$8</f>
        <v>-2.5188037969421484E-2</v>
      </c>
      <c r="K32" s="26">
        <v>0.86666666670000003</v>
      </c>
      <c r="L32" s="33">
        <f>$R$8*COS($R$6*(K32-Mode1_Parameter_sheet!$D$9))+$R$10*SIN($R$6*(K32-Mode1_Parameter_sheet!$D$9))+$R$9*COS($R$7*(K32-Mode1_Parameter_sheet!$D$9))+$R$11*SIN($R$7*(K32-Mode1_Parameter_sheet!$D$9))</f>
        <v>-2.164917253574257E-2</v>
      </c>
      <c r="M32" s="33">
        <f>L32+Mode1_Parameter_sheet!$D$7</f>
        <v>0.12456598494457229</v>
      </c>
      <c r="N32" s="33">
        <f>$R$8*COS($R$6*(K32-Mode1_Parameter_sheet!$D$9))+$R$10*SIN($R$6*(K32-Mode1_Parameter_sheet!$D$9))-$R$9*COS($R$7*(K32-Mode1_Parameter_sheet!$D$9))-$R$11*SIN($R$7*(K32-Mode1_Parameter_sheet!$D$9))</f>
        <v>-2.1426489356913145E-2</v>
      </c>
      <c r="O32" s="33">
        <f>N32+Mode1_Parameter_sheet!$D$8</f>
        <v>0.52247618711250832</v>
      </c>
    </row>
    <row r="33" spans="2:15">
      <c r="B33" s="29">
        <v>27</v>
      </c>
      <c r="C33" s="26">
        <v>0.9</v>
      </c>
      <c r="D33" s="26">
        <v>0.11700000000000001</v>
      </c>
      <c r="E33" s="26">
        <v>-0.115</v>
      </c>
      <c r="F33" s="26">
        <f>D33-Mode1_Parameter_sheet!$D$7</f>
        <v>-2.9215157480314849E-2</v>
      </c>
      <c r="G33" s="26">
        <v>0.51446982949999998</v>
      </c>
      <c r="H33" s="26">
        <v>-0.11962054010000001</v>
      </c>
      <c r="I33" s="26">
        <f>G33-Mode1_Parameter_sheet!$D$8</f>
        <v>-2.94328469694215E-2</v>
      </c>
      <c r="K33" s="26">
        <v>0.9</v>
      </c>
      <c r="L33" s="33">
        <f>$R$8*COS($R$6*(K33-Mode1_Parameter_sheet!$D$9))+$R$10*SIN($R$6*(K33-Mode1_Parameter_sheet!$D$9))+$R$9*COS($R$7*(K33-Mode1_Parameter_sheet!$D$9))+$R$11*SIN($R$7*(K33-Mode1_Parameter_sheet!$D$9))</f>
        <v>-2.5402063372430152E-2</v>
      </c>
      <c r="M33" s="33">
        <f>L33+Mode1_Parameter_sheet!$D$7</f>
        <v>0.12081309410788471</v>
      </c>
      <c r="N33" s="33">
        <f>$R$8*COS($R$6*(K33-Mode1_Parameter_sheet!$D$9))+$R$10*SIN($R$6*(K33-Mode1_Parameter_sheet!$D$9))-$R$9*COS($R$7*(K33-Mode1_Parameter_sheet!$D$9))-$R$11*SIN($R$7*(K33-Mode1_Parameter_sheet!$D$9))</f>
        <v>-2.5169091055151332E-2</v>
      </c>
      <c r="O33" s="33">
        <f>N33+Mode1_Parameter_sheet!$D$8</f>
        <v>0.51873358541427017</v>
      </c>
    </row>
    <row r="34" spans="2:15">
      <c r="B34" s="29">
        <v>28</v>
      </c>
      <c r="C34" s="26">
        <v>0.93333333330000001</v>
      </c>
      <c r="D34" s="26">
        <v>0.113</v>
      </c>
      <c r="E34" s="26">
        <v>-0.111</v>
      </c>
      <c r="F34" s="26">
        <f>D34-Mode1_Parameter_sheet!$D$7</f>
        <v>-3.3215157480314852E-2</v>
      </c>
      <c r="G34" s="26">
        <v>0.5107399359</v>
      </c>
      <c r="H34" s="26">
        <v>-0.1082460136</v>
      </c>
      <c r="I34" s="26">
        <f>G34-Mode1_Parameter_sheet!$D$8</f>
        <v>-3.3162740569421478E-2</v>
      </c>
      <c r="K34" s="26">
        <v>0.93333333330000001</v>
      </c>
      <c r="L34" s="33">
        <f>$R$8*COS($R$6*(K34-Mode1_Parameter_sheet!$D$9))+$R$10*SIN($R$6*(K34-Mode1_Parameter_sheet!$D$9))+$R$9*COS($R$7*(K34-Mode1_Parameter_sheet!$D$9))+$R$11*SIN($R$7*(K34-Mode1_Parameter_sheet!$D$9))</f>
        <v>-2.8996473030890042E-2</v>
      </c>
      <c r="M34" s="33">
        <f>L34+Mode1_Parameter_sheet!$D$7</f>
        <v>0.11721868444942482</v>
      </c>
      <c r="N34" s="33">
        <f>$R$8*COS($R$6*(K34-Mode1_Parameter_sheet!$D$9))+$R$10*SIN($R$6*(K34-Mode1_Parameter_sheet!$D$9))-$R$9*COS($R$7*(K34-Mode1_Parameter_sheet!$D$9))-$R$11*SIN($R$7*(K34-Mode1_Parameter_sheet!$D$9))</f>
        <v>-2.8755672097135115E-2</v>
      </c>
      <c r="O34" s="33">
        <f>N34+Mode1_Parameter_sheet!$D$8</f>
        <v>0.51514700437228633</v>
      </c>
    </row>
    <row r="35" spans="2:15">
      <c r="B35" s="29">
        <v>29</v>
      </c>
      <c r="C35" s="26">
        <v>0.96666666670000001</v>
      </c>
      <c r="D35" s="26">
        <v>0.109</v>
      </c>
      <c r="E35" s="26">
        <v>-0.109</v>
      </c>
      <c r="F35" s="26">
        <f>D35-Mode1_Parameter_sheet!$D$7</f>
        <v>-3.7215157480314856E-2</v>
      </c>
      <c r="G35" s="26">
        <v>0.5072534286</v>
      </c>
      <c r="H35" s="26">
        <v>-0.1025037753</v>
      </c>
      <c r="I35" s="26">
        <f>G35-Mode1_Parameter_sheet!$D$8</f>
        <v>-3.6649247869421475E-2</v>
      </c>
      <c r="K35" s="26">
        <v>0.96666666670000001</v>
      </c>
      <c r="L35" s="33">
        <f>$R$8*COS($R$6*(K35-Mode1_Parameter_sheet!$D$9))+$R$10*SIN($R$6*(K35-Mode1_Parameter_sheet!$D$9))+$R$9*COS($R$7*(K35-Mode1_Parameter_sheet!$D$9))+$R$11*SIN($R$7*(K35-Mode1_Parameter_sheet!$D$9))</f>
        <v>-3.2410030902193972E-2</v>
      </c>
      <c r="M35" s="33">
        <f>L35+Mode1_Parameter_sheet!$D$7</f>
        <v>0.11380512657812089</v>
      </c>
      <c r="N35" s="33">
        <f>$R$8*COS($R$6*(K35-Mode1_Parameter_sheet!$D$9))+$R$10*SIN($R$6*(K35-Mode1_Parameter_sheet!$D$9))-$R$9*COS($R$7*(K35-Mode1_Parameter_sheet!$D$9))-$R$11*SIN($R$7*(K35-Mode1_Parameter_sheet!$D$9))</f>
        <v>-3.2163944555347899E-2</v>
      </c>
      <c r="O35" s="33">
        <f>N35+Mode1_Parameter_sheet!$D$8</f>
        <v>0.5117387319140736</v>
      </c>
    </row>
    <row r="36" spans="2:15">
      <c r="B36" s="29">
        <v>30</v>
      </c>
      <c r="C36" s="26">
        <v>1</v>
      </c>
      <c r="D36" s="26">
        <v>0.106</v>
      </c>
      <c r="E36" s="26">
        <v>-0.1</v>
      </c>
      <c r="F36" s="26">
        <f>D36-Mode1_Parameter_sheet!$D$7</f>
        <v>-4.0215157480314859E-2</v>
      </c>
      <c r="G36" s="26">
        <v>0.50390635080000001</v>
      </c>
      <c r="H36" s="26">
        <v>-9.6474635380000007E-2</v>
      </c>
      <c r="I36" s="26">
        <f>G36-Mode1_Parameter_sheet!$D$8</f>
        <v>-3.9996325669421462E-2</v>
      </c>
      <c r="K36" s="26">
        <v>1</v>
      </c>
      <c r="L36" s="33">
        <f>$R$8*COS($R$6*(K36-Mode1_Parameter_sheet!$D$9))+$R$10*SIN($R$6*(K36-Mode1_Parameter_sheet!$D$9))+$R$9*COS($R$7*(K36-Mode1_Parameter_sheet!$D$9))+$R$11*SIN($R$7*(K36-Mode1_Parameter_sheet!$D$9))</f>
        <v>-3.5621496585484337E-2</v>
      </c>
      <c r="M36" s="33">
        <f>L36+Mode1_Parameter_sheet!$D$7</f>
        <v>0.11059366089483053</v>
      </c>
      <c r="N36" s="33">
        <f>$R$8*COS($R$6*(K36-Mode1_Parameter_sheet!$D$9))+$R$10*SIN($R$6*(K36-Mode1_Parameter_sheet!$D$9))-$R$9*COS($R$7*(K36-Mode1_Parameter_sheet!$D$9))-$R$11*SIN($R$7*(K36-Mode1_Parameter_sheet!$D$9))</f>
        <v>-3.5372723850510275E-2</v>
      </c>
      <c r="O36" s="33">
        <f>N36+Mode1_Parameter_sheet!$D$8</f>
        <v>0.50852995261891121</v>
      </c>
    </row>
    <row r="37" spans="2:15">
      <c r="B37" s="29">
        <v>31</v>
      </c>
      <c r="C37" s="26">
        <v>1.0333333330000001</v>
      </c>
      <c r="D37" s="26">
        <v>0.10299999999999999</v>
      </c>
      <c r="E37" s="26">
        <v>-8.8499999999999995E-2</v>
      </c>
      <c r="F37" s="26">
        <f>D37-Mode1_Parameter_sheet!$D$7</f>
        <v>-4.3215157480314861E-2</v>
      </c>
      <c r="G37" s="26">
        <v>0.50082178629999996</v>
      </c>
      <c r="H37" s="26">
        <v>-9.0240642359999998E-2</v>
      </c>
      <c r="I37" s="26">
        <f>G37-Mode1_Parameter_sheet!$D$8</f>
        <v>-4.3080890169421515E-2</v>
      </c>
      <c r="K37" s="26">
        <v>1.0333333330000001</v>
      </c>
      <c r="L37" s="33">
        <f>$R$8*COS($R$6*(K37-Mode1_Parameter_sheet!$D$9))+$R$10*SIN($R$6*(K37-Mode1_Parameter_sheet!$D$9))+$R$9*COS($R$7*(K37-Mode1_Parameter_sheet!$D$9))+$R$11*SIN($R$7*(K37-Mode1_Parameter_sheet!$D$9))</f>
        <v>-3.8610892138721438E-2</v>
      </c>
      <c r="M37" s="33">
        <f>L37+Mode1_Parameter_sheet!$D$7</f>
        <v>0.10760426534159342</v>
      </c>
      <c r="N37" s="33">
        <f>$R$8*COS($R$6*(K37-Mode1_Parameter_sheet!$D$9))+$R$10*SIN($R$6*(K37-Mode1_Parameter_sheet!$D$9))-$R$9*COS($R$7*(K37-Mode1_Parameter_sheet!$D$9))-$R$11*SIN($R$7*(K37-Mode1_Parameter_sheet!$D$9))</f>
        <v>-3.836206041266501E-2</v>
      </c>
      <c r="O37" s="33">
        <f>N37+Mode1_Parameter_sheet!$D$8</f>
        <v>0.50554061605675649</v>
      </c>
    </row>
    <row r="38" spans="2:15">
      <c r="B38" s="29">
        <v>32</v>
      </c>
      <c r="C38" s="26">
        <v>1.066666667</v>
      </c>
      <c r="D38" s="26">
        <v>9.98E-2</v>
      </c>
      <c r="E38" s="26">
        <v>-8.1600000000000006E-2</v>
      </c>
      <c r="F38" s="26">
        <f>D38-Mode1_Parameter_sheet!$D$7</f>
        <v>-4.6415157480314856E-2</v>
      </c>
      <c r="G38" s="26">
        <v>0.497890308</v>
      </c>
      <c r="H38" s="26">
        <v>-8.0818500269999996E-2</v>
      </c>
      <c r="I38" s="26">
        <f>G38-Mode1_Parameter_sheet!$D$8</f>
        <v>-4.6012368469421472E-2</v>
      </c>
      <c r="K38" s="26">
        <v>1.066666667</v>
      </c>
      <c r="L38" s="33">
        <f>$R$8*COS($R$6*(K38-Mode1_Parameter_sheet!$D$9))+$R$10*SIN($R$6*(K38-Mode1_Parameter_sheet!$D$9))+$R$9*COS($R$7*(K38-Mode1_Parameter_sheet!$D$9))+$R$11*SIN($R$7*(K38-Mode1_Parameter_sheet!$D$9))</f>
        <v>-4.1359626502071353E-2</v>
      </c>
      <c r="M38" s="33">
        <f>L38+Mode1_Parameter_sheet!$D$7</f>
        <v>0.1048555309782435</v>
      </c>
      <c r="N38" s="33">
        <f>$R$8*COS($R$6*(K38-Mode1_Parameter_sheet!$D$9))+$R$10*SIN($R$6*(K38-Mode1_Parameter_sheet!$D$9))-$R$9*COS($R$7*(K38-Mode1_Parameter_sheet!$D$9))-$R$11*SIN($R$7*(K38-Mode1_Parameter_sheet!$D$9))</f>
        <v>-4.1113363805088968E-2</v>
      </c>
      <c r="O38" s="33">
        <f>N38+Mode1_Parameter_sheet!$D$8</f>
        <v>0.50278931266433247</v>
      </c>
    </row>
    <row r="39" spans="2:15">
      <c r="B39" s="29">
        <v>33</v>
      </c>
      <c r="C39" s="26">
        <v>1.1000000000000001</v>
      </c>
      <c r="D39" s="26">
        <v>9.7199999999999995E-2</v>
      </c>
      <c r="E39" s="26">
        <v>-7.2800000000000004E-2</v>
      </c>
      <c r="F39" s="26">
        <f>D39-Mode1_Parameter_sheet!$D$7</f>
        <v>-4.9015157480314861E-2</v>
      </c>
      <c r="G39" s="26">
        <v>0.49543388630000001</v>
      </c>
      <c r="H39" s="26">
        <v>-7.1484308410000003E-2</v>
      </c>
      <c r="I39" s="26">
        <f>G39-Mode1_Parameter_sheet!$D$8</f>
        <v>-4.8468790169421461E-2</v>
      </c>
      <c r="K39" s="26">
        <v>1.1000000000000001</v>
      </c>
      <c r="L39" s="33">
        <f>$R$8*COS($R$6*(K39-Mode1_Parameter_sheet!$D$9))+$R$10*SIN($R$6*(K39-Mode1_Parameter_sheet!$D$9))+$R$9*COS($R$7*(K39-Mode1_Parameter_sheet!$D$9))+$R$11*SIN($R$7*(K39-Mode1_Parameter_sheet!$D$9))</f>
        <v>-4.3850610719429077E-2</v>
      </c>
      <c r="M39" s="33">
        <f>L39+Mode1_Parameter_sheet!$D$7</f>
        <v>0.10236454676088577</v>
      </c>
      <c r="N39" s="33">
        <f>$R$8*COS($R$6*(K39-Mode1_Parameter_sheet!$D$9))+$R$10*SIN($R$6*(K39-Mode1_Parameter_sheet!$D$9))-$R$9*COS($R$7*(K39-Mode1_Parameter_sheet!$D$9))-$R$11*SIN($R$7*(K39-Mode1_Parameter_sheet!$D$9))</f>
        <v>-4.3609517938890181E-2</v>
      </c>
      <c r="O39" s="33">
        <f>N39+Mode1_Parameter_sheet!$D$8</f>
        <v>0.50029315853053125</v>
      </c>
    </row>
    <row r="40" spans="2:15">
      <c r="B40" s="29">
        <v>34</v>
      </c>
      <c r="C40" s="26">
        <v>1.1333333329999999</v>
      </c>
      <c r="D40" s="26">
        <v>9.4899999999999998E-2</v>
      </c>
      <c r="E40" s="26">
        <v>-6.3100000000000003E-2</v>
      </c>
      <c r="F40" s="26">
        <f>D40-Mode1_Parameter_sheet!$D$7</f>
        <v>-5.1315157480314857E-2</v>
      </c>
      <c r="G40" s="26">
        <v>0.49312468749999999</v>
      </c>
      <c r="H40" s="26">
        <v>-6.4218178240000007E-2</v>
      </c>
      <c r="I40" s="26">
        <f>G40-Mode1_Parameter_sheet!$D$8</f>
        <v>-5.0777988969421484E-2</v>
      </c>
      <c r="K40" s="26">
        <v>1.1333333329999999</v>
      </c>
      <c r="L40" s="33">
        <f>$R$8*COS($R$6*(K40-Mode1_Parameter_sheet!$D$9))+$R$10*SIN($R$6*(K40-Mode1_Parameter_sheet!$D$9))+$R$9*COS($R$7*(K40-Mode1_Parameter_sheet!$D$9))+$R$11*SIN($R$7*(K40-Mode1_Parameter_sheet!$D$9))</f>
        <v>-4.6068364680023767E-2</v>
      </c>
      <c r="M40" s="33">
        <f>L40+Mode1_Parameter_sheet!$D$7</f>
        <v>0.1001467928002911</v>
      </c>
      <c r="N40" s="33">
        <f>$R$8*COS($R$6*(K40-Mode1_Parameter_sheet!$D$9))+$R$10*SIN($R$6*(K40-Mode1_Parameter_sheet!$D$9))-$R$9*COS($R$7*(K40-Mode1_Parameter_sheet!$D$9))-$R$11*SIN($R$7*(K40-Mode1_Parameter_sheet!$D$9))</f>
        <v>-4.5834988101600339E-2</v>
      </c>
      <c r="O40" s="33">
        <f>N40+Mode1_Parameter_sheet!$D$8</f>
        <v>0.49806768836782112</v>
      </c>
    </row>
    <row r="41" spans="2:15">
      <c r="B41" s="29">
        <v>35</v>
      </c>
      <c r="C41" s="26">
        <v>1.1666666670000001</v>
      </c>
      <c r="D41" s="26">
        <v>9.2999999999999999E-2</v>
      </c>
      <c r="E41" s="26">
        <v>-5.4100000000000002E-2</v>
      </c>
      <c r="F41" s="26">
        <f>D41-Mode1_Parameter_sheet!$D$7</f>
        <v>-5.3215157480314856E-2</v>
      </c>
      <c r="G41" s="26">
        <v>0.49115267439999999</v>
      </c>
      <c r="H41" s="26">
        <v>-5.3455042600000002E-2</v>
      </c>
      <c r="I41" s="26">
        <f>G41-Mode1_Parameter_sheet!$D$8</f>
        <v>-5.2750002069421487E-2</v>
      </c>
      <c r="K41" s="26">
        <v>1.1666666670000001</v>
      </c>
      <c r="L41" s="33">
        <f>$R$8*COS($R$6*(K41-Mode1_Parameter_sheet!$D$9))+$R$10*SIN($R$6*(K41-Mode1_Parameter_sheet!$D$9))+$R$9*COS($R$7*(K41-Mode1_Parameter_sheet!$D$9))+$R$11*SIN($R$7*(K41-Mode1_Parameter_sheet!$D$9))</f>
        <v>-4.7999112986951753E-2</v>
      </c>
      <c r="M41" s="33">
        <f>L41+Mode1_Parameter_sheet!$D$7</f>
        <v>9.8216044493363103E-2</v>
      </c>
      <c r="N41" s="33">
        <f>$R$8*COS($R$6*(K41-Mode1_Parameter_sheet!$D$9))+$R$10*SIN($R$6*(K41-Mode1_Parameter_sheet!$D$9))-$R$9*COS($R$7*(K41-Mode1_Parameter_sheet!$D$9))-$R$11*SIN($R$7*(K41-Mode1_Parameter_sheet!$D$9))</f>
        <v>-4.7775917402491944E-2</v>
      </c>
      <c r="O41" s="33">
        <f>N41+Mode1_Parameter_sheet!$D$8</f>
        <v>0.49612675906692955</v>
      </c>
    </row>
    <row r="42" spans="2:15">
      <c r="B42" s="29">
        <v>36</v>
      </c>
      <c r="C42" s="26">
        <v>1.2</v>
      </c>
      <c r="D42" s="26">
        <v>9.1300000000000006E-2</v>
      </c>
      <c r="E42" s="26">
        <v>-4.3200000000000002E-2</v>
      </c>
      <c r="F42" s="26">
        <f>D42-Mode1_Parameter_sheet!$D$7</f>
        <v>-5.491515748031485E-2</v>
      </c>
      <c r="G42" s="26">
        <v>0.48956101800000001</v>
      </c>
      <c r="H42" s="26">
        <v>-4.0828718319999999E-2</v>
      </c>
      <c r="I42" s="26">
        <f>G42-Mode1_Parameter_sheet!$D$8</f>
        <v>-5.4341658469421461E-2</v>
      </c>
      <c r="K42" s="26">
        <v>1.2</v>
      </c>
      <c r="L42" s="33">
        <f>$R$8*COS($R$6*(K42-Mode1_Parameter_sheet!$D$9))+$R$10*SIN($R$6*(K42-Mode1_Parameter_sheet!$D$9))+$R$9*COS($R$7*(K42-Mode1_Parameter_sheet!$D$9))+$R$11*SIN($R$7*(K42-Mode1_Parameter_sheet!$D$9))</f>
        <v>-4.9630870312770047E-2</v>
      </c>
      <c r="M42" s="33">
        <f>L42+Mode1_Parameter_sheet!$D$7</f>
        <v>9.6584287167544802E-2</v>
      </c>
      <c r="N42" s="33">
        <f>$R$8*COS($R$6*(K42-Mode1_Parameter_sheet!$D$9))+$R$10*SIN($R$6*(K42-Mode1_Parameter_sheet!$D$9))-$R$9*COS($R$7*(K42-Mode1_Parameter_sheet!$D$9))-$R$11*SIN($R$7*(K42-Mode1_Parameter_sheet!$D$9))</f>
        <v>-4.942021298760816E-2</v>
      </c>
      <c r="O42" s="33">
        <f>N42+Mode1_Parameter_sheet!$D$8</f>
        <v>0.49448246348181329</v>
      </c>
    </row>
    <row r="43" spans="2:15">
      <c r="B43" s="29">
        <v>37</v>
      </c>
      <c r="C43" s="26">
        <v>1.233333333</v>
      </c>
      <c r="D43" s="26">
        <v>9.01E-2</v>
      </c>
      <c r="E43" s="26">
        <v>-3.4099999999999998E-2</v>
      </c>
      <c r="F43" s="26">
        <f>D43-Mode1_Parameter_sheet!$D$7</f>
        <v>-5.6115157480314856E-2</v>
      </c>
      <c r="G43" s="26">
        <v>0.4884307598</v>
      </c>
      <c r="H43" s="26">
        <v>-3.223688651E-2</v>
      </c>
      <c r="I43" s="26">
        <f>G43-Mode1_Parameter_sheet!$D$8</f>
        <v>-5.5471916669421473E-2</v>
      </c>
      <c r="K43" s="26">
        <v>1.233333333</v>
      </c>
      <c r="L43" s="33">
        <f>$R$8*COS($R$6*(K43-Mode1_Parameter_sheet!$D$9))+$R$10*SIN($R$6*(K43-Mode1_Parameter_sheet!$D$9))+$R$9*COS($R$7*(K43-Mode1_Parameter_sheet!$D$9))+$R$11*SIN($R$7*(K43-Mode1_Parameter_sheet!$D$9))</f>
        <v>-5.0953516050096521E-2</v>
      </c>
      <c r="M43" s="33">
        <f>L43+Mode1_Parameter_sheet!$D$7</f>
        <v>9.5261641430218341E-2</v>
      </c>
      <c r="N43" s="33">
        <f>$R$8*COS($R$6*(K43-Mode1_Parameter_sheet!$D$9))+$R$10*SIN($R$6*(K43-Mode1_Parameter_sheet!$D$9))-$R$9*COS($R$7*(K43-Mode1_Parameter_sheet!$D$9))-$R$11*SIN($R$7*(K43-Mode1_Parameter_sheet!$D$9))</f>
        <v>-5.0757621827828274E-2</v>
      </c>
      <c r="O43" s="33">
        <f>N43+Mode1_Parameter_sheet!$D$8</f>
        <v>0.49314505464159319</v>
      </c>
    </row>
    <row r="44" spans="2:15">
      <c r="B44" s="29">
        <v>38</v>
      </c>
      <c r="C44" s="26">
        <v>1.266666667</v>
      </c>
      <c r="D44" s="26">
        <v>8.8999999999999996E-2</v>
      </c>
      <c r="E44" s="26">
        <v>-2.1399999999999999E-2</v>
      </c>
      <c r="F44" s="26">
        <f>D44-Mode1_Parameter_sheet!$D$7</f>
        <v>-5.721515748031486E-2</v>
      </c>
      <c r="G44" s="26">
        <v>0.48741189219999997</v>
      </c>
      <c r="H44" s="26">
        <v>-2.318592207E-2</v>
      </c>
      <c r="I44" s="26">
        <f>G44-Mode1_Parameter_sheet!$D$8</f>
        <v>-5.6490784269421501E-2</v>
      </c>
      <c r="K44" s="26">
        <v>1.266666667</v>
      </c>
      <c r="L44" s="33">
        <f>$R$8*COS($R$6*(K44-Mode1_Parameter_sheet!$D$9))+$R$10*SIN($R$6*(K44-Mode1_Parameter_sheet!$D$9))+$R$9*COS($R$7*(K44-Mode1_Parameter_sheet!$D$9))+$R$11*SIN($R$7*(K44-Mode1_Parameter_sheet!$D$9))</f>
        <v>-5.1958856749078304E-2</v>
      </c>
      <c r="M44" s="33">
        <f>L44+Mode1_Parameter_sheet!$D$7</f>
        <v>9.4256300731236559E-2</v>
      </c>
      <c r="N44" s="33">
        <f>$R$8*COS($R$6*(K44-Mode1_Parameter_sheet!$D$9))+$R$10*SIN($R$6*(K44-Mode1_Parameter_sheet!$D$9))-$R$9*COS($R$7*(K44-Mode1_Parameter_sheet!$D$9))-$R$11*SIN($R$7*(K44-Mode1_Parameter_sheet!$D$9))</f>
        <v>-5.1779794554285642E-2</v>
      </c>
      <c r="O44" s="33">
        <f>N44+Mode1_Parameter_sheet!$D$8</f>
        <v>0.49212288191513581</v>
      </c>
    </row>
    <row r="45" spans="2:15">
      <c r="B45" s="29">
        <v>39</v>
      </c>
      <c r="C45" s="26">
        <v>1.3</v>
      </c>
      <c r="D45" s="26">
        <v>8.8700000000000001E-2</v>
      </c>
      <c r="E45" s="26">
        <v>-1.1299999999999999E-2</v>
      </c>
      <c r="F45" s="26">
        <f>D45-Mode1_Parameter_sheet!$D$7</f>
        <v>-5.7515157480314855E-2</v>
      </c>
      <c r="G45" s="26">
        <v>0.48688503170000003</v>
      </c>
      <c r="H45" s="26">
        <v>-1.107232616E-2</v>
      </c>
      <c r="I45" s="26">
        <f>G45-Mode1_Parameter_sheet!$D$8</f>
        <v>-5.7017644769421449E-2</v>
      </c>
      <c r="K45" s="26">
        <v>1.3</v>
      </c>
      <c r="L45" s="33">
        <f>$R$8*COS($R$6*(K45-Mode1_Parameter_sheet!$D$9))+$R$10*SIN($R$6*(K45-Mode1_Parameter_sheet!$D$9))+$R$9*COS($R$7*(K45-Mode1_Parameter_sheet!$D$9))+$R$11*SIN($R$7*(K45-Mode1_Parameter_sheet!$D$9))</f>
        <v>-5.2640676685229509E-2</v>
      </c>
      <c r="M45" s="33">
        <f>L45+Mode1_Parameter_sheet!$D$7</f>
        <v>9.3574480795085346E-2</v>
      </c>
      <c r="N45" s="33">
        <f>$R$8*COS($R$6*(K45-Mode1_Parameter_sheet!$D$9))+$R$10*SIN($R$6*(K45-Mode1_Parameter_sheet!$D$9))-$R$9*COS($R$7*(K45-Mode1_Parameter_sheet!$D$9))-$R$11*SIN($R$7*(K45-Mode1_Parameter_sheet!$D$9))</f>
        <v>-5.2480337671125379E-2</v>
      </c>
      <c r="O45" s="33">
        <f>N45+Mode1_Parameter_sheet!$D$8</f>
        <v>0.49142233879829611</v>
      </c>
    </row>
    <row r="46" spans="2:15">
      <c r="B46" s="29">
        <v>40</v>
      </c>
      <c r="C46" s="26">
        <v>1.3333333329999999</v>
      </c>
      <c r="D46" s="26">
        <v>8.8300000000000003E-2</v>
      </c>
      <c r="E46" s="26">
        <v>-5.2700000000000004E-3</v>
      </c>
      <c r="F46" s="26">
        <f>D46-Mode1_Parameter_sheet!$D$7</f>
        <v>-5.7915157480314852E-2</v>
      </c>
      <c r="G46" s="26">
        <v>0.4866737371</v>
      </c>
      <c r="H46" s="26">
        <v>-1.5591057010000001E-3</v>
      </c>
      <c r="I46" s="26">
        <f>G46-Mode1_Parameter_sheet!$D$8</f>
        <v>-5.7228939369421472E-2</v>
      </c>
      <c r="K46" s="26">
        <v>1.3333333329999999</v>
      </c>
      <c r="L46" s="33">
        <f>$R$8*COS($R$6*(K46-Mode1_Parameter_sheet!$D$9))+$R$10*SIN($R$6*(K46-Mode1_Parameter_sheet!$D$9))+$R$9*COS($R$7*(K46-Mode1_Parameter_sheet!$D$9))+$R$11*SIN($R$7*(K46-Mode1_Parameter_sheet!$D$9))</f>
        <v>-5.2994776309886027E-2</v>
      </c>
      <c r="M46" s="33">
        <f>L46+Mode1_Parameter_sheet!$D$7</f>
        <v>9.3220381170428829E-2</v>
      </c>
      <c r="N46" s="33">
        <f>$R$8*COS($R$6*(K46-Mode1_Parameter_sheet!$D$9))+$R$10*SIN($R$6*(K46-Mode1_Parameter_sheet!$D$9))-$R$9*COS($R$7*(K46-Mode1_Parameter_sheet!$D$9))-$R$11*SIN($R$7*(K46-Mode1_Parameter_sheet!$D$9))</f>
        <v>-5.285485388650682E-2</v>
      </c>
      <c r="O46" s="33">
        <f>N46+Mode1_Parameter_sheet!$D$8</f>
        <v>0.49104782258291468</v>
      </c>
    </row>
    <row r="47" spans="2:15">
      <c r="B47" s="29">
        <v>41</v>
      </c>
      <c r="C47" s="26">
        <v>1.3666666670000001</v>
      </c>
      <c r="D47" s="26">
        <v>8.8300000000000003E-2</v>
      </c>
      <c r="E47" s="26">
        <v>1.09E-2</v>
      </c>
      <c r="F47" s="26">
        <f>D47-Mode1_Parameter_sheet!$D$7</f>
        <v>-5.7915157480314852E-2</v>
      </c>
      <c r="G47" s="26">
        <v>0.48678109130000002</v>
      </c>
      <c r="H47" s="26">
        <v>9.3962881290000008E-3</v>
      </c>
      <c r="I47" s="26">
        <f>G47-Mode1_Parameter_sheet!$D$8</f>
        <v>-5.7121585169421452E-2</v>
      </c>
      <c r="K47" s="26">
        <v>1.3666666670000001</v>
      </c>
      <c r="L47" s="33">
        <f>$R$8*COS($R$6*(K47-Mode1_Parameter_sheet!$D$9))+$R$10*SIN($R$6*(K47-Mode1_Parameter_sheet!$D$9))+$R$9*COS($R$7*(K47-Mode1_Parameter_sheet!$D$9))+$R$11*SIN($R$7*(K47-Mode1_Parameter_sheet!$D$9))</f>
        <v>-5.3018997803411787E-2</v>
      </c>
      <c r="M47" s="33">
        <f>L47+Mode1_Parameter_sheet!$D$7</f>
        <v>9.3196159676903062E-2</v>
      </c>
      <c r="N47" s="33">
        <f>$R$8*COS($R$6*(K47-Mode1_Parameter_sheet!$D$9))+$R$10*SIN($R$6*(K47-Mode1_Parameter_sheet!$D$9))-$R$9*COS($R$7*(K47-Mode1_Parameter_sheet!$D$9))-$R$11*SIN($R$7*(K47-Mode1_Parameter_sheet!$D$9))</f>
        <v>-5.2900969752979761E-2</v>
      </c>
      <c r="O47" s="33">
        <f>N47+Mode1_Parameter_sheet!$D$8</f>
        <v>0.49100170671644172</v>
      </c>
    </row>
    <row r="48" spans="2:15">
      <c r="B48" s="29">
        <v>42</v>
      </c>
      <c r="C48" s="26">
        <v>1.4</v>
      </c>
      <c r="D48" s="26">
        <v>8.8999999999999996E-2</v>
      </c>
      <c r="E48" s="26">
        <v>2.1899999999999999E-2</v>
      </c>
      <c r="F48" s="26">
        <f>D48-Mode1_Parameter_sheet!$D$7</f>
        <v>-5.721515748031486E-2</v>
      </c>
      <c r="G48" s="26">
        <v>0.48730015630000001</v>
      </c>
      <c r="H48" s="26">
        <v>1.9732062979999999E-2</v>
      </c>
      <c r="I48" s="26">
        <f>G48-Mode1_Parameter_sheet!$D$8</f>
        <v>-5.6602520169421466E-2</v>
      </c>
      <c r="K48" s="26">
        <v>1.4</v>
      </c>
      <c r="L48" s="33">
        <f>$R$8*COS($R$6*(K48-Mode1_Parameter_sheet!$D$9))+$R$10*SIN($R$6*(K48-Mode1_Parameter_sheet!$D$9))+$R$9*COS($R$7*(K48-Mode1_Parameter_sheet!$D$9))+$R$11*SIN($R$7*(K48-Mode1_Parameter_sheet!$D$9))</f>
        <v>-5.2713238068454425E-2</v>
      </c>
      <c r="M48" s="33">
        <f>L48+Mode1_Parameter_sheet!$D$7</f>
        <v>9.3501919411860424E-2</v>
      </c>
      <c r="N48" s="33">
        <f>$R$8*COS($R$6*(K48-Mode1_Parameter_sheet!$D$9))+$R$10*SIN($R$6*(K48-Mode1_Parameter_sheet!$D$9))-$R$9*COS($R$7*(K48-Mode1_Parameter_sheet!$D$9))-$R$11*SIN($R$7*(K48-Mode1_Parameter_sheet!$D$9))</f>
        <v>-5.2618350935887855E-2</v>
      </c>
      <c r="O48" s="33">
        <f>N48+Mode1_Parameter_sheet!$D$8</f>
        <v>0.49128432553353363</v>
      </c>
    </row>
    <row r="49" spans="2:15">
      <c r="B49" s="29">
        <v>43</v>
      </c>
      <c r="C49" s="26">
        <v>1.433333333</v>
      </c>
      <c r="D49" s="26">
        <v>8.9800000000000005E-2</v>
      </c>
      <c r="E49" s="26">
        <v>3.1800000000000002E-2</v>
      </c>
      <c r="F49" s="26">
        <f>D49-Mode1_Parameter_sheet!$D$7</f>
        <v>-5.6415157480314851E-2</v>
      </c>
      <c r="G49" s="26">
        <v>0.48809656219999997</v>
      </c>
      <c r="H49" s="26">
        <v>2.7751908910000001E-2</v>
      </c>
      <c r="I49" s="26">
        <f>G49-Mode1_Parameter_sheet!$D$8</f>
        <v>-5.5806114269421503E-2</v>
      </c>
      <c r="K49" s="26">
        <v>1.433333333</v>
      </c>
      <c r="L49" s="33">
        <f>$R$8*COS($R$6*(K49-Mode1_Parameter_sheet!$D$9))+$R$10*SIN($R$6*(K49-Mode1_Parameter_sheet!$D$9))+$R$9*COS($R$7*(K49-Mode1_Parameter_sheet!$D$9))+$R$11*SIN($R$7*(K49-Mode1_Parameter_sheet!$D$9))</f>
        <v>-5.2079448873398722E-2</v>
      </c>
      <c r="M49" s="33">
        <f>L49+Mode1_Parameter_sheet!$D$7</f>
        <v>9.4135708606916141E-2</v>
      </c>
      <c r="N49" s="33">
        <f>$R$8*COS($R$6*(K49-Mode1_Parameter_sheet!$D$9))+$R$10*SIN($R$6*(K49-Mode1_Parameter_sheet!$D$9))-$R$9*COS($R$7*(K49-Mode1_Parameter_sheet!$D$9))-$R$11*SIN($R$7*(K49-Mode1_Parameter_sheet!$D$9))</f>
        <v>-5.2008704802957474E-2</v>
      </c>
      <c r="O49" s="33">
        <f>N49+Mode1_Parameter_sheet!$D$8</f>
        <v>0.49189397166646398</v>
      </c>
    </row>
    <row r="50" spans="2:15">
      <c r="B50" s="29">
        <v>44</v>
      </c>
      <c r="C50" s="26">
        <v>1.4666666669999999</v>
      </c>
      <c r="D50" s="26">
        <v>9.11E-2</v>
      </c>
      <c r="E50" s="26">
        <v>4.3799999999999999E-2</v>
      </c>
      <c r="F50" s="26">
        <f>D50-Mode1_Parameter_sheet!$D$7</f>
        <v>-5.5115157480314855E-2</v>
      </c>
      <c r="G50" s="26">
        <v>0.48915028360000001</v>
      </c>
      <c r="H50" s="26">
        <v>3.7590118819999997E-2</v>
      </c>
      <c r="I50" s="26">
        <f>G50-Mode1_Parameter_sheet!$D$8</f>
        <v>-5.4752392869421462E-2</v>
      </c>
      <c r="K50" s="26">
        <v>1.4666666669999999</v>
      </c>
      <c r="L50" s="33">
        <f>$R$8*COS($R$6*(K50-Mode1_Parameter_sheet!$D$9))+$R$10*SIN($R$6*(K50-Mode1_Parameter_sheet!$D$9))+$R$9*COS($R$7*(K50-Mode1_Parameter_sheet!$D$9))+$R$11*SIN($R$7*(K50-Mode1_Parameter_sheet!$D$9))</f>
        <v>-5.1121624137324767E-2</v>
      </c>
      <c r="M50" s="33">
        <f>L50+Mode1_Parameter_sheet!$D$7</f>
        <v>9.5093533342990089E-2</v>
      </c>
      <c r="N50" s="33">
        <f>$R$8*COS($R$6*(K50-Mode1_Parameter_sheet!$D$9))+$R$10*SIN($R$6*(K50-Mode1_Parameter_sheet!$D$9))-$R$9*COS($R$7*(K50-Mode1_Parameter_sheet!$D$9))-$R$11*SIN($R$7*(K50-Mode1_Parameter_sheet!$D$9))</f>
        <v>-5.1075770288648542E-2</v>
      </c>
      <c r="O50" s="33">
        <f>N50+Mode1_Parameter_sheet!$D$8</f>
        <v>0.49282690618077296</v>
      </c>
    </row>
    <row r="51" spans="2:15">
      <c r="B51" s="29">
        <v>45</v>
      </c>
      <c r="C51" s="26">
        <v>1.5</v>
      </c>
      <c r="D51" s="26">
        <v>9.2700000000000005E-2</v>
      </c>
      <c r="E51" s="26">
        <v>4.9299999999999997E-2</v>
      </c>
      <c r="F51" s="26">
        <f>D51-Mode1_Parameter_sheet!$D$7</f>
        <v>-5.3515157480314851E-2</v>
      </c>
      <c r="G51" s="26">
        <v>0.49060257010000002</v>
      </c>
      <c r="H51" s="26">
        <v>5.1759705529999998E-2</v>
      </c>
      <c r="I51" s="26">
        <f>G51-Mode1_Parameter_sheet!$D$8</f>
        <v>-5.3300106369421452E-2</v>
      </c>
      <c r="K51" s="26">
        <v>1.5</v>
      </c>
      <c r="L51" s="33">
        <f>$R$8*COS($R$6*(K51-Mode1_Parameter_sheet!$D$9))+$R$10*SIN($R$6*(K51-Mode1_Parameter_sheet!$D$9))+$R$9*COS($R$7*(K51-Mode1_Parameter_sheet!$D$9))+$R$11*SIN($R$7*(K51-Mode1_Parameter_sheet!$D$9))</f>
        <v>-4.98457746684123E-2</v>
      </c>
      <c r="M51" s="33">
        <f>L51+Mode1_Parameter_sheet!$D$7</f>
        <v>9.6369382811902549E-2</v>
      </c>
      <c r="N51" s="33">
        <f>$R$8*COS($R$6*(K51-Mode1_Parameter_sheet!$D$9))+$R$10*SIN($R$6*(K51-Mode1_Parameter_sheet!$D$9))-$R$9*COS($R$7*(K51-Mode1_Parameter_sheet!$D$9))-$R$11*SIN($R$7*(K51-Mode1_Parameter_sheet!$D$9))</f>
        <v>-4.9825295323195413E-2</v>
      </c>
      <c r="O51" s="33">
        <f>N51+Mode1_Parameter_sheet!$D$8</f>
        <v>0.49407738114622607</v>
      </c>
    </row>
    <row r="52" spans="2:15">
      <c r="B52" s="29">
        <v>46</v>
      </c>
      <c r="C52" s="26">
        <v>1.5333333330000001</v>
      </c>
      <c r="D52" s="26">
        <v>9.4399999999999998E-2</v>
      </c>
      <c r="E52" s="26">
        <v>5.8999999999999997E-2</v>
      </c>
      <c r="F52" s="26">
        <f>D52-Mode1_Parameter_sheet!$D$7</f>
        <v>-5.1815157480314858E-2</v>
      </c>
      <c r="G52" s="26">
        <v>0.49260093059999999</v>
      </c>
      <c r="H52" s="26">
        <v>6.3775797999999995E-2</v>
      </c>
      <c r="I52" s="26">
        <f>G52-Mode1_Parameter_sheet!$D$8</f>
        <v>-5.1301745869421489E-2</v>
      </c>
      <c r="K52" s="26">
        <v>1.5333333330000001</v>
      </c>
      <c r="L52" s="33">
        <f>$R$8*COS($R$6*(K52-Mode1_Parameter_sheet!$D$9))+$R$10*SIN($R$6*(K52-Mode1_Parameter_sheet!$D$9))+$R$9*COS($R$7*(K52-Mode1_Parameter_sheet!$D$9))+$R$11*SIN($R$7*(K52-Mode1_Parameter_sheet!$D$9))</f>
        <v>-4.8259890039662023E-2</v>
      </c>
      <c r="M52" s="33">
        <f>L52+Mode1_Parameter_sheet!$D$7</f>
        <v>9.7955267440652832E-2</v>
      </c>
      <c r="N52" s="33">
        <f>$R$8*COS($R$6*(K52-Mode1_Parameter_sheet!$D$9))+$R$10*SIN($R$6*(K52-Mode1_Parameter_sheet!$D$9))-$R$9*COS($R$7*(K52-Mode1_Parameter_sheet!$D$9))-$R$11*SIN($R$7*(K52-Mode1_Parameter_sheet!$D$9))</f>
        <v>-4.8265001489172857E-2</v>
      </c>
      <c r="O52" s="33">
        <f>N52+Mode1_Parameter_sheet!$D$8</f>
        <v>0.49563767498024863</v>
      </c>
    </row>
    <row r="53" spans="2:15">
      <c r="B53" s="29">
        <v>47</v>
      </c>
      <c r="C53" s="26">
        <v>1.566666667</v>
      </c>
      <c r="D53" s="26">
        <v>9.6699999999999994E-2</v>
      </c>
      <c r="E53" s="26">
        <v>7.0699999999999999E-2</v>
      </c>
      <c r="F53" s="26">
        <f>D53-Mode1_Parameter_sheet!$D$7</f>
        <v>-4.9515157480314861E-2</v>
      </c>
      <c r="G53" s="26">
        <v>0.49485428999999997</v>
      </c>
      <c r="H53" s="26">
        <v>6.8707534380000004E-2</v>
      </c>
      <c r="I53" s="26">
        <f>G53-Mode1_Parameter_sheet!$D$8</f>
        <v>-4.9048386469421501E-2</v>
      </c>
      <c r="K53" s="26">
        <v>1.566666667</v>
      </c>
      <c r="L53" s="33">
        <f>$R$8*COS($R$6*(K53-Mode1_Parameter_sheet!$D$9))+$R$10*SIN($R$6*(K53-Mode1_Parameter_sheet!$D$9))+$R$9*COS($R$7*(K53-Mode1_Parameter_sheet!$D$9))+$R$11*SIN($R$7*(K53-Mode1_Parameter_sheet!$D$9))</f>
        <v>-4.6373888364173159E-2</v>
      </c>
      <c r="M53" s="33">
        <f>L53+Mode1_Parameter_sheet!$D$7</f>
        <v>9.984126911614169E-2</v>
      </c>
      <c r="N53" s="33">
        <f>$R$8*COS($R$6*(K53-Mode1_Parameter_sheet!$D$9))+$R$10*SIN($R$6*(K53-Mode1_Parameter_sheet!$D$9))-$R$9*COS($R$7*(K53-Mode1_Parameter_sheet!$D$9))-$R$11*SIN($R$7*(K53-Mode1_Parameter_sheet!$D$9))</f>
        <v>-4.6404536624933775E-2</v>
      </c>
      <c r="O53" s="33">
        <f>N53+Mode1_Parameter_sheet!$D$8</f>
        <v>0.49749813984448771</v>
      </c>
    </row>
    <row r="54" spans="2:15">
      <c r="B54" s="29">
        <v>48</v>
      </c>
      <c r="C54" s="26">
        <v>1.6</v>
      </c>
      <c r="D54" s="26">
        <v>9.9099999999999994E-2</v>
      </c>
      <c r="E54" s="26">
        <v>7.8700000000000006E-2</v>
      </c>
      <c r="F54" s="26">
        <f>D54-Mode1_Parameter_sheet!$D$7</f>
        <v>-4.7115157480314862E-2</v>
      </c>
      <c r="G54" s="26">
        <v>0.4971814329</v>
      </c>
      <c r="H54" s="26">
        <v>7.6370040350000001E-2</v>
      </c>
      <c r="I54" s="26">
        <f>G54-Mode1_Parameter_sheet!$D$8</f>
        <v>-4.6721243569421478E-2</v>
      </c>
      <c r="K54" s="26">
        <v>1.6</v>
      </c>
      <c r="L54" s="33">
        <f>$R$8*COS($R$6*(K54-Mode1_Parameter_sheet!$D$9))+$R$10*SIN($R$6*(K54-Mode1_Parameter_sheet!$D$9))+$R$9*COS($R$7*(K54-Mode1_Parameter_sheet!$D$9))+$R$11*SIN($R$7*(K54-Mode1_Parameter_sheet!$D$9))</f>
        <v>-4.419955423874692E-2</v>
      </c>
      <c r="M54" s="33">
        <f>L54+Mode1_Parameter_sheet!$D$7</f>
        <v>0.10201560324156794</v>
      </c>
      <c r="N54" s="33">
        <f>$R$8*COS($R$6*(K54-Mode1_Parameter_sheet!$D$9))+$R$10*SIN($R$6*(K54-Mode1_Parameter_sheet!$D$9))-$R$9*COS($R$7*(K54-Mode1_Parameter_sheet!$D$9))-$R$11*SIN($R$7*(K54-Mode1_Parameter_sheet!$D$9))</f>
        <v>-4.4255415620382633E-2</v>
      </c>
      <c r="O54" s="33">
        <f>N54+Mode1_Parameter_sheet!$D$8</f>
        <v>0.49964726084903882</v>
      </c>
    </row>
    <row r="55" spans="2:15">
      <c r="B55" s="29">
        <v>49</v>
      </c>
      <c r="C55" s="26">
        <v>1.6333333329999999</v>
      </c>
      <c r="D55" s="26">
        <v>0.10199999999999999</v>
      </c>
      <c r="E55" s="26">
        <v>8.72E-2</v>
      </c>
      <c r="F55" s="26">
        <f>D55-Mode1_Parameter_sheet!$D$7</f>
        <v>-4.4215157480314862E-2</v>
      </c>
      <c r="G55" s="26">
        <v>0.49994562599999998</v>
      </c>
      <c r="H55" s="26">
        <v>8.8927135490000003E-2</v>
      </c>
      <c r="I55" s="26">
        <f>G55-Mode1_Parameter_sheet!$D$8</f>
        <v>-4.3957050469421499E-2</v>
      </c>
      <c r="K55" s="26">
        <v>1.6333333329999999</v>
      </c>
      <c r="L55" s="33">
        <f>$R$8*COS($R$6*(K55-Mode1_Parameter_sheet!$D$9))+$R$10*SIN($R$6*(K55-Mode1_Parameter_sheet!$D$9))+$R$9*COS($R$7*(K55-Mode1_Parameter_sheet!$D$9))+$R$11*SIN($R$7*(K55-Mode1_Parameter_sheet!$D$9))</f>
        <v>-4.1750464530624518E-2</v>
      </c>
      <c r="M55" s="33">
        <f>L55+Mode1_Parameter_sheet!$D$7</f>
        <v>0.10446469294969034</v>
      </c>
      <c r="N55" s="33">
        <f>$R$8*COS($R$6*(K55-Mode1_Parameter_sheet!$D$9))+$R$10*SIN($R$6*(K55-Mode1_Parameter_sheet!$D$9))-$R$9*COS($R$7*(K55-Mode1_Parameter_sheet!$D$9))-$R$11*SIN($R$7*(K55-Mode1_Parameter_sheet!$D$9))</f>
        <v>-4.1830949056797753E-2</v>
      </c>
      <c r="O55" s="33">
        <f>N55+Mode1_Parameter_sheet!$D$8</f>
        <v>0.50207172741262374</v>
      </c>
    </row>
    <row r="56" spans="2:15">
      <c r="B56" s="29">
        <v>50</v>
      </c>
      <c r="C56" s="26">
        <v>1.6666666670000001</v>
      </c>
      <c r="D56" s="26">
        <v>0.105</v>
      </c>
      <c r="E56" s="26">
        <v>9.7100000000000006E-2</v>
      </c>
      <c r="F56" s="26">
        <f>D56-Mode1_Parameter_sheet!$D$7</f>
        <v>-4.121515748031486E-2</v>
      </c>
      <c r="G56" s="26">
        <v>0.50310990860000004</v>
      </c>
      <c r="H56" s="26">
        <v>9.3566712539999999E-2</v>
      </c>
      <c r="I56" s="26">
        <f>G56-Mode1_Parameter_sheet!$D$8</f>
        <v>-4.0792767869421431E-2</v>
      </c>
      <c r="K56" s="26">
        <v>1.6666666670000001</v>
      </c>
      <c r="L56" s="33">
        <f>$R$8*COS($R$6*(K56-Mode1_Parameter_sheet!$D$9))+$R$10*SIN($R$6*(K56-Mode1_Parameter_sheet!$D$9))+$R$9*COS($R$7*(K56-Mode1_Parameter_sheet!$D$9))+$R$11*SIN($R$7*(K56-Mode1_Parameter_sheet!$D$9))</f>
        <v>-3.9041903497215806E-2</v>
      </c>
      <c r="M56" s="33">
        <f>L56+Mode1_Parameter_sheet!$D$7</f>
        <v>0.10717325398309904</v>
      </c>
      <c r="N56" s="33">
        <f>$R$8*COS($R$6*(K56-Mode1_Parameter_sheet!$D$9))+$R$10*SIN($R$6*(K56-Mode1_Parameter_sheet!$D$9))-$R$9*COS($R$7*(K56-Mode1_Parameter_sheet!$D$9))-$R$11*SIN($R$7*(K56-Mode1_Parameter_sheet!$D$9))</f>
        <v>-3.9146161136552372E-2</v>
      </c>
      <c r="O56" s="33">
        <f>N56+Mode1_Parameter_sheet!$D$8</f>
        <v>0.50475651533286914</v>
      </c>
    </row>
    <row r="57" spans="2:15">
      <c r="B57" s="29">
        <v>51</v>
      </c>
      <c r="C57" s="26">
        <v>1.7</v>
      </c>
      <c r="D57" s="26">
        <v>0.108</v>
      </c>
      <c r="E57" s="26">
        <v>0.10299999999999999</v>
      </c>
      <c r="F57" s="26">
        <f>D57-Mode1_Parameter_sheet!$D$7</f>
        <v>-3.8215157480314857E-2</v>
      </c>
      <c r="G57" s="26">
        <v>0.50618340679999996</v>
      </c>
      <c r="H57" s="26">
        <v>0.1006098562</v>
      </c>
      <c r="I57" s="26">
        <f>G57-Mode1_Parameter_sheet!$D$8</f>
        <v>-3.7719269669421518E-2</v>
      </c>
      <c r="K57" s="26">
        <v>1.7</v>
      </c>
      <c r="L57" s="33">
        <f>$R$8*COS($R$6*(K57-Mode1_Parameter_sheet!$D$9))+$R$10*SIN($R$6*(K57-Mode1_Parameter_sheet!$D$9))+$R$9*COS($R$7*(K57-Mode1_Parameter_sheet!$D$9))+$R$11*SIN($R$7*(K57-Mode1_Parameter_sheet!$D$9))</f>
        <v>-3.6090767448984935E-2</v>
      </c>
      <c r="M57" s="33">
        <f>L57+Mode1_Parameter_sheet!$D$7</f>
        <v>0.11012439003132993</v>
      </c>
      <c r="N57" s="33">
        <f>$R$8*COS($R$6*(K57-Mode1_Parameter_sheet!$D$9))+$R$10*SIN($R$6*(K57-Mode1_Parameter_sheet!$D$9))-$R$9*COS($R$7*(K57-Mode1_Parameter_sheet!$D$9))-$R$11*SIN($R$7*(K57-Mode1_Parameter_sheet!$D$9))</f>
        <v>-3.621769709050187E-2</v>
      </c>
      <c r="O57" s="33">
        <f>N57+Mode1_Parameter_sheet!$D$8</f>
        <v>0.50768497937891965</v>
      </c>
    </row>
    <row r="58" spans="2:15">
      <c r="B58" s="29">
        <v>52</v>
      </c>
      <c r="C58" s="26">
        <v>1.733333333</v>
      </c>
      <c r="D58" s="26">
        <v>0.112</v>
      </c>
      <c r="E58" s="26">
        <v>0.111</v>
      </c>
      <c r="F58" s="26">
        <f>D58-Mode1_Parameter_sheet!$D$7</f>
        <v>-3.4215157480314853E-2</v>
      </c>
      <c r="G58" s="26">
        <v>0.50981723239999999</v>
      </c>
      <c r="H58" s="26">
        <v>0.1098451642</v>
      </c>
      <c r="I58" s="26">
        <f>G58-Mode1_Parameter_sheet!$D$8</f>
        <v>-3.4085444069421489E-2</v>
      </c>
      <c r="K58" s="26">
        <v>1.733333333</v>
      </c>
      <c r="L58" s="33">
        <f>$R$8*COS($R$6*(K58-Mode1_Parameter_sheet!$D$9))+$R$10*SIN($R$6*(K58-Mode1_Parameter_sheet!$D$9))+$R$9*COS($R$7*(K58-Mode1_Parameter_sheet!$D$9))+$R$11*SIN($R$7*(K58-Mode1_Parameter_sheet!$D$9))</f>
        <v>-3.2915458638919183E-2</v>
      </c>
      <c r="M58" s="33">
        <f>L58+Mode1_Parameter_sheet!$D$7</f>
        <v>0.11329969884139568</v>
      </c>
      <c r="N58" s="33">
        <f>$R$8*COS($R$6*(K58-Mode1_Parameter_sheet!$D$9))+$R$10*SIN($R$6*(K58-Mode1_Parameter_sheet!$D$9))-$R$9*COS($R$7*(K58-Mode1_Parameter_sheet!$D$9))-$R$11*SIN($R$7*(K58-Mode1_Parameter_sheet!$D$9))</f>
        <v>-3.3063719723488934E-2</v>
      </c>
      <c r="O58" s="33">
        <f>N58+Mode1_Parameter_sheet!$D$8</f>
        <v>0.51083895674593249</v>
      </c>
    </row>
    <row r="59" spans="2:15">
      <c r="B59" s="29">
        <v>53</v>
      </c>
      <c r="C59" s="26">
        <v>1.766666667</v>
      </c>
      <c r="D59" s="26">
        <v>0.11600000000000001</v>
      </c>
      <c r="E59" s="26">
        <v>0.11799999999999999</v>
      </c>
      <c r="F59" s="26">
        <f>D59-Mode1_Parameter_sheet!$D$7</f>
        <v>-3.021515748031485E-2</v>
      </c>
      <c r="G59" s="26">
        <v>0.51350641779999995</v>
      </c>
      <c r="H59" s="26">
        <v>0.113576894</v>
      </c>
      <c r="I59" s="26">
        <f>G59-Mode1_Parameter_sheet!$D$8</f>
        <v>-3.0396258669421528E-2</v>
      </c>
      <c r="K59" s="26">
        <v>1.766666667</v>
      </c>
      <c r="L59" s="33">
        <f>$R$8*COS($R$6*(K59-Mode1_Parameter_sheet!$D$9))+$R$10*SIN($R$6*(K59-Mode1_Parameter_sheet!$D$9))+$R$9*COS($R$7*(K59-Mode1_Parameter_sheet!$D$9))+$R$11*SIN($R$7*(K59-Mode1_Parameter_sheet!$D$9))</f>
        <v>-2.9535770512160223E-2</v>
      </c>
      <c r="M59" s="33">
        <f>L59+Mode1_Parameter_sheet!$D$7</f>
        <v>0.11667938696815464</v>
      </c>
      <c r="N59" s="33">
        <f>$R$8*COS($R$6*(K59-Mode1_Parameter_sheet!$D$9))+$R$10*SIN($R$6*(K59-Mode1_Parameter_sheet!$D$9))-$R$9*COS($R$7*(K59-Mode1_Parameter_sheet!$D$9))-$R$11*SIN($R$7*(K59-Mode1_Parameter_sheet!$D$9))</f>
        <v>-2.9703797190578498E-2</v>
      </c>
      <c r="O59" s="33">
        <f>N59+Mode1_Parameter_sheet!$D$8</f>
        <v>0.514198879278843</v>
      </c>
    </row>
    <row r="60" spans="2:15">
      <c r="B60" s="29">
        <v>54</v>
      </c>
      <c r="C60" s="26">
        <v>1.8</v>
      </c>
      <c r="D60" s="26">
        <v>0.12</v>
      </c>
      <c r="E60" s="26">
        <v>0.122</v>
      </c>
      <c r="F60" s="26">
        <f>D60-Mode1_Parameter_sheet!$D$7</f>
        <v>-2.621515748031486E-2</v>
      </c>
      <c r="G60" s="26">
        <v>0.51738902529999997</v>
      </c>
      <c r="H60" s="26">
        <v>0.11960871820000001</v>
      </c>
      <c r="I60" s="26">
        <f>G60-Mode1_Parameter_sheet!$D$8</f>
        <v>-2.6513651169421504E-2</v>
      </c>
      <c r="K60" s="26">
        <v>1.8</v>
      </c>
      <c r="L60" s="33">
        <f>$R$8*COS($R$6*(K60-Mode1_Parameter_sheet!$D$9))+$R$10*SIN($R$6*(K60-Mode1_Parameter_sheet!$D$9))+$R$9*COS($R$7*(K60-Mode1_Parameter_sheet!$D$9))+$R$11*SIN($R$7*(K60-Mode1_Parameter_sheet!$D$9))</f>
        <v>-2.5972764455213616E-2</v>
      </c>
      <c r="M60" s="33">
        <f>L60+Mode1_Parameter_sheet!$D$7</f>
        <v>0.12024239302510124</v>
      </c>
      <c r="N60" s="33">
        <f>$R$8*COS($R$6*(K60-Mode1_Parameter_sheet!$D$9))+$R$10*SIN($R$6*(K60-Mode1_Parameter_sheet!$D$9))-$R$9*COS($R$7*(K60-Mode1_Parameter_sheet!$D$9))-$R$11*SIN($R$7*(K60-Mode1_Parameter_sheet!$D$9))</f>
        <v>-2.6158782124061374E-2</v>
      </c>
      <c r="O60" s="33">
        <f>N60+Mode1_Parameter_sheet!$D$8</f>
        <v>0.51774389434536006</v>
      </c>
    </row>
    <row r="61" spans="2:15">
      <c r="B61" s="29">
        <v>55</v>
      </c>
      <c r="C61" s="26">
        <v>1.8333333329999999</v>
      </c>
      <c r="D61" s="26">
        <v>0.124</v>
      </c>
      <c r="E61" s="26">
        <v>0.125</v>
      </c>
      <c r="F61" s="26">
        <f>D61-Mode1_Parameter_sheet!$D$7</f>
        <v>-2.2215157480314857E-2</v>
      </c>
      <c r="G61" s="26">
        <v>0.52148033230000002</v>
      </c>
      <c r="H61" s="26">
        <v>0.12479966169999999</v>
      </c>
      <c r="I61" s="26">
        <f>G61-Mode1_Parameter_sheet!$D$8</f>
        <v>-2.242234416942146E-2</v>
      </c>
      <c r="K61" s="26">
        <v>1.8333333329999999</v>
      </c>
      <c r="L61" s="33">
        <f>$R$8*COS($R$6*(K61-Mode1_Parameter_sheet!$D$9))+$R$10*SIN($R$6*(K61-Mode1_Parameter_sheet!$D$9))+$R$9*COS($R$7*(K61-Mode1_Parameter_sheet!$D$9))+$R$11*SIN($R$7*(K61-Mode1_Parameter_sheet!$D$9))</f>
        <v>-2.2248637753981851E-2</v>
      </c>
      <c r="M61" s="33">
        <f>L61+Mode1_Parameter_sheet!$D$7</f>
        <v>0.123966519726333</v>
      </c>
      <c r="N61" s="33">
        <f>$R$8*COS($R$6*(K61-Mode1_Parameter_sheet!$D$9))+$R$10*SIN($R$6*(K61-Mode1_Parameter_sheet!$D$9))-$R$9*COS($R$7*(K61-Mode1_Parameter_sheet!$D$9))-$R$11*SIN($R$7*(K61-Mode1_Parameter_sheet!$D$9))</f>
        <v>-2.2450681799785967E-2</v>
      </c>
      <c r="O61" s="33">
        <f>N61+Mode1_Parameter_sheet!$D$8</f>
        <v>0.52145199466963554</v>
      </c>
    </row>
    <row r="62" spans="2:15">
      <c r="B62" s="29">
        <v>56</v>
      </c>
      <c r="C62" s="26">
        <v>1.8666666670000001</v>
      </c>
      <c r="D62" s="26">
        <v>0.128</v>
      </c>
      <c r="E62" s="26">
        <v>0.128</v>
      </c>
      <c r="F62" s="26">
        <f>D62-Mode1_Parameter_sheet!$D$7</f>
        <v>-1.8215157480314853E-2</v>
      </c>
      <c r="G62" s="26">
        <v>0.52570900269999998</v>
      </c>
      <c r="H62" s="26">
        <v>0.12737171150000001</v>
      </c>
      <c r="I62" s="26">
        <f>G62-Mode1_Parameter_sheet!$D$8</f>
        <v>-1.8193673769421492E-2</v>
      </c>
      <c r="K62" s="26">
        <v>1.8666666670000001</v>
      </c>
      <c r="L62" s="33">
        <f>$R$8*COS($R$6*(K62-Mode1_Parameter_sheet!$D$9))+$R$10*SIN($R$6*(K62-Mode1_Parameter_sheet!$D$9))+$R$9*COS($R$7*(K62-Mode1_Parameter_sheet!$D$9))+$R$11*SIN($R$7*(K62-Mode1_Parameter_sheet!$D$9))</f>
        <v>-1.8386585418207861E-2</v>
      </c>
      <c r="M62" s="33">
        <f>L62+Mode1_Parameter_sheet!$D$7</f>
        <v>0.12782857206210699</v>
      </c>
      <c r="N62" s="33">
        <f>$R$8*COS($R$6*(K62-Mode1_Parameter_sheet!$D$9))+$R$10*SIN($R$6*(K62-Mode1_Parameter_sheet!$D$9))-$R$9*COS($R$7*(K62-Mode1_Parameter_sheet!$D$9))-$R$11*SIN($R$7*(K62-Mode1_Parameter_sheet!$D$9))</f>
        <v>-1.8602521966343849E-2</v>
      </c>
      <c r="O62" s="33">
        <f>N62+Mode1_Parameter_sheet!$D$8</f>
        <v>0.52530015450307765</v>
      </c>
    </row>
    <row r="63" spans="2:15">
      <c r="B63" s="29">
        <v>57</v>
      </c>
      <c r="C63" s="26">
        <v>1.9</v>
      </c>
      <c r="D63" s="26">
        <v>0.13200000000000001</v>
      </c>
      <c r="E63" s="26">
        <v>0.13200000000000001</v>
      </c>
      <c r="F63" s="26">
        <f>D63-Mode1_Parameter_sheet!$D$7</f>
        <v>-1.4215157480314849E-2</v>
      </c>
      <c r="G63" s="26">
        <v>0.52997177969999998</v>
      </c>
      <c r="H63" s="26">
        <v>0.13090861940000001</v>
      </c>
      <c r="I63" s="26">
        <f>G63-Mode1_Parameter_sheet!$D$8</f>
        <v>-1.3930896769421497E-2</v>
      </c>
      <c r="K63" s="26">
        <v>1.9</v>
      </c>
      <c r="L63" s="33">
        <f>$R$8*COS($R$6*(K63-Mode1_Parameter_sheet!$D$9))+$R$10*SIN($R$6*(K63-Mode1_Parameter_sheet!$D$9))+$R$9*COS($R$7*(K63-Mode1_Parameter_sheet!$D$9))+$R$11*SIN($R$7*(K63-Mode1_Parameter_sheet!$D$9))</f>
        <v>-1.4410655932848892E-2</v>
      </c>
      <c r="M63" s="33">
        <f>L63+Mode1_Parameter_sheet!$D$7</f>
        <v>0.13180450154746595</v>
      </c>
      <c r="N63" s="33">
        <f>$R$8*COS($R$6*(K63-Mode1_Parameter_sheet!$D$9))+$R$10*SIN($R$6*(K63-Mode1_Parameter_sheet!$D$9))-$R$9*COS($R$7*(K63-Mode1_Parameter_sheet!$D$9))-$R$11*SIN($R$7*(K63-Mode1_Parameter_sheet!$D$9))</f>
        <v>-1.4638204383102456E-2</v>
      </c>
      <c r="O63" s="33">
        <f>N63+Mode1_Parameter_sheet!$D$8</f>
        <v>0.52926447208631899</v>
      </c>
    </row>
    <row r="64" spans="2:15">
      <c r="B64" s="29">
        <v>58</v>
      </c>
      <c r="C64" s="26">
        <v>1.933333333</v>
      </c>
      <c r="D64" s="26">
        <v>0.13700000000000001</v>
      </c>
      <c r="E64" s="26">
        <v>0.13400000000000001</v>
      </c>
      <c r="F64" s="26">
        <f>D64-Mode1_Parameter_sheet!$D$7</f>
        <v>-9.2151574803148451E-3</v>
      </c>
      <c r="G64" s="26">
        <v>0.534436244</v>
      </c>
      <c r="H64" s="26">
        <v>0.13399547849999999</v>
      </c>
      <c r="I64" s="26">
        <f>G64-Mode1_Parameter_sheet!$D$8</f>
        <v>-9.4664324694214708E-3</v>
      </c>
      <c r="K64" s="26">
        <v>1.933333333</v>
      </c>
      <c r="L64" s="33">
        <f>$R$8*COS($R$6*(K64-Mode1_Parameter_sheet!$D$9))+$R$10*SIN($R$6*(K64-Mode1_Parameter_sheet!$D$9))+$R$9*COS($R$7*(K64-Mode1_Parameter_sheet!$D$9))+$R$11*SIN($R$7*(K64-Mode1_Parameter_sheet!$D$9))</f>
        <v>-1.0345600687251892E-2</v>
      </c>
      <c r="M64" s="33">
        <f>L64+Mode1_Parameter_sheet!$D$7</f>
        <v>0.13586955679306295</v>
      </c>
      <c r="N64" s="33">
        <f>$R$8*COS($R$6*(K64-Mode1_Parameter_sheet!$D$9))+$R$10*SIN($R$6*(K64-Mode1_Parameter_sheet!$D$9))-$R$9*COS($R$7*(K64-Mode1_Parameter_sheet!$D$9))-$R$11*SIN($R$7*(K64-Mode1_Parameter_sheet!$D$9))</f>
        <v>-1.0582357801511703E-2</v>
      </c>
      <c r="O64" s="33">
        <f>N64+Mode1_Parameter_sheet!$D$8</f>
        <v>0.53332031866790974</v>
      </c>
    </row>
    <row r="65" spans="2:15">
      <c r="B65" s="29">
        <v>59</v>
      </c>
      <c r="C65" s="26">
        <v>1.9666666669999999</v>
      </c>
      <c r="D65" s="26">
        <v>0.14099999999999999</v>
      </c>
      <c r="E65" s="26">
        <v>0.13400000000000001</v>
      </c>
      <c r="F65" s="26">
        <f>D65-Mode1_Parameter_sheet!$D$7</f>
        <v>-5.2151574803148693E-3</v>
      </c>
      <c r="G65" s="26">
        <v>0.53890481160000003</v>
      </c>
      <c r="H65" s="26">
        <v>0.13404936070000001</v>
      </c>
      <c r="I65" s="26">
        <f>G65-Mode1_Parameter_sheet!$D$8</f>
        <v>-4.9978648694214423E-3</v>
      </c>
      <c r="K65" s="26">
        <v>1.9666666669999999</v>
      </c>
      <c r="L65" s="33">
        <f>$R$8*COS($R$6*(K65-Mode1_Parameter_sheet!$D$9))+$R$10*SIN($R$6*(K65-Mode1_Parameter_sheet!$D$9))+$R$9*COS($R$7*(K65-Mode1_Parameter_sheet!$D$9))+$R$11*SIN($R$7*(K65-Mode1_Parameter_sheet!$D$9))</f>
        <v>-6.2167201149351797E-3</v>
      </c>
      <c r="M65" s="33">
        <f>L65+Mode1_Parameter_sheet!$D$7</f>
        <v>0.13999843736537967</v>
      </c>
      <c r="N65" s="33">
        <f>$R$8*COS($R$6*(K65-Mode1_Parameter_sheet!$D$9))+$R$10*SIN($R$6*(K65-Mode1_Parameter_sheet!$D$9))-$R$9*COS($R$7*(K65-Mode1_Parameter_sheet!$D$9))-$R$11*SIN($R$7*(K65-Mode1_Parameter_sheet!$D$9))</f>
        <v>-6.4601853985487654E-3</v>
      </c>
      <c r="O65" s="33">
        <f>N65+Mode1_Parameter_sheet!$D$8</f>
        <v>0.53744249107087272</v>
      </c>
    </row>
    <row r="66" spans="2:15">
      <c r="B66" s="29">
        <v>60</v>
      </c>
      <c r="C66" s="26">
        <v>2</v>
      </c>
      <c r="D66" s="26">
        <v>0.14599999999999999</v>
      </c>
      <c r="E66" s="26">
        <v>0.13500000000000001</v>
      </c>
      <c r="F66" s="26">
        <f>D66-Mode1_Parameter_sheet!$D$7</f>
        <v>-2.1515748031486481E-4</v>
      </c>
      <c r="G66" s="26">
        <v>0.54337286809999996</v>
      </c>
      <c r="H66" s="26">
        <v>0.13401515089999999</v>
      </c>
      <c r="I66" s="26">
        <f>G66-Mode1_Parameter_sheet!$D$8</f>
        <v>-5.2980836942151388E-4</v>
      </c>
      <c r="K66" s="26">
        <v>2</v>
      </c>
      <c r="L66" s="33">
        <f>$R$8*COS($R$6*(K66-Mode1_Parameter_sheet!$D$9))+$R$10*SIN($R$6*(K66-Mode1_Parameter_sheet!$D$9))+$R$9*COS($R$7*(K66-Mode1_Parameter_sheet!$D$9))+$R$11*SIN($R$7*(K66-Mode1_Parameter_sheet!$D$9))</f>
        <v>-2.0497065219464107E-3</v>
      </c>
      <c r="M66" s="33">
        <f>L66+Mode1_Parameter_sheet!$D$7</f>
        <v>0.14416545095836844</v>
      </c>
      <c r="N66" s="33">
        <f>$R$8*COS($R$6*(K66-Mode1_Parameter_sheet!$D$9))+$R$10*SIN($R$6*(K66-Mode1_Parameter_sheet!$D$9))-$R$9*COS($R$7*(K66-Mode1_Parameter_sheet!$D$9))-$R$11*SIN($R$7*(K66-Mode1_Parameter_sheet!$D$9))</f>
        <v>-2.2973086319662021E-3</v>
      </c>
      <c r="O66" s="33">
        <f>N66+Mode1_Parameter_sheet!$D$8</f>
        <v>0.54160536783745528</v>
      </c>
    </row>
    <row r="67" spans="2:15">
      <c r="B67" s="29">
        <v>61</v>
      </c>
      <c r="C67" s="26">
        <v>2.0333333329999999</v>
      </c>
      <c r="D67" s="26">
        <v>0.15</v>
      </c>
      <c r="E67" s="26">
        <v>0.13600000000000001</v>
      </c>
      <c r="F67" s="26">
        <f>D67-Mode1_Parameter_sheet!$D$7</f>
        <v>3.7848425196851387E-3</v>
      </c>
      <c r="G67" s="26">
        <v>0.54783915500000002</v>
      </c>
      <c r="H67" s="26">
        <v>0.13393910549999999</v>
      </c>
      <c r="I67" s="26">
        <f>G67-Mode1_Parameter_sheet!$D$8</f>
        <v>3.9364785305785466E-3</v>
      </c>
      <c r="K67" s="26">
        <v>2.0333333329999999</v>
      </c>
      <c r="L67" s="33">
        <f>$R$8*COS($R$6*(K67-Mode1_Parameter_sheet!$D$9))+$R$10*SIN($R$6*(K67-Mode1_Parameter_sheet!$D$9))+$R$9*COS($R$7*(K67-Mode1_Parameter_sheet!$D$9))+$R$11*SIN($R$7*(K67-Mode1_Parameter_sheet!$D$9))</f>
        <v>2.1295165901377582E-3</v>
      </c>
      <c r="M67" s="33">
        <f>L67+Mode1_Parameter_sheet!$D$7</f>
        <v>0.14834467407045263</v>
      </c>
      <c r="N67" s="33">
        <f>$R$8*COS($R$6*(K67-Mode1_Parameter_sheet!$D$9))+$R$10*SIN($R$6*(K67-Mode1_Parameter_sheet!$D$9))-$R$9*COS($R$7*(K67-Mode1_Parameter_sheet!$D$9))-$R$11*SIN($R$7*(K67-Mode1_Parameter_sheet!$D$9))</f>
        <v>1.8803926872423466E-3</v>
      </c>
      <c r="O67" s="33">
        <f>N67+Mode1_Parameter_sheet!$D$8</f>
        <v>0.54578306915666386</v>
      </c>
    </row>
    <row r="68" spans="2:15">
      <c r="B68" s="29">
        <v>62</v>
      </c>
      <c r="C68" s="26">
        <v>2.0666666669999998</v>
      </c>
      <c r="D68" s="26">
        <v>0.155</v>
      </c>
      <c r="E68" s="26">
        <v>0.13400000000000001</v>
      </c>
      <c r="F68" s="26">
        <f>D68-Mode1_Parameter_sheet!$D$7</f>
        <v>8.7848425196851432E-3</v>
      </c>
      <c r="G68" s="26">
        <v>0.55230214180000003</v>
      </c>
      <c r="H68" s="26">
        <v>0.1333990914</v>
      </c>
      <c r="I68" s="26">
        <f>G68-Mode1_Parameter_sheet!$D$8</f>
        <v>8.3994653305785594E-3</v>
      </c>
      <c r="K68" s="26">
        <v>2.0666666669999998</v>
      </c>
      <c r="L68" s="33">
        <f>$R$8*COS($R$6*(K68-Mode1_Parameter_sheet!$D$9))+$R$10*SIN($R$6*(K68-Mode1_Parameter_sheet!$D$9))+$R$9*COS($R$7*(K68-Mode1_Parameter_sheet!$D$9))+$R$11*SIN($R$7*(K68-Mode1_Parameter_sheet!$D$9))</f>
        <v>6.2949554680561473E-3</v>
      </c>
      <c r="M68" s="33">
        <f>L68+Mode1_Parameter_sheet!$D$7</f>
        <v>0.152510112948371</v>
      </c>
      <c r="N68" s="33">
        <f>$R$8*COS($R$6*(K68-Mode1_Parameter_sheet!$D$9))+$R$10*SIN($R$6*(K68-Mode1_Parameter_sheet!$D$9))-$R$9*COS($R$7*(K68-Mode1_Parameter_sheet!$D$9))-$R$11*SIN($R$7*(K68-Mode1_Parameter_sheet!$D$9))</f>
        <v>6.0469408782045687E-3</v>
      </c>
      <c r="O68" s="33">
        <f>N68+Mode1_Parameter_sheet!$D$8</f>
        <v>0.54994961734762604</v>
      </c>
    </row>
    <row r="69" spans="2:15">
      <c r="B69" s="29">
        <v>63</v>
      </c>
      <c r="C69" s="26">
        <v>2.1</v>
      </c>
      <c r="D69" s="26">
        <v>0.159</v>
      </c>
      <c r="E69" s="26">
        <v>0.13200000000000001</v>
      </c>
      <c r="F69" s="26">
        <f>D69-Mode1_Parameter_sheet!$D$7</f>
        <v>1.2784842519685147E-2</v>
      </c>
      <c r="G69" s="26">
        <v>0.55673242779999998</v>
      </c>
      <c r="H69" s="26">
        <v>0.13136931969999999</v>
      </c>
      <c r="I69" s="26">
        <f>G69-Mode1_Parameter_sheet!$D$8</f>
        <v>1.2829751330578509E-2</v>
      </c>
      <c r="K69" s="26">
        <v>2.1</v>
      </c>
      <c r="L69" s="33">
        <f>$R$8*COS($R$6*(K69-Mode1_Parameter_sheet!$D$9))+$R$10*SIN($R$6*(K69-Mode1_Parameter_sheet!$D$9))+$R$9*COS($R$7*(K69-Mode1_Parameter_sheet!$D$9))+$R$11*SIN($R$7*(K69-Mode1_Parameter_sheet!$D$9))</f>
        <v>1.0420707421064242E-2</v>
      </c>
      <c r="M69" s="33">
        <f>L69+Mode1_Parameter_sheet!$D$7</f>
        <v>0.1566358649013791</v>
      </c>
      <c r="N69" s="33">
        <f>$R$8*COS($R$6*(K69-Mode1_Parameter_sheet!$D$9))+$R$10*SIN($R$6*(K69-Mode1_Parameter_sheet!$D$9))-$R$9*COS($R$7*(K69-Mode1_Parameter_sheet!$D$9))-$R$11*SIN($R$7*(K69-Mode1_Parameter_sheet!$D$9))</f>
        <v>1.0176421534172113E-2</v>
      </c>
      <c r="O69" s="33">
        <f>N69+Mode1_Parameter_sheet!$D$8</f>
        <v>0.55407909800359356</v>
      </c>
    </row>
    <row r="70" spans="2:15">
      <c r="B70" s="29">
        <v>64</v>
      </c>
      <c r="C70" s="26">
        <v>2.1333333329999999</v>
      </c>
      <c r="D70" s="26">
        <v>0.16400000000000001</v>
      </c>
      <c r="E70" s="26">
        <v>0.13100000000000001</v>
      </c>
      <c r="F70" s="26">
        <f>D70-Mode1_Parameter_sheet!$D$7</f>
        <v>1.7784842519685151E-2</v>
      </c>
      <c r="G70" s="26">
        <v>0.56106009639999999</v>
      </c>
      <c r="H70" s="26">
        <v>0.12546228740000001</v>
      </c>
      <c r="I70" s="26">
        <f>G70-Mode1_Parameter_sheet!$D$8</f>
        <v>1.715741993057851E-2</v>
      </c>
      <c r="K70" s="26">
        <v>2.1333333329999999</v>
      </c>
      <c r="L70" s="33">
        <f>$R$8*COS($R$6*(K70-Mode1_Parameter_sheet!$D$9))+$R$10*SIN($R$6*(K70-Mode1_Parameter_sheet!$D$9))+$R$9*COS($R$7*(K70-Mode1_Parameter_sheet!$D$9))+$R$11*SIN($R$7*(K70-Mode1_Parameter_sheet!$D$9))</f>
        <v>1.4481122633628345E-2</v>
      </c>
      <c r="M70" s="33">
        <f>L70+Mode1_Parameter_sheet!$D$7</f>
        <v>0.16069628011394321</v>
      </c>
      <c r="N70" s="33">
        <f>$R$8*COS($R$6*(K70-Mode1_Parameter_sheet!$D$9))+$R$10*SIN($R$6*(K70-Mode1_Parameter_sheet!$D$9))-$R$9*COS($R$7*(K70-Mode1_Parameter_sheet!$D$9))-$R$11*SIN($R$7*(K70-Mode1_Parameter_sheet!$D$9))</f>
        <v>1.4243145459152047E-2</v>
      </c>
      <c r="O70" s="33">
        <f>N70+Mode1_Parameter_sheet!$D$8</f>
        <v>0.55814582192857354</v>
      </c>
    </row>
    <row r="71" spans="2:15">
      <c r="B71" s="29">
        <v>65</v>
      </c>
      <c r="C71" s="26">
        <v>2.1666666669999999</v>
      </c>
      <c r="D71" s="26">
        <v>0.16800000000000001</v>
      </c>
      <c r="E71" s="26">
        <v>0.127</v>
      </c>
      <c r="F71" s="26">
        <f>D71-Mode1_Parameter_sheet!$D$7</f>
        <v>2.1784842519685155E-2</v>
      </c>
      <c r="G71" s="26">
        <v>0.56509658029999998</v>
      </c>
      <c r="H71" s="26">
        <v>0.1217978312</v>
      </c>
      <c r="I71" s="26">
        <f>G71-Mode1_Parameter_sheet!$D$8</f>
        <v>2.1193903830578509E-2</v>
      </c>
      <c r="K71" s="26">
        <v>2.1666666669999999</v>
      </c>
      <c r="L71" s="33">
        <f>$R$8*COS($R$6*(K71-Mode1_Parameter_sheet!$D$9))+$R$10*SIN($R$6*(K71-Mode1_Parameter_sheet!$D$9))+$R$9*COS($R$7*(K71-Mode1_Parameter_sheet!$D$9))+$R$11*SIN($R$7*(K71-Mode1_Parameter_sheet!$D$9))</f>
        <v>1.8450963213124331E-2</v>
      </c>
      <c r="M71" s="33">
        <f>L71+Mode1_Parameter_sheet!$D$7</f>
        <v>0.16466612069343919</v>
      </c>
      <c r="N71" s="33">
        <f>$R$8*COS($R$6*(K71-Mode1_Parameter_sheet!$D$9))+$R$10*SIN($R$6*(K71-Mode1_Parameter_sheet!$D$9))-$R$9*COS($R$7*(K71-Mode1_Parameter_sheet!$D$9))-$R$11*SIN($R$7*(K71-Mode1_Parameter_sheet!$D$9))</f>
        <v>1.8221808131767173E-2</v>
      </c>
      <c r="O71" s="33">
        <f>N71+Mode1_Parameter_sheet!$D$8</f>
        <v>0.56212448460118869</v>
      </c>
    </row>
    <row r="72" spans="2:15">
      <c r="B72" s="29">
        <v>66</v>
      </c>
      <c r="C72" s="26">
        <v>2.2000000000000002</v>
      </c>
      <c r="D72" s="26">
        <v>0.17199999999999999</v>
      </c>
      <c r="E72" s="26">
        <v>0.12</v>
      </c>
      <c r="F72" s="26">
        <f>D72-Mode1_Parameter_sheet!$D$7</f>
        <v>2.5784842519685131E-2</v>
      </c>
      <c r="G72" s="26">
        <v>0.56917995180000003</v>
      </c>
      <c r="H72" s="26">
        <v>0.12113512529999999</v>
      </c>
      <c r="I72" s="26">
        <f>G72-Mode1_Parameter_sheet!$D$8</f>
        <v>2.5277275330578552E-2</v>
      </c>
      <c r="K72" s="26">
        <v>2.2000000000000002</v>
      </c>
      <c r="L72" s="33">
        <f>$R$8*COS($R$6*(K72-Mode1_Parameter_sheet!$D$9))+$R$10*SIN($R$6*(K72-Mode1_Parameter_sheet!$D$9))+$R$9*COS($R$7*(K72-Mode1_Parameter_sheet!$D$9))+$R$11*SIN($R$7*(K72-Mode1_Parameter_sheet!$D$9))</f>
        <v>2.2305559651793896E-2</v>
      </c>
      <c r="M72" s="33">
        <f>L72+Mode1_Parameter_sheet!$D$7</f>
        <v>0.16852071713210875</v>
      </c>
      <c r="N72" s="33">
        <f>$R$8*COS($R$6*(K72-Mode1_Parameter_sheet!$D$9))+$R$10*SIN($R$6*(K72-Mode1_Parameter_sheet!$D$9))-$R$9*COS($R$7*(K72-Mode1_Parameter_sheet!$D$9))-$R$11*SIN($R$7*(K72-Mode1_Parameter_sheet!$D$9))</f>
        <v>2.2087646869769422E-2</v>
      </c>
      <c r="O72" s="33">
        <f>N72+Mode1_Parameter_sheet!$D$8</f>
        <v>0.56599032333919086</v>
      </c>
    </row>
    <row r="73" spans="2:15">
      <c r="B73" s="29">
        <v>67</v>
      </c>
      <c r="C73" s="26">
        <v>2.233333333</v>
      </c>
      <c r="D73" s="26">
        <v>0.17599999999999999</v>
      </c>
      <c r="E73" s="26">
        <v>0.11600000000000001</v>
      </c>
      <c r="F73" s="26">
        <f>D73-Mode1_Parameter_sheet!$D$7</f>
        <v>2.9784842519685134E-2</v>
      </c>
      <c r="G73" s="26">
        <v>0.57317225530000004</v>
      </c>
      <c r="H73" s="26">
        <v>0.11578534679999999</v>
      </c>
      <c r="I73" s="26">
        <f>G73-Mode1_Parameter_sheet!$D$8</f>
        <v>2.9269578830578569E-2</v>
      </c>
      <c r="K73" s="26">
        <v>2.233333333</v>
      </c>
      <c r="L73" s="33">
        <f>$R$8*COS($R$6*(K73-Mode1_Parameter_sheet!$D$9))+$R$10*SIN($R$6*(K73-Mode1_Parameter_sheet!$D$9))+$R$9*COS($R$7*(K73-Mode1_Parameter_sheet!$D$9))+$R$11*SIN($R$7*(K73-Mode1_Parameter_sheet!$D$9))</f>
        <v>2.602096475822117E-2</v>
      </c>
      <c r="M73" s="33">
        <f>L73+Mode1_Parameter_sheet!$D$7</f>
        <v>0.17223612223853602</v>
      </c>
      <c r="N73" s="33">
        <f>$R$8*COS($R$6*(K73-Mode1_Parameter_sheet!$D$9))+$R$10*SIN($R$6*(K73-Mode1_Parameter_sheet!$D$9))-$R$9*COS($R$7*(K73-Mode1_Parameter_sheet!$D$9))-$R$11*SIN($R$7*(K73-Mode1_Parameter_sheet!$D$9))</f>
        <v>2.5816595747159377E-2</v>
      </c>
      <c r="O73" s="33">
        <f>N73+Mode1_Parameter_sheet!$D$8</f>
        <v>0.56971927221658081</v>
      </c>
    </row>
    <row r="74" spans="2:15">
      <c r="B74" s="29">
        <v>68</v>
      </c>
      <c r="C74" s="26">
        <v>2.266666667</v>
      </c>
      <c r="D74" s="26">
        <v>0.18</v>
      </c>
      <c r="E74" s="26">
        <v>0.109</v>
      </c>
      <c r="F74" s="26">
        <f>D74-Mode1_Parameter_sheet!$D$7</f>
        <v>3.3784842519685138E-2</v>
      </c>
      <c r="G74" s="26">
        <v>0.57689897499999998</v>
      </c>
      <c r="H74" s="26">
        <v>0.1092791577</v>
      </c>
      <c r="I74" s="26">
        <f>G74-Mode1_Parameter_sheet!$D$8</f>
        <v>3.2996298530578505E-2</v>
      </c>
      <c r="K74" s="26">
        <v>2.266666667</v>
      </c>
      <c r="L74" s="33">
        <f>$R$8*COS($R$6*(K74-Mode1_Parameter_sheet!$D$9))+$R$10*SIN($R$6*(K74-Mode1_Parameter_sheet!$D$9))+$R$9*COS($R$7*(K74-Mode1_Parameter_sheet!$D$9))+$R$11*SIN($R$7*(K74-Mode1_Parameter_sheet!$D$9))</f>
        <v>2.9574101951746874E-2</v>
      </c>
      <c r="M74" s="33">
        <f>L74+Mode1_Parameter_sheet!$D$7</f>
        <v>0.17578925943206172</v>
      </c>
      <c r="N74" s="33">
        <f>$R$8*COS($R$6*(K74-Mode1_Parameter_sheet!$D$9))+$R$10*SIN($R$6*(K74-Mode1_Parameter_sheet!$D$9))-$R$9*COS($R$7*(K74-Mode1_Parameter_sheet!$D$9))-$R$11*SIN($R$7*(K74-Mode1_Parameter_sheet!$D$9))</f>
        <v>2.9385435142126208E-2</v>
      </c>
      <c r="O74" s="33">
        <f>N74+Mode1_Parameter_sheet!$D$8</f>
        <v>0.57328811161154769</v>
      </c>
    </row>
    <row r="75" spans="2:15">
      <c r="B75" s="29">
        <v>69</v>
      </c>
      <c r="C75" s="26">
        <v>2.2999999999999998</v>
      </c>
      <c r="D75" s="26">
        <v>0.183</v>
      </c>
      <c r="E75" s="26">
        <v>0.10199999999999999</v>
      </c>
      <c r="F75" s="26">
        <f>D75-Mode1_Parameter_sheet!$D$7</f>
        <v>3.678484251968514E-2</v>
      </c>
      <c r="G75" s="26">
        <v>0.58045753249999998</v>
      </c>
      <c r="H75" s="26">
        <v>0.1008829554</v>
      </c>
      <c r="I75" s="26">
        <f>G75-Mode1_Parameter_sheet!$D$8</f>
        <v>3.6554856030578509E-2</v>
      </c>
      <c r="K75" s="26">
        <v>2.2999999999999998</v>
      </c>
      <c r="L75" s="33">
        <f>$R$8*COS($R$6*(K75-Mode1_Parameter_sheet!$D$9))+$R$10*SIN($R$6*(K75-Mode1_Parameter_sheet!$D$9))+$R$9*COS($R$7*(K75-Mode1_Parameter_sheet!$D$9))+$R$11*SIN($R$7*(K75-Mode1_Parameter_sheet!$D$9))</f>
        <v>3.2942908164694334E-2</v>
      </c>
      <c r="M75" s="33">
        <f>L75+Mode1_Parameter_sheet!$D$7</f>
        <v>0.17915806564500919</v>
      </c>
      <c r="N75" s="33">
        <f>$R$8*COS($R$6*(K75-Mode1_Parameter_sheet!$D$9))+$R$10*SIN($R$6*(K75-Mode1_Parameter_sheet!$D$9))-$R$9*COS($R$7*(K75-Mode1_Parameter_sheet!$D$9))-$R$11*SIN($R$7*(K75-Mode1_Parameter_sheet!$D$9))</f>
        <v>3.2771936148275893E-2</v>
      </c>
      <c r="O75" s="33">
        <f>N75+Mode1_Parameter_sheet!$D$8</f>
        <v>0.57667461261769737</v>
      </c>
    </row>
    <row r="76" spans="2:15">
      <c r="B76" s="29">
        <v>70</v>
      </c>
      <c r="C76" s="26">
        <v>2.3333333330000001</v>
      </c>
      <c r="D76" s="26">
        <v>0.187</v>
      </c>
      <c r="E76" s="26">
        <v>9.5899999999999999E-2</v>
      </c>
      <c r="F76" s="26">
        <f>D76-Mode1_Parameter_sheet!$D$7</f>
        <v>4.0784842519685144E-2</v>
      </c>
      <c r="G76" s="26">
        <v>0.58362450529999998</v>
      </c>
      <c r="H76" s="26">
        <v>9.2453850049999994E-2</v>
      </c>
      <c r="I76" s="26">
        <f>G76-Mode1_Parameter_sheet!$D$8</f>
        <v>3.9721828830578509E-2</v>
      </c>
      <c r="K76" s="26">
        <v>2.3333333330000001</v>
      </c>
      <c r="L76" s="33">
        <f>$R$8*COS($R$6*(K76-Mode1_Parameter_sheet!$D$9))+$R$10*SIN($R$6*(K76-Mode1_Parameter_sheet!$D$9))+$R$9*COS($R$7*(K76-Mode1_Parameter_sheet!$D$9))+$R$11*SIN($R$7*(K76-Mode1_Parameter_sheet!$D$9))</f>
        <v>3.6106471331667778E-2</v>
      </c>
      <c r="M76" s="33">
        <f>L76+Mode1_Parameter_sheet!$D$7</f>
        <v>0.18232162881198263</v>
      </c>
      <c r="N76" s="33">
        <f>$R$8*COS($R$6*(K76-Mode1_Parameter_sheet!$D$9))+$R$10*SIN($R$6*(K76-Mode1_Parameter_sheet!$D$9))-$R$9*COS($R$7*(K76-Mode1_Parameter_sheet!$D$9))-$R$11*SIN($R$7*(K76-Mode1_Parameter_sheet!$D$9))</f>
        <v>3.5954999818248179E-2</v>
      </c>
      <c r="O76" s="33">
        <f>N76+Mode1_Parameter_sheet!$D$8</f>
        <v>0.57985767628766971</v>
      </c>
    </row>
    <row r="77" spans="2:15">
      <c r="B77" s="29">
        <v>71</v>
      </c>
      <c r="C77" s="26">
        <v>2.3666666670000001</v>
      </c>
      <c r="D77" s="26">
        <v>0.19</v>
      </c>
      <c r="E77" s="26">
        <v>8.7300000000000003E-2</v>
      </c>
      <c r="F77" s="26">
        <f>D77-Mode1_Parameter_sheet!$D$7</f>
        <v>4.3784842519685147E-2</v>
      </c>
      <c r="G77" s="26">
        <v>0.58662112249999998</v>
      </c>
      <c r="H77" s="26">
        <v>8.8193962939999995E-2</v>
      </c>
      <c r="I77" s="26">
        <f>G77-Mode1_Parameter_sheet!$D$8</f>
        <v>4.2718446030578505E-2</v>
      </c>
      <c r="K77" s="26">
        <v>2.3666666670000001</v>
      </c>
      <c r="L77" s="33">
        <f>$R$8*COS($R$6*(K77-Mode1_Parameter_sheet!$D$9))+$R$10*SIN($R$6*(K77-Mode1_Parameter_sheet!$D$9))+$R$9*COS($R$7*(K77-Mode1_Parameter_sheet!$D$9))+$R$11*SIN($R$7*(K77-Mode1_Parameter_sheet!$D$9))</f>
        <v>3.9045159689094881E-2</v>
      </c>
      <c r="M77" s="33">
        <f>L77+Mode1_Parameter_sheet!$D$7</f>
        <v>0.18526031716940974</v>
      </c>
      <c r="N77" s="33">
        <f>$R$8*COS($R$6*(K77-Mode1_Parameter_sheet!$D$9))+$R$10*SIN($R$6*(K77-Mode1_Parameter_sheet!$D$9))-$R$9*COS($R$7*(K77-Mode1_Parameter_sheet!$D$9))-$R$11*SIN($R$7*(K77-Mode1_Parameter_sheet!$D$9))</f>
        <v>3.8914788435835408E-2</v>
      </c>
      <c r="O77" s="33">
        <f>N77+Mode1_Parameter_sheet!$D$8</f>
        <v>0.58281746490525688</v>
      </c>
    </row>
    <row r="78" spans="2:15">
      <c r="B78" s="29">
        <v>72</v>
      </c>
      <c r="C78" s="26">
        <v>2.4</v>
      </c>
      <c r="D78" s="26">
        <v>0.193</v>
      </c>
      <c r="E78" s="26">
        <v>7.8E-2</v>
      </c>
      <c r="F78" s="26">
        <f>D78-Mode1_Parameter_sheet!$D$7</f>
        <v>4.6784842519685149E-2</v>
      </c>
      <c r="G78" s="26">
        <v>0.58950410279999998</v>
      </c>
      <c r="H78" s="26">
        <v>8.0762948139999999E-2</v>
      </c>
      <c r="I78" s="26">
        <f>G78-Mode1_Parameter_sheet!$D$8</f>
        <v>4.5601426330578509E-2</v>
      </c>
      <c r="K78" s="26">
        <v>2.4</v>
      </c>
      <c r="L78" s="33">
        <f>$R$8*COS($R$6*(K78-Mode1_Parameter_sheet!$D$9))+$R$10*SIN($R$6*(K78-Mode1_Parameter_sheet!$D$9))+$R$9*COS($R$7*(K78-Mode1_Parameter_sheet!$D$9))+$R$11*SIN($R$7*(K78-Mode1_Parameter_sheet!$D$9))</f>
        <v>4.1740743181632206E-2</v>
      </c>
      <c r="M78" s="33">
        <f>L78+Mode1_Parameter_sheet!$D$7</f>
        <v>0.18795590066194706</v>
      </c>
      <c r="N78" s="33">
        <f>$R$8*COS($R$6*(K78-Mode1_Parameter_sheet!$D$9))+$R$10*SIN($R$6*(K78-Mode1_Parameter_sheet!$D$9))-$R$9*COS($R$7*(K78-Mode1_Parameter_sheet!$D$9))-$R$11*SIN($R$7*(K78-Mode1_Parameter_sheet!$D$9))</f>
        <v>4.1632849095408223E-2</v>
      </c>
      <c r="O78" s="33">
        <f>N78+Mode1_Parameter_sheet!$D$8</f>
        <v>0.58553552556482968</v>
      </c>
    </row>
    <row r="79" spans="2:15">
      <c r="B79" s="29">
        <v>73</v>
      </c>
      <c r="C79" s="26">
        <v>2.4333333330000002</v>
      </c>
      <c r="D79" s="26">
        <v>0.19500000000000001</v>
      </c>
      <c r="E79" s="26">
        <v>7.0699999999999999E-2</v>
      </c>
      <c r="F79" s="26">
        <f>D79-Mode1_Parameter_sheet!$D$7</f>
        <v>4.8784842519685151E-2</v>
      </c>
      <c r="G79" s="26">
        <v>0.59200531899999997</v>
      </c>
      <c r="H79" s="26">
        <v>6.8376892679999995E-2</v>
      </c>
      <c r="I79" s="26">
        <f>G79-Mode1_Parameter_sheet!$D$8</f>
        <v>4.8102642530578499E-2</v>
      </c>
      <c r="K79" s="26">
        <v>2.4333333330000002</v>
      </c>
      <c r="L79" s="33">
        <f>$R$8*COS($R$6*(K79-Mode1_Parameter_sheet!$D$9))+$R$10*SIN($R$6*(K79-Mode1_Parameter_sheet!$D$9))+$R$9*COS($R$7*(K79-Mode1_Parameter_sheet!$D$9))+$R$11*SIN($R$7*(K79-Mode1_Parameter_sheet!$D$9))</f>
        <v>4.4176506879648546E-2</v>
      </c>
      <c r="M79" s="33">
        <f>L79+Mode1_Parameter_sheet!$D$7</f>
        <v>0.19039166435996341</v>
      </c>
      <c r="N79" s="33">
        <f>$R$8*COS($R$6*(K79-Mode1_Parameter_sheet!$D$9))+$R$10*SIN($R$6*(K79-Mode1_Parameter_sheet!$D$9))-$R$9*COS($R$7*(K79-Mode1_Parameter_sheet!$D$9))-$R$11*SIN($R$7*(K79-Mode1_Parameter_sheet!$D$9))</f>
        <v>4.4092229476812329E-2</v>
      </c>
      <c r="O79" s="33">
        <f>N79+Mode1_Parameter_sheet!$D$8</f>
        <v>0.58799490594623383</v>
      </c>
    </row>
    <row r="80" spans="2:15">
      <c r="B80" s="29">
        <v>74</v>
      </c>
      <c r="C80" s="26">
        <v>2.4666666670000001</v>
      </c>
      <c r="D80" s="26">
        <v>0.19700000000000001</v>
      </c>
      <c r="E80" s="26">
        <v>6.13E-2</v>
      </c>
      <c r="F80" s="26">
        <f>D80-Mode1_Parameter_sheet!$D$7</f>
        <v>5.0784842519685153E-2</v>
      </c>
      <c r="G80" s="26">
        <v>0.59406256239999999</v>
      </c>
      <c r="H80" s="26">
        <v>5.8034262509999997E-2</v>
      </c>
      <c r="I80" s="26">
        <f>G80-Mode1_Parameter_sheet!$D$8</f>
        <v>5.0159885930578518E-2</v>
      </c>
      <c r="K80" s="26">
        <v>2.4666666670000001</v>
      </c>
      <c r="L80" s="33">
        <f>$R$8*COS($R$6*(K80-Mode1_Parameter_sheet!$D$9))+$R$10*SIN($R$6*(K80-Mode1_Parameter_sheet!$D$9))+$R$9*COS($R$7*(K80-Mode1_Parameter_sheet!$D$9))+$R$11*SIN($R$7*(K80-Mode1_Parameter_sheet!$D$9))</f>
        <v>4.6337354114961739E-2</v>
      </c>
      <c r="M80" s="33">
        <f>L80+Mode1_Parameter_sheet!$D$7</f>
        <v>0.19255251159527659</v>
      </c>
      <c r="N80" s="33">
        <f>$R$8*COS($R$6*(K80-Mode1_Parameter_sheet!$D$9))+$R$10*SIN($R$6*(K80-Mode1_Parameter_sheet!$D$9))-$R$9*COS($R$7*(K80-Mode1_Parameter_sheet!$D$9))-$R$11*SIN($R$7*(K80-Mode1_Parameter_sheet!$D$9))</f>
        <v>4.6277583486550804E-2</v>
      </c>
      <c r="O80" s="33">
        <f>N80+Mode1_Parameter_sheet!$D$8</f>
        <v>0.59018025995597223</v>
      </c>
    </row>
    <row r="81" spans="2:15">
      <c r="B81" s="29">
        <v>75</v>
      </c>
      <c r="C81" s="26">
        <v>2.5</v>
      </c>
      <c r="D81" s="26">
        <v>0.19900000000000001</v>
      </c>
      <c r="E81" s="26">
        <v>4.9000000000000002E-2</v>
      </c>
      <c r="F81" s="26">
        <f>D81-Mode1_Parameter_sheet!$D$7</f>
        <v>5.2784842519685155E-2</v>
      </c>
      <c r="G81" s="26">
        <v>0.59587426990000003</v>
      </c>
      <c r="H81" s="26">
        <v>5.242102622E-2</v>
      </c>
      <c r="I81" s="26">
        <f>G81-Mode1_Parameter_sheet!$D$8</f>
        <v>5.1971593430578555E-2</v>
      </c>
      <c r="K81" s="26">
        <v>2.5</v>
      </c>
      <c r="L81" s="33">
        <f>$R$8*COS($R$6*(K81-Mode1_Parameter_sheet!$D$9))+$R$10*SIN($R$6*(K81-Mode1_Parameter_sheet!$D$9))+$R$9*COS($R$7*(K81-Mode1_Parameter_sheet!$D$9))+$R$11*SIN($R$7*(K81-Mode1_Parameter_sheet!$D$9))</f>
        <v>4.820989966632476E-2</v>
      </c>
      <c r="M81" s="33">
        <f>L81+Mode1_Parameter_sheet!$D$7</f>
        <v>0.1944250571466396</v>
      </c>
      <c r="N81" s="33">
        <f>$R$8*COS($R$6*(K81-Mode1_Parameter_sheet!$D$9))+$R$10*SIN($R$6*(K81-Mode1_Parameter_sheet!$D$9))-$R$9*COS($R$7*(K81-Mode1_Parameter_sheet!$D$9))-$R$11*SIN($R$7*(K81-Mode1_Parameter_sheet!$D$9))</f>
        <v>4.8175267075208292E-2</v>
      </c>
      <c r="O81" s="33">
        <f>N81+Mode1_Parameter_sheet!$D$8</f>
        <v>0.59207794354462973</v>
      </c>
    </row>
    <row r="82" spans="2:15">
      <c r="B82" s="29">
        <v>76</v>
      </c>
      <c r="C82" s="26">
        <v>2.5333333329999999</v>
      </c>
      <c r="D82" s="26">
        <v>0.2</v>
      </c>
      <c r="E82" s="26">
        <v>3.9899999999999998E-2</v>
      </c>
      <c r="F82" s="26">
        <f>D82-Mode1_Parameter_sheet!$D$7</f>
        <v>5.3784842519685155E-2</v>
      </c>
      <c r="G82" s="26">
        <v>0.59755729739999996</v>
      </c>
      <c r="H82" s="26">
        <v>4.2900759750000003E-2</v>
      </c>
      <c r="I82" s="26">
        <f>G82-Mode1_Parameter_sheet!$D$8</f>
        <v>5.3654620930578489E-2</v>
      </c>
      <c r="K82" s="26">
        <v>2.5333333329999999</v>
      </c>
      <c r="L82" s="33">
        <f>$R$8*COS($R$6*(K82-Mode1_Parameter_sheet!$D$9))+$R$10*SIN($R$6*(K82-Mode1_Parameter_sheet!$D$9))+$R$9*COS($R$7*(K82-Mode1_Parameter_sheet!$D$9))+$R$11*SIN($R$7*(K82-Mode1_Parameter_sheet!$D$9))</f>
        <v>4.9782552828848511E-2</v>
      </c>
      <c r="M82" s="33">
        <f>L82+Mode1_Parameter_sheet!$D$7</f>
        <v>0.19599771030916335</v>
      </c>
      <c r="N82" s="33">
        <f>$R$8*COS($R$6*(K82-Mode1_Parameter_sheet!$D$9))+$R$10*SIN($R$6*(K82-Mode1_Parameter_sheet!$D$9))-$R$9*COS($R$7*(K82-Mode1_Parameter_sheet!$D$9))-$R$11*SIN($R$7*(K82-Mode1_Parameter_sheet!$D$9))</f>
        <v>4.9773424044878056E-2</v>
      </c>
      <c r="O82" s="33">
        <f>N82+Mode1_Parameter_sheet!$D$8</f>
        <v>0.59367610051429953</v>
      </c>
    </row>
    <row r="83" spans="2:15">
      <c r="B83" s="29">
        <v>77</v>
      </c>
      <c r="C83" s="26">
        <v>2.5666666669999998</v>
      </c>
      <c r="D83" s="26">
        <v>0.20200000000000001</v>
      </c>
      <c r="E83" s="26">
        <v>3.2599999999999997E-2</v>
      </c>
      <c r="F83" s="26">
        <f>D83-Mode1_Parameter_sheet!$D$7</f>
        <v>5.5784842519685157E-2</v>
      </c>
      <c r="G83" s="26">
        <v>0.59873432049999997</v>
      </c>
      <c r="H83" s="26">
        <v>3.1854663759999999E-2</v>
      </c>
      <c r="I83" s="26">
        <f>G83-Mode1_Parameter_sheet!$D$8</f>
        <v>5.4831644030578497E-2</v>
      </c>
      <c r="K83" s="26">
        <v>2.5666666669999998</v>
      </c>
      <c r="L83" s="33">
        <f>$R$8*COS($R$6*(K83-Mode1_Parameter_sheet!$D$9))+$R$10*SIN($R$6*(K83-Mode1_Parameter_sheet!$D$9))+$R$9*COS($R$7*(K83-Mode1_Parameter_sheet!$D$9))+$R$11*SIN($R$7*(K83-Mode1_Parameter_sheet!$D$9))</f>
        <v>5.104558868564904E-2</v>
      </c>
      <c r="M83" s="33">
        <f>L83+Mode1_Parameter_sheet!$D$7</f>
        <v>0.1972607461659639</v>
      </c>
      <c r="N83" s="33">
        <f>$R$8*COS($R$6*(K83-Mode1_Parameter_sheet!$D$9))+$R$10*SIN($R$6*(K83-Mode1_Parameter_sheet!$D$9))-$R$9*COS($R$7*(K83-Mode1_Parameter_sheet!$D$9))-$R$11*SIN($R$7*(K83-Mode1_Parameter_sheet!$D$9))</f>
        <v>5.1062060122647634E-2</v>
      </c>
      <c r="O83" s="33">
        <f>N83+Mode1_Parameter_sheet!$D$8</f>
        <v>0.59496473659206917</v>
      </c>
    </row>
    <row r="84" spans="2:15">
      <c r="B84" s="29">
        <v>78</v>
      </c>
      <c r="C84" s="26">
        <v>2.6</v>
      </c>
      <c r="D84" s="26">
        <v>0.20300000000000001</v>
      </c>
      <c r="E84" s="26">
        <v>1.4999999999999999E-2</v>
      </c>
      <c r="F84" s="26">
        <f>D84-Mode1_Parameter_sheet!$D$7</f>
        <v>5.6784842519685158E-2</v>
      </c>
      <c r="G84" s="26">
        <v>0.59968094169999997</v>
      </c>
      <c r="H84" s="26">
        <v>2.0097837590000001E-2</v>
      </c>
      <c r="I84" s="26">
        <f>G84-Mode1_Parameter_sheet!$D$8</f>
        <v>5.5778265230578494E-2</v>
      </c>
      <c r="K84" s="26">
        <v>2.6</v>
      </c>
      <c r="L84" s="33">
        <f>$R$8*COS($R$6*(K84-Mode1_Parameter_sheet!$D$9))+$R$10*SIN($R$6*(K84-Mode1_Parameter_sheet!$D$9))+$R$9*COS($R$7*(K84-Mode1_Parameter_sheet!$D$9))+$R$11*SIN($R$7*(K84-Mode1_Parameter_sheet!$D$9))</f>
        <v>5.1991207929189646E-2</v>
      </c>
      <c r="M84" s="33">
        <f>L84+Mode1_Parameter_sheet!$D$7</f>
        <v>0.19820636540950451</v>
      </c>
      <c r="N84" s="33">
        <f>$R$8*COS($R$6*(K84-Mode1_Parameter_sheet!$D$9))+$R$10*SIN($R$6*(K84-Mode1_Parameter_sheet!$D$9))-$R$9*COS($R$7*(K84-Mode1_Parameter_sheet!$D$9))-$R$11*SIN($R$7*(K84-Mode1_Parameter_sheet!$D$9))</f>
        <v>5.2033105624382202E-2</v>
      </c>
      <c r="O84" s="33">
        <f>N84+Mode1_Parameter_sheet!$D$8</f>
        <v>0.59593578209380371</v>
      </c>
    </row>
    <row r="85" spans="2:15">
      <c r="B85" s="29">
        <v>79</v>
      </c>
      <c r="C85" s="26">
        <v>2.6333333329999999</v>
      </c>
      <c r="D85" s="26">
        <v>0.20300000000000001</v>
      </c>
      <c r="E85" s="26">
        <v>6.2399999999999999E-3</v>
      </c>
      <c r="F85" s="26">
        <f>D85-Mode1_Parameter_sheet!$D$7</f>
        <v>5.6784842519685158E-2</v>
      </c>
      <c r="G85" s="26">
        <v>0.60007417640000005</v>
      </c>
      <c r="H85" s="26">
        <v>9.5824770099999998E-3</v>
      </c>
      <c r="I85" s="26">
        <f>G85-Mode1_Parameter_sheet!$D$8</f>
        <v>5.6171499930578572E-2</v>
      </c>
      <c r="K85" s="26">
        <v>2.6333333329999999</v>
      </c>
      <c r="L85" s="33">
        <f>$R$8*COS($R$6*(K85-Mode1_Parameter_sheet!$D$9))+$R$10*SIN($R$6*(K85-Mode1_Parameter_sheet!$D$9))+$R$9*COS($R$7*(K85-Mode1_Parameter_sheet!$D$9))+$R$11*SIN($R$7*(K85-Mode1_Parameter_sheet!$D$9))</f>
        <v>5.2613585005329346E-2</v>
      </c>
      <c r="M85" s="33">
        <f>L85+Mode1_Parameter_sheet!$D$7</f>
        <v>0.19882874248564419</v>
      </c>
      <c r="N85" s="33">
        <f>$R$8*COS($R$6*(K85-Mode1_Parameter_sheet!$D$9))+$R$10*SIN($R$6*(K85-Mode1_Parameter_sheet!$D$9))-$R$9*COS($R$7*(K85-Mode1_Parameter_sheet!$D$9))-$R$11*SIN($R$7*(K85-Mode1_Parameter_sheet!$D$9))</f>
        <v>5.2680466458941609E-2</v>
      </c>
      <c r="O85" s="33">
        <f>N85+Mode1_Parameter_sheet!$D$8</f>
        <v>0.59658314292836312</v>
      </c>
    </row>
    <row r="86" spans="2:15">
      <c r="B86" s="29">
        <v>80</v>
      </c>
      <c r="C86" s="26">
        <v>2.6666666669999999</v>
      </c>
      <c r="D86" s="26">
        <v>0.20300000000000001</v>
      </c>
      <c r="E86" s="26">
        <v>-1.17E-4</v>
      </c>
      <c r="F86" s="26">
        <f>D86-Mode1_Parameter_sheet!$D$7</f>
        <v>5.6784842519685158E-2</v>
      </c>
      <c r="G86" s="26">
        <v>0.60031977349999999</v>
      </c>
      <c r="H86" s="26">
        <v>-6.6100144640000001E-4</v>
      </c>
      <c r="I86" s="26">
        <f>G86-Mode1_Parameter_sheet!$D$8</f>
        <v>5.6417097030578511E-2</v>
      </c>
      <c r="K86" s="26">
        <v>2.6666666669999999</v>
      </c>
      <c r="L86" s="33">
        <f>$R$8*COS($R$6*(K86-Mode1_Parameter_sheet!$D$9))+$R$10*SIN($R$6*(K86-Mode1_Parameter_sheet!$D$9))+$R$9*COS($R$7*(K86-Mode1_Parameter_sheet!$D$9))+$R$11*SIN($R$7*(K86-Mode1_Parameter_sheet!$D$9))</f>
        <v>5.2908903602399582E-2</v>
      </c>
      <c r="M86" s="33">
        <f>L86+Mode1_Parameter_sheet!$D$7</f>
        <v>0.19912406108271444</v>
      </c>
      <c r="N86" s="33">
        <f>$R$8*COS($R$6*(K86-Mode1_Parameter_sheet!$D$9))+$R$10*SIN($R$6*(K86-Mode1_Parameter_sheet!$D$9))-$R$9*COS($R$7*(K86-Mode1_Parameter_sheet!$D$9))-$R$11*SIN($R$7*(K86-Mode1_Parameter_sheet!$D$9))</f>
        <v>5.3000062451037944E-2</v>
      </c>
      <c r="O86" s="33">
        <f>N86+Mode1_Parameter_sheet!$D$8</f>
        <v>0.59690273892045942</v>
      </c>
    </row>
    <row r="87" spans="2:15">
      <c r="B87" s="29">
        <v>81</v>
      </c>
      <c r="C87" s="26">
        <v>2.7</v>
      </c>
      <c r="D87" s="26">
        <v>0.20300000000000001</v>
      </c>
      <c r="E87" s="26">
        <v>-1.26E-2</v>
      </c>
      <c r="F87" s="26">
        <f>D87-Mode1_Parameter_sheet!$D$7</f>
        <v>5.6784842519685158E-2</v>
      </c>
      <c r="G87" s="26">
        <v>0.60003010960000003</v>
      </c>
      <c r="H87" s="26">
        <v>-1.1731033470000001E-2</v>
      </c>
      <c r="I87" s="26">
        <f>G87-Mode1_Parameter_sheet!$D$8</f>
        <v>5.6127433130578552E-2</v>
      </c>
      <c r="K87" s="26">
        <v>2.7</v>
      </c>
      <c r="L87" s="33">
        <f>$R$8*COS($R$6*(K87-Mode1_Parameter_sheet!$D$9))+$R$10*SIN($R$6*(K87-Mode1_Parameter_sheet!$D$9))+$R$9*COS($R$7*(K87-Mode1_Parameter_sheet!$D$9))+$R$11*SIN($R$7*(K87-Mode1_Parameter_sheet!$D$9))</f>
        <v>5.2875379828934727E-2</v>
      </c>
      <c r="M87" s="33">
        <f>L87+Mode1_Parameter_sheet!$D$7</f>
        <v>0.19909053730924958</v>
      </c>
      <c r="N87" s="33">
        <f>$R$8*COS($R$6*(K87-Mode1_Parameter_sheet!$D$9))+$R$10*SIN($R$6*(K87-Mode1_Parameter_sheet!$D$9))-$R$9*COS($R$7*(K87-Mode1_Parameter_sheet!$D$9))-$R$11*SIN($R$7*(K87-Mode1_Parameter_sheet!$D$9))</f>
        <v>5.2989853303626572E-2</v>
      </c>
      <c r="O87" s="33">
        <f>N87+Mode1_Parameter_sheet!$D$8</f>
        <v>0.59689252977304808</v>
      </c>
    </row>
    <row r="88" spans="2:15">
      <c r="B88" s="29">
        <v>82</v>
      </c>
      <c r="C88" s="26">
        <v>2.733333333</v>
      </c>
      <c r="D88" s="26">
        <v>0.20200000000000001</v>
      </c>
      <c r="E88" s="26">
        <v>-2.1499999999999998E-2</v>
      </c>
      <c r="F88" s="26">
        <f>D88-Mode1_Parameter_sheet!$D$7</f>
        <v>5.5784842519685157E-2</v>
      </c>
      <c r="G88" s="26">
        <v>0.5995377046</v>
      </c>
      <c r="H88" s="26">
        <v>-2.143643344E-2</v>
      </c>
      <c r="I88" s="26">
        <f>G88-Mode1_Parameter_sheet!$D$8</f>
        <v>5.5635028130578523E-2</v>
      </c>
      <c r="K88" s="26">
        <v>2.733333333</v>
      </c>
      <c r="L88" s="33">
        <f>$R$8*COS($R$6*(K88-Mode1_Parameter_sheet!$D$9))+$R$10*SIN($R$6*(K88-Mode1_Parameter_sheet!$D$9))+$R$9*COS($R$7*(K88-Mode1_Parameter_sheet!$D$9))+$R$11*SIN($R$7*(K88-Mode1_Parameter_sheet!$D$9))</f>
        <v>5.251327280410454E-2</v>
      </c>
      <c r="M88" s="33">
        <f>L88+Mode1_Parameter_sheet!$D$7</f>
        <v>0.19872843028441939</v>
      </c>
      <c r="N88" s="33">
        <f>$R$8*COS($R$6*(K88-Mode1_Parameter_sheet!$D$9))+$R$10*SIN($R$6*(K88-Mode1_Parameter_sheet!$D$9))-$R$9*COS($R$7*(K88-Mode1_Parameter_sheet!$D$9))-$R$11*SIN($R$7*(K88-Mode1_Parameter_sheet!$D$9))</f>
        <v>5.2649851900715548E-2</v>
      </c>
      <c r="O88" s="33">
        <f>N88+Mode1_Parameter_sheet!$D$8</f>
        <v>0.59655252837013706</v>
      </c>
    </row>
    <row r="89" spans="2:15">
      <c r="B89" s="29">
        <v>83</v>
      </c>
      <c r="C89" s="26">
        <v>2.766666667</v>
      </c>
      <c r="D89" s="26">
        <v>0.20100000000000001</v>
      </c>
      <c r="E89" s="26">
        <v>-3.5900000000000001E-2</v>
      </c>
      <c r="F89" s="26">
        <f>D89-Mode1_Parameter_sheet!$D$7</f>
        <v>5.4784842519685156E-2</v>
      </c>
      <c r="G89" s="26">
        <v>0.59860101399999999</v>
      </c>
      <c r="H89" s="26">
        <v>-3.2250486889999999E-2</v>
      </c>
      <c r="I89" s="26">
        <f>G89-Mode1_Parameter_sheet!$D$8</f>
        <v>5.4698337530578511E-2</v>
      </c>
      <c r="K89" s="26">
        <v>2.766666667</v>
      </c>
      <c r="L89" s="33">
        <f>$R$8*COS($R$6*(K89-Mode1_Parameter_sheet!$D$9))+$R$10*SIN($R$6*(K89-Mode1_Parameter_sheet!$D$9))+$R$9*COS($R$7*(K89-Mode1_Parameter_sheet!$D$9))+$R$11*SIN($R$7*(K89-Mode1_Parameter_sheet!$D$9))</f>
        <v>5.182488244084589E-2</v>
      </c>
      <c r="M89" s="33">
        <f>L89+Mode1_Parameter_sheet!$D$7</f>
        <v>0.19804003992116076</v>
      </c>
      <c r="N89" s="33">
        <f>$R$8*COS($R$6*(K89-Mode1_Parameter_sheet!$D$9))+$R$10*SIN($R$6*(K89-Mode1_Parameter_sheet!$D$9))-$R$9*COS($R$7*(K89-Mode1_Parameter_sheet!$D$9))-$R$11*SIN($R$7*(K89-Mode1_Parameter_sheet!$D$9))</f>
        <v>5.1982124688754114E-2</v>
      </c>
      <c r="O89" s="33">
        <f>N89+Mode1_Parameter_sheet!$D$8</f>
        <v>0.59588480115817555</v>
      </c>
    </row>
    <row r="90" spans="2:15">
      <c r="B90" s="29">
        <v>84</v>
      </c>
      <c r="C90" s="26">
        <v>2.8</v>
      </c>
      <c r="D90" s="26">
        <v>0.2</v>
      </c>
      <c r="E90" s="26">
        <v>-4.48E-2</v>
      </c>
      <c r="F90" s="26">
        <f>D90-Mode1_Parameter_sheet!$D$7</f>
        <v>5.3784842519685155E-2</v>
      </c>
      <c r="G90" s="26">
        <v>0.59738767209999999</v>
      </c>
      <c r="H90" s="26">
        <v>-4.281946599E-2</v>
      </c>
      <c r="I90" s="26">
        <f>G90-Mode1_Parameter_sheet!$D$8</f>
        <v>5.3484995630578513E-2</v>
      </c>
      <c r="K90" s="26">
        <v>2.8</v>
      </c>
      <c r="L90" s="33">
        <f>$R$8*COS($R$6*(K90-Mode1_Parameter_sheet!$D$9))+$R$10*SIN($R$6*(K90-Mode1_Parameter_sheet!$D$9))+$R$9*COS($R$7*(K90-Mode1_Parameter_sheet!$D$9))+$R$11*SIN($R$7*(K90-Mode1_Parameter_sheet!$D$9))</f>
        <v>5.0814534741881703E-2</v>
      </c>
      <c r="M90" s="33">
        <f>L90+Mode1_Parameter_sheet!$D$7</f>
        <v>0.19702969222219657</v>
      </c>
      <c r="N90" s="33">
        <f>$R$8*COS($R$6*(K90-Mode1_Parameter_sheet!$D$9))+$R$10*SIN($R$6*(K90-Mode1_Parameter_sheet!$D$9))-$R$9*COS($R$7*(K90-Mode1_Parameter_sheet!$D$9))-$R$11*SIN($R$7*(K90-Mode1_Parameter_sheet!$D$9))</f>
        <v>5.0990779436702202E-2</v>
      </c>
      <c r="O90" s="33">
        <f>N90+Mode1_Parameter_sheet!$D$8</f>
        <v>0.59489345590612364</v>
      </c>
    </row>
    <row r="91" spans="2:15">
      <c r="B91" s="29">
        <v>85</v>
      </c>
      <c r="C91" s="26">
        <v>2.8333333330000001</v>
      </c>
      <c r="D91" s="26">
        <v>0.19800000000000001</v>
      </c>
      <c r="E91" s="26">
        <v>-4.9700000000000001E-2</v>
      </c>
      <c r="F91" s="26">
        <f>D91-Mode1_Parameter_sheet!$D$7</f>
        <v>5.1784842519685154E-2</v>
      </c>
      <c r="G91" s="26">
        <v>0.59574638300000005</v>
      </c>
      <c r="H91" s="26">
        <v>-5.1103876360000001E-2</v>
      </c>
      <c r="I91" s="26">
        <f>G91-Mode1_Parameter_sheet!$D$8</f>
        <v>5.184370653057857E-2</v>
      </c>
      <c r="K91" s="26">
        <v>2.8333333330000001</v>
      </c>
      <c r="L91" s="33">
        <f>$R$8*COS($R$6*(K91-Mode1_Parameter_sheet!$D$9))+$R$10*SIN($R$6*(K91-Mode1_Parameter_sheet!$D$9))+$R$9*COS($R$7*(K91-Mode1_Parameter_sheet!$D$9))+$R$11*SIN($R$7*(K91-Mode1_Parameter_sheet!$D$9))</f>
        <v>4.9488554298647416E-2</v>
      </c>
      <c r="M91" s="33">
        <f>L91+Mode1_Parameter_sheet!$D$7</f>
        <v>0.19570371177896229</v>
      </c>
      <c r="N91" s="33">
        <f>$R$8*COS($R$6*(K91-Mode1_Parameter_sheet!$D$9))+$R$10*SIN($R$6*(K91-Mode1_Parameter_sheet!$D$9))-$R$9*COS($R$7*(K91-Mode1_Parameter_sheet!$D$9))-$R$11*SIN($R$7*(K91-Mode1_Parameter_sheet!$D$9))</f>
        <v>4.9681940043534642E-2</v>
      </c>
      <c r="O91" s="33">
        <f>N91+Mode1_Parameter_sheet!$D$8</f>
        <v>0.59358461651295613</v>
      </c>
    </row>
    <row r="92" spans="2:15">
      <c r="B92" s="29">
        <v>86</v>
      </c>
      <c r="C92" s="26">
        <v>2.8666666670000001</v>
      </c>
      <c r="D92" s="26">
        <v>0.19700000000000001</v>
      </c>
      <c r="E92" s="26">
        <v>-5.9400000000000001E-2</v>
      </c>
      <c r="F92" s="26">
        <f>D92-Mode1_Parameter_sheet!$D$7</f>
        <v>5.0784842519685153E-2</v>
      </c>
      <c r="G92" s="26">
        <v>0.59398074700000003</v>
      </c>
      <c r="H92" s="26">
        <v>-5.9083294610000003E-2</v>
      </c>
      <c r="I92" s="26">
        <f>G92-Mode1_Parameter_sheet!$D$8</f>
        <v>5.0078070530578556E-2</v>
      </c>
      <c r="K92" s="26">
        <v>2.8666666670000001</v>
      </c>
      <c r="L92" s="33">
        <f>$R$8*COS($R$6*(K92-Mode1_Parameter_sheet!$D$9))+$R$10*SIN($R$6*(K92-Mode1_Parameter_sheet!$D$9))+$R$9*COS($R$7*(K92-Mode1_Parameter_sheet!$D$9))+$R$11*SIN($R$7*(K92-Mode1_Parameter_sheet!$D$9))</f>
        <v>4.7855224542248553E-2</v>
      </c>
      <c r="M92" s="33">
        <f>L92+Mode1_Parameter_sheet!$D$7</f>
        <v>0.19407038202256341</v>
      </c>
      <c r="N92" s="33">
        <f>$R$8*COS($R$6*(K92-Mode1_Parameter_sheet!$D$9))+$R$10*SIN($R$6*(K92-Mode1_Parameter_sheet!$D$9))-$R$9*COS($R$7*(K92-Mode1_Parameter_sheet!$D$9))-$R$11*SIN($R$7*(K92-Mode1_Parameter_sheet!$D$9))</f>
        <v>4.8063708906695674E-2</v>
      </c>
      <c r="O92" s="33">
        <f>N92+Mode1_Parameter_sheet!$D$8</f>
        <v>0.59196638537611712</v>
      </c>
    </row>
    <row r="93" spans="2:15">
      <c r="B93" s="29">
        <v>87</v>
      </c>
      <c r="C93" s="26">
        <v>2.9</v>
      </c>
      <c r="D93" s="26">
        <v>0.19400000000000001</v>
      </c>
      <c r="E93" s="26">
        <v>-7.3899999999999993E-2</v>
      </c>
      <c r="F93" s="26">
        <f>D93-Mode1_Parameter_sheet!$D$7</f>
        <v>4.778484251968515E-2</v>
      </c>
      <c r="G93" s="26">
        <v>0.59180749669999999</v>
      </c>
      <c r="H93" s="26">
        <v>-6.790232266E-2</v>
      </c>
      <c r="I93" s="26">
        <f>G93-Mode1_Parameter_sheet!$D$8</f>
        <v>4.7904820230578515E-2</v>
      </c>
      <c r="K93" s="26">
        <v>2.9</v>
      </c>
      <c r="L93" s="33">
        <f>$R$8*COS($R$6*(K93-Mode1_Parameter_sheet!$D$9))+$R$10*SIN($R$6*(K93-Mode1_Parameter_sheet!$D$9))+$R$9*COS($R$7*(K93-Mode1_Parameter_sheet!$D$9))+$R$11*SIN($R$7*(K93-Mode1_Parameter_sheet!$D$9))</f>
        <v>4.5924736024969451E-2</v>
      </c>
      <c r="M93" s="33">
        <f>L93+Mode1_Parameter_sheet!$D$7</f>
        <v>0.19213989350528432</v>
      </c>
      <c r="N93" s="33">
        <f>$R$8*COS($R$6*(K93-Mode1_Parameter_sheet!$D$9))+$R$10*SIN($R$6*(K93-Mode1_Parameter_sheet!$D$9))-$R$9*COS($R$7*(K93-Mode1_Parameter_sheet!$D$9))-$R$11*SIN($R$7*(K93-Mode1_Parameter_sheet!$D$9))</f>
        <v>4.6146117114479121E-2</v>
      </c>
      <c r="O93" s="33">
        <f>N93+Mode1_Parameter_sheet!$D$8</f>
        <v>0.59004879358390061</v>
      </c>
    </row>
    <row r="94" spans="2:15">
      <c r="B94" s="29">
        <v>88</v>
      </c>
      <c r="C94" s="26">
        <v>2.9333333330000002</v>
      </c>
      <c r="D94" s="26">
        <v>0.192</v>
      </c>
      <c r="E94" s="26">
        <v>-8.1000000000000003E-2</v>
      </c>
      <c r="F94" s="26">
        <f>D94-Mode1_Parameter_sheet!$D$7</f>
        <v>4.5784842519685148E-2</v>
      </c>
      <c r="G94" s="26">
        <v>0.58945392549999998</v>
      </c>
      <c r="H94" s="26">
        <v>-7.8686185239999998E-2</v>
      </c>
      <c r="I94" s="26">
        <f>G94-Mode1_Parameter_sheet!$D$8</f>
        <v>4.55512490305785E-2</v>
      </c>
      <c r="K94" s="26">
        <v>2.9333333330000002</v>
      </c>
      <c r="L94" s="33">
        <f>$R$8*COS($R$6*(K94-Mode1_Parameter_sheet!$D$9))+$R$10*SIN($R$6*(K94-Mode1_Parameter_sheet!$D$9))+$R$9*COS($R$7*(K94-Mode1_Parameter_sheet!$D$9))+$R$11*SIN($R$7*(K94-Mode1_Parameter_sheet!$D$9))</f>
        <v>4.3709122405187026E-2</v>
      </c>
      <c r="M94" s="33">
        <f>L94+Mode1_Parameter_sheet!$D$7</f>
        <v>0.18992427988550187</v>
      </c>
      <c r="N94" s="33">
        <f>$R$8*COS($R$6*(K94-Mode1_Parameter_sheet!$D$9))+$R$10*SIN($R$6*(K94-Mode1_Parameter_sheet!$D$9))-$R$9*COS($R$7*(K94-Mode1_Parameter_sheet!$D$9))-$R$11*SIN($R$7*(K94-Mode1_Parameter_sheet!$D$9))</f>
        <v>4.3941062117826044E-2</v>
      </c>
      <c r="O94" s="33">
        <f>N94+Mode1_Parameter_sheet!$D$8</f>
        <v>0.58784373858724748</v>
      </c>
    </row>
    <row r="95" spans="2:15">
      <c r="B95" s="29">
        <v>89</v>
      </c>
      <c r="C95" s="26">
        <v>2.9666666670000001</v>
      </c>
      <c r="D95" s="26">
        <v>0.189</v>
      </c>
      <c r="E95" s="26">
        <v>-8.9099999999999999E-2</v>
      </c>
      <c r="F95" s="26">
        <f>D95-Mode1_Parameter_sheet!$D$7</f>
        <v>4.2784842519685146E-2</v>
      </c>
      <c r="G95" s="26">
        <v>0.58656175099999996</v>
      </c>
      <c r="H95" s="26">
        <v>-8.8759816160000005E-2</v>
      </c>
      <c r="I95" s="26">
        <f>G95-Mode1_Parameter_sheet!$D$8</f>
        <v>4.2659074530578489E-2</v>
      </c>
      <c r="K95" s="26">
        <v>2.9666666670000001</v>
      </c>
      <c r="L95" s="33">
        <f>$R$8*COS($R$6*(K95-Mode1_Parameter_sheet!$D$9))+$R$10*SIN($R$6*(K95-Mode1_Parameter_sheet!$D$9))+$R$9*COS($R$7*(K95-Mode1_Parameter_sheet!$D$9))+$R$11*SIN($R$7*(K95-Mode1_Parameter_sheet!$D$9))</f>
        <v>4.1222185422649583E-2</v>
      </c>
      <c r="M95" s="33">
        <f>L95+Mode1_Parameter_sheet!$D$7</f>
        <v>0.18743734290296443</v>
      </c>
      <c r="N95" s="33">
        <f>$R$8*COS($R$6*(K95-Mode1_Parameter_sheet!$D$9))+$R$10*SIN($R$6*(K95-Mode1_Parameter_sheet!$D$9))-$R$9*COS($R$7*(K95-Mode1_Parameter_sheet!$D$9))-$R$11*SIN($R$7*(K95-Mode1_Parameter_sheet!$D$9))</f>
        <v>4.1462234142481035E-2</v>
      </c>
      <c r="O95" s="33">
        <f>N95+Mode1_Parameter_sheet!$D$8</f>
        <v>0.58536491061190254</v>
      </c>
    </row>
    <row r="96" spans="2:15">
      <c r="B96" s="29">
        <v>90</v>
      </c>
      <c r="C96" s="26">
        <v>3</v>
      </c>
      <c r="D96" s="26">
        <v>0.186</v>
      </c>
      <c r="E96" s="26">
        <v>-9.8199999999999996E-2</v>
      </c>
      <c r="F96" s="26">
        <f>D96-Mode1_Parameter_sheet!$D$7</f>
        <v>3.9784842519685143E-2</v>
      </c>
      <c r="G96" s="26">
        <v>0.5835366045</v>
      </c>
      <c r="H96" s="26">
        <v>-9.7413520919999996E-2</v>
      </c>
      <c r="I96" s="26">
        <f>G96-Mode1_Parameter_sheet!$D$8</f>
        <v>3.9633928030578525E-2</v>
      </c>
      <c r="K96" s="26">
        <v>3</v>
      </c>
      <c r="L96" s="33">
        <f>$R$8*COS($R$6*(K96-Mode1_Parameter_sheet!$D$9))+$R$10*SIN($R$6*(K96-Mode1_Parameter_sheet!$D$9))+$R$9*COS($R$7*(K96-Mode1_Parameter_sheet!$D$9))+$R$11*SIN($R$7*(K96-Mode1_Parameter_sheet!$D$9))</f>
        <v>3.8479409085142746E-2</v>
      </c>
      <c r="M96" s="33">
        <f>L96+Mode1_Parameter_sheet!$D$7</f>
        <v>0.1846945665654576</v>
      </c>
      <c r="N96" s="33">
        <f>$R$8*COS($R$6*(K96-Mode1_Parameter_sheet!$D$9))+$R$10*SIN($R$6*(K96-Mode1_Parameter_sheet!$D$9))-$R$9*COS($R$7*(K96-Mode1_Parameter_sheet!$D$9))-$R$11*SIN($R$7*(K96-Mode1_Parameter_sheet!$D$9))</f>
        <v>3.8725031552993214E-2</v>
      </c>
      <c r="O96" s="33">
        <f>N96+Mode1_Parameter_sheet!$D$8</f>
        <v>0.5826277080224147</v>
      </c>
    </row>
    <row r="97" spans="2:15">
      <c r="B97" s="29">
        <v>91</v>
      </c>
      <c r="C97" s="26">
        <v>3.0333333329999999</v>
      </c>
      <c r="D97" s="26">
        <v>0.182</v>
      </c>
      <c r="E97" s="26">
        <v>-0.104</v>
      </c>
      <c r="F97" s="26">
        <f>D97-Mode1_Parameter_sheet!$D$7</f>
        <v>3.5784842519685139E-2</v>
      </c>
      <c r="G97" s="26">
        <v>0.58006751629999997</v>
      </c>
      <c r="H97" s="26">
        <v>-0.10203339660000001</v>
      </c>
      <c r="I97" s="26">
        <f>G97-Mode1_Parameter_sheet!$D$8</f>
        <v>3.6164839830578499E-2</v>
      </c>
      <c r="K97" s="26">
        <v>3.0333333329999999</v>
      </c>
      <c r="L97" s="33">
        <f>$R$8*COS($R$6*(K97-Mode1_Parameter_sheet!$D$9))+$R$10*SIN($R$6*(K97-Mode1_Parameter_sheet!$D$9))+$R$9*COS($R$7*(K97-Mode1_Parameter_sheet!$D$9))+$R$11*SIN($R$7*(K97-Mode1_Parameter_sheet!$D$9))</f>
        <v>3.5497862740133418E-2</v>
      </c>
      <c r="M97" s="33">
        <f>L97+Mode1_Parameter_sheet!$D$7</f>
        <v>0.18171302022044827</v>
      </c>
      <c r="N97" s="33">
        <f>$R$8*COS($R$6*(K97-Mode1_Parameter_sheet!$D$9))+$R$10*SIN($R$6*(K97-Mode1_Parameter_sheet!$D$9))-$R$9*COS($R$7*(K97-Mode1_Parameter_sheet!$D$9))-$R$11*SIN($R$7*(K97-Mode1_Parameter_sheet!$D$9))</f>
        <v>3.5746464830333904E-2</v>
      </c>
      <c r="O97" s="33">
        <f>N97+Mode1_Parameter_sheet!$D$8</f>
        <v>0.57964914129975542</v>
      </c>
    </row>
    <row r="98" spans="2:15">
      <c r="B98" s="29">
        <v>92</v>
      </c>
      <c r="C98" s="26">
        <v>3.0666666669999998</v>
      </c>
      <c r="D98" s="26">
        <v>0.17899999999999999</v>
      </c>
      <c r="E98" s="26">
        <v>-0.111</v>
      </c>
      <c r="F98" s="26">
        <f>D98-Mode1_Parameter_sheet!$D$7</f>
        <v>3.2784842519685137E-2</v>
      </c>
      <c r="G98" s="26">
        <v>0.57673437800000005</v>
      </c>
      <c r="H98" s="26">
        <v>-0.1057102246</v>
      </c>
      <c r="I98" s="26">
        <f>G98-Mode1_Parameter_sheet!$D$8</f>
        <v>3.2831701530578572E-2</v>
      </c>
      <c r="K98" s="26">
        <v>3.0666666669999998</v>
      </c>
      <c r="L98" s="33">
        <f>$R$8*COS($R$6*(K98-Mode1_Parameter_sheet!$D$9))+$R$10*SIN($R$6*(K98-Mode1_Parameter_sheet!$D$9))+$R$9*COS($R$7*(K98-Mode1_Parameter_sheet!$D$9))+$R$11*SIN($R$7*(K98-Mode1_Parameter_sheet!$D$9))</f>
        <v>3.2296094983948483E-2</v>
      </c>
      <c r="M98" s="33">
        <f>L98+Mode1_Parameter_sheet!$D$7</f>
        <v>0.17851125246426333</v>
      </c>
      <c r="N98" s="33">
        <f>$R$8*COS($R$6*(K98-Mode1_Parameter_sheet!$D$9))+$R$10*SIN($R$6*(K98-Mode1_Parameter_sheet!$D$9))-$R$9*COS($R$7*(K98-Mode1_Parameter_sheet!$D$9))-$R$11*SIN($R$7*(K98-Mode1_Parameter_sheet!$D$9))</f>
        <v>3.2545051101714108E-2</v>
      </c>
      <c r="O98" s="33">
        <f>N98+Mode1_Parameter_sheet!$D$8</f>
        <v>0.5764477275711356</v>
      </c>
    </row>
    <row r="99" spans="2:15">
      <c r="B99" s="29">
        <v>93</v>
      </c>
      <c r="C99" s="26">
        <v>3.1</v>
      </c>
      <c r="D99" s="26">
        <v>0.17499999999999999</v>
      </c>
      <c r="E99" s="26">
        <v>-0.115</v>
      </c>
      <c r="F99" s="26">
        <f>D99-Mode1_Parameter_sheet!$D$7</f>
        <v>2.8784842519685133E-2</v>
      </c>
      <c r="G99" s="26">
        <v>0.57302016789999999</v>
      </c>
      <c r="H99" s="26">
        <v>-0.117455318</v>
      </c>
      <c r="I99" s="26">
        <f>G99-Mode1_Parameter_sheet!$D$8</f>
        <v>2.9117491430578513E-2</v>
      </c>
      <c r="K99" s="26">
        <v>3.1</v>
      </c>
      <c r="L99" s="33">
        <f>$R$8*COS($R$6*(K99-Mode1_Parameter_sheet!$D$9))+$R$10*SIN($R$6*(K99-Mode1_Parameter_sheet!$D$9))+$R$9*COS($R$7*(K99-Mode1_Parameter_sheet!$D$9))+$R$11*SIN($R$7*(K99-Mode1_Parameter_sheet!$D$9))</f>
        <v>2.8894018559509668E-2</v>
      </c>
      <c r="M99" s="33">
        <f>L99+Mode1_Parameter_sheet!$D$7</f>
        <v>0.17510917603982451</v>
      </c>
      <c r="N99" s="33">
        <f>$R$8*COS($R$6*(K99-Mode1_Parameter_sheet!$D$9))+$R$10*SIN($R$6*(K99-Mode1_Parameter_sheet!$D$9))-$R$9*COS($R$7*(K99-Mode1_Parameter_sheet!$D$9))-$R$11*SIN($R$7*(K99-Mode1_Parameter_sheet!$D$9))</f>
        <v>2.9140699370995289E-2</v>
      </c>
      <c r="O99" s="33">
        <f>N99+Mode1_Parameter_sheet!$D$8</f>
        <v>0.57304337584041676</v>
      </c>
    </row>
    <row r="100" spans="2:15">
      <c r="B100" s="29">
        <v>94</v>
      </c>
      <c r="C100" s="26">
        <v>3.1333333329999999</v>
      </c>
      <c r="D100" s="26">
        <v>0.17100000000000001</v>
      </c>
      <c r="E100" s="26">
        <v>-0.12</v>
      </c>
      <c r="F100" s="26">
        <f>D100-Mode1_Parameter_sheet!$D$7</f>
        <v>2.4784842519685157E-2</v>
      </c>
      <c r="G100" s="26">
        <v>0.56890402350000002</v>
      </c>
      <c r="H100" s="26">
        <v>-0.1212736847</v>
      </c>
      <c r="I100" s="26">
        <f>G100-Mode1_Parameter_sheet!$D$8</f>
        <v>2.5001347030578547E-2</v>
      </c>
      <c r="K100" s="26">
        <v>3.1333333329999999</v>
      </c>
      <c r="L100" s="33">
        <f>$R$8*COS($R$6*(K100-Mode1_Parameter_sheet!$D$9))+$R$10*SIN($R$6*(K100-Mode1_Parameter_sheet!$D$9))+$R$9*COS($R$7*(K100-Mode1_Parameter_sheet!$D$9))+$R$11*SIN($R$7*(K100-Mode1_Parameter_sheet!$D$9))</f>
        <v>2.5312785934919098E-2</v>
      </c>
      <c r="M100" s="33">
        <f>L100+Mode1_Parameter_sheet!$D$7</f>
        <v>0.17152794341523395</v>
      </c>
      <c r="N100" s="33">
        <f>$R$8*COS($R$6*(K100-Mode1_Parameter_sheet!$D$9))+$R$10*SIN($R$6*(K100-Mode1_Parameter_sheet!$D$9))-$R$9*COS($R$7*(K100-Mode1_Parameter_sheet!$D$9))-$R$11*SIN($R$7*(K100-Mode1_Parameter_sheet!$D$9))</f>
        <v>2.5554586136828476E-2</v>
      </c>
      <c r="O100" s="33">
        <f>N100+Mode1_Parameter_sheet!$D$8</f>
        <v>0.56945726260624996</v>
      </c>
    </row>
    <row r="101" spans="2:15">
      <c r="B101" s="29">
        <v>95</v>
      </c>
      <c r="C101" s="26">
        <v>3.1666666669999999</v>
      </c>
      <c r="D101" s="26">
        <v>0.16700000000000001</v>
      </c>
      <c r="E101" s="26">
        <v>-0.125</v>
      </c>
      <c r="F101" s="26">
        <f>D101-Mode1_Parameter_sheet!$D$7</f>
        <v>2.0784842519685154E-2</v>
      </c>
      <c r="G101" s="26">
        <v>0.56493525560000002</v>
      </c>
      <c r="H101" s="26">
        <v>-0.12425685140000001</v>
      </c>
      <c r="I101" s="26">
        <f>G101-Mode1_Parameter_sheet!$D$8</f>
        <v>2.1032579130578544E-2</v>
      </c>
      <c r="K101" s="26">
        <v>3.1666666669999999</v>
      </c>
      <c r="L101" s="33">
        <f>$R$8*COS($R$6*(K101-Mode1_Parameter_sheet!$D$9))+$R$10*SIN($R$6*(K101-Mode1_Parameter_sheet!$D$9))+$R$9*COS($R$7*(K101-Mode1_Parameter_sheet!$D$9))+$R$11*SIN($R$7*(K101-Mode1_Parameter_sheet!$D$9))</f>
        <v>2.1574658071942164E-2</v>
      </c>
      <c r="M101" s="33">
        <f>L101+Mode1_Parameter_sheet!$D$7</f>
        <v>0.16778981555225703</v>
      </c>
      <c r="N101" s="33">
        <f>$R$8*COS($R$6*(K101-Mode1_Parameter_sheet!$D$9))+$R$10*SIN($R$6*(K101-Mode1_Parameter_sheet!$D$9))-$R$9*COS($R$7*(K101-Mode1_Parameter_sheet!$D$9))-$R$11*SIN($R$7*(K101-Mode1_Parameter_sheet!$D$9))</f>
        <v>2.1809023906958082E-2</v>
      </c>
      <c r="O101" s="33">
        <f>N101+Mode1_Parameter_sheet!$D$8</f>
        <v>0.56571170037637952</v>
      </c>
    </row>
    <row r="102" spans="2:15">
      <c r="B102" s="29">
        <v>96</v>
      </c>
      <c r="C102" s="26">
        <v>3.2</v>
      </c>
      <c r="D102" s="26">
        <v>0.16300000000000001</v>
      </c>
      <c r="E102" s="26">
        <v>-0.127</v>
      </c>
      <c r="F102" s="26">
        <f>D102-Mode1_Parameter_sheet!$D$7</f>
        <v>1.678484251968515E-2</v>
      </c>
      <c r="G102" s="26">
        <v>0.5606202334</v>
      </c>
      <c r="H102" s="26">
        <v>-0.12866686869999999</v>
      </c>
      <c r="I102" s="26">
        <f>G102-Mode1_Parameter_sheet!$D$8</f>
        <v>1.6717556930578525E-2</v>
      </c>
      <c r="K102" s="26">
        <v>3.2</v>
      </c>
      <c r="L102" s="33">
        <f>$R$8*COS($R$6*(K102-Mode1_Parameter_sheet!$D$9))+$R$10*SIN($R$6*(K102-Mode1_Parameter_sheet!$D$9))+$R$9*COS($R$7*(K102-Mode1_Parameter_sheet!$D$9))+$R$11*SIN($R$7*(K102-Mode1_Parameter_sheet!$D$9))</f>
        <v>1.7702866456943706E-2</v>
      </c>
      <c r="M102" s="33">
        <f>L102+Mode1_Parameter_sheet!$D$7</f>
        <v>0.16391802393725857</v>
      </c>
      <c r="N102" s="33">
        <f>$R$8*COS($R$6*(K102-Mode1_Parameter_sheet!$D$9))+$R$10*SIN($R$6*(K102-Mode1_Parameter_sheet!$D$9))-$R$9*COS($R$7*(K102-Mode1_Parameter_sheet!$D$9))-$R$11*SIN($R$7*(K102-Mode1_Parameter_sheet!$D$9))</f>
        <v>1.7927322685775498E-2</v>
      </c>
      <c r="O102" s="33">
        <f>N102+Mode1_Parameter_sheet!$D$8</f>
        <v>0.56182999915519694</v>
      </c>
    </row>
    <row r="103" spans="2:15">
      <c r="B103" s="29">
        <v>97</v>
      </c>
      <c r="C103" s="26">
        <v>3.233333333</v>
      </c>
      <c r="D103" s="26">
        <v>0.158</v>
      </c>
      <c r="E103" s="26">
        <v>-0.13100000000000001</v>
      </c>
      <c r="F103" s="26">
        <f>D103-Mode1_Parameter_sheet!$D$7</f>
        <v>1.1784842519685146E-2</v>
      </c>
      <c r="G103" s="26">
        <v>0.5563574644</v>
      </c>
      <c r="H103" s="26">
        <v>-0.12863664</v>
      </c>
      <c r="I103" s="26">
        <f>G103-Mode1_Parameter_sheet!$D$8</f>
        <v>1.2454787930578526E-2</v>
      </c>
      <c r="K103" s="26">
        <v>3.233333333</v>
      </c>
      <c r="L103" s="33">
        <f>$R$8*COS($R$6*(K103-Mode1_Parameter_sheet!$D$9))+$R$10*SIN($R$6*(K103-Mode1_Parameter_sheet!$D$9))+$R$9*COS($R$7*(K103-Mode1_Parameter_sheet!$D$9))+$R$11*SIN($R$7*(K103-Mode1_Parameter_sheet!$D$9))</f>
        <v>1.3721468122321953E-2</v>
      </c>
      <c r="M103" s="33">
        <f>L103+Mode1_Parameter_sheet!$D$7</f>
        <v>0.1599366256026368</v>
      </c>
      <c r="N103" s="33">
        <f>$R$8*COS($R$6*(K103-Mode1_Parameter_sheet!$D$9))+$R$10*SIN($R$6*(K103-Mode1_Parameter_sheet!$D$9))-$R$9*COS($R$7*(K103-Mode1_Parameter_sheet!$D$9))-$R$11*SIN($R$7*(K103-Mode1_Parameter_sheet!$D$9))</f>
        <v>1.3933644165153086E-2</v>
      </c>
      <c r="O103" s="33">
        <f>N103+Mode1_Parameter_sheet!$D$8</f>
        <v>0.55783632063457456</v>
      </c>
    </row>
    <row r="104" spans="2:15">
      <c r="B104" s="29">
        <v>98</v>
      </c>
      <c r="C104" s="26">
        <v>3.266666667</v>
      </c>
      <c r="D104" s="26">
        <v>0.154</v>
      </c>
      <c r="E104" s="26">
        <v>-0.13400000000000001</v>
      </c>
      <c r="F104" s="26">
        <f>D104-Mode1_Parameter_sheet!$D$7</f>
        <v>7.7848425196851423E-3</v>
      </c>
      <c r="G104" s="26">
        <v>0.55204445739999997</v>
      </c>
      <c r="H104" s="26">
        <v>-0.1303121971</v>
      </c>
      <c r="I104" s="26">
        <f>G104-Mode1_Parameter_sheet!$D$8</f>
        <v>8.1417809305784905E-3</v>
      </c>
      <c r="K104" s="26">
        <v>3.266666667</v>
      </c>
      <c r="L104" s="33">
        <f>$R$8*COS($R$6*(K104-Mode1_Parameter_sheet!$D$9))+$R$10*SIN($R$6*(K104-Mode1_Parameter_sheet!$D$9))+$R$9*COS($R$7*(K104-Mode1_Parameter_sheet!$D$9))+$R$11*SIN($R$7*(K104-Mode1_Parameter_sheet!$D$9))</f>
        <v>9.6551965841200366E-3</v>
      </c>
      <c r="M104" s="33">
        <f>L104+Mode1_Parameter_sheet!$D$7</f>
        <v>0.15587035406443489</v>
      </c>
      <c r="N104" s="33">
        <f>$R$8*COS($R$6*(K104-Mode1_Parameter_sheet!$D$9))+$R$10*SIN($R$6*(K104-Mode1_Parameter_sheet!$D$9))-$R$9*COS($R$7*(K104-Mode1_Parameter_sheet!$D$9))-$R$11*SIN($R$7*(K104-Mode1_Parameter_sheet!$D$9))</f>
        <v>9.8528515570494527E-3</v>
      </c>
      <c r="O104" s="33">
        <f>N104+Mode1_Parameter_sheet!$D$8</f>
        <v>0.55375552802647088</v>
      </c>
    </row>
    <row r="105" spans="2:15">
      <c r="B105" s="29">
        <v>99</v>
      </c>
      <c r="C105" s="26">
        <v>3.3</v>
      </c>
      <c r="D105" s="26">
        <v>0.15</v>
      </c>
      <c r="E105" s="26">
        <v>-0.13400000000000001</v>
      </c>
      <c r="F105" s="26">
        <f>D105-Mode1_Parameter_sheet!$D$7</f>
        <v>3.7848425196851387E-3</v>
      </c>
      <c r="G105" s="26">
        <v>0.54766998460000005</v>
      </c>
      <c r="H105" s="26">
        <v>-0.13163477730000001</v>
      </c>
      <c r="I105" s="26">
        <f>G105-Mode1_Parameter_sheet!$D$8</f>
        <v>3.7673081305785727E-3</v>
      </c>
      <c r="K105" s="26">
        <v>3.3</v>
      </c>
      <c r="L105" s="33">
        <f>$R$8*COS($R$6*(K105-Mode1_Parameter_sheet!$D$9))+$R$10*SIN($R$6*(K105-Mode1_Parameter_sheet!$D$9))+$R$9*COS($R$7*(K105-Mode1_Parameter_sheet!$D$9))+$R$11*SIN($R$7*(K105-Mode1_Parameter_sheet!$D$9))</f>
        <v>5.5293086859397964E-3</v>
      </c>
      <c r="M105" s="33">
        <f>L105+Mode1_Parameter_sheet!$D$7</f>
        <v>0.15174446616625464</v>
      </c>
      <c r="N105" s="33">
        <f>$R$8*COS($R$6*(K105-Mode1_Parameter_sheet!$D$9))+$R$10*SIN($R$6*(K105-Mode1_Parameter_sheet!$D$9))-$R$9*COS($R$7*(K105-Mode1_Parameter_sheet!$D$9))-$R$11*SIN($R$7*(K105-Mode1_Parameter_sheet!$D$9))</f>
        <v>5.7103550692692972E-3</v>
      </c>
      <c r="O105" s="33">
        <f>N105+Mode1_Parameter_sheet!$D$8</f>
        <v>0.54961303153869079</v>
      </c>
    </row>
    <row r="106" spans="2:15">
      <c r="B106" s="29">
        <v>100</v>
      </c>
      <c r="C106" s="26">
        <v>3.3333333330000001</v>
      </c>
      <c r="D106" s="26">
        <v>0.14499999999999999</v>
      </c>
      <c r="E106" s="26">
        <v>-0.13400000000000001</v>
      </c>
      <c r="F106" s="26">
        <f>D106-Mode1_Parameter_sheet!$D$7</f>
        <v>-1.2151574803148657E-3</v>
      </c>
      <c r="G106" s="26">
        <v>0.54326880560000002</v>
      </c>
      <c r="H106" s="26">
        <v>-0.13283702659999999</v>
      </c>
      <c r="I106" s="26">
        <f>G106-Mode1_Parameter_sheet!$D$8</f>
        <v>-6.3387086942146009E-4</v>
      </c>
      <c r="K106" s="26">
        <v>3.3333333330000001</v>
      </c>
      <c r="L106" s="33">
        <f>$R$8*COS($R$6*(K106-Mode1_Parameter_sheet!$D$9))+$R$10*SIN($R$6*(K106-Mode1_Parameter_sheet!$D$9))+$R$9*COS($R$7*(K106-Mode1_Parameter_sheet!$D$9))+$R$11*SIN($R$7*(K106-Mode1_Parameter_sheet!$D$9))</f>
        <v>1.3694271281609761E-3</v>
      </c>
      <c r="M106" s="33">
        <f>L106+Mode1_Parameter_sheet!$D$7</f>
        <v>0.14758458460847584</v>
      </c>
      <c r="N106" s="33">
        <f>$R$8*COS($R$6*(K106-Mode1_Parameter_sheet!$D$9))+$R$10*SIN($R$6*(K106-Mode1_Parameter_sheet!$D$9))-$R$9*COS($R$7*(K106-Mode1_Parameter_sheet!$D$9))-$R$11*SIN($R$7*(K106-Mode1_Parameter_sheet!$D$9))</f>
        <v>1.5319528123251009E-3</v>
      </c>
      <c r="O106" s="33">
        <f>N106+Mode1_Parameter_sheet!$D$8</f>
        <v>0.54543462928174657</v>
      </c>
    </row>
    <row r="107" spans="2:15">
      <c r="B107" s="29">
        <v>101</v>
      </c>
      <c r="C107" s="26">
        <v>3.3666666670000001</v>
      </c>
      <c r="D107" s="26">
        <v>0.14099999999999999</v>
      </c>
      <c r="E107" s="26">
        <v>-0.13400000000000001</v>
      </c>
      <c r="F107" s="26">
        <f>D107-Mode1_Parameter_sheet!$D$7</f>
        <v>-5.2151574803148693E-3</v>
      </c>
      <c r="G107" s="26">
        <v>0.53881418280000004</v>
      </c>
      <c r="H107" s="26">
        <v>-0.13368827750000001</v>
      </c>
      <c r="I107" s="26">
        <f>G107-Mode1_Parameter_sheet!$D$8</f>
        <v>-5.0884936694214344E-3</v>
      </c>
      <c r="K107" s="26">
        <v>3.3666666670000001</v>
      </c>
      <c r="L107" s="33">
        <f>$R$8*COS($R$6*(K107-Mode1_Parameter_sheet!$D$9))+$R$10*SIN($R$6*(K107-Mode1_Parameter_sheet!$D$9))+$R$9*COS($R$7*(K107-Mode1_Parameter_sheet!$D$9))+$R$11*SIN($R$7*(K107-Mode1_Parameter_sheet!$D$9))</f>
        <v>-2.7986181380632237E-3</v>
      </c>
      <c r="M107" s="33">
        <f>L107+Mode1_Parameter_sheet!$D$7</f>
        <v>0.14341653934225163</v>
      </c>
      <c r="N107" s="33">
        <f>$R$8*COS($R$6*(K107-Mode1_Parameter_sheet!$D$9))+$R$10*SIN($R$6*(K107-Mode1_Parameter_sheet!$D$9))-$R$9*COS($R$7*(K107-Mode1_Parameter_sheet!$D$9))-$R$11*SIN($R$7*(K107-Mode1_Parameter_sheet!$D$9))</f>
        <v>-2.6563296581048252E-3</v>
      </c>
      <c r="O107" s="33">
        <f>N107+Mode1_Parameter_sheet!$D$8</f>
        <v>0.54124634681131667</v>
      </c>
    </row>
    <row r="108" spans="2:15">
      <c r="B108" s="29">
        <v>102</v>
      </c>
      <c r="C108" s="26">
        <v>3.4</v>
      </c>
      <c r="D108" s="26">
        <v>0.13600000000000001</v>
      </c>
      <c r="E108" s="26">
        <v>-0.13400000000000001</v>
      </c>
      <c r="F108" s="26">
        <f>D108-Mode1_Parameter_sheet!$D$7</f>
        <v>-1.0215157480314846E-2</v>
      </c>
      <c r="G108" s="26">
        <v>0.53435625369999995</v>
      </c>
      <c r="H108" s="26">
        <v>-0.13377756490000001</v>
      </c>
      <c r="I108" s="26">
        <f>G108-Mode1_Parameter_sheet!$D$8</f>
        <v>-9.5464227694215253E-3</v>
      </c>
      <c r="K108" s="26">
        <v>3.4</v>
      </c>
      <c r="L108" s="33">
        <f>$R$8*COS($R$6*(K108-Mode1_Parameter_sheet!$D$9))+$R$10*SIN($R$6*(K108-Mode1_Parameter_sheet!$D$9))+$R$9*COS($R$7*(K108-Mode1_Parameter_sheet!$D$9))+$R$11*SIN($R$7*(K108-Mode1_Parameter_sheet!$D$9))</f>
        <v>-6.9489497435564354E-3</v>
      </c>
      <c r="M108" s="33">
        <f>L108+Mode1_Parameter_sheet!$D$7</f>
        <v>0.13926620773675841</v>
      </c>
      <c r="N108" s="33">
        <f>$R$8*COS($R$6*(K108-Mode1_Parameter_sheet!$D$9))+$R$10*SIN($R$6*(K108-Mode1_Parameter_sheet!$D$9))-$R$9*COS($R$7*(K108-Mode1_Parameter_sheet!$D$9))-$R$11*SIN($R$7*(K108-Mode1_Parameter_sheet!$D$9))</f>
        <v>-6.8284012377190723E-3</v>
      </c>
      <c r="O108" s="33">
        <f>N108+Mode1_Parameter_sheet!$D$8</f>
        <v>0.53707427523170237</v>
      </c>
    </row>
    <row r="109" spans="2:15">
      <c r="B109" s="29">
        <v>103</v>
      </c>
      <c r="C109" s="26">
        <v>3.4333333330000002</v>
      </c>
      <c r="D109" s="26">
        <v>0.13200000000000001</v>
      </c>
      <c r="E109" s="26">
        <v>-0.13100000000000001</v>
      </c>
      <c r="F109" s="26">
        <f>D109-Mode1_Parameter_sheet!$D$7</f>
        <v>-1.4215157480314849E-2</v>
      </c>
      <c r="G109" s="26">
        <v>0.52989567849999997</v>
      </c>
      <c r="H109" s="26">
        <v>-0.1321301818</v>
      </c>
      <c r="I109" s="26">
        <f>G109-Mode1_Parameter_sheet!$D$8</f>
        <v>-1.4006997969421509E-2</v>
      </c>
      <c r="K109" s="26">
        <v>3.4333333330000002</v>
      </c>
      <c r="L109" s="33">
        <f>$R$8*COS($R$6*(K109-Mode1_Parameter_sheet!$D$9))+$R$10*SIN($R$6*(K109-Mode1_Parameter_sheet!$D$9))+$R$9*COS($R$7*(K109-Mode1_Parameter_sheet!$D$9))+$R$11*SIN($R$7*(K109-Mode1_Parameter_sheet!$D$9))</f>
        <v>-1.1055804118179335E-2</v>
      </c>
      <c r="M109" s="33">
        <f>L109+Mode1_Parameter_sheet!$D$7</f>
        <v>0.13515935336213553</v>
      </c>
      <c r="N109" s="33">
        <f>$R$8*COS($R$6*(K109-Mode1_Parameter_sheet!$D$9))+$R$10*SIN($R$6*(K109-Mode1_Parameter_sheet!$D$9))-$R$9*COS($R$7*(K109-Mode1_Parameter_sheet!$D$9))-$R$11*SIN($R$7*(K109-Mode1_Parameter_sheet!$D$9))</f>
        <v>-1.0958268751642424E-2</v>
      </c>
      <c r="O109" s="33">
        <f>N109+Mode1_Parameter_sheet!$D$8</f>
        <v>0.53294440771777907</v>
      </c>
    </row>
    <row r="110" spans="2:15">
      <c r="B110" s="29">
        <v>104</v>
      </c>
      <c r="C110" s="26">
        <v>3.4666666670000001</v>
      </c>
      <c r="D110" s="26">
        <v>0.127</v>
      </c>
      <c r="E110" s="26">
        <v>-0.127</v>
      </c>
      <c r="F110" s="26">
        <f>D110-Mode1_Parameter_sheet!$D$7</f>
        <v>-1.9215157480314854E-2</v>
      </c>
      <c r="G110" s="26">
        <v>0.52554757490000004</v>
      </c>
      <c r="H110" s="26">
        <v>-0.1302752653</v>
      </c>
      <c r="I110" s="26">
        <f>G110-Mode1_Parameter_sheet!$D$8</f>
        <v>-1.8355101569421439E-2</v>
      </c>
      <c r="K110" s="26">
        <v>3.4666666670000001</v>
      </c>
      <c r="L110" s="33">
        <f>$R$8*COS($R$6*(K110-Mode1_Parameter_sheet!$D$9))+$R$10*SIN($R$6*(K110-Mode1_Parameter_sheet!$D$9))+$R$9*COS($R$7*(K110-Mode1_Parameter_sheet!$D$9))+$R$11*SIN($R$7*(K110-Mode1_Parameter_sheet!$D$9))</f>
        <v>-1.5093690835658809E-2</v>
      </c>
      <c r="M110" s="33">
        <f>L110+Mode1_Parameter_sheet!$D$7</f>
        <v>0.13112146664465604</v>
      </c>
      <c r="N110" s="33">
        <f>$R$8*COS($R$6*(K110-Mode1_Parameter_sheet!$D$9))+$R$10*SIN($R$6*(K110-Mode1_Parameter_sheet!$D$9))-$R$9*COS($R$7*(K110-Mode1_Parameter_sheet!$D$9))-$R$11*SIN($R$7*(K110-Mode1_Parameter_sheet!$D$9))</f>
        <v>-1.5020198722566731E-2</v>
      </c>
      <c r="O110" s="33">
        <f>N110+Mode1_Parameter_sheet!$D$8</f>
        <v>0.52888247774685471</v>
      </c>
    </row>
    <row r="111" spans="2:15">
      <c r="B111" s="29">
        <v>105</v>
      </c>
      <c r="C111" s="26">
        <v>3.5</v>
      </c>
      <c r="D111" s="26">
        <v>0.123</v>
      </c>
      <c r="E111" s="26">
        <v>-0.12</v>
      </c>
      <c r="F111" s="26">
        <f>D111-Mode1_Parameter_sheet!$D$7</f>
        <v>-2.3215157480314857E-2</v>
      </c>
      <c r="G111" s="26">
        <v>0.5212106608</v>
      </c>
      <c r="H111" s="26">
        <v>-0.123166765</v>
      </c>
      <c r="I111" s="26">
        <f>G111-Mode1_Parameter_sheet!$D$8</f>
        <v>-2.2692015669421473E-2</v>
      </c>
      <c r="K111" s="26">
        <v>3.5</v>
      </c>
      <c r="L111" s="33">
        <f>$R$8*COS($R$6*(K111-Mode1_Parameter_sheet!$D$9))+$R$10*SIN($R$6*(K111-Mode1_Parameter_sheet!$D$9))+$R$9*COS($R$7*(K111-Mode1_Parameter_sheet!$D$9))+$R$11*SIN($R$7*(K111-Mode1_Parameter_sheet!$D$9))</f>
        <v>-1.9037550253940515E-2</v>
      </c>
      <c r="M111" s="33">
        <f>L111+Mode1_Parameter_sheet!$D$7</f>
        <v>0.12717760722637433</v>
      </c>
      <c r="N111" s="33">
        <f>$R$8*COS($R$6*(K111-Mode1_Parameter_sheet!$D$9))+$R$10*SIN($R$6*(K111-Mode1_Parameter_sheet!$D$9))-$R$9*COS($R$7*(K111-Mode1_Parameter_sheet!$D$9))-$R$11*SIN($R$7*(K111-Mode1_Parameter_sheet!$D$9))</f>
        <v>-1.8988877575743725E-2</v>
      </c>
      <c r="O111" s="33">
        <f>N111+Mode1_Parameter_sheet!$D$8</f>
        <v>0.52491379889367773</v>
      </c>
    </row>
    <row r="112" spans="2:15">
      <c r="B112" s="29">
        <v>106</v>
      </c>
      <c r="C112" s="26">
        <v>3.5333333329999999</v>
      </c>
      <c r="D112" s="26">
        <v>0.11899999999999999</v>
      </c>
      <c r="E112" s="26">
        <v>-0.11799999999999999</v>
      </c>
      <c r="F112" s="26">
        <f>D112-Mode1_Parameter_sheet!$D$7</f>
        <v>-2.7215157480314861E-2</v>
      </c>
      <c r="G112" s="26">
        <v>0.5173364573</v>
      </c>
      <c r="H112" s="26">
        <v>-0.1154477787</v>
      </c>
      <c r="I112" s="26">
        <f>G112-Mode1_Parameter_sheet!$D$8</f>
        <v>-2.6566219169421479E-2</v>
      </c>
      <c r="K112" s="26">
        <v>3.5333333329999999</v>
      </c>
      <c r="L112" s="33">
        <f>$R$8*COS($R$6*(K112-Mode1_Parameter_sheet!$D$9))+$R$10*SIN($R$6*(K112-Mode1_Parameter_sheet!$D$9))+$R$9*COS($R$7*(K112-Mode1_Parameter_sheet!$D$9))+$R$11*SIN($R$7*(K112-Mode1_Parameter_sheet!$D$9))</f>
        <v>-2.2862909536113939E-2</v>
      </c>
      <c r="M112" s="33">
        <f>L112+Mode1_Parameter_sheet!$D$7</f>
        <v>0.12335224794420091</v>
      </c>
      <c r="N112" s="33">
        <f>$R$8*COS($R$6*(K112-Mode1_Parameter_sheet!$D$9))+$R$10*SIN($R$6*(K112-Mode1_Parameter_sheet!$D$9))-$R$9*COS($R$7*(K112-Mode1_Parameter_sheet!$D$9))-$R$11*SIN($R$7*(K112-Mode1_Parameter_sheet!$D$9))</f>
        <v>-2.2839570346127651E-2</v>
      </c>
      <c r="O112" s="33">
        <f>N112+Mode1_Parameter_sheet!$D$8</f>
        <v>0.52106310612329387</v>
      </c>
    </row>
    <row r="113" spans="2:15">
      <c r="B113" s="29">
        <v>107</v>
      </c>
      <c r="C113" s="26">
        <v>3.5666666669999998</v>
      </c>
      <c r="D113" s="26">
        <v>0.115</v>
      </c>
      <c r="E113" s="26">
        <v>-0.11600000000000001</v>
      </c>
      <c r="F113" s="26">
        <f>D113-Mode1_Parameter_sheet!$D$7</f>
        <v>-3.1215157480314851E-2</v>
      </c>
      <c r="G113" s="26">
        <v>0.51351414220000002</v>
      </c>
      <c r="H113" s="26">
        <v>-0.11285913829999999</v>
      </c>
      <c r="I113" s="26">
        <f>G113-Mode1_Parameter_sheet!$D$8</f>
        <v>-3.0388534269421452E-2</v>
      </c>
      <c r="K113" s="26">
        <v>3.5666666669999998</v>
      </c>
      <c r="L113" s="33">
        <f>$R$8*COS($R$6*(K113-Mode1_Parameter_sheet!$D$9))+$R$10*SIN($R$6*(K113-Mode1_Parameter_sheet!$D$9))+$R$9*COS($R$7*(K113-Mode1_Parameter_sheet!$D$9))+$R$11*SIN($R$7*(K113-Mode1_Parameter_sheet!$D$9))</f>
        <v>-2.6546033899145966E-2</v>
      </c>
      <c r="M113" s="33">
        <f>L113+Mode1_Parameter_sheet!$D$7</f>
        <v>0.11966912358116889</v>
      </c>
      <c r="N113" s="33">
        <f>$R$8*COS($R$6*(K113-Mode1_Parameter_sheet!$D$9))+$R$10*SIN($R$6*(K113-Mode1_Parameter_sheet!$D$9))-$R$9*COS($R$7*(K113-Mode1_Parameter_sheet!$D$9))-$R$11*SIN($R$7*(K113-Mode1_Parameter_sheet!$D$9))</f>
        <v>-2.6548274693470885E-2</v>
      </c>
      <c r="O113" s="33">
        <f>N113+Mode1_Parameter_sheet!$D$8</f>
        <v>0.5173544017759506</v>
      </c>
    </row>
    <row r="114" spans="2:15">
      <c r="B114" s="29">
        <v>108</v>
      </c>
      <c r="C114" s="26">
        <v>3.6</v>
      </c>
      <c r="D114" s="26">
        <v>0.112</v>
      </c>
      <c r="E114" s="26">
        <v>-0.106</v>
      </c>
      <c r="F114" s="26">
        <f>D114-Mode1_Parameter_sheet!$D$7</f>
        <v>-3.4215157480314853E-2</v>
      </c>
      <c r="G114" s="26">
        <v>0.5098125147</v>
      </c>
      <c r="H114" s="26">
        <v>-0.1089426569</v>
      </c>
      <c r="I114" s="26">
        <f>G114-Mode1_Parameter_sheet!$D$8</f>
        <v>-3.4090161769421479E-2</v>
      </c>
      <c r="K114" s="26">
        <v>3.6</v>
      </c>
      <c r="L114" s="33">
        <f>$R$8*COS($R$6*(K114-Mode1_Parameter_sheet!$D$9))+$R$10*SIN($R$6*(K114-Mode1_Parameter_sheet!$D$9))+$R$9*COS($R$7*(K114-Mode1_Parameter_sheet!$D$9))+$R$11*SIN($R$7*(K114-Mode1_Parameter_sheet!$D$9))</f>
        <v>-3.0064073324652097E-2</v>
      </c>
      <c r="M114" s="33">
        <f>L114+Mode1_Parameter_sheet!$D$7</f>
        <v>0.11615108415566276</v>
      </c>
      <c r="N114" s="33">
        <f>$R$8*COS($R$6*(K114-Mode1_Parameter_sheet!$D$9))+$R$10*SIN($R$6*(K114-Mode1_Parameter_sheet!$D$9))-$R$9*COS($R$7*(K114-Mode1_Parameter_sheet!$D$9))-$R$11*SIN($R$7*(K114-Mode1_Parameter_sheet!$D$9))</f>
        <v>-3.0091870436520108E-2</v>
      </c>
      <c r="O114" s="33">
        <f>N114+Mode1_Parameter_sheet!$D$8</f>
        <v>0.51381080603290141</v>
      </c>
    </row>
    <row r="115" spans="2:15">
      <c r="B115" s="29">
        <v>109</v>
      </c>
      <c r="C115" s="26">
        <v>3.6333333329999999</v>
      </c>
      <c r="D115" s="26">
        <v>0.108</v>
      </c>
      <c r="E115" s="26">
        <v>-9.8299999999999998E-2</v>
      </c>
      <c r="F115" s="26">
        <f>D115-Mode1_Parameter_sheet!$D$7</f>
        <v>-3.8215157480314857E-2</v>
      </c>
      <c r="G115" s="26">
        <v>0.50625129840000005</v>
      </c>
      <c r="H115" s="26">
        <v>-0.1003340294</v>
      </c>
      <c r="I115" s="26">
        <f>G115-Mode1_Parameter_sheet!$D$8</f>
        <v>-3.7651378069421426E-2</v>
      </c>
      <c r="K115" s="26">
        <v>3.6333333329999999</v>
      </c>
      <c r="L115" s="33">
        <f>$R$8*COS($R$6*(K115-Mode1_Parameter_sheet!$D$9))+$R$10*SIN($R$6*(K115-Mode1_Parameter_sheet!$D$9))+$R$9*COS($R$7*(K115-Mode1_Parameter_sheet!$D$9))+$R$11*SIN($R$7*(K115-Mode1_Parameter_sheet!$D$9))</f>
        <v>-3.3395204739116474E-2</v>
      </c>
      <c r="M115" s="33">
        <f>L115+Mode1_Parameter_sheet!$D$7</f>
        <v>0.11281995274119838</v>
      </c>
      <c r="N115" s="33">
        <f>$R$8*COS($R$6*(K115-Mode1_Parameter_sheet!$D$9))+$R$10*SIN($R$6*(K115-Mode1_Parameter_sheet!$D$9))-$R$9*COS($R$7*(K115-Mode1_Parameter_sheet!$D$9))-$R$11*SIN($R$7*(K115-Mode1_Parameter_sheet!$D$9))</f>
        <v>-3.3448264591144153E-2</v>
      </c>
      <c r="O115" s="33">
        <f>N115+Mode1_Parameter_sheet!$D$8</f>
        <v>0.51045441187827734</v>
      </c>
    </row>
    <row r="116" spans="2:15">
      <c r="B116" s="29">
        <v>110</v>
      </c>
      <c r="C116" s="26">
        <v>3.6666666669999999</v>
      </c>
      <c r="D116" s="26">
        <v>0.105</v>
      </c>
      <c r="E116" s="26">
        <v>-9.2899999999999996E-2</v>
      </c>
      <c r="F116" s="26">
        <f>D116-Mode1_Parameter_sheet!$D$7</f>
        <v>-4.121515748031486E-2</v>
      </c>
      <c r="G116" s="26">
        <v>0.50312357939999997</v>
      </c>
      <c r="H116" s="26">
        <v>-9.2729551330000007E-2</v>
      </c>
      <c r="I116" s="26">
        <f>G116-Mode1_Parameter_sheet!$D$8</f>
        <v>-4.077909706942151E-2</v>
      </c>
      <c r="K116" s="26">
        <v>3.6666666669999999</v>
      </c>
      <c r="L116" s="33">
        <f>$R$8*COS($R$6*(K116-Mode1_Parameter_sheet!$D$9))+$R$10*SIN($R$6*(K116-Mode1_Parameter_sheet!$D$9))+$R$9*COS($R$7*(K116-Mode1_Parameter_sheet!$D$9))+$R$11*SIN($R$7*(K116-Mode1_Parameter_sheet!$D$9))</f>
        <v>-3.6518766789507863E-2</v>
      </c>
      <c r="M116" s="33">
        <f>L116+Mode1_Parameter_sheet!$D$7</f>
        <v>0.109696390690807</v>
      </c>
      <c r="N116" s="33">
        <f>$R$8*COS($R$6*(K116-Mode1_Parameter_sheet!$D$9))+$R$10*SIN($R$6*(K116-Mode1_Parameter_sheet!$D$9))-$R$9*COS($R$7*(K116-Mode1_Parameter_sheet!$D$9))-$R$11*SIN($R$7*(K116-Mode1_Parameter_sheet!$D$9))</f>
        <v>-3.6596528994259879E-2</v>
      </c>
      <c r="O116" s="33">
        <f>N116+Mode1_Parameter_sheet!$D$8</f>
        <v>0.50730614747516156</v>
      </c>
    </row>
    <row r="117" spans="2:15">
      <c r="B117" s="29">
        <v>111</v>
      </c>
      <c r="C117" s="26">
        <v>3.7</v>
      </c>
      <c r="D117" s="26">
        <v>0.10199999999999999</v>
      </c>
      <c r="E117" s="26">
        <v>-8.48E-2</v>
      </c>
      <c r="F117" s="26">
        <f>D117-Mode1_Parameter_sheet!$D$7</f>
        <v>-4.4215157480314862E-2</v>
      </c>
      <c r="G117" s="26">
        <v>0.50006932829999995</v>
      </c>
      <c r="H117" s="26">
        <v>-8.8095507789999999E-2</v>
      </c>
      <c r="I117" s="26">
        <f>G117-Mode1_Parameter_sheet!$D$8</f>
        <v>-4.3833348169421527E-2</v>
      </c>
      <c r="K117" s="26">
        <v>3.7</v>
      </c>
      <c r="L117" s="33">
        <f>$R$8*COS($R$6*(K117-Mode1_Parameter_sheet!$D$9))+$R$10*SIN($R$6*(K117-Mode1_Parameter_sheet!$D$9))+$R$9*COS($R$7*(K117-Mode1_Parameter_sheet!$D$9))+$R$11*SIN($R$7*(K117-Mode1_Parameter_sheet!$D$9))</f>
        <v>-3.9415387501492323E-2</v>
      </c>
      <c r="M117" s="33">
        <f>L117+Mode1_Parameter_sheet!$D$7</f>
        <v>0.10679976997882254</v>
      </c>
      <c r="N117" s="33">
        <f>$R$8*COS($R$6*(K117-Mode1_Parameter_sheet!$D$9))+$R$10*SIN($R$6*(K117-Mode1_Parameter_sheet!$D$9))-$R$9*COS($R$7*(K117-Mode1_Parameter_sheet!$D$9))-$R$11*SIN($R$7*(K117-Mode1_Parameter_sheet!$D$9))</f>
        <v>-3.9517030777765853E-2</v>
      </c>
      <c r="O117" s="33">
        <f>N117+Mode1_Parameter_sheet!$D$8</f>
        <v>0.50438564569165567</v>
      </c>
    </row>
    <row r="118" spans="2:15">
      <c r="B118" s="29">
        <v>112</v>
      </c>
      <c r="C118" s="26">
        <v>3.733333333</v>
      </c>
      <c r="D118" s="26">
        <v>9.9400000000000002E-2</v>
      </c>
      <c r="E118" s="26">
        <v>-7.7299999999999994E-2</v>
      </c>
      <c r="F118" s="26">
        <f>D118-Mode1_Parameter_sheet!$D$7</f>
        <v>-4.6815157480314853E-2</v>
      </c>
      <c r="G118" s="26">
        <v>0.49725054559999998</v>
      </c>
      <c r="H118" s="26">
        <v>-7.6884943780000006E-2</v>
      </c>
      <c r="I118" s="26">
        <f>G118-Mode1_Parameter_sheet!$D$8</f>
        <v>-4.6652130869421493E-2</v>
      </c>
      <c r="K118" s="26">
        <v>3.733333333</v>
      </c>
      <c r="L118" s="33">
        <f>$R$8*COS($R$6*(K118-Mode1_Parameter_sheet!$D$9))+$R$10*SIN($R$6*(K118-Mode1_Parameter_sheet!$D$9))+$R$9*COS($R$7*(K118-Mode1_Parameter_sheet!$D$9))+$R$11*SIN($R$7*(K118-Mode1_Parameter_sheet!$D$9))</f>
        <v>-4.206710474916521E-2</v>
      </c>
      <c r="M118" s="33">
        <f>L118+Mode1_Parameter_sheet!$D$7</f>
        <v>0.10414805273114965</v>
      </c>
      <c r="N118" s="33">
        <f>$R$8*COS($R$6*(K118-Mode1_Parameter_sheet!$D$9))+$R$10*SIN($R$6*(K118-Mode1_Parameter_sheet!$D$9))-$R$9*COS($R$7*(K118-Mode1_Parameter_sheet!$D$9))-$R$11*SIN($R$7*(K118-Mode1_Parameter_sheet!$D$9))</f>
        <v>-4.2191555598129427E-2</v>
      </c>
      <c r="O118" s="33">
        <f>N118+Mode1_Parameter_sheet!$D$8</f>
        <v>0.5017111208712921</v>
      </c>
    </row>
    <row r="119" spans="2:15">
      <c r="B119" s="29">
        <v>113</v>
      </c>
      <c r="C119" s="26">
        <v>3.766666667</v>
      </c>
      <c r="D119" s="26">
        <v>9.69E-2</v>
      </c>
      <c r="E119" s="26">
        <v>-6.6699999999999995E-2</v>
      </c>
      <c r="F119" s="26">
        <f>D119-Mode1_Parameter_sheet!$D$7</f>
        <v>-4.9315157480314856E-2</v>
      </c>
      <c r="G119" s="26">
        <v>0.49494366540000001</v>
      </c>
      <c r="H119" s="26">
        <v>-6.8541648479999995E-2</v>
      </c>
      <c r="I119" s="26">
        <f>G119-Mode1_Parameter_sheet!$D$8</f>
        <v>-4.8959011069421465E-2</v>
      </c>
      <c r="K119" s="26">
        <v>3.766666667</v>
      </c>
      <c r="L119" s="33">
        <f>$R$8*COS($R$6*(K119-Mode1_Parameter_sheet!$D$9))+$R$10*SIN($R$6*(K119-Mode1_Parameter_sheet!$D$9))+$R$9*COS($R$7*(K119-Mode1_Parameter_sheet!$D$9))+$R$11*SIN($R$7*(K119-Mode1_Parameter_sheet!$D$9))</f>
        <v>-4.4457477100307931E-2</v>
      </c>
      <c r="M119" s="33">
        <f>L119+Mode1_Parameter_sheet!$D$7</f>
        <v>0.10175768038000693</v>
      </c>
      <c r="N119" s="33">
        <f>$R$8*COS($R$6*(K119-Mode1_Parameter_sheet!$D$9))+$R$10*SIN($R$6*(K119-Mode1_Parameter_sheet!$D$9))-$R$9*COS($R$7*(K119-Mode1_Parameter_sheet!$D$9))-$R$11*SIN($R$7*(K119-Mode1_Parameter_sheet!$D$9))</f>
        <v>-4.460342114306385E-2</v>
      </c>
      <c r="O119" s="33">
        <f>N119+Mode1_Parameter_sheet!$D$8</f>
        <v>0.4992992553263576</v>
      </c>
    </row>
    <row r="120" spans="2:15">
      <c r="B120" s="29">
        <v>114</v>
      </c>
      <c r="C120" s="26">
        <v>3.8</v>
      </c>
      <c r="D120" s="26">
        <v>9.4899999999999998E-2</v>
      </c>
      <c r="E120" s="26">
        <v>-5.5899999999999998E-2</v>
      </c>
      <c r="F120" s="26">
        <f>D120-Mode1_Parameter_sheet!$D$7</f>
        <v>-5.1315157480314857E-2</v>
      </c>
      <c r="G120" s="26">
        <v>0.49268110230000001</v>
      </c>
      <c r="H120" s="26">
        <v>-5.9987728810000002E-2</v>
      </c>
      <c r="I120" s="26">
        <f>G120-Mode1_Parameter_sheet!$D$8</f>
        <v>-5.1221574169421469E-2</v>
      </c>
      <c r="K120" s="26">
        <v>3.8</v>
      </c>
      <c r="L120" s="33">
        <f>$R$8*COS($R$6*(K120-Mode1_Parameter_sheet!$D$9))+$R$10*SIN($R$6*(K120-Mode1_Parameter_sheet!$D$9))+$R$9*COS($R$7*(K120-Mode1_Parameter_sheet!$D$9))+$R$11*SIN($R$7*(K120-Mode1_Parameter_sheet!$D$9))</f>
        <v>-4.6571685360890111E-2</v>
      </c>
      <c r="M120" s="33">
        <f>L120+Mode1_Parameter_sheet!$D$7</f>
        <v>9.9643472119424745E-2</v>
      </c>
      <c r="N120" s="33">
        <f>$R$8*COS($R$6*(K120-Mode1_Parameter_sheet!$D$9))+$R$10*SIN($R$6*(K120-Mode1_Parameter_sheet!$D$9))-$R$9*COS($R$7*(K120-Mode1_Parameter_sheet!$D$9))-$R$11*SIN($R$7*(K120-Mode1_Parameter_sheet!$D$9))</f>
        <v>-4.6737581218286375E-2</v>
      </c>
      <c r="O120" s="33">
        <f>N120+Mode1_Parameter_sheet!$D$8</f>
        <v>0.49716509525113511</v>
      </c>
    </row>
    <row r="121" spans="2:15">
      <c r="B121" s="29">
        <v>115</v>
      </c>
      <c r="C121" s="26">
        <v>3.8333333330000001</v>
      </c>
      <c r="D121" s="26">
        <v>9.3200000000000005E-2</v>
      </c>
      <c r="E121" s="26">
        <v>-4.8300000000000003E-2</v>
      </c>
      <c r="F121" s="26">
        <f>D121-Mode1_Parameter_sheet!$D$7</f>
        <v>-5.3015157480314851E-2</v>
      </c>
      <c r="G121" s="26">
        <v>0.49094448349999997</v>
      </c>
      <c r="H121" s="26">
        <v>-4.6552103300000001E-2</v>
      </c>
      <c r="I121" s="26">
        <f>G121-Mode1_Parameter_sheet!$D$8</f>
        <v>-5.2958192969421503E-2</v>
      </c>
      <c r="K121" s="26">
        <v>3.8333333330000001</v>
      </c>
      <c r="L121" s="33">
        <f>$R$8*COS($R$6*(K121-Mode1_Parameter_sheet!$D$9))+$R$10*SIN($R$6*(K121-Mode1_Parameter_sheet!$D$9))+$R$9*COS($R$7*(K121-Mode1_Parameter_sheet!$D$9))+$R$11*SIN($R$7*(K121-Mode1_Parameter_sheet!$D$9))</f>
        <v>-4.8396624672759438E-2</v>
      </c>
      <c r="M121" s="33">
        <f>L121+Mode1_Parameter_sheet!$D$7</f>
        <v>9.7818532807555425E-2</v>
      </c>
      <c r="N121" s="33">
        <f>$R$8*COS($R$6*(K121-Mode1_Parameter_sheet!$D$9))+$R$10*SIN($R$6*(K121-Mode1_Parameter_sheet!$D$9))-$R$9*COS($R$7*(K121-Mode1_Parameter_sheet!$D$9))-$R$11*SIN($R$7*(K121-Mode1_Parameter_sheet!$D$9))</f>
        <v>-4.8580720246521748E-2</v>
      </c>
      <c r="O121" s="33">
        <f>N121+Mode1_Parameter_sheet!$D$8</f>
        <v>0.49532195622289971</v>
      </c>
    </row>
    <row r="122" spans="2:15">
      <c r="B122" s="29">
        <v>116</v>
      </c>
      <c r="C122" s="26">
        <v>3.8666666670000001</v>
      </c>
      <c r="D122" s="26">
        <v>9.1700000000000004E-2</v>
      </c>
      <c r="E122" s="26">
        <v>-3.9E-2</v>
      </c>
      <c r="F122" s="26">
        <f>D122-Mode1_Parameter_sheet!$D$7</f>
        <v>-5.4515157480314852E-2</v>
      </c>
      <c r="G122" s="26">
        <v>0.4895776288</v>
      </c>
      <c r="H122" s="26">
        <v>-3.835001264E-2</v>
      </c>
      <c r="I122" s="26">
        <f>G122-Mode1_Parameter_sheet!$D$8</f>
        <v>-5.4325047669421478E-2</v>
      </c>
      <c r="K122" s="26">
        <v>3.8666666670000001</v>
      </c>
      <c r="L122" s="33">
        <f>$R$8*COS($R$6*(K122-Mode1_Parameter_sheet!$D$9))+$R$10*SIN($R$6*(K122-Mode1_Parameter_sheet!$D$9))+$R$9*COS($R$7*(K122-Mode1_Parameter_sheet!$D$9))+$R$11*SIN($R$7*(K122-Mode1_Parameter_sheet!$D$9))</f>
        <v>-4.9920985301547233E-2</v>
      </c>
      <c r="M122" s="33">
        <f>L122+Mode1_Parameter_sheet!$D$7</f>
        <v>9.6294172178767623E-2</v>
      </c>
      <c r="N122" s="33">
        <f>$R$8*COS($R$6*(K122-Mode1_Parameter_sheet!$D$9))+$R$10*SIN($R$6*(K122-Mode1_Parameter_sheet!$D$9))-$R$9*COS($R$7*(K122-Mode1_Parameter_sheet!$D$9))-$R$11*SIN($R$7*(K122-Mode1_Parameter_sheet!$D$9))</f>
        <v>-5.0121336278741047E-2</v>
      </c>
      <c r="O122" s="33">
        <f>N122+Mode1_Parameter_sheet!$D$8</f>
        <v>0.49378134019068043</v>
      </c>
    </row>
    <row r="123" spans="2:15">
      <c r="B123" s="29">
        <v>117</v>
      </c>
      <c r="C123" s="26">
        <v>3.9</v>
      </c>
      <c r="D123" s="26">
        <v>9.06E-2</v>
      </c>
      <c r="E123" s="26">
        <v>-2.7900000000000001E-2</v>
      </c>
      <c r="F123" s="26">
        <f>D123-Mode1_Parameter_sheet!$D$7</f>
        <v>-5.5615157480314856E-2</v>
      </c>
      <c r="G123" s="26">
        <v>0.48838781599999997</v>
      </c>
      <c r="H123" s="26">
        <v>-3.040363892E-2</v>
      </c>
      <c r="I123" s="26">
        <f>G123-Mode1_Parameter_sheet!$D$8</f>
        <v>-5.5514860469421501E-2</v>
      </c>
      <c r="K123" s="26">
        <v>3.9</v>
      </c>
      <c r="L123" s="33">
        <f>$R$8*COS($R$6*(K123-Mode1_Parameter_sheet!$D$9))+$R$10*SIN($R$6*(K123-Mode1_Parameter_sheet!$D$9))+$R$9*COS($R$7*(K123-Mode1_Parameter_sheet!$D$9))+$R$11*SIN($R$7*(K123-Mode1_Parameter_sheet!$D$9))</f>
        <v>-5.1135322456574719E-2</v>
      </c>
      <c r="M123" s="33">
        <f>L123+Mode1_Parameter_sheet!$D$7</f>
        <v>9.5079835023740136E-2</v>
      </c>
      <c r="N123" s="33">
        <f>$R$8*COS($R$6*(K123-Mode1_Parameter_sheet!$D$9))+$R$10*SIN($R$6*(K123-Mode1_Parameter_sheet!$D$9))-$R$9*COS($R$7*(K123-Mode1_Parameter_sheet!$D$9))-$R$11*SIN($R$7*(K123-Mode1_Parameter_sheet!$D$9))</f>
        <v>-5.134981284290821E-2</v>
      </c>
      <c r="O123" s="33">
        <f>N123+Mode1_Parameter_sheet!$D$8</f>
        <v>0.49255286362651329</v>
      </c>
    </row>
    <row r="124" spans="2:15">
      <c r="B124" s="29">
        <v>118</v>
      </c>
      <c r="C124" s="26">
        <v>3.9333333330000002</v>
      </c>
      <c r="D124" s="26">
        <v>8.9899999999999994E-2</v>
      </c>
      <c r="E124" s="26">
        <v>-1.7899999999999999E-2</v>
      </c>
      <c r="F124" s="26">
        <f>D124-Mode1_Parameter_sheet!$D$7</f>
        <v>-5.6315157480314862E-2</v>
      </c>
      <c r="G124" s="26">
        <v>0.48755071950000001</v>
      </c>
      <c r="H124" s="26">
        <v>-1.677675705E-2</v>
      </c>
      <c r="I124" s="26">
        <f>G124-Mode1_Parameter_sheet!$D$8</f>
        <v>-5.6351956969421468E-2</v>
      </c>
      <c r="K124" s="26">
        <v>3.9333333330000002</v>
      </c>
      <c r="L124" s="33">
        <f>$R$8*COS($R$6*(K124-Mode1_Parameter_sheet!$D$9))+$R$10*SIN($R$6*(K124-Mode1_Parameter_sheet!$D$9))+$R$9*COS($R$7*(K124-Mode1_Parameter_sheet!$D$9))+$R$11*SIN($R$7*(K124-Mode1_Parameter_sheet!$D$9))</f>
        <v>-5.2032114929458077E-2</v>
      </c>
      <c r="M124" s="33">
        <f>L124+Mode1_Parameter_sheet!$D$7</f>
        <v>9.4183042550856771E-2</v>
      </c>
      <c r="N124" s="33">
        <f>$R$8*COS($R$6*(K124-Mode1_Parameter_sheet!$D$9))+$R$10*SIN($R$6*(K124-Mode1_Parameter_sheet!$D$9))-$R$9*COS($R$7*(K124-Mode1_Parameter_sheet!$D$9))-$R$11*SIN($R$7*(K124-Mode1_Parameter_sheet!$D$9))</f>
        <v>-5.2258479398710068E-2</v>
      </c>
      <c r="O124" s="33">
        <f>N124+Mode1_Parameter_sheet!$D$8</f>
        <v>0.49164419707071139</v>
      </c>
    </row>
    <row r="125" spans="2:15">
      <c r="B125" s="29">
        <v>119</v>
      </c>
      <c r="C125" s="26">
        <v>3.9666666670000001</v>
      </c>
      <c r="D125" s="26">
        <v>8.9399999999999993E-2</v>
      </c>
      <c r="E125" s="26">
        <v>-6.77E-3</v>
      </c>
      <c r="F125" s="26">
        <f>D125-Mode1_Parameter_sheet!$D$7</f>
        <v>-5.6815157480314862E-2</v>
      </c>
      <c r="G125" s="26">
        <v>0.4872693655</v>
      </c>
      <c r="H125" s="26">
        <v>-4.0758019509999997E-3</v>
      </c>
      <c r="I125" s="26">
        <f>G125-Mode1_Parameter_sheet!$D$8</f>
        <v>-5.663331096942148E-2</v>
      </c>
      <c r="K125" s="26">
        <v>3.9666666670000001</v>
      </c>
      <c r="L125" s="33">
        <f>$R$8*COS($R$6*(K125-Mode1_Parameter_sheet!$D$9))+$R$10*SIN($R$6*(K125-Mode1_Parameter_sheet!$D$9))+$R$9*COS($R$7*(K125-Mode1_Parameter_sheet!$D$9))+$R$11*SIN($R$7*(K125-Mode1_Parameter_sheet!$D$9))</f>
        <v>-5.2605811364570702E-2</v>
      </c>
      <c r="M125" s="33">
        <f>L125+Mode1_Parameter_sheet!$D$7</f>
        <v>9.3609346115744146E-2</v>
      </c>
      <c r="N125" s="33">
        <f>$R$8*COS($R$6*(K125-Mode1_Parameter_sheet!$D$9))+$R$10*SIN($R$6*(K125-Mode1_Parameter_sheet!$D$9))-$R$9*COS($R$7*(K125-Mode1_Parameter_sheet!$D$9))-$R$11*SIN($R$7*(K125-Mode1_Parameter_sheet!$D$9))</f>
        <v>-5.2841659183415539E-2</v>
      </c>
      <c r="O125" s="33">
        <f>N125+Mode1_Parameter_sheet!$D$8</f>
        <v>0.49106101728600593</v>
      </c>
    </row>
    <row r="126" spans="2:15">
      <c r="B126" s="29">
        <v>120</v>
      </c>
      <c r="C126" s="26">
        <v>4</v>
      </c>
      <c r="D126" s="26">
        <v>8.9399999999999993E-2</v>
      </c>
      <c r="E126" s="26">
        <v>4.4799999999999996E-3</v>
      </c>
      <c r="F126" s="26">
        <f>D126-Mode1_Parameter_sheet!$D$7</f>
        <v>-5.6815157480314862E-2</v>
      </c>
      <c r="G126" s="26">
        <v>0.48727899940000002</v>
      </c>
      <c r="H126" s="26">
        <v>1.6735751949999999E-3</v>
      </c>
      <c r="I126" s="26">
        <f>G126-Mode1_Parameter_sheet!$D$8</f>
        <v>-5.6623677069421452E-2</v>
      </c>
      <c r="K126" s="26">
        <v>4</v>
      </c>
      <c r="L126" s="33">
        <f>$R$8*COS($R$6*(K126-Mode1_Parameter_sheet!$D$9))+$R$10*SIN($R$6*(K126-Mode1_Parameter_sheet!$D$9))+$R$9*COS($R$7*(K126-Mode1_Parameter_sheet!$D$9))+$R$11*SIN($R$7*(K126-Mode1_Parameter_sheet!$D$9))</f>
        <v>-5.2852864501857361E-2</v>
      </c>
      <c r="M126" s="33">
        <f>L126+Mode1_Parameter_sheet!$D$7</f>
        <v>9.3362292978457495E-2</v>
      </c>
      <c r="N126" s="33">
        <f>$R$8*COS($R$6*(K126-Mode1_Parameter_sheet!$D$9))+$R$10*SIN($R$6*(K126-Mode1_Parameter_sheet!$D$9))-$R$9*COS($R$7*(K126-Mode1_Parameter_sheet!$D$9))-$R$11*SIN($R$7*(K126-Mode1_Parameter_sheet!$D$9))</f>
        <v>-5.3095704778622868E-2</v>
      </c>
      <c r="O126" s="33">
        <f>N126+Mode1_Parameter_sheet!$D$8</f>
        <v>0.49080697169079862</v>
      </c>
    </row>
    <row r="127" spans="2:15">
      <c r="B127" s="29">
        <v>121</v>
      </c>
      <c r="C127" s="26">
        <v>4.0333333329999999</v>
      </c>
      <c r="D127" s="26">
        <v>8.9700000000000002E-2</v>
      </c>
      <c r="E127" s="26">
        <v>1.29E-2</v>
      </c>
      <c r="F127" s="26">
        <f>D127-Mode1_Parameter_sheet!$D$7</f>
        <v>-5.6515157480314854E-2</v>
      </c>
      <c r="G127" s="26">
        <v>0.48738093719999998</v>
      </c>
      <c r="H127" s="26">
        <v>1.214026271E-2</v>
      </c>
      <c r="I127" s="26">
        <f>G127-Mode1_Parameter_sheet!$D$8</f>
        <v>-5.65217392694215E-2</v>
      </c>
      <c r="K127" s="26">
        <v>4.0333333329999999</v>
      </c>
      <c r="L127" s="33">
        <f>$R$8*COS($R$6*(K127-Mode1_Parameter_sheet!$D$9))+$R$10*SIN($R$6*(K127-Mode1_Parameter_sheet!$D$9))+$R$9*COS($R$7*(K127-Mode1_Parameter_sheet!$D$9))+$R$11*SIN($R$7*(K127-Mode1_Parameter_sheet!$D$9))</f>
        <v>-5.2771753122978035E-2</v>
      </c>
      <c r="M127" s="33">
        <f>L127+Mode1_Parameter_sheet!$D$7</f>
        <v>9.3443404357336821E-2</v>
      </c>
      <c r="N127" s="33">
        <f>$R$8*COS($R$6*(K127-Mode1_Parameter_sheet!$D$9))+$R$10*SIN($R$6*(K127-Mode1_Parameter_sheet!$D$9))-$R$9*COS($R$7*(K127-Mode1_Parameter_sheet!$D$9))-$R$11*SIN($R$7*(K127-Mode1_Parameter_sheet!$D$9))</f>
        <v>-5.301902111592488E-2</v>
      </c>
      <c r="O127" s="33">
        <f>N127+Mode1_Parameter_sheet!$D$8</f>
        <v>0.4908836553534966</v>
      </c>
    </row>
    <row r="128" spans="2:15">
      <c r="B128" s="29">
        <v>122</v>
      </c>
      <c r="C128" s="26">
        <v>4.0666666669999998</v>
      </c>
      <c r="D128" s="26">
        <v>9.0300000000000005E-2</v>
      </c>
      <c r="E128" s="26">
        <v>2.4899999999999999E-2</v>
      </c>
      <c r="F128" s="26">
        <f>D128-Mode1_Parameter_sheet!$D$7</f>
        <v>-5.591515748031485E-2</v>
      </c>
      <c r="G128" s="26">
        <v>0.48808835029999997</v>
      </c>
      <c r="H128" s="26">
        <v>2.3178417369999999E-2</v>
      </c>
      <c r="I128" s="26">
        <f>G128-Mode1_Parameter_sheet!$D$8</f>
        <v>-5.5814326169421502E-2</v>
      </c>
      <c r="K128" s="26">
        <v>4.0666666669999998</v>
      </c>
      <c r="L128" s="33">
        <f>$R$8*COS($R$6*(K128-Mode1_Parameter_sheet!$D$9))+$R$10*SIN($R$6*(K128-Mode1_Parameter_sheet!$D$9))+$R$9*COS($R$7*(K128-Mode1_Parameter_sheet!$D$9))+$R$11*SIN($R$7*(K128-Mode1_Parameter_sheet!$D$9))</f>
        <v>-5.2362991255693422E-2</v>
      </c>
      <c r="M128" s="33">
        <f>L128+Mode1_Parameter_sheet!$D$7</f>
        <v>9.3852166224621433E-2</v>
      </c>
      <c r="N128" s="33">
        <f>$R$8*COS($R$6*(K128-Mode1_Parameter_sheet!$D$9))+$R$10*SIN($R$6*(K128-Mode1_Parameter_sheet!$D$9))-$R$9*COS($R$7*(K128-Mode1_Parameter_sheet!$D$9))-$R$11*SIN($R$7*(K128-Mode1_Parameter_sheet!$D$9))</f>
        <v>-5.2612075460061747E-2</v>
      </c>
      <c r="O128" s="33">
        <f>N128+Mode1_Parameter_sheet!$D$8</f>
        <v>0.49129060100935973</v>
      </c>
    </row>
    <row r="129" spans="2:15">
      <c r="B129" s="29">
        <v>123</v>
      </c>
      <c r="C129" s="26">
        <v>4.0999999999999996</v>
      </c>
      <c r="D129" s="26">
        <v>9.1399999999999995E-2</v>
      </c>
      <c r="E129" s="26">
        <v>3.6499999999999998E-2</v>
      </c>
      <c r="F129" s="26">
        <f>D129-Mode1_Parameter_sheet!$D$7</f>
        <v>-5.4815157480314861E-2</v>
      </c>
      <c r="G129" s="26">
        <v>0.48892616500000002</v>
      </c>
      <c r="H129" s="26">
        <v>3.4008976750000003E-2</v>
      </c>
      <c r="I129" s="26">
        <f>G129-Mode1_Parameter_sheet!$D$8</f>
        <v>-5.4976511469421452E-2</v>
      </c>
      <c r="K129" s="26">
        <v>4.0999999999999996</v>
      </c>
      <c r="L129" s="33">
        <f>$R$8*COS($R$6*(K129-Mode1_Parameter_sheet!$D$9))+$R$10*SIN($R$6*(K129-Mode1_Parameter_sheet!$D$9))+$R$9*COS($R$7*(K129-Mode1_Parameter_sheet!$D$9))+$R$11*SIN($R$7*(K129-Mode1_Parameter_sheet!$D$9))</f>
        <v>-5.162912495650273E-2</v>
      </c>
      <c r="M129" s="33">
        <f>L129+Mode1_Parameter_sheet!$D$7</f>
        <v>9.4586032523812119E-2</v>
      </c>
      <c r="N129" s="33">
        <f>$R$8*COS($R$6*(K129-Mode1_Parameter_sheet!$D$9))+$R$10*SIN($R$6*(K129-Mode1_Parameter_sheet!$D$9))-$R$9*COS($R$7*(K129-Mode1_Parameter_sheet!$D$9))-$R$11*SIN($R$7*(K129-Mode1_Parameter_sheet!$D$9))</f>
        <v>-5.1877394685625335E-2</v>
      </c>
      <c r="O129" s="33">
        <f>N129+Mode1_Parameter_sheet!$D$8</f>
        <v>0.49202528178379612</v>
      </c>
    </row>
    <row r="130" spans="2:15">
      <c r="B130" s="29">
        <v>124</v>
      </c>
      <c r="C130" s="26">
        <v>4.1333333330000004</v>
      </c>
      <c r="D130" s="26">
        <v>9.2700000000000005E-2</v>
      </c>
      <c r="E130" s="26">
        <v>4.4400000000000002E-2</v>
      </c>
      <c r="F130" s="26">
        <f>D130-Mode1_Parameter_sheet!$D$7</f>
        <v>-5.3515157480314851E-2</v>
      </c>
      <c r="G130" s="26">
        <v>0.4903556154</v>
      </c>
      <c r="H130" s="26">
        <v>4.458427349E-2</v>
      </c>
      <c r="I130" s="26">
        <f>G130-Mode1_Parameter_sheet!$D$8</f>
        <v>-5.3547061069421475E-2</v>
      </c>
      <c r="K130" s="26">
        <v>4.1333333330000004</v>
      </c>
      <c r="L130" s="33">
        <f>$R$8*COS($R$6*(K130-Mode1_Parameter_sheet!$D$9))+$R$10*SIN($R$6*(K130-Mode1_Parameter_sheet!$D$9))+$R$9*COS($R$7*(K130-Mode1_Parameter_sheet!$D$9))+$R$11*SIN($R$7*(K130-Mode1_Parameter_sheet!$D$9))</f>
        <v>-5.0574716361540345E-2</v>
      </c>
      <c r="M130" s="33">
        <f>L130+Mode1_Parameter_sheet!$D$7</f>
        <v>9.5640441118774511E-2</v>
      </c>
      <c r="N130" s="33">
        <f>$R$8*COS($R$6*(K130-Mode1_Parameter_sheet!$D$9))+$R$10*SIN($R$6*(K130-Mode1_Parameter_sheet!$D$9))-$R$9*COS($R$7*(K130-Mode1_Parameter_sheet!$D$9))-$R$11*SIN($R$7*(K130-Mode1_Parameter_sheet!$D$9))</f>
        <v>-5.0819549530871061E-2</v>
      </c>
      <c r="O130" s="33">
        <f>N130+Mode1_Parameter_sheet!$D$8</f>
        <v>0.49308312693855039</v>
      </c>
    </row>
    <row r="131" spans="2:15">
      <c r="B131" s="29">
        <v>125</v>
      </c>
      <c r="C131" s="26">
        <v>4.1666666670000003</v>
      </c>
      <c r="D131" s="26">
        <v>9.4299999999999995E-2</v>
      </c>
      <c r="E131" s="26">
        <v>5.2400000000000002E-2</v>
      </c>
      <c r="F131" s="26">
        <f>D131-Mode1_Parameter_sheet!$D$7</f>
        <v>-5.1915157480314861E-2</v>
      </c>
      <c r="G131" s="26">
        <v>0.49189844989999998</v>
      </c>
      <c r="H131" s="26">
        <v>5.4629816980000002E-2</v>
      </c>
      <c r="I131" s="26">
        <f>G131-Mode1_Parameter_sheet!$D$8</f>
        <v>-5.2004226569421497E-2</v>
      </c>
      <c r="K131" s="26">
        <v>4.1666666670000003</v>
      </c>
      <c r="L131" s="33">
        <f>$R$8*COS($R$6*(K131-Mode1_Parameter_sheet!$D$9))+$R$10*SIN($R$6*(K131-Mode1_Parameter_sheet!$D$9))+$R$9*COS($R$7*(K131-Mode1_Parameter_sheet!$D$9))+$R$11*SIN($R$7*(K131-Mode1_Parameter_sheet!$D$9))</f>
        <v>-4.9206315326887289E-2</v>
      </c>
      <c r="M131" s="33">
        <f>L131+Mode1_Parameter_sheet!$D$7</f>
        <v>9.700884215342756E-2</v>
      </c>
      <c r="N131" s="33">
        <f>$R$8*COS($R$6*(K131-Mode1_Parameter_sheet!$D$9))+$R$10*SIN($R$6*(K131-Mode1_Parameter_sheet!$D$9))-$R$9*COS($R$7*(K131-Mode1_Parameter_sheet!$D$9))-$R$11*SIN($R$7*(K131-Mode1_Parameter_sheet!$D$9))</f>
        <v>-4.944512614666307E-2</v>
      </c>
      <c r="O131" s="33">
        <f>N131+Mode1_Parameter_sheet!$D$8</f>
        <v>0.4944575503227584</v>
      </c>
    </row>
    <row r="132" spans="2:15">
      <c r="B132" s="29">
        <v>126</v>
      </c>
      <c r="C132" s="26">
        <v>4.2</v>
      </c>
      <c r="D132" s="26">
        <v>9.6199999999999994E-2</v>
      </c>
      <c r="E132" s="26">
        <v>6.5100000000000005E-2</v>
      </c>
      <c r="F132" s="26">
        <f>D132-Mode1_Parameter_sheet!$D$7</f>
        <v>-5.0015157480314862E-2</v>
      </c>
      <c r="G132" s="26">
        <v>0.49399760320000002</v>
      </c>
      <c r="H132" s="26">
        <v>6.5889663139999999E-2</v>
      </c>
      <c r="I132" s="26">
        <f>G132-Mode1_Parameter_sheet!$D$8</f>
        <v>-4.9905073269421452E-2</v>
      </c>
      <c r="K132" s="26">
        <v>4.2</v>
      </c>
      <c r="L132" s="33">
        <f>$R$8*COS($R$6*(K132-Mode1_Parameter_sheet!$D$9))+$R$10*SIN($R$6*(K132-Mode1_Parameter_sheet!$D$9))+$R$9*COS($R$7*(K132-Mode1_Parameter_sheet!$D$9))+$R$11*SIN($R$7*(K132-Mode1_Parameter_sheet!$D$9))</f>
        <v>-4.7532418939913369E-2</v>
      </c>
      <c r="M132" s="33">
        <f>L132+Mode1_Parameter_sheet!$D$7</f>
        <v>9.8682738540401493E-2</v>
      </c>
      <c r="N132" s="33">
        <f>$R$8*COS($R$6*(K132-Mode1_Parameter_sheet!$D$9))+$R$10*SIN($R$6*(K132-Mode1_Parameter_sheet!$D$9))-$R$9*COS($R$7*(K132-Mode1_Parameter_sheet!$D$9))-$R$11*SIN($R$7*(K132-Mode1_Parameter_sheet!$D$9))</f>
        <v>-4.7762685225384106E-2</v>
      </c>
      <c r="O132" s="33">
        <f>N132+Mode1_Parameter_sheet!$D$8</f>
        <v>0.49613999124403735</v>
      </c>
    </row>
    <row r="133" spans="2:15">
      <c r="B133" s="29">
        <v>127</v>
      </c>
      <c r="C133" s="26">
        <v>4.233333333</v>
      </c>
      <c r="D133" s="26">
        <v>9.8699999999999996E-2</v>
      </c>
      <c r="E133" s="26">
        <v>7.4300000000000005E-2</v>
      </c>
      <c r="F133" s="26">
        <f>D133-Mode1_Parameter_sheet!$D$7</f>
        <v>-4.751515748031486E-2</v>
      </c>
      <c r="G133" s="26">
        <v>0.4962910941</v>
      </c>
      <c r="H133" s="26">
        <v>7.0356962470000006E-2</v>
      </c>
      <c r="I133" s="26">
        <f>G133-Mode1_Parameter_sheet!$D$8</f>
        <v>-4.7611582369421479E-2</v>
      </c>
      <c r="K133" s="26">
        <v>4.233333333</v>
      </c>
      <c r="L133" s="33">
        <f>$R$8*COS($R$6*(K133-Mode1_Parameter_sheet!$D$9))+$R$10*SIN($R$6*(K133-Mode1_Parameter_sheet!$D$9))+$R$9*COS($R$7*(K133-Mode1_Parameter_sheet!$D$9))+$R$11*SIN($R$7*(K133-Mode1_Parameter_sheet!$D$9))</f>
        <v>-4.5563418567835808E-2</v>
      </c>
      <c r="M133" s="33">
        <f>L133+Mode1_Parameter_sheet!$D$7</f>
        <v>0.10065173891247906</v>
      </c>
      <c r="N133" s="33">
        <f>$R$8*COS($R$6*(K133-Mode1_Parameter_sheet!$D$9))+$R$10*SIN($R$6*(K133-Mode1_Parameter_sheet!$D$9))-$R$9*COS($R$7*(K133-Mode1_Parameter_sheet!$D$9))-$R$11*SIN($R$7*(K133-Mode1_Parameter_sheet!$D$9))</f>
        <v>-4.5782708376650848E-2</v>
      </c>
      <c r="O133" s="33">
        <f>N133+Mode1_Parameter_sheet!$D$8</f>
        <v>0.49811996809277065</v>
      </c>
    </row>
    <row r="134" spans="2:15">
      <c r="B134" s="29">
        <v>128</v>
      </c>
      <c r="C134" s="26">
        <v>4.266666667</v>
      </c>
      <c r="D134" s="26">
        <v>0.10100000000000001</v>
      </c>
      <c r="E134" s="26">
        <v>8.0399999999999999E-2</v>
      </c>
      <c r="F134" s="26">
        <f>D134-Mode1_Parameter_sheet!$D$7</f>
        <v>-4.5215157480314849E-2</v>
      </c>
      <c r="G134" s="26">
        <v>0.49868806729999998</v>
      </c>
      <c r="H134" s="26">
        <v>8.0412556730000001E-2</v>
      </c>
      <c r="I134" s="26">
        <f>G134-Mode1_Parameter_sheet!$D$8</f>
        <v>-4.5214609169421494E-2</v>
      </c>
      <c r="K134" s="26">
        <v>4.266666667</v>
      </c>
      <c r="L134" s="33">
        <f>$R$8*COS($R$6*(K134-Mode1_Parameter_sheet!$D$9))+$R$10*SIN($R$6*(K134-Mode1_Parameter_sheet!$D$9))+$R$9*COS($R$7*(K134-Mode1_Parameter_sheet!$D$9))+$R$11*SIN($R$7*(K134-Mode1_Parameter_sheet!$D$9))</f>
        <v>-4.3311535512938044E-2</v>
      </c>
      <c r="M134" s="33">
        <f>L134+Mode1_Parameter_sheet!$D$7</f>
        <v>0.10290362196737682</v>
      </c>
      <c r="N134" s="33">
        <f>$R$8*COS($R$6*(K134-Mode1_Parameter_sheet!$D$9))+$R$10*SIN($R$6*(K134-Mode1_Parameter_sheet!$D$9))-$R$9*COS($R$7*(K134-Mode1_Parameter_sheet!$D$9))-$R$11*SIN($R$7*(K134-Mode1_Parameter_sheet!$D$9))</f>
        <v>-4.3517532829656612E-2</v>
      </c>
      <c r="O134" s="33">
        <f>N134+Mode1_Parameter_sheet!$D$8</f>
        <v>0.50038514363976483</v>
      </c>
    </row>
    <row r="135" spans="2:15">
      <c r="B135" s="29">
        <v>129</v>
      </c>
      <c r="C135" s="26">
        <v>4.3</v>
      </c>
      <c r="D135" s="26">
        <v>0.104</v>
      </c>
      <c r="E135" s="26">
        <v>8.9599999999999999E-2</v>
      </c>
      <c r="F135" s="26">
        <f>D135-Mode1_Parameter_sheet!$D$7</f>
        <v>-4.221515748031486E-2</v>
      </c>
      <c r="G135" s="26">
        <v>0.50165193119999996</v>
      </c>
      <c r="H135" s="26">
        <v>8.9954295739999995E-2</v>
      </c>
      <c r="I135" s="26">
        <f>G135-Mode1_Parameter_sheet!$D$8</f>
        <v>-4.2250745269421519E-2</v>
      </c>
      <c r="K135" s="26">
        <v>4.3</v>
      </c>
      <c r="L135" s="33">
        <f>$R$8*COS($R$6*(K135-Mode1_Parameter_sheet!$D$9))+$R$10*SIN($R$6*(K135-Mode1_Parameter_sheet!$D$9))+$R$9*COS($R$7*(K135-Mode1_Parameter_sheet!$D$9))+$R$11*SIN($R$7*(K135-Mode1_Parameter_sheet!$D$9))</f>
        <v>-4.0790745502027159E-2</v>
      </c>
      <c r="M135" s="33">
        <f>L135+Mode1_Parameter_sheet!$D$7</f>
        <v>0.1054244119782877</v>
      </c>
      <c r="N135" s="33">
        <f>$R$8*COS($R$6*(K135-Mode1_Parameter_sheet!$D$9))+$R$10*SIN($R$6*(K135-Mode1_Parameter_sheet!$D$9))-$R$9*COS($R$7*(K135-Mode1_Parameter_sheet!$D$9))-$R$11*SIN($R$7*(K135-Mode1_Parameter_sheet!$D$9))</f>
        <v>-4.0981274699793346E-2</v>
      </c>
      <c r="O135" s="33">
        <f>N135+Mode1_Parameter_sheet!$D$8</f>
        <v>0.50292140176962818</v>
      </c>
    </row>
    <row r="136" spans="2:15">
      <c r="B136" s="29">
        <v>130</v>
      </c>
      <c r="C136" s="26">
        <v>4.3333333329999997</v>
      </c>
      <c r="D136" s="26">
        <v>0.107</v>
      </c>
      <c r="E136" s="26">
        <v>9.8400000000000001E-2</v>
      </c>
      <c r="F136" s="26">
        <f>D136-Mode1_Parameter_sheet!$D$7</f>
        <v>-3.9215157480314858E-2</v>
      </c>
      <c r="G136" s="26">
        <v>0.50468502039999996</v>
      </c>
      <c r="H136" s="26">
        <v>9.7969051609999996E-2</v>
      </c>
      <c r="I136" s="26">
        <f>G136-Mode1_Parameter_sheet!$D$8</f>
        <v>-3.9217656069421514E-2</v>
      </c>
      <c r="K136" s="26">
        <v>4.3333333329999997</v>
      </c>
      <c r="L136" s="33">
        <f>$R$8*COS($R$6*(K136-Mode1_Parameter_sheet!$D$9))+$R$10*SIN($R$6*(K136-Mode1_Parameter_sheet!$D$9))+$R$9*COS($R$7*(K136-Mode1_Parameter_sheet!$D$9))+$R$11*SIN($R$7*(K136-Mode1_Parameter_sheet!$D$9))</f>
        <v>-3.8016691671126222E-2</v>
      </c>
      <c r="M136" s="33">
        <f>L136+Mode1_Parameter_sheet!$D$7</f>
        <v>0.10819846580918863</v>
      </c>
      <c r="N136" s="33">
        <f>$R$8*COS($R$6*(K136-Mode1_Parameter_sheet!$D$9))+$R$10*SIN($R$6*(K136-Mode1_Parameter_sheet!$D$9))-$R$9*COS($R$7*(K136-Mode1_Parameter_sheet!$D$9))-$R$11*SIN($R$7*(K136-Mode1_Parameter_sheet!$D$9))</f>
        <v>-3.8189740488248601E-2</v>
      </c>
      <c r="O136" s="33">
        <f>N136+Mode1_Parameter_sheet!$D$8</f>
        <v>0.50571293598117284</v>
      </c>
    </row>
    <row r="137" spans="2:15">
      <c r="B137" s="29">
        <v>131</v>
      </c>
      <c r="C137" s="26">
        <v>4.3666666669999996</v>
      </c>
      <c r="D137" s="26">
        <v>0.111</v>
      </c>
      <c r="E137" s="26">
        <v>0.104</v>
      </c>
      <c r="F137" s="26">
        <f>D137-Mode1_Parameter_sheet!$D$7</f>
        <v>-3.5215157480314854E-2</v>
      </c>
      <c r="G137" s="26">
        <v>0.50818320130000005</v>
      </c>
      <c r="H137" s="26">
        <v>0.1047523501</v>
      </c>
      <c r="I137" s="26">
        <f>G137-Mode1_Parameter_sheet!$D$8</f>
        <v>-3.5719475169421422E-2</v>
      </c>
      <c r="K137" s="26">
        <v>4.3666666669999996</v>
      </c>
      <c r="L137" s="33">
        <f>$R$8*COS($R$6*(K137-Mode1_Parameter_sheet!$D$9))+$R$10*SIN($R$6*(K137-Mode1_Parameter_sheet!$D$9))+$R$9*COS($R$7*(K137-Mode1_Parameter_sheet!$D$9))+$R$11*SIN($R$7*(K137-Mode1_Parameter_sheet!$D$9))</f>
        <v>-3.5006587803706433E-2</v>
      </c>
      <c r="M137" s="33">
        <f>L137+Mode1_Parameter_sheet!$D$7</f>
        <v>0.11120856967660842</v>
      </c>
      <c r="N137" s="33">
        <f>$R$8*COS($R$6*(K137-Mode1_Parameter_sheet!$D$9))+$R$10*SIN($R$6*(K137-Mode1_Parameter_sheet!$D$9))-$R$9*COS($R$7*(K137-Mode1_Parameter_sheet!$D$9))-$R$11*SIN($R$7*(K137-Mode1_Parameter_sheet!$D$9))</f>
        <v>-3.5160328595788583E-2</v>
      </c>
      <c r="O137" s="33">
        <f>N137+Mode1_Parameter_sheet!$D$8</f>
        <v>0.50874234787363293</v>
      </c>
    </row>
    <row r="138" spans="2:15">
      <c r="B138" s="29">
        <v>132</v>
      </c>
      <c r="C138" s="26">
        <v>4.4000000000000004</v>
      </c>
      <c r="D138" s="26">
        <v>0.114</v>
      </c>
      <c r="E138" s="26">
        <v>0.11</v>
      </c>
      <c r="F138" s="26">
        <f>D138-Mode1_Parameter_sheet!$D$7</f>
        <v>-3.2215157480314852E-2</v>
      </c>
      <c r="G138" s="26">
        <v>0.51166851040000005</v>
      </c>
      <c r="H138" s="26">
        <v>0.10959661129999999</v>
      </c>
      <c r="I138" s="26">
        <f>G138-Mode1_Parameter_sheet!$D$8</f>
        <v>-3.2234166069421422E-2</v>
      </c>
      <c r="K138" s="26">
        <v>4.4000000000000004</v>
      </c>
      <c r="L138" s="33">
        <f>$R$8*COS($R$6*(K138-Mode1_Parameter_sheet!$D$9))+$R$10*SIN($R$6*(K138-Mode1_Parameter_sheet!$D$9))+$R$9*COS($R$7*(K138-Mode1_Parameter_sheet!$D$9))+$R$11*SIN($R$7*(K138-Mode1_Parameter_sheet!$D$9))</f>
        <v>-3.1779111983530936E-2</v>
      </c>
      <c r="M138" s="33">
        <f>L138+Mode1_Parameter_sheet!$D$7</f>
        <v>0.11443604549678392</v>
      </c>
      <c r="N138" s="33">
        <f>$R$8*COS($R$6*(K138-Mode1_Parameter_sheet!$D$9))+$R$10*SIN($R$6*(K138-Mode1_Parameter_sheet!$D$9))-$R$9*COS($R$7*(K138-Mode1_Parameter_sheet!$D$9))-$R$11*SIN($R$7*(K138-Mode1_Parameter_sheet!$D$9))</f>
        <v>-3.1911921027780635E-2</v>
      </c>
      <c r="O138" s="33">
        <f>N138+Mode1_Parameter_sheet!$D$8</f>
        <v>0.51199075544164085</v>
      </c>
    </row>
    <row r="139" spans="2:15">
      <c r="B139" s="29">
        <v>133</v>
      </c>
      <c r="C139" s="26">
        <v>4.4333333330000002</v>
      </c>
      <c r="D139" s="26">
        <v>0.11799999999999999</v>
      </c>
      <c r="E139" s="26">
        <v>0.11799999999999999</v>
      </c>
      <c r="F139" s="26">
        <f>D139-Mode1_Parameter_sheet!$D$7</f>
        <v>-2.8215157480314862E-2</v>
      </c>
      <c r="G139" s="26">
        <v>0.51548964210000003</v>
      </c>
      <c r="H139" s="26">
        <v>0.1180537509</v>
      </c>
      <c r="I139" s="26">
        <f>G139-Mode1_Parameter_sheet!$D$8</f>
        <v>-2.8413034369421442E-2</v>
      </c>
      <c r="K139" s="26">
        <v>4.4333333330000002</v>
      </c>
      <c r="L139" s="33">
        <f>$R$8*COS($R$6*(K139-Mode1_Parameter_sheet!$D$9))+$R$10*SIN($R$6*(K139-Mode1_Parameter_sheet!$D$9))+$R$9*COS($R$7*(K139-Mode1_Parameter_sheet!$D$9))+$R$11*SIN($R$7*(K139-Mode1_Parameter_sheet!$D$9))</f>
        <v>-2.8354290336937562E-2</v>
      </c>
      <c r="M139" s="33">
        <f>L139+Mode1_Parameter_sheet!$D$7</f>
        <v>0.11786086714337729</v>
      </c>
      <c r="N139" s="33">
        <f>$R$8*COS($R$6*(K139-Mode1_Parameter_sheet!$D$9))+$R$10*SIN($R$6*(K139-Mode1_Parameter_sheet!$D$9))-$R$9*COS($R$7*(K139-Mode1_Parameter_sheet!$D$9))-$R$11*SIN($R$7*(K139-Mode1_Parameter_sheet!$D$9))</f>
        <v>-2.8464764979298885E-2</v>
      </c>
      <c r="O139" s="33">
        <f>N139+Mode1_Parameter_sheet!$D$8</f>
        <v>0.51543791149012264</v>
      </c>
    </row>
    <row r="140" spans="2:15">
      <c r="B140" s="29">
        <v>134</v>
      </c>
      <c r="C140" s="26">
        <v>4.4666666670000001</v>
      </c>
      <c r="D140" s="26">
        <v>0.122</v>
      </c>
      <c r="E140" s="26">
        <v>0.11899999999999999</v>
      </c>
      <c r="F140" s="26">
        <f>D140-Mode1_Parameter_sheet!$D$7</f>
        <v>-2.4215157480314858E-2</v>
      </c>
      <c r="G140" s="26">
        <v>0.51953876040000002</v>
      </c>
      <c r="H140" s="26">
        <v>0.118976754</v>
      </c>
      <c r="I140" s="26">
        <f>G140-Mode1_Parameter_sheet!$D$8</f>
        <v>-2.4363916069421454E-2</v>
      </c>
      <c r="K140" s="26">
        <v>4.4666666670000001</v>
      </c>
      <c r="L140" s="33">
        <f>$R$8*COS($R$6*(K140-Mode1_Parameter_sheet!$D$9))+$R$10*SIN($R$6*(K140-Mode1_Parameter_sheet!$D$9))+$R$9*COS($R$7*(K140-Mode1_Parameter_sheet!$D$9))+$R$11*SIN($R$7*(K140-Mode1_Parameter_sheet!$D$9))</f>
        <v>-2.4753373214188776E-2</v>
      </c>
      <c r="M140" s="33">
        <f>L140+Mode1_Parameter_sheet!$D$7</f>
        <v>0.12146178426612608</v>
      </c>
      <c r="N140" s="33">
        <f>$R$8*COS($R$6*(K140-Mode1_Parameter_sheet!$D$9))+$R$10*SIN($R$6*(K140-Mode1_Parameter_sheet!$D$9))-$R$9*COS($R$7*(K140-Mode1_Parameter_sheet!$D$9))-$R$11*SIN($R$7*(K140-Mode1_Parameter_sheet!$D$9))</f>
        <v>-2.4840346683214071E-2</v>
      </c>
      <c r="O140" s="33">
        <f>N140+Mode1_Parameter_sheet!$D$8</f>
        <v>0.51906232978620737</v>
      </c>
    </row>
    <row r="141" spans="2:15">
      <c r="B141" s="29">
        <v>135</v>
      </c>
      <c r="C141" s="26">
        <v>4.5</v>
      </c>
      <c r="D141" s="26">
        <v>0.126</v>
      </c>
      <c r="E141" s="26">
        <v>0.124</v>
      </c>
      <c r="F141" s="26">
        <f>D141-Mode1_Parameter_sheet!$D$7</f>
        <v>-2.0215157480314855E-2</v>
      </c>
      <c r="G141" s="26">
        <v>0.52342142570000005</v>
      </c>
      <c r="H141" s="26">
        <v>0.1230715807</v>
      </c>
      <c r="I141" s="26">
        <f>G141-Mode1_Parameter_sheet!$D$8</f>
        <v>-2.0481250769421422E-2</v>
      </c>
      <c r="K141" s="26">
        <v>4.5</v>
      </c>
      <c r="L141" s="33">
        <f>$R$8*COS($R$6*(K141-Mode1_Parameter_sheet!$D$9))+$R$10*SIN($R$6*(K141-Mode1_Parameter_sheet!$D$9))+$R$9*COS($R$7*(K141-Mode1_Parameter_sheet!$D$9))+$R$11*SIN($R$7*(K141-Mode1_Parameter_sheet!$D$9))</f>
        <v>-2.0998703895759606E-2</v>
      </c>
      <c r="M141" s="33">
        <f>L141+Mode1_Parameter_sheet!$D$7</f>
        <v>0.12521645358455524</v>
      </c>
      <c r="N141" s="33">
        <f>$R$8*COS($R$6*(K141-Mode1_Parameter_sheet!$D$9))+$R$10*SIN($R$6*(K141-Mode1_Parameter_sheet!$D$9))-$R$9*COS($R$7*(K141-Mode1_Parameter_sheet!$D$9))-$R$11*SIN($R$7*(K141-Mode1_Parameter_sheet!$D$9))</f>
        <v>-2.1061257627518946E-2</v>
      </c>
      <c r="O141" s="33">
        <f>N141+Mode1_Parameter_sheet!$D$8</f>
        <v>0.52284141884190249</v>
      </c>
    </row>
    <row r="142" spans="2:15">
      <c r="B142" s="29">
        <v>136</v>
      </c>
      <c r="C142" s="26">
        <v>4.5333333329999999</v>
      </c>
      <c r="D142" s="26">
        <v>0.13</v>
      </c>
      <c r="E142" s="26">
        <v>0.13</v>
      </c>
      <c r="F142" s="26">
        <f>D142-Mode1_Parameter_sheet!$D$7</f>
        <v>-1.6215157480314851E-2</v>
      </c>
      <c r="G142" s="26">
        <v>0.52774353249999995</v>
      </c>
      <c r="H142" s="26">
        <v>0.13090084490000001</v>
      </c>
      <c r="I142" s="26">
        <f>G142-Mode1_Parameter_sheet!$D$8</f>
        <v>-1.615914396942153E-2</v>
      </c>
      <c r="K142" s="26">
        <v>4.5333333329999999</v>
      </c>
      <c r="L142" s="33">
        <f>$R$8*COS($R$6*(K142-Mode1_Parameter_sheet!$D$9))+$R$10*SIN($R$6*(K142-Mode1_Parameter_sheet!$D$9))+$R$9*COS($R$7*(K142-Mode1_Parameter_sheet!$D$9))+$R$11*SIN($R$7*(K142-Mode1_Parameter_sheet!$D$9))</f>
        <v>-1.7113579530638679E-2</v>
      </c>
      <c r="M142" s="33">
        <f>L142+Mode1_Parameter_sheet!$D$7</f>
        <v>0.12910157794967617</v>
      </c>
      <c r="N142" s="33">
        <f>$R$8*COS($R$6*(K142-Mode1_Parameter_sheet!$D$9))+$R$10*SIN($R$6*(K142-Mode1_Parameter_sheet!$D$9))-$R$9*COS($R$7*(K142-Mode1_Parameter_sheet!$D$9))-$R$11*SIN($R$7*(K142-Mode1_Parameter_sheet!$D$9))</f>
        <v>-1.7151052867975299E-2</v>
      </c>
      <c r="O142" s="33">
        <f>N142+Mode1_Parameter_sheet!$D$8</f>
        <v>0.52675162360144623</v>
      </c>
    </row>
    <row r="143" spans="2:15">
      <c r="B143" s="29">
        <v>137</v>
      </c>
      <c r="C143" s="26">
        <v>4.5666666669999998</v>
      </c>
      <c r="D143" s="26">
        <v>0.13500000000000001</v>
      </c>
      <c r="E143" s="26">
        <v>0.13100000000000001</v>
      </c>
      <c r="F143" s="26">
        <f>D143-Mode1_Parameter_sheet!$D$7</f>
        <v>-1.1215157480314847E-2</v>
      </c>
      <c r="G143" s="26">
        <v>0.53214814870000005</v>
      </c>
      <c r="H143" s="26">
        <v>0.13273191509999999</v>
      </c>
      <c r="I143" s="26">
        <f>G143-Mode1_Parameter_sheet!$D$8</f>
        <v>-1.175452776942143E-2</v>
      </c>
      <c r="K143" s="26">
        <v>4.5666666669999998</v>
      </c>
      <c r="L143" s="33">
        <f>$R$8*COS($R$6*(K143-Mode1_Parameter_sheet!$D$9))+$R$10*SIN($R$6*(K143-Mode1_Parameter_sheet!$D$9))+$R$9*COS($R$7*(K143-Mode1_Parameter_sheet!$D$9))+$R$11*SIN($R$7*(K143-Mode1_Parameter_sheet!$D$9))</f>
        <v>-1.3122107117254781E-2</v>
      </c>
      <c r="M143" s="33">
        <f>L143+Mode1_Parameter_sheet!$D$7</f>
        <v>0.13309305036306007</v>
      </c>
      <c r="N143" s="33">
        <f>$R$8*COS($R$6*(K143-Mode1_Parameter_sheet!$D$9))+$R$10*SIN($R$6*(K143-Mode1_Parameter_sheet!$D$9))-$R$9*COS($R$7*(K143-Mode1_Parameter_sheet!$D$9))-$R$11*SIN($R$7*(K143-Mode1_Parameter_sheet!$D$9))</f>
        <v>-1.3134104287193757E-2</v>
      </c>
      <c r="O143" s="33">
        <f>N143+Mode1_Parameter_sheet!$D$8</f>
        <v>0.53076857218222773</v>
      </c>
    </row>
    <row r="144" spans="2:15">
      <c r="B144" s="29">
        <v>138</v>
      </c>
      <c r="C144" s="26">
        <v>4.5999999999999996</v>
      </c>
      <c r="D144" s="26">
        <v>0.13900000000000001</v>
      </c>
      <c r="E144" s="26">
        <v>0.13300000000000001</v>
      </c>
      <c r="F144" s="26">
        <f>D144-Mode1_Parameter_sheet!$D$7</f>
        <v>-7.2151574803148433E-3</v>
      </c>
      <c r="G144" s="26">
        <v>0.53659232680000002</v>
      </c>
      <c r="H144" s="26">
        <v>0.1338266709</v>
      </c>
      <c r="I144" s="26">
        <f>G144-Mode1_Parameter_sheet!$D$8</f>
        <v>-7.3103496694214565E-3</v>
      </c>
      <c r="K144" s="26">
        <v>4.5999999999999996</v>
      </c>
      <c r="L144" s="33">
        <f>$R$8*COS($R$6*(K144-Mode1_Parameter_sheet!$D$9))+$R$10*SIN($R$6*(K144-Mode1_Parameter_sheet!$D$9))+$R$9*COS($R$7*(K144-Mode1_Parameter_sheet!$D$9))+$R$11*SIN($R$7*(K144-Mode1_Parameter_sheet!$D$9))</f>
        <v>-9.0490545333171829E-3</v>
      </c>
      <c r="M144" s="33">
        <f>L144+Mode1_Parameter_sheet!$D$7</f>
        <v>0.13716610294699766</v>
      </c>
      <c r="N144" s="33">
        <f>$R$8*COS($R$6*(K144-Mode1_Parameter_sheet!$D$9))+$R$10*SIN($R$6*(K144-Mode1_Parameter_sheet!$D$9))-$R$9*COS($R$7*(K144-Mode1_Parameter_sheet!$D$9))-$R$11*SIN($R$7*(K144-Mode1_Parameter_sheet!$D$9))</f>
        <v>-9.0354488292906203E-3</v>
      </c>
      <c r="O144" s="33">
        <f>N144+Mode1_Parameter_sheet!$D$8</f>
        <v>0.53486722764013084</v>
      </c>
    </row>
    <row r="145" spans="2:15">
      <c r="B145" s="29">
        <v>139</v>
      </c>
      <c r="C145" s="26">
        <v>4.6333333330000004</v>
      </c>
      <c r="D145" s="26">
        <v>0.14299999999999999</v>
      </c>
      <c r="E145" s="26">
        <v>0.13400000000000001</v>
      </c>
      <c r="F145" s="26">
        <f>D145-Mode1_Parameter_sheet!$D$7</f>
        <v>-3.2151574803148675E-3</v>
      </c>
      <c r="G145" s="26">
        <v>0.54106992679999999</v>
      </c>
      <c r="H145" s="26">
        <v>0.13402959170000001</v>
      </c>
      <c r="I145" s="26">
        <f>G145-Mode1_Parameter_sheet!$D$8</f>
        <v>-2.832749669421486E-3</v>
      </c>
      <c r="K145" s="26">
        <v>4.6333333330000004</v>
      </c>
      <c r="L145" s="33">
        <f>$R$8*COS($R$6*(K145-Mode1_Parameter_sheet!$D$9))+$R$10*SIN($R$6*(K145-Mode1_Parameter_sheet!$D$9))+$R$9*COS($R$7*(K145-Mode1_Parameter_sheet!$D$9))+$R$11*SIN($R$7*(K145-Mode1_Parameter_sheet!$D$9))</f>
        <v>-4.9196963705807678E-3</v>
      </c>
      <c r="M145" s="33">
        <f>L145+Mode1_Parameter_sheet!$D$7</f>
        <v>0.14129546110973409</v>
      </c>
      <c r="N145" s="33">
        <f>$R$8*COS($R$6*(K145-Mode1_Parameter_sheet!$D$9))+$R$10*SIN($R$6*(K145-Mode1_Parameter_sheet!$D$9))-$R$9*COS($R$7*(K145-Mode1_Parameter_sheet!$D$9))-$R$11*SIN($R$7*(K145-Mode1_Parameter_sheet!$D$9))</f>
        <v>-4.8806314883440638E-3</v>
      </c>
      <c r="O145" s="33">
        <f>N145+Mode1_Parameter_sheet!$D$8</f>
        <v>0.53902204498107742</v>
      </c>
    </row>
    <row r="146" spans="2:15">
      <c r="B146" s="29">
        <v>140</v>
      </c>
      <c r="C146" s="26">
        <v>4.6666666670000003</v>
      </c>
      <c r="D146" s="26">
        <v>0.14799999999999999</v>
      </c>
      <c r="E146" s="26">
        <v>0.13200000000000001</v>
      </c>
      <c r="F146" s="26">
        <f>D146-Mode1_Parameter_sheet!$D$7</f>
        <v>1.784842519685137E-3</v>
      </c>
      <c r="G146" s="26">
        <v>0.54552763289999995</v>
      </c>
      <c r="H146" s="26">
        <v>0.13377059490000001</v>
      </c>
      <c r="I146" s="26">
        <f>G146-Mode1_Parameter_sheet!$D$8</f>
        <v>1.6249564305784725E-3</v>
      </c>
      <c r="K146" s="26">
        <v>4.6666666670000003</v>
      </c>
      <c r="L146" s="33">
        <f>$R$8*COS($R$6*(K146-Mode1_Parameter_sheet!$D$9))+$R$10*SIN($R$6*(K146-Mode1_Parameter_sheet!$D$9))+$R$9*COS($R$7*(K146-Mode1_Parameter_sheet!$D$9))+$R$11*SIN($R$7*(K146-Mode1_Parameter_sheet!$D$9))</f>
        <v>-7.5965769025675091E-4</v>
      </c>
      <c r="M146" s="33">
        <f>L146+Mode1_Parameter_sheet!$D$7</f>
        <v>0.14545549979005812</v>
      </c>
      <c r="N146" s="33">
        <f>$R$8*COS($R$6*(K146-Mode1_Parameter_sheet!$D$9))+$R$10*SIN($R$6*(K146-Mode1_Parameter_sheet!$D$9))-$R$9*COS($R$7*(K146-Mode1_Parameter_sheet!$D$9))-$R$11*SIN($R$7*(K146-Mode1_Parameter_sheet!$D$9))</f>
        <v>-6.9554621027237472E-4</v>
      </c>
      <c r="O146" s="33">
        <f>N146+Mode1_Parameter_sheet!$D$8</f>
        <v>0.54320713025914913</v>
      </c>
    </row>
    <row r="147" spans="2:15">
      <c r="B147" s="29">
        <v>141</v>
      </c>
      <c r="C147" s="26">
        <v>4.7</v>
      </c>
      <c r="D147" s="26">
        <v>0.152</v>
      </c>
      <c r="E147" s="26">
        <v>0.13200000000000001</v>
      </c>
      <c r="F147" s="26">
        <f>D147-Mode1_Parameter_sheet!$D$7</f>
        <v>5.7848425196851405E-3</v>
      </c>
      <c r="G147" s="26">
        <v>0.54998796640000003</v>
      </c>
      <c r="H147" s="26">
        <v>0.1327539751</v>
      </c>
      <c r="I147" s="26">
        <f>G147-Mode1_Parameter_sheet!$D$8</f>
        <v>6.0852899305785524E-3</v>
      </c>
      <c r="K147" s="26">
        <v>4.7</v>
      </c>
      <c r="L147" s="33">
        <f>$R$8*COS($R$6*(K147-Mode1_Parameter_sheet!$D$9))+$R$10*SIN($R$6*(K147-Mode1_Parameter_sheet!$D$9))+$R$9*COS($R$7*(K147-Mode1_Parameter_sheet!$D$9))+$R$11*SIN($R$7*(K147-Mode1_Parameter_sheet!$D$9))</f>
        <v>3.4052443741345762E-3</v>
      </c>
      <c r="M147" s="33">
        <f>L147+Mode1_Parameter_sheet!$D$7</f>
        <v>0.14962040185444944</v>
      </c>
      <c r="N147" s="33">
        <f>$R$8*COS($R$6*(K147-Mode1_Parameter_sheet!$D$9))+$R$10*SIN($R$6*(K147-Mode1_Parameter_sheet!$D$9))-$R$9*COS($R$7*(K147-Mode1_Parameter_sheet!$D$9))-$R$11*SIN($R$7*(K147-Mode1_Parameter_sheet!$D$9))</f>
        <v>3.4937253418946914E-3</v>
      </c>
      <c r="O147" s="33">
        <f>N147+Mode1_Parameter_sheet!$D$8</f>
        <v>0.54739640181131621</v>
      </c>
    </row>
    <row r="148" spans="2:15">
      <c r="B148" s="29">
        <v>142</v>
      </c>
      <c r="C148" s="26">
        <v>4.733333333</v>
      </c>
      <c r="D148" s="26">
        <v>0.157</v>
      </c>
      <c r="E148" s="26">
        <v>6.83E-2</v>
      </c>
      <c r="F148" s="26">
        <f>D148-Mode1_Parameter_sheet!$D$7</f>
        <v>1.0784842519685145E-2</v>
      </c>
      <c r="G148" s="26">
        <v>0.55437789800000004</v>
      </c>
      <c r="H148" s="26">
        <v>6.6201468690000001E-2</v>
      </c>
      <c r="I148" s="26">
        <f>G148-Mode1_Parameter_sheet!$D$8</f>
        <v>1.047522153057856E-2</v>
      </c>
      <c r="K148" s="26">
        <v>4.733333333</v>
      </c>
      <c r="L148" s="33">
        <f>$R$8*COS($R$6*(K148-Mode1_Parameter_sheet!$D$9))+$R$10*SIN($R$6*(K148-Mode1_Parameter_sheet!$D$9))+$R$9*COS($R$7*(K148-Mode1_Parameter_sheet!$D$9))+$R$11*SIN($R$7*(K148-Mode1_Parameter_sheet!$D$9))</f>
        <v>7.5491613474945986E-3</v>
      </c>
      <c r="M148" s="33">
        <f>L148+Mode1_Parameter_sheet!$D$7</f>
        <v>0.15376431882780944</v>
      </c>
      <c r="N148" s="33">
        <f>$R$8*COS($R$6*(K148-Mode1_Parameter_sheet!$D$9))+$R$10*SIN($R$6*(K148-Mode1_Parameter_sheet!$D$9))-$R$9*COS($R$7*(K148-Mode1_Parameter_sheet!$D$9))-$R$11*SIN($R$7*(K148-Mode1_Parameter_sheet!$D$9))</f>
        <v>7.6610773170622494E-3</v>
      </c>
      <c r="O148" s="33">
        <f>N148+Mode1_Parameter_sheet!$D$8</f>
        <v>0.5515637537864837</v>
      </c>
    </row>
    <row r="149" spans="2:15">
      <c r="B149" s="29">
        <v>143</v>
      </c>
      <c r="C149" s="26">
        <v>4.766666667</v>
      </c>
      <c r="D149" s="26">
        <v>0.157</v>
      </c>
      <c r="E149" s="26">
        <v>6.3600000000000004E-2</v>
      </c>
      <c r="F149" s="26">
        <f>D149-Mode1_Parameter_sheet!$D$7</f>
        <v>1.0784842519685145E-2</v>
      </c>
      <c r="G149" s="26">
        <v>0.55440139769999996</v>
      </c>
      <c r="H149" s="26">
        <v>6.4054610220000002E-2</v>
      </c>
      <c r="I149" s="26">
        <f>G149-Mode1_Parameter_sheet!$D$8</f>
        <v>1.0498721230578489E-2</v>
      </c>
      <c r="K149" s="26">
        <v>4.766666667</v>
      </c>
      <c r="L149" s="33">
        <f>$R$8*COS($R$6*(K149-Mode1_Parameter_sheet!$D$9))+$R$10*SIN($R$6*(K149-Mode1_Parameter_sheet!$D$9))+$R$9*COS($R$7*(K149-Mode1_Parameter_sheet!$D$9))+$R$11*SIN($R$7*(K149-Mode1_Parameter_sheet!$D$9))</f>
        <v>1.1646373229446531E-2</v>
      </c>
      <c r="M149" s="33">
        <f>L149+Mode1_Parameter_sheet!$D$7</f>
        <v>0.15786153070976139</v>
      </c>
      <c r="N149" s="33">
        <f>$R$8*COS($R$6*(K149-Mode1_Parameter_sheet!$D$9))+$R$10*SIN($R$6*(K149-Mode1_Parameter_sheet!$D$9))-$R$9*COS($R$7*(K149-Mode1_Parameter_sheet!$D$9))-$R$11*SIN($R$7*(K149-Mode1_Parameter_sheet!$D$9))</f>
        <v>1.1780542208258372E-2</v>
      </c>
      <c r="O149" s="33">
        <f>N149+Mode1_Parameter_sheet!$D$8</f>
        <v>0.55568321867767989</v>
      </c>
    </row>
    <row r="150" spans="2:15">
      <c r="B150" s="29">
        <v>144</v>
      </c>
      <c r="C150" s="26">
        <v>4.8</v>
      </c>
      <c r="D150" s="26">
        <v>0.161</v>
      </c>
      <c r="E150" s="26">
        <v>0.127</v>
      </c>
      <c r="F150" s="26">
        <f>D150-Mode1_Parameter_sheet!$D$7</f>
        <v>1.4784842519685149E-2</v>
      </c>
      <c r="G150" s="26">
        <v>0.55864820530000003</v>
      </c>
      <c r="H150" s="26">
        <v>0.12669819409999999</v>
      </c>
      <c r="I150" s="26">
        <f>G150-Mode1_Parameter_sheet!$D$8</f>
        <v>1.4745528830578558E-2</v>
      </c>
      <c r="K150" s="26">
        <v>4.8</v>
      </c>
      <c r="L150" s="33">
        <f>$R$8*COS($R$6*(K150-Mode1_Parameter_sheet!$D$9))+$R$10*SIN($R$6*(K150-Mode1_Parameter_sheet!$D$9))+$R$9*COS($R$7*(K150-Mode1_Parameter_sheet!$D$9))+$R$11*SIN($R$7*(K150-Mode1_Parameter_sheet!$D$9))</f>
        <v>1.5671447544380553E-2</v>
      </c>
      <c r="M150" s="33">
        <f>L150+Mode1_Parameter_sheet!$D$7</f>
        <v>0.1618866050246954</v>
      </c>
      <c r="N150" s="33">
        <f>$R$8*COS($R$6*(K150-Mode1_Parameter_sheet!$D$9))+$R$10*SIN($R$6*(K150-Mode1_Parameter_sheet!$D$9))-$R$9*COS($R$7*(K150-Mode1_Parameter_sheet!$D$9))-$R$11*SIN($R$7*(K150-Mode1_Parameter_sheet!$D$9))</f>
        <v>1.5826452514833972E-2</v>
      </c>
      <c r="O150" s="33">
        <f>N150+Mode1_Parameter_sheet!$D$8</f>
        <v>0.55972912898425542</v>
      </c>
    </row>
    <row r="151" spans="2:15">
      <c r="B151" s="29">
        <v>145</v>
      </c>
      <c r="C151" s="26">
        <v>4.8333333329999997</v>
      </c>
      <c r="D151" s="26">
        <v>0.16500000000000001</v>
      </c>
      <c r="E151" s="26">
        <v>0.127</v>
      </c>
      <c r="F151" s="26">
        <f>D151-Mode1_Parameter_sheet!$D$7</f>
        <v>1.8784842519685152E-2</v>
      </c>
      <c r="G151" s="26">
        <v>0.56284794390000004</v>
      </c>
      <c r="H151" s="26">
        <v>0.1270921032</v>
      </c>
      <c r="I151" s="26">
        <f>G151-Mode1_Parameter_sheet!$D$8</f>
        <v>1.8945267430578561E-2</v>
      </c>
      <c r="K151" s="26">
        <v>4.8333333329999997</v>
      </c>
      <c r="L151" s="33">
        <f>$R$8*COS($R$6*(K151-Mode1_Parameter_sheet!$D$9))+$R$10*SIN($R$6*(K151-Mode1_Parameter_sheet!$D$9))+$R$9*COS($R$7*(K151-Mode1_Parameter_sheet!$D$9))+$R$11*SIN($R$7*(K151-Mode1_Parameter_sheet!$D$9))</f>
        <v>1.9599397732752127E-2</v>
      </c>
      <c r="M151" s="33">
        <f>L151+Mode1_Parameter_sheet!$D$7</f>
        <v>0.16581455521306698</v>
      </c>
      <c r="N151" s="33">
        <f>$R$8*COS($R$6*(K151-Mode1_Parameter_sheet!$D$9))+$R$10*SIN($R$6*(K151-Mode1_Parameter_sheet!$D$9))-$R$9*COS($R$7*(K151-Mode1_Parameter_sheet!$D$9))-$R$11*SIN($R$7*(K151-Mode1_Parameter_sheet!$D$9))</f>
        <v>1.977360161996472E-2</v>
      </c>
      <c r="O151" s="33">
        <f>N151+Mode1_Parameter_sheet!$D$8</f>
        <v>0.56367627808938625</v>
      </c>
    </row>
    <row r="152" spans="2:15">
      <c r="B152" s="29">
        <v>146</v>
      </c>
      <c r="C152" s="26">
        <v>4.8666666669999996</v>
      </c>
      <c r="D152" s="26">
        <v>0.16900000000000001</v>
      </c>
      <c r="E152" s="26">
        <v>0.122</v>
      </c>
      <c r="F152" s="26">
        <f>D152-Mode1_Parameter_sheet!$D$7</f>
        <v>2.2784842519685156E-2</v>
      </c>
      <c r="G152" s="26">
        <v>0.5671210122</v>
      </c>
      <c r="H152" s="26">
        <v>0.12150400040000001</v>
      </c>
      <c r="I152" s="26">
        <f>G152-Mode1_Parameter_sheet!$D$8</f>
        <v>2.3218335730578521E-2</v>
      </c>
      <c r="K152" s="26">
        <v>4.8666666669999996</v>
      </c>
      <c r="L152" s="33">
        <f>$R$8*COS($R$6*(K152-Mode1_Parameter_sheet!$D$9))+$R$10*SIN($R$6*(K152-Mode1_Parameter_sheet!$D$9))+$R$9*COS($R$7*(K152-Mode1_Parameter_sheet!$D$9))+$R$11*SIN($R$7*(K152-Mode1_Parameter_sheet!$D$9))</f>
        <v>2.340583768355322E-2</v>
      </c>
      <c r="M152" s="33">
        <f>L152+Mode1_Parameter_sheet!$D$7</f>
        <v>0.16962099516386808</v>
      </c>
      <c r="N152" s="33">
        <f>$R$8*COS($R$6*(K152-Mode1_Parameter_sheet!$D$9))+$R$10*SIN($R$6*(K152-Mode1_Parameter_sheet!$D$9))-$R$9*COS($R$7*(K152-Mode1_Parameter_sheet!$D$9))-$R$11*SIN($R$7*(K152-Mode1_Parameter_sheet!$D$9))</f>
        <v>2.359740064502712E-2</v>
      </c>
      <c r="O152" s="33">
        <f>N152+Mode1_Parameter_sheet!$D$8</f>
        <v>0.56750007711444861</v>
      </c>
    </row>
    <row r="153" spans="2:15">
      <c r="B153" s="29">
        <v>147</v>
      </c>
      <c r="C153" s="26">
        <v>4.9000000000000004</v>
      </c>
      <c r="D153" s="26">
        <v>0.17299999999999999</v>
      </c>
      <c r="E153" s="26">
        <v>0.11600000000000001</v>
      </c>
      <c r="F153" s="26">
        <f>D153-Mode1_Parameter_sheet!$D$7</f>
        <v>2.6784842519685131E-2</v>
      </c>
      <c r="G153" s="26">
        <v>0.57094821060000001</v>
      </c>
      <c r="H153" s="26">
        <v>0.1135444617</v>
      </c>
      <c r="I153" s="26">
        <f>G153-Mode1_Parameter_sheet!$D$8</f>
        <v>2.704553413057853E-2</v>
      </c>
      <c r="K153" s="26">
        <v>4.9000000000000004</v>
      </c>
      <c r="L153" s="33">
        <f>$R$8*COS($R$6*(K153-Mode1_Parameter_sheet!$D$9))+$R$10*SIN($R$6*(K153-Mode1_Parameter_sheet!$D$9))+$R$9*COS($R$7*(K153-Mode1_Parameter_sheet!$D$9))+$R$11*SIN($R$7*(K153-Mode1_Parameter_sheet!$D$9))</f>
        <v>2.7067132622406301E-2</v>
      </c>
      <c r="M153" s="33">
        <f>L153+Mode1_Parameter_sheet!$D$7</f>
        <v>0.17328229010272117</v>
      </c>
      <c r="N153" s="33">
        <f>$R$8*COS($R$6*(K153-Mode1_Parameter_sheet!$D$9))+$R$10*SIN($R$6*(K153-Mode1_Parameter_sheet!$D$9))-$R$9*COS($R$7*(K153-Mode1_Parameter_sheet!$D$9))-$R$11*SIN($R$7*(K153-Mode1_Parameter_sheet!$D$9))</f>
        <v>2.7274031477872773E-2</v>
      </c>
      <c r="O153" s="33">
        <f>N153+Mode1_Parameter_sheet!$D$8</f>
        <v>0.57117670794729425</v>
      </c>
    </row>
    <row r="154" spans="2:15">
      <c r="B154" s="29">
        <v>148</v>
      </c>
      <c r="C154" s="26">
        <v>4.9333333330000002</v>
      </c>
      <c r="D154" s="26">
        <v>0.17699999999999999</v>
      </c>
      <c r="E154" s="26">
        <v>0.111</v>
      </c>
      <c r="F154" s="26">
        <f>D154-Mode1_Parameter_sheet!$D$7</f>
        <v>3.0784842519685135E-2</v>
      </c>
      <c r="G154" s="26">
        <v>0.57469064299999995</v>
      </c>
      <c r="H154" s="26">
        <v>0.11125710480000001</v>
      </c>
      <c r="I154" s="26">
        <f>G154-Mode1_Parameter_sheet!$D$8</f>
        <v>3.078796653057847E-2</v>
      </c>
      <c r="K154" s="26">
        <v>4.9333333330000002</v>
      </c>
      <c r="L154" s="33">
        <f>$R$8*COS($R$6*(K154-Mode1_Parameter_sheet!$D$9))+$R$10*SIN($R$6*(K154-Mode1_Parameter_sheet!$D$9))+$R$9*COS($R$7*(K154-Mode1_Parameter_sheet!$D$9))+$R$11*SIN($R$7*(K154-Mode1_Parameter_sheet!$D$9))</f>
        <v>3.056054638288239E-2</v>
      </c>
      <c r="M154" s="33">
        <f>L154+Mode1_Parameter_sheet!$D$7</f>
        <v>0.17677570386319724</v>
      </c>
      <c r="N154" s="33">
        <f>$R$8*COS($R$6*(K154-Mode1_Parameter_sheet!$D$9))+$R$10*SIN($R$6*(K154-Mode1_Parameter_sheet!$D$9))-$R$9*COS($R$7*(K154-Mode1_Parameter_sheet!$D$9))-$R$11*SIN($R$7*(K154-Mode1_Parameter_sheet!$D$9))</f>
        <v>3.0780595983578202E-2</v>
      </c>
      <c r="O154" s="33">
        <f>N154+Mode1_Parameter_sheet!$D$8</f>
        <v>0.57468327245299966</v>
      </c>
    </row>
    <row r="155" spans="2:15">
      <c r="B155" s="29">
        <v>149</v>
      </c>
      <c r="C155" s="26">
        <v>4.9666666670000001</v>
      </c>
      <c r="D155" s="26">
        <v>0.18099999999999999</v>
      </c>
      <c r="E155" s="26">
        <v>0.104</v>
      </c>
      <c r="F155" s="26">
        <f>D155-Mode1_Parameter_sheet!$D$7</f>
        <v>3.4784842519685139E-2</v>
      </c>
      <c r="G155" s="26">
        <v>0.57836535099999997</v>
      </c>
      <c r="H155" s="26">
        <v>0.1096043652</v>
      </c>
      <c r="I155" s="26">
        <f>G155-Mode1_Parameter_sheet!$D$8</f>
        <v>3.4462674530578497E-2</v>
      </c>
      <c r="K155" s="26">
        <v>4.9666666670000001</v>
      </c>
      <c r="L155" s="33">
        <f>$R$8*COS($R$6*(K155-Mode1_Parameter_sheet!$D$9))+$R$10*SIN($R$6*(K155-Mode1_Parameter_sheet!$D$9))+$R$9*COS($R$7*(K155-Mode1_Parameter_sheet!$D$9))+$R$11*SIN($R$7*(K155-Mode1_Parameter_sheet!$D$9))</f>
        <v>3.3864382086491188E-2</v>
      </c>
      <c r="M155" s="33">
        <f>L155+Mode1_Parameter_sheet!$D$7</f>
        <v>0.18007953956680606</v>
      </c>
      <c r="N155" s="33">
        <f>$R$8*COS($R$6*(K155-Mode1_Parameter_sheet!$D$9))+$R$10*SIN($R$6*(K155-Mode1_Parameter_sheet!$D$9))-$R$9*COS($R$7*(K155-Mode1_Parameter_sheet!$D$9))-$R$11*SIN($R$7*(K155-Mode1_Parameter_sheet!$D$9))</f>
        <v>3.4095258393204084E-2</v>
      </c>
      <c r="O155" s="33">
        <f>N155+Mode1_Parameter_sheet!$D$8</f>
        <v>0.57799793486262552</v>
      </c>
    </row>
    <row r="156" spans="2:15">
      <c r="B156" s="29">
        <v>150</v>
      </c>
      <c r="C156" s="26">
        <v>5</v>
      </c>
      <c r="D156" s="26">
        <v>0.184</v>
      </c>
      <c r="E156" s="26">
        <v>9.7199999999999995E-2</v>
      </c>
      <c r="F156" s="26">
        <f>D156-Mode1_Parameter_sheet!$D$7</f>
        <v>3.7784842519685141E-2</v>
      </c>
      <c r="G156" s="26">
        <v>0.58199760060000005</v>
      </c>
      <c r="H156" s="26">
        <v>0.10006714229999999</v>
      </c>
      <c r="I156" s="26">
        <f>G156-Mode1_Parameter_sheet!$D$8</f>
        <v>3.8094924130578578E-2</v>
      </c>
      <c r="K156" s="26">
        <v>5</v>
      </c>
      <c r="L156" s="33">
        <f>$R$8*COS($R$6*(K156-Mode1_Parameter_sheet!$D$9))+$R$10*SIN($R$6*(K156-Mode1_Parameter_sheet!$D$9))+$R$9*COS($R$7*(K156-Mode1_Parameter_sheet!$D$9))+$R$11*SIN($R$7*(K156-Mode1_Parameter_sheet!$D$9))</f>
        <v>3.6958116499812337E-2</v>
      </c>
      <c r="M156" s="33">
        <f>L156+Mode1_Parameter_sheet!$D$7</f>
        <v>0.1831732739801272</v>
      </c>
      <c r="N156" s="33">
        <f>$R$8*COS($R$6*(K156-Mode1_Parameter_sheet!$D$9))+$R$10*SIN($R$6*(K156-Mode1_Parameter_sheet!$D$9))-$R$9*COS($R$7*(K156-Mode1_Parameter_sheet!$D$9))-$R$11*SIN($R$7*(K156-Mode1_Parameter_sheet!$D$9))</f>
        <v>3.7197381127131827E-2</v>
      </c>
      <c r="O156" s="33">
        <f>N156+Mode1_Parameter_sheet!$D$8</f>
        <v>0.58110005759655325</v>
      </c>
    </row>
    <row r="157" spans="2:15">
      <c r="B157" s="29">
        <v>151</v>
      </c>
      <c r="C157" s="26">
        <v>5.0333333329999999</v>
      </c>
      <c r="D157" s="26">
        <v>0.187</v>
      </c>
      <c r="E157" s="26">
        <v>9.2899999999999996E-2</v>
      </c>
      <c r="F157" s="26">
        <f>D157-Mode1_Parameter_sheet!$D$7</f>
        <v>4.0784842519685144E-2</v>
      </c>
      <c r="G157" s="26">
        <v>0.5850364938</v>
      </c>
      <c r="H157" s="26">
        <v>8.9598700830000003E-2</v>
      </c>
      <c r="I157" s="26">
        <f>G157-Mode1_Parameter_sheet!$D$8</f>
        <v>4.1133817330578526E-2</v>
      </c>
      <c r="K157" s="26">
        <v>5.0333333329999999</v>
      </c>
      <c r="L157" s="33">
        <f>$R$8*COS($R$6*(K157-Mode1_Parameter_sheet!$D$9))+$R$10*SIN($R$6*(K157-Mode1_Parameter_sheet!$D$9))+$R$9*COS($R$7*(K157-Mode1_Parameter_sheet!$D$9))+$R$11*SIN($R$7*(K157-Mode1_Parameter_sheet!$D$9))</f>
        <v>3.9822528014522268E-2</v>
      </c>
      <c r="M157" s="33">
        <f>L157+Mode1_Parameter_sheet!$D$7</f>
        <v>0.18603768549483712</v>
      </c>
      <c r="N157" s="33">
        <f>$R$8*COS($R$6*(K157-Mode1_Parameter_sheet!$D$9))+$R$10*SIN($R$6*(K157-Mode1_Parameter_sheet!$D$9))-$R$9*COS($R$7*(K157-Mode1_Parameter_sheet!$D$9))-$R$11*SIN($R$7*(K157-Mode1_Parameter_sheet!$D$9))</f>
        <v>4.0067653984697346E-2</v>
      </c>
      <c r="O157" s="33">
        <f>N157+Mode1_Parameter_sheet!$D$8</f>
        <v>0.58397033045411884</v>
      </c>
    </row>
    <row r="158" spans="2:15">
      <c r="B158" s="29">
        <v>152</v>
      </c>
      <c r="C158" s="26">
        <v>5.0666666669999998</v>
      </c>
      <c r="D158" s="26">
        <v>0.19</v>
      </c>
      <c r="E158" s="26">
        <v>8.0100000000000005E-2</v>
      </c>
      <c r="F158" s="26">
        <f>D158-Mode1_Parameter_sheet!$D$7</f>
        <v>4.3784842519685147E-2</v>
      </c>
      <c r="G158" s="26">
        <v>0.58797084740000005</v>
      </c>
      <c r="H158" s="26">
        <v>8.3747595829999993E-2</v>
      </c>
      <c r="I158" s="26">
        <f>G158-Mode1_Parameter_sheet!$D$8</f>
        <v>4.4068170930578576E-2</v>
      </c>
      <c r="K158" s="26">
        <v>5.0666666669999998</v>
      </c>
      <c r="L158" s="33">
        <f>$R$8*COS($R$6*(K158-Mode1_Parameter_sheet!$D$9))+$R$10*SIN($R$6*(K158-Mode1_Parameter_sheet!$D$9))+$R$9*COS($R$7*(K158-Mode1_Parameter_sheet!$D$9))+$R$11*SIN($R$7*(K158-Mode1_Parameter_sheet!$D$9))</f>
        <v>4.2439815666543312E-2</v>
      </c>
      <c r="M158" s="33">
        <f>L158+Mode1_Parameter_sheet!$D$7</f>
        <v>0.18865497314685817</v>
      </c>
      <c r="N158" s="33">
        <f>$R$8*COS($R$6*(K158-Mode1_Parameter_sheet!$D$9))+$R$10*SIN($R$6*(K158-Mode1_Parameter_sheet!$D$9))-$R$9*COS($R$7*(K158-Mode1_Parameter_sheet!$D$9))-$R$11*SIN($R$7*(K158-Mode1_Parameter_sheet!$D$9))</f>
        <v>4.2688214097691718E-2</v>
      </c>
      <c r="O158" s="33">
        <f>N158+Mode1_Parameter_sheet!$D$8</f>
        <v>0.58659089056711322</v>
      </c>
    </row>
    <row r="159" spans="2:15">
      <c r="B159" s="29">
        <v>153</v>
      </c>
      <c r="C159" s="26">
        <v>5.0999999999999996</v>
      </c>
      <c r="D159" s="26">
        <v>0.193</v>
      </c>
      <c r="E159" s="26">
        <v>7.1300000000000002E-2</v>
      </c>
      <c r="F159" s="26">
        <f>D159-Mode1_Parameter_sheet!$D$7</f>
        <v>4.6784842519685149E-2</v>
      </c>
      <c r="G159" s="26">
        <v>0.5906196668</v>
      </c>
      <c r="H159" s="26">
        <v>7.3420666869999998E-2</v>
      </c>
      <c r="I159" s="26">
        <f>G159-Mode1_Parameter_sheet!$D$8</f>
        <v>4.6716990330578523E-2</v>
      </c>
      <c r="K159" s="26">
        <v>5.0999999999999996</v>
      </c>
      <c r="L159" s="33">
        <f>$R$8*COS($R$6*(K159-Mode1_Parameter_sheet!$D$9))+$R$10*SIN($R$6*(K159-Mode1_Parameter_sheet!$D$9))+$R$9*COS($R$7*(K159-Mode1_Parameter_sheet!$D$9))+$R$11*SIN($R$7*(K159-Mode1_Parameter_sheet!$D$9))</f>
        <v>4.4793709501586426E-2</v>
      </c>
      <c r="M159" s="33">
        <f>L159+Mode1_Parameter_sheet!$D$7</f>
        <v>0.19100886698190128</v>
      </c>
      <c r="N159" s="33">
        <f>$R$8*COS($R$6*(K159-Mode1_Parameter_sheet!$D$9))+$R$10*SIN($R$6*(K159-Mode1_Parameter_sheet!$D$9))-$R$9*COS($R$7*(K159-Mode1_Parameter_sheet!$D$9))-$R$11*SIN($R$7*(K159-Mode1_Parameter_sheet!$D$9))</f>
        <v>4.5042756949746673E-2</v>
      </c>
      <c r="O159" s="33">
        <f>N159+Mode1_Parameter_sheet!$D$8</f>
        <v>0.58894543341916816</v>
      </c>
    </row>
    <row r="160" spans="2:15">
      <c r="B160" s="29">
        <v>154</v>
      </c>
      <c r="C160" s="26">
        <v>5.1333333330000004</v>
      </c>
      <c r="D160" s="26">
        <v>0.19500000000000001</v>
      </c>
      <c r="E160" s="26">
        <v>6.7100000000000007E-2</v>
      </c>
      <c r="F160" s="26">
        <f>D160-Mode1_Parameter_sheet!$D$7</f>
        <v>4.8784842519685151E-2</v>
      </c>
      <c r="G160" s="26">
        <v>0.5928655585</v>
      </c>
      <c r="H160" s="26">
        <v>6.2407486999999998E-2</v>
      </c>
      <c r="I160" s="26">
        <f>G160-Mode1_Parameter_sheet!$D$8</f>
        <v>4.8962882030578525E-2</v>
      </c>
      <c r="K160" s="26">
        <v>5.1333333330000004</v>
      </c>
      <c r="L160" s="33">
        <f>$R$8*COS($R$6*(K160-Mode1_Parameter_sheet!$D$9))+$R$10*SIN($R$6*(K160-Mode1_Parameter_sheet!$D$9))+$R$9*COS($R$7*(K160-Mode1_Parameter_sheet!$D$9))+$R$11*SIN($R$7*(K160-Mode1_Parameter_sheet!$D$9))</f>
        <v>4.6869572153764943E-2</v>
      </c>
      <c r="M160" s="33">
        <f>L160+Mode1_Parameter_sheet!$D$7</f>
        <v>0.1930847296340798</v>
      </c>
      <c r="N160" s="33">
        <f>$R$8*COS($R$6*(K160-Mode1_Parameter_sheet!$D$9))+$R$10*SIN($R$6*(K160-Mode1_Parameter_sheet!$D$9))-$R$9*COS($R$7*(K160-Mode1_Parameter_sheet!$D$9))-$R$11*SIN($R$7*(K160-Mode1_Parameter_sheet!$D$9))</f>
        <v>4.711663832056201E-2</v>
      </c>
      <c r="O160" s="33">
        <f>N160+Mode1_Parameter_sheet!$D$8</f>
        <v>0.59101931478998349</v>
      </c>
    </row>
    <row r="161" spans="2:15">
      <c r="B161" s="29">
        <v>155</v>
      </c>
      <c r="C161" s="26">
        <v>5.1666666670000003</v>
      </c>
      <c r="D161" s="26">
        <v>0.19700000000000001</v>
      </c>
      <c r="E161" s="26">
        <v>5.8000000000000003E-2</v>
      </c>
      <c r="F161" s="26">
        <f>D161-Mode1_Parameter_sheet!$D$7</f>
        <v>5.0784842519685153E-2</v>
      </c>
      <c r="G161" s="26">
        <v>0.59478016600000005</v>
      </c>
      <c r="H161" s="26">
        <v>5.4819217759999997E-2</v>
      </c>
      <c r="I161" s="26">
        <f>G161-Mode1_Parameter_sheet!$D$8</f>
        <v>5.0877489530578579E-2</v>
      </c>
      <c r="K161" s="26">
        <v>5.1666666670000003</v>
      </c>
      <c r="L161" s="33">
        <f>$R$8*COS($R$6*(K161-Mode1_Parameter_sheet!$D$9))+$R$10*SIN($R$6*(K161-Mode1_Parameter_sheet!$D$9))+$R$9*COS($R$7*(K161-Mode1_Parameter_sheet!$D$9))+$R$11*SIN($R$7*(K161-Mode1_Parameter_sheet!$D$9))</f>
        <v>4.8654489587928403E-2</v>
      </c>
      <c r="M161" s="33">
        <f>L161+Mode1_Parameter_sheet!$D$7</f>
        <v>0.19486964706824325</v>
      </c>
      <c r="N161" s="33">
        <f>$R$8*COS($R$6*(K161-Mode1_Parameter_sheet!$D$9))+$R$10*SIN($R$6*(K161-Mode1_Parameter_sheet!$D$9))-$R$9*COS($R$7*(K161-Mode1_Parameter_sheet!$D$9))-$R$11*SIN($R$7*(K161-Mode1_Parameter_sheet!$D$9))</f>
        <v>4.8896965099984611E-2</v>
      </c>
      <c r="O161" s="33">
        <f>N161+Mode1_Parameter_sheet!$D$8</f>
        <v>0.59279964156940612</v>
      </c>
    </row>
    <row r="162" spans="2:15">
      <c r="B162" s="29">
        <v>156</v>
      </c>
      <c r="C162" s="26">
        <v>5.2</v>
      </c>
      <c r="D162" s="26">
        <v>0.19900000000000001</v>
      </c>
      <c r="E162" s="26">
        <v>4.3200000000000002E-2</v>
      </c>
      <c r="F162" s="26">
        <f>D162-Mode1_Parameter_sheet!$D$7</f>
        <v>5.2784842519685155E-2</v>
      </c>
      <c r="G162" s="26">
        <v>0.59652017300000004</v>
      </c>
      <c r="H162" s="26">
        <v>4.5429189070000001E-2</v>
      </c>
      <c r="I162" s="26">
        <f>G162-Mode1_Parameter_sheet!$D$8</f>
        <v>5.2617496530578567E-2</v>
      </c>
      <c r="K162" s="26">
        <v>5.2</v>
      </c>
      <c r="L162" s="33">
        <f>$R$8*COS($R$6*(K162-Mode1_Parameter_sheet!$D$9))+$R$10*SIN($R$6*(K162-Mode1_Parameter_sheet!$D$9))+$R$9*COS($R$7*(K162-Mode1_Parameter_sheet!$D$9))+$R$11*SIN($R$7*(K162-Mode1_Parameter_sheet!$D$9))</f>
        <v>5.0137351334569411E-2</v>
      </c>
      <c r="M162" s="33">
        <f>L162+Mode1_Parameter_sheet!$D$7</f>
        <v>0.19635250881488425</v>
      </c>
      <c r="N162" s="33">
        <f>$R$8*COS($R$6*(K162-Mode1_Parameter_sheet!$D$9))+$R$10*SIN($R$6*(K162-Mode1_Parameter_sheet!$D$9))-$R$9*COS($R$7*(K162-Mode1_Parameter_sheet!$D$9))-$R$11*SIN($R$7*(K162-Mode1_Parameter_sheet!$D$9))</f>
        <v>5.0372675302682843E-2</v>
      </c>
      <c r="O162" s="33">
        <f>N162+Mode1_Parameter_sheet!$D$8</f>
        <v>0.59427535177210433</v>
      </c>
    </row>
    <row r="163" spans="2:15">
      <c r="B163" s="29">
        <v>157</v>
      </c>
      <c r="C163" s="26">
        <v>5.233333333</v>
      </c>
      <c r="D163" s="26">
        <v>0.2</v>
      </c>
      <c r="E163" s="26">
        <v>3.5900000000000001E-2</v>
      </c>
      <c r="F163" s="26">
        <f>D163-Mode1_Parameter_sheet!$D$7</f>
        <v>5.3784842519685155E-2</v>
      </c>
      <c r="G163" s="26">
        <v>0.59780877860000003</v>
      </c>
      <c r="H163" s="26">
        <v>3.7540885539999999E-2</v>
      </c>
      <c r="I163" s="26">
        <f>G163-Mode1_Parameter_sheet!$D$8</f>
        <v>5.3906102130578559E-2</v>
      </c>
      <c r="K163" s="26">
        <v>5.233333333</v>
      </c>
      <c r="L163" s="33">
        <f>$R$8*COS($R$6*(K163-Mode1_Parameter_sheet!$D$9))+$R$10*SIN($R$6*(K163-Mode1_Parameter_sheet!$D$9))+$R$9*COS($R$7*(K163-Mode1_Parameter_sheet!$D$9))+$R$11*SIN($R$7*(K163-Mode1_Parameter_sheet!$D$9))</f>
        <v>5.1308920012182943E-2</v>
      </c>
      <c r="M163" s="33">
        <f>L163+Mode1_Parameter_sheet!$D$7</f>
        <v>0.19752407749249778</v>
      </c>
      <c r="N163" s="33">
        <f>$R$8*COS($R$6*(K163-Mode1_Parameter_sheet!$D$9))+$R$10*SIN($R$6*(K163-Mode1_Parameter_sheet!$D$9))-$R$9*COS($R$7*(K163-Mode1_Parameter_sheet!$D$9))-$R$11*SIN($R$7*(K163-Mode1_Parameter_sheet!$D$9))</f>
        <v>5.15346070776177E-2</v>
      </c>
      <c r="O163" s="33">
        <f>N163+Mode1_Parameter_sheet!$D$8</f>
        <v>0.59543728354703918</v>
      </c>
    </row>
    <row r="164" spans="2:15">
      <c r="B164" s="29">
        <v>158</v>
      </c>
      <c r="C164" s="26">
        <v>5.266666667</v>
      </c>
      <c r="D164" s="26">
        <v>0.20100000000000001</v>
      </c>
      <c r="E164" s="26">
        <v>3.0700000000000002E-2</v>
      </c>
      <c r="F164" s="26">
        <f>D164-Mode1_Parameter_sheet!$D$7</f>
        <v>5.4784842519685156E-2</v>
      </c>
      <c r="G164" s="26">
        <v>0.59902289870000003</v>
      </c>
      <c r="H164" s="26">
        <v>2.9596564129999999E-2</v>
      </c>
      <c r="I164" s="26">
        <f>G164-Mode1_Parameter_sheet!$D$8</f>
        <v>5.5120222230578553E-2</v>
      </c>
      <c r="K164" s="26">
        <v>5.266666667</v>
      </c>
      <c r="L164" s="33">
        <f>$R$8*COS($R$6*(K164-Mode1_Parameter_sheet!$D$9))+$R$10*SIN($R$6*(K164-Mode1_Parameter_sheet!$D$9))+$R$9*COS($R$7*(K164-Mode1_Parameter_sheet!$D$9))+$R$11*SIN($R$7*(K164-Mode1_Parameter_sheet!$D$9))</f>
        <v>5.2161888736269743E-2</v>
      </c>
      <c r="M164" s="33">
        <f>L164+Mode1_Parameter_sheet!$D$7</f>
        <v>0.19837704621658458</v>
      </c>
      <c r="N164" s="33">
        <f>$R$8*COS($R$6*(K164-Mode1_Parameter_sheet!$D$9))+$R$10*SIN($R$6*(K164-Mode1_Parameter_sheet!$D$9))-$R$9*COS($R$7*(K164-Mode1_Parameter_sheet!$D$9))-$R$11*SIN($R$7*(K164-Mode1_Parameter_sheet!$D$9))</f>
        <v>5.2375555319413652E-2</v>
      </c>
      <c r="O164" s="33">
        <f>N164+Mode1_Parameter_sheet!$D$8</f>
        <v>0.5962782317888351</v>
      </c>
    </row>
    <row r="165" spans="2:15">
      <c r="B165" s="29">
        <v>159</v>
      </c>
      <c r="C165" s="26">
        <v>5.3</v>
      </c>
      <c r="D165" s="26">
        <v>0.20200000000000001</v>
      </c>
      <c r="E165" s="26">
        <v>1.2999999999999999E-2</v>
      </c>
      <c r="F165" s="26">
        <f>D165-Mode1_Parameter_sheet!$D$7</f>
        <v>5.5784842519685157E-2</v>
      </c>
      <c r="G165" s="26">
        <v>0.5997818828</v>
      </c>
      <c r="H165" s="26">
        <v>1.3328923100000001E-2</v>
      </c>
      <c r="I165" s="26">
        <f>G165-Mode1_Parameter_sheet!$D$8</f>
        <v>5.5879206330578524E-2</v>
      </c>
      <c r="K165" s="26">
        <v>5.3</v>
      </c>
      <c r="L165" s="33">
        <f>$R$8*COS($R$6*(K165-Mode1_Parameter_sheet!$D$9))+$R$10*SIN($R$6*(K165-Mode1_Parameter_sheet!$D$9))+$R$9*COS($R$7*(K165-Mode1_Parameter_sheet!$D$9))+$R$11*SIN($R$7*(K165-Mode1_Parameter_sheet!$D$9))</f>
        <v>5.2690926747127428E-2</v>
      </c>
      <c r="M165" s="33">
        <f>L165+Mode1_Parameter_sheet!$D$7</f>
        <v>0.19890608422744227</v>
      </c>
      <c r="N165" s="33">
        <f>$R$8*COS($R$6*(K165-Mode1_Parameter_sheet!$D$9))+$R$10*SIN($R$6*(K165-Mode1_Parameter_sheet!$D$9))-$R$9*COS($R$7*(K165-Mode1_Parameter_sheet!$D$9))-$R$11*SIN($R$7*(K165-Mode1_Parameter_sheet!$D$9))</f>
        <v>5.2890316222628367E-2</v>
      </c>
      <c r="O165" s="33">
        <f>N165+Mode1_Parameter_sheet!$D$8</f>
        <v>0.59679299269204988</v>
      </c>
    </row>
    <row r="166" spans="2:15">
      <c r="B166" s="29">
        <v>160</v>
      </c>
      <c r="C166" s="26">
        <v>5.3333333329999997</v>
      </c>
      <c r="D166" s="26">
        <v>0.20200000000000001</v>
      </c>
      <c r="E166" s="26">
        <v>1.16E-3</v>
      </c>
      <c r="F166" s="26">
        <f>D166-Mode1_Parameter_sheet!$D$7</f>
        <v>5.5784842519685157E-2</v>
      </c>
      <c r="G166" s="26">
        <v>0.59991149359999996</v>
      </c>
      <c r="H166" s="26">
        <v>2.3440783660000001E-3</v>
      </c>
      <c r="I166" s="26">
        <f>G166-Mode1_Parameter_sheet!$D$8</f>
        <v>5.6008817130578481E-2</v>
      </c>
      <c r="K166" s="26">
        <v>5.3333333329999997</v>
      </c>
      <c r="L166" s="33">
        <f>$R$8*COS($R$6*(K166-Mode1_Parameter_sheet!$D$9))+$R$10*SIN($R$6*(K166-Mode1_Parameter_sheet!$D$9))+$R$9*COS($R$7*(K166-Mode1_Parameter_sheet!$D$9))+$R$11*SIN($R$7*(K166-Mode1_Parameter_sheet!$D$9))</f>
        <v>5.2892712990925191E-2</v>
      </c>
      <c r="M166" s="33">
        <f>L166+Mode1_Parameter_sheet!$D$7</f>
        <v>0.19910787047124004</v>
      </c>
      <c r="N166" s="33">
        <f>$R$8*COS($R$6*(K166-Mode1_Parameter_sheet!$D$9))+$R$10*SIN($R$6*(K166-Mode1_Parameter_sheet!$D$9))-$R$9*COS($R$7*(K166-Mode1_Parameter_sheet!$D$9))-$R$11*SIN($R$7*(K166-Mode1_Parameter_sheet!$D$9))</f>
        <v>5.30757195198465E-2</v>
      </c>
      <c r="O166" s="33">
        <f>N166+Mode1_Parameter_sheet!$D$8</f>
        <v>0.59697839598926794</v>
      </c>
    </row>
    <row r="167" spans="2:15">
      <c r="B167" s="29">
        <v>161</v>
      </c>
      <c r="C167" s="26">
        <v>5.3666666669999996</v>
      </c>
      <c r="D167" s="26">
        <v>0.20200000000000001</v>
      </c>
      <c r="E167" s="26">
        <v>-4.7099999999999998E-3</v>
      </c>
      <c r="F167" s="26">
        <f>D167-Mode1_Parameter_sheet!$D$7</f>
        <v>5.5784842519685157E-2</v>
      </c>
      <c r="G167" s="26">
        <v>0.5999381547</v>
      </c>
      <c r="H167" s="26">
        <v>-2.041877578E-3</v>
      </c>
      <c r="I167" s="26">
        <f>G167-Mode1_Parameter_sheet!$D$8</f>
        <v>5.6035478230578528E-2</v>
      </c>
      <c r="K167" s="26">
        <v>5.3666666669999996</v>
      </c>
      <c r="L167" s="33">
        <f>$R$8*COS($R$6*(K167-Mode1_Parameter_sheet!$D$9))+$R$10*SIN($R$6*(K167-Mode1_Parameter_sheet!$D$9))+$R$9*COS($R$7*(K167-Mode1_Parameter_sheet!$D$9))+$R$11*SIN($R$7*(K167-Mode1_Parameter_sheet!$D$9))</f>
        <v>5.2765956980037408E-2</v>
      </c>
      <c r="M167" s="33">
        <f>L167+Mode1_Parameter_sheet!$D$7</f>
        <v>0.19898111446035227</v>
      </c>
      <c r="N167" s="33">
        <f>$R$8*COS($R$6*(K167-Mode1_Parameter_sheet!$D$9))+$R$10*SIN($R$6*(K167-Mode1_Parameter_sheet!$D$9))-$R$9*COS($R$7*(K167-Mode1_Parameter_sheet!$D$9))-$R$11*SIN($R$7*(K167-Mode1_Parameter_sheet!$D$9))</f>
        <v>5.2930647750287253E-2</v>
      </c>
      <c r="O167" s="33">
        <f>N167+Mode1_Parameter_sheet!$D$8</f>
        <v>0.59683332421970869</v>
      </c>
    </row>
    <row r="168" spans="2:15">
      <c r="B168" s="29">
        <v>162</v>
      </c>
      <c r="C168" s="26">
        <v>5.4</v>
      </c>
      <c r="D168" s="26">
        <v>0.20200000000000001</v>
      </c>
      <c r="E168" s="26">
        <v>-1.34E-2</v>
      </c>
      <c r="F168" s="26">
        <f>D168-Mode1_Parameter_sheet!$D$7</f>
        <v>5.5784842519685157E-2</v>
      </c>
      <c r="G168" s="26">
        <v>0.59977536840000001</v>
      </c>
      <c r="H168" s="26">
        <v>-1.3779102519999999E-2</v>
      </c>
      <c r="I168" s="26">
        <f>G168-Mode1_Parameter_sheet!$D$8</f>
        <v>5.5872691930578533E-2</v>
      </c>
      <c r="K168" s="26">
        <v>5.4</v>
      </c>
      <c r="L168" s="33">
        <f>$R$8*COS($R$6*(K168-Mode1_Parameter_sheet!$D$9))+$R$10*SIN($R$6*(K168-Mode1_Parameter_sheet!$D$9))+$R$9*COS($R$7*(K168-Mode1_Parameter_sheet!$D$9))+$R$11*SIN($R$7*(K168-Mode1_Parameter_sheet!$D$9))</f>
        <v>5.2311407249718604E-2</v>
      </c>
      <c r="M168" s="33">
        <f>L168+Mode1_Parameter_sheet!$D$7</f>
        <v>0.19852656473003347</v>
      </c>
      <c r="N168" s="33">
        <f>$R$8*COS($R$6*(K168-Mode1_Parameter_sheet!$D$9))+$R$10*SIN($R$6*(K168-Mode1_Parameter_sheet!$D$9))-$R$9*COS($R$7*(K168-Mode1_Parameter_sheet!$D$9))-$R$11*SIN($R$7*(K168-Mode1_Parameter_sheet!$D$9))</f>
        <v>5.2456042890993364E-2</v>
      </c>
      <c r="O168" s="33">
        <f>N168+Mode1_Parameter_sheet!$D$8</f>
        <v>0.59635871936041485</v>
      </c>
    </row>
    <row r="169" spans="2:15">
      <c r="B169" s="29">
        <v>163</v>
      </c>
      <c r="C169" s="26">
        <v>5.4333333330000002</v>
      </c>
      <c r="D169" s="26">
        <v>0.20100000000000001</v>
      </c>
      <c r="E169" s="26">
        <v>-2.7300000000000001E-2</v>
      </c>
      <c r="F169" s="26">
        <f>D169-Mode1_Parameter_sheet!$D$7</f>
        <v>5.4784842519685156E-2</v>
      </c>
      <c r="G169" s="26">
        <v>0.5990195479</v>
      </c>
      <c r="H169" s="26">
        <v>-2.9525164909999999E-2</v>
      </c>
      <c r="I169" s="26">
        <f>G169-Mode1_Parameter_sheet!$D$8</f>
        <v>5.5116871430578529E-2</v>
      </c>
      <c r="K169" s="26">
        <v>5.4333333330000002</v>
      </c>
      <c r="L169" s="33">
        <f>$R$8*COS($R$6*(K169-Mode1_Parameter_sheet!$D$9))+$R$10*SIN($R$6*(K169-Mode1_Parameter_sheet!$D$9))+$R$9*COS($R$7*(K169-Mode1_Parameter_sheet!$D$9))+$R$11*SIN($R$7*(K169-Mode1_Parameter_sheet!$D$9))</f>
        <v>5.1531847100165125E-2</v>
      </c>
      <c r="M169" s="33">
        <f>L169+Mode1_Parameter_sheet!$D$7</f>
        <v>0.19774700458047997</v>
      </c>
      <c r="N169" s="33">
        <f>$R$8*COS($R$6*(K169-Mode1_Parameter_sheet!$D$9))+$R$10*SIN($R$6*(K169-Mode1_Parameter_sheet!$D$9))-$R$9*COS($R$7*(K169-Mode1_Parameter_sheet!$D$9))-$R$11*SIN($R$7*(K169-Mode1_Parameter_sheet!$D$9))</f>
        <v>5.1654900052575996E-2</v>
      </c>
      <c r="O169" s="33">
        <f>N169+Mode1_Parameter_sheet!$D$8</f>
        <v>0.59555757652199748</v>
      </c>
    </row>
    <row r="170" spans="2:15">
      <c r="B170" s="29">
        <v>164</v>
      </c>
      <c r="C170" s="26">
        <v>5.4666666670000001</v>
      </c>
      <c r="D170" s="26">
        <v>0.2</v>
      </c>
      <c r="E170" s="26">
        <v>-3.7900000000000003E-2</v>
      </c>
      <c r="F170" s="26">
        <f>D170-Mode1_Parameter_sheet!$D$7</f>
        <v>5.3784842519685155E-2</v>
      </c>
      <c r="G170" s="26">
        <v>0.59780702409999997</v>
      </c>
      <c r="H170" s="26">
        <v>-4.021130404E-2</v>
      </c>
      <c r="I170" s="26">
        <f>G170-Mode1_Parameter_sheet!$D$8</f>
        <v>5.3904347630578497E-2</v>
      </c>
      <c r="K170" s="26">
        <v>5.4666666670000001</v>
      </c>
      <c r="L170" s="33">
        <f>$R$8*COS($R$6*(K170-Mode1_Parameter_sheet!$D$9))+$R$10*SIN($R$6*(K170-Mode1_Parameter_sheet!$D$9))+$R$9*COS($R$7*(K170-Mode1_Parameter_sheet!$D$9))+$R$11*SIN($R$7*(K170-Mode1_Parameter_sheet!$D$9))</f>
        <v>5.0432077714682721E-2</v>
      </c>
      <c r="M170" s="33">
        <f>L170+Mode1_Parameter_sheet!$D$7</f>
        <v>0.19664723519499758</v>
      </c>
      <c r="N170" s="33">
        <f>$R$8*COS($R$6*(K170-Mode1_Parameter_sheet!$D$9))+$R$10*SIN($R$6*(K170-Mode1_Parameter_sheet!$D$9))-$R$9*COS($R$7*(K170-Mode1_Parameter_sheet!$D$9))-$R$11*SIN($R$7*(K170-Mode1_Parameter_sheet!$D$9))</f>
        <v>5.0532248361797621E-2</v>
      </c>
      <c r="O170" s="33">
        <f>N170+Mode1_Parameter_sheet!$D$8</f>
        <v>0.59443492483121907</v>
      </c>
    </row>
    <row r="171" spans="2:15">
      <c r="B171" s="29">
        <v>165</v>
      </c>
      <c r="C171" s="26">
        <v>5.5</v>
      </c>
      <c r="D171" s="26">
        <v>0.19900000000000001</v>
      </c>
      <c r="E171" s="26">
        <v>-4.4600000000000001E-2</v>
      </c>
      <c r="F171" s="26">
        <f>D171-Mode1_Parameter_sheet!$D$7</f>
        <v>5.2784842519685155E-2</v>
      </c>
      <c r="G171" s="26">
        <v>0.59633879430000003</v>
      </c>
      <c r="H171" s="26">
        <v>-4.6402816610000001E-2</v>
      </c>
      <c r="I171" s="26">
        <f>G171-Mode1_Parameter_sheet!$D$8</f>
        <v>5.2436117830578555E-2</v>
      </c>
      <c r="K171" s="26">
        <v>5.5</v>
      </c>
      <c r="L171" s="33">
        <f>$R$8*COS($R$6*(K171-Mode1_Parameter_sheet!$D$9))+$R$10*SIN($R$6*(K171-Mode1_Parameter_sheet!$D$9))+$R$9*COS($R$7*(K171-Mode1_Parameter_sheet!$D$9))+$R$11*SIN($R$7*(K171-Mode1_Parameter_sheet!$D$9))</f>
        <v>4.9018888938605551E-2</v>
      </c>
      <c r="M171" s="33">
        <f>L171+Mode1_Parameter_sheet!$D$7</f>
        <v>0.19523404641892039</v>
      </c>
      <c r="N171" s="33">
        <f>$R$8*COS($R$6*(K171-Mode1_Parameter_sheet!$D$9))+$R$10*SIN($R$6*(K171-Mode1_Parameter_sheet!$D$9))-$R$9*COS($R$7*(K171-Mode1_Parameter_sheet!$D$9))-$R$11*SIN($R$7*(K171-Mode1_Parameter_sheet!$D$9))</f>
        <v>4.9095119335338597E-2</v>
      </c>
      <c r="O171" s="33">
        <f>N171+Mode1_Parameter_sheet!$D$8</f>
        <v>0.59299779580476009</v>
      </c>
    </row>
    <row r="172" spans="2:15">
      <c r="B172" s="29">
        <v>166</v>
      </c>
      <c r="C172" s="26">
        <v>5.5333333329999999</v>
      </c>
      <c r="D172" s="26">
        <v>0.19700000000000001</v>
      </c>
      <c r="E172" s="26">
        <v>-5.7200000000000001E-2</v>
      </c>
      <c r="F172" s="26">
        <f>D172-Mode1_Parameter_sheet!$D$7</f>
        <v>5.0784842519685153E-2</v>
      </c>
      <c r="G172" s="26">
        <v>0.59471350300000003</v>
      </c>
      <c r="H172" s="26">
        <v>-5.6711779150000002E-2</v>
      </c>
      <c r="I172" s="26">
        <f>G172-Mode1_Parameter_sheet!$D$8</f>
        <v>5.0810826530578557E-2</v>
      </c>
      <c r="K172" s="26">
        <v>5.5333333329999999</v>
      </c>
      <c r="L172" s="33">
        <f>$R$8*COS($R$6*(K172-Mode1_Parameter_sheet!$D$9))+$R$10*SIN($R$6*(K172-Mode1_Parameter_sheet!$D$9))+$R$9*COS($R$7*(K172-Mode1_Parameter_sheet!$D$9))+$R$11*SIN($R$7*(K172-Mode1_Parameter_sheet!$D$9))</f>
        <v>4.7301017380136909E-2</v>
      </c>
      <c r="M172" s="33">
        <f>L172+Mode1_Parameter_sheet!$D$7</f>
        <v>0.19351617486045175</v>
      </c>
      <c r="N172" s="33">
        <f>$R$8*COS($R$6*(K172-Mode1_Parameter_sheet!$D$9))+$R$10*SIN($R$6*(K172-Mode1_Parameter_sheet!$D$9))-$R$9*COS($R$7*(K172-Mode1_Parameter_sheet!$D$9))-$R$11*SIN($R$7*(K172-Mode1_Parameter_sheet!$D$9))</f>
        <v>4.735250242412653E-2</v>
      </c>
      <c r="O172" s="33">
        <f>N172+Mode1_Parameter_sheet!$D$8</f>
        <v>0.59125517889354806</v>
      </c>
    </row>
    <row r="173" spans="2:15">
      <c r="B173" s="29">
        <v>167</v>
      </c>
      <c r="C173" s="26">
        <v>5.5666666669999998</v>
      </c>
      <c r="D173" s="26">
        <v>0.19500000000000001</v>
      </c>
      <c r="E173" s="26">
        <v>-6.6299999999999998E-2</v>
      </c>
      <c r="F173" s="26">
        <f>D173-Mode1_Parameter_sheet!$D$7</f>
        <v>4.8784842519685151E-2</v>
      </c>
      <c r="G173" s="26">
        <v>0.592558009</v>
      </c>
      <c r="H173" s="26">
        <v>-6.6234980260000006E-2</v>
      </c>
      <c r="I173" s="26">
        <f>G173-Mode1_Parameter_sheet!$D$8</f>
        <v>4.8655332530578521E-2</v>
      </c>
      <c r="K173" s="26">
        <v>5.5666666669999998</v>
      </c>
      <c r="L173" s="33">
        <f>$R$8*COS($R$6*(K173-Mode1_Parameter_sheet!$D$9))+$R$10*SIN($R$6*(K173-Mode1_Parameter_sheet!$D$9))+$R$9*COS($R$7*(K173-Mode1_Parameter_sheet!$D$9))+$R$11*SIN($R$7*(K173-Mode1_Parameter_sheet!$D$9))</f>
        <v>4.5289092684132878E-2</v>
      </c>
      <c r="M173" s="33">
        <f>L173+Mode1_Parameter_sheet!$D$7</f>
        <v>0.19150425016444772</v>
      </c>
      <c r="N173" s="33">
        <f>$R$8*COS($R$6*(K173-Mode1_Parameter_sheet!$D$9))+$R$10*SIN($R$6*(K173-Mode1_Parameter_sheet!$D$9))-$R$9*COS($R$7*(K173-Mode1_Parameter_sheet!$D$9))-$R$11*SIN($R$7*(K173-Mode1_Parameter_sheet!$D$9))</f>
        <v>4.5315288618681865E-2</v>
      </c>
      <c r="O173" s="33">
        <f>N173+Mode1_Parameter_sheet!$D$8</f>
        <v>0.58921796508810331</v>
      </c>
    </row>
    <row r="174" spans="2:15">
      <c r="B174" s="29">
        <v>168</v>
      </c>
      <c r="C174" s="26">
        <v>5.6</v>
      </c>
      <c r="D174" s="26">
        <v>0.193</v>
      </c>
      <c r="E174" s="26">
        <v>-7.1800000000000003E-2</v>
      </c>
      <c r="F174" s="26">
        <f>D174-Mode1_Parameter_sheet!$D$7</f>
        <v>4.6784842519685149E-2</v>
      </c>
      <c r="G174" s="26">
        <v>0.59029783759999999</v>
      </c>
      <c r="H174" s="26">
        <v>-7.3709089029999994E-2</v>
      </c>
      <c r="I174" s="26">
        <f>G174-Mode1_Parameter_sheet!$D$8</f>
        <v>4.6395161130578511E-2</v>
      </c>
      <c r="K174" s="26">
        <v>5.6</v>
      </c>
      <c r="L174" s="33">
        <f>$R$8*COS($R$6*(K174-Mode1_Parameter_sheet!$D$9))+$R$10*SIN($R$6*(K174-Mode1_Parameter_sheet!$D$9))+$R$9*COS($R$7*(K174-Mode1_Parameter_sheet!$D$9))+$R$11*SIN($R$7*(K174-Mode1_Parameter_sheet!$D$9))</f>
        <v>4.299557221554845E-2</v>
      </c>
      <c r="M174" s="33">
        <f>L174+Mode1_Parameter_sheet!$D$7</f>
        <v>0.18921072969586331</v>
      </c>
      <c r="N174" s="33">
        <f>$R$8*COS($R$6*(K174-Mode1_Parameter_sheet!$D$9))+$R$10*SIN($R$6*(K174-Mode1_Parameter_sheet!$D$9))-$R$9*COS($R$7*(K174-Mode1_Parameter_sheet!$D$9))-$R$11*SIN($R$7*(K174-Mode1_Parameter_sheet!$D$9))</f>
        <v>4.2996202374755016E-2</v>
      </c>
      <c r="O174" s="33">
        <f>N174+Mode1_Parameter_sheet!$D$8</f>
        <v>0.58689887884417646</v>
      </c>
    </row>
    <row r="175" spans="2:15">
      <c r="B175" s="29">
        <v>169</v>
      </c>
      <c r="C175" s="26">
        <v>5.6333333330000004</v>
      </c>
      <c r="D175" s="26">
        <v>0.19</v>
      </c>
      <c r="E175" s="26">
        <v>-8.2100000000000006E-2</v>
      </c>
      <c r="F175" s="26">
        <f>D175-Mode1_Parameter_sheet!$D$7</f>
        <v>4.3784842519685147E-2</v>
      </c>
      <c r="G175" s="26">
        <v>0.58764406970000005</v>
      </c>
      <c r="H175" s="26">
        <v>-8.5109159020000005E-2</v>
      </c>
      <c r="I175" s="26">
        <f>G175-Mode1_Parameter_sheet!$D$8</f>
        <v>4.3741393230578574E-2</v>
      </c>
      <c r="K175" s="26">
        <v>5.6333333330000004</v>
      </c>
      <c r="L175" s="33">
        <f>$R$8*COS($R$6*(K175-Mode1_Parameter_sheet!$D$9))+$R$10*SIN($R$6*(K175-Mode1_Parameter_sheet!$D$9))+$R$9*COS($R$7*(K175-Mode1_Parameter_sheet!$D$9))+$R$11*SIN($R$7*(K175-Mode1_Parameter_sheet!$D$9))</f>
        <v>4.0434663805082691E-2</v>
      </c>
      <c r="M175" s="33">
        <f>L175+Mode1_Parameter_sheet!$D$7</f>
        <v>0.18664982128539753</v>
      </c>
      <c r="N175" s="33">
        <f>$R$8*COS($R$6*(K175-Mode1_Parameter_sheet!$D$9))+$R$10*SIN($R$6*(K175-Mode1_Parameter_sheet!$D$9))-$R$9*COS($R$7*(K175-Mode1_Parameter_sheet!$D$9))-$R$11*SIN($R$7*(K175-Mode1_Parameter_sheet!$D$9))</f>
        <v>4.0409721533561496E-2</v>
      </c>
      <c r="O175" s="33">
        <f>N175+Mode1_Parameter_sheet!$D$8</f>
        <v>0.58431239800298296</v>
      </c>
    </row>
    <row r="176" spans="2:15">
      <c r="B176" s="29">
        <v>170</v>
      </c>
      <c r="C176" s="26">
        <v>5.6666666670000003</v>
      </c>
      <c r="D176" s="26">
        <v>0.187</v>
      </c>
      <c r="E176" s="26">
        <v>-9.2700000000000005E-2</v>
      </c>
      <c r="F176" s="26">
        <f>D176-Mode1_Parameter_sheet!$D$7</f>
        <v>4.0784842519685144E-2</v>
      </c>
      <c r="G176" s="26">
        <v>0.58462389370000001</v>
      </c>
      <c r="H176" s="26">
        <v>-9.3345310809999998E-2</v>
      </c>
      <c r="I176" s="26">
        <f>G176-Mode1_Parameter_sheet!$D$8</f>
        <v>4.0721217230578532E-2</v>
      </c>
      <c r="K176" s="26">
        <v>5.6666666670000003</v>
      </c>
      <c r="L176" s="33">
        <f>$R$8*COS($R$6*(K176-Mode1_Parameter_sheet!$D$9))+$R$10*SIN($R$6*(K176-Mode1_Parameter_sheet!$D$9))+$R$9*COS($R$7*(K176-Mode1_Parameter_sheet!$D$9))+$R$11*SIN($R$7*(K176-Mode1_Parameter_sheet!$D$9))</f>
        <v>3.7622238121670253E-2</v>
      </c>
      <c r="M176" s="33">
        <f>L176+Mode1_Parameter_sheet!$D$7</f>
        <v>0.18383739560198512</v>
      </c>
      <c r="N176" s="33">
        <f>$R$8*COS($R$6*(K176-Mode1_Parameter_sheet!$D$9))+$R$10*SIN($R$6*(K176-Mode1_Parameter_sheet!$D$9))-$R$9*COS($R$7*(K176-Mode1_Parameter_sheet!$D$9))-$R$11*SIN($R$7*(K176-Mode1_Parameter_sheet!$D$9))</f>
        <v>3.7571986844842011E-2</v>
      </c>
      <c r="O176" s="33">
        <f>N176+Mode1_Parameter_sheet!$D$8</f>
        <v>0.58147466331426345</v>
      </c>
    </row>
    <row r="177" spans="2:15">
      <c r="B177" s="29">
        <v>171</v>
      </c>
      <c r="C177" s="26">
        <v>5.7</v>
      </c>
      <c r="D177" s="26">
        <v>0.184</v>
      </c>
      <c r="E177" s="26">
        <v>-9.7100000000000006E-2</v>
      </c>
      <c r="F177" s="26">
        <f>D177-Mode1_Parameter_sheet!$D$7</f>
        <v>3.7784842519685141E-2</v>
      </c>
      <c r="G177" s="26">
        <v>0.58142104900000002</v>
      </c>
      <c r="H177" s="26">
        <v>-9.5788877620000004E-2</v>
      </c>
      <c r="I177" s="26">
        <f>G177-Mode1_Parameter_sheet!$D$8</f>
        <v>3.7518372530578548E-2</v>
      </c>
      <c r="K177" s="26">
        <v>5.7</v>
      </c>
      <c r="L177" s="33">
        <f>$R$8*COS($R$6*(K177-Mode1_Parameter_sheet!$D$9))+$R$10*SIN($R$6*(K177-Mode1_Parameter_sheet!$D$9))+$R$9*COS($R$7*(K177-Mode1_Parameter_sheet!$D$9))+$R$11*SIN($R$7*(K177-Mode1_Parameter_sheet!$D$9))</f>
        <v>3.457573084785584E-2</v>
      </c>
      <c r="M177" s="33">
        <f>L177+Mode1_Parameter_sheet!$D$7</f>
        <v>0.1807908883281707</v>
      </c>
      <c r="N177" s="33">
        <f>$R$8*COS($R$6*(K177-Mode1_Parameter_sheet!$D$9))+$R$10*SIN($R$6*(K177-Mode1_Parameter_sheet!$D$9))-$R$9*COS($R$7*(K177-Mode1_Parameter_sheet!$D$9))-$R$11*SIN($R$7*(K177-Mode1_Parameter_sheet!$D$9))</f>
        <v>3.4500701292066754E-2</v>
      </c>
      <c r="O177" s="33">
        <f>N177+Mode1_Parameter_sheet!$D$8</f>
        <v>0.5784033777614882</v>
      </c>
    </row>
    <row r="178" spans="2:15">
      <c r="B178" s="29">
        <v>172</v>
      </c>
      <c r="C178" s="26">
        <v>5.733333333</v>
      </c>
      <c r="D178" s="26">
        <v>0.18099999999999999</v>
      </c>
      <c r="E178" s="26">
        <v>-0.10299999999999999</v>
      </c>
      <c r="F178" s="26">
        <f>D178-Mode1_Parameter_sheet!$D$7</f>
        <v>3.4784842519685139E-2</v>
      </c>
      <c r="G178" s="26">
        <v>0.57823796849999998</v>
      </c>
      <c r="H178" s="26">
        <v>-0.1019145108</v>
      </c>
      <c r="I178" s="26">
        <f>G178-Mode1_Parameter_sheet!$D$8</f>
        <v>3.4335292030578501E-2</v>
      </c>
      <c r="K178" s="26">
        <v>5.733333333</v>
      </c>
      <c r="L178" s="33">
        <f>$R$8*COS($R$6*(K178-Mode1_Parameter_sheet!$D$9))+$R$10*SIN($R$6*(K178-Mode1_Parameter_sheet!$D$9))+$R$9*COS($R$7*(K178-Mode1_Parameter_sheet!$D$9))+$R$11*SIN($R$7*(K178-Mode1_Parameter_sheet!$D$9))</f>
        <v>3.1314034321739868E-2</v>
      </c>
      <c r="M178" s="33">
        <f>L178+Mode1_Parameter_sheet!$D$7</f>
        <v>0.17752919180205473</v>
      </c>
      <c r="N178" s="33">
        <f>$R$8*COS($R$6*(K178-Mode1_Parameter_sheet!$D$9))+$R$10*SIN($R$6*(K178-Mode1_Parameter_sheet!$D$9))-$R$9*COS($R$7*(K178-Mode1_Parameter_sheet!$D$9))-$R$11*SIN($R$7*(K178-Mode1_Parameter_sheet!$D$9))</f>
        <v>3.1215018906748257E-2</v>
      </c>
      <c r="O178" s="33">
        <f>N178+Mode1_Parameter_sheet!$D$8</f>
        <v>0.57511769537616975</v>
      </c>
    </row>
    <row r="179" spans="2:15">
      <c r="B179" s="29">
        <v>173</v>
      </c>
      <c r="C179" s="26">
        <v>5.766666667</v>
      </c>
      <c r="D179" s="26">
        <v>0.17699999999999999</v>
      </c>
      <c r="E179" s="26">
        <v>-0.11</v>
      </c>
      <c r="F179" s="26">
        <f>D179-Mode1_Parameter_sheet!$D$7</f>
        <v>3.0784842519685135E-2</v>
      </c>
      <c r="G179" s="26">
        <v>0.57462674830000005</v>
      </c>
      <c r="H179" s="26">
        <v>-0.1105345948</v>
      </c>
      <c r="I179" s="26">
        <f>G179-Mode1_Parameter_sheet!$D$8</f>
        <v>3.072407183057857E-2</v>
      </c>
      <c r="K179" s="26">
        <v>5.766666667</v>
      </c>
      <c r="L179" s="33">
        <f>$R$8*COS($R$6*(K179-Mode1_Parameter_sheet!$D$9))+$R$10*SIN($R$6*(K179-Mode1_Parameter_sheet!$D$9))+$R$9*COS($R$7*(K179-Mode1_Parameter_sheet!$D$9))+$R$11*SIN($R$7*(K179-Mode1_Parameter_sheet!$D$9))</f>
        <v>2.7857380837403536E-2</v>
      </c>
      <c r="M179" s="33">
        <f>L179+Mode1_Parameter_sheet!$D$7</f>
        <v>0.17407253831771841</v>
      </c>
      <c r="N179" s="33">
        <f>$R$8*COS($R$6*(K179-Mode1_Parameter_sheet!$D$9))+$R$10*SIN($R$6*(K179-Mode1_Parameter_sheet!$D$9))-$R$9*COS($R$7*(K179-Mode1_Parameter_sheet!$D$9))-$R$11*SIN($R$7*(K179-Mode1_Parameter_sheet!$D$9))</f>
        <v>2.7735425307384674E-2</v>
      </c>
      <c r="O179" s="33">
        <f>N179+Mode1_Parameter_sheet!$D$8</f>
        <v>0.57163810177680618</v>
      </c>
    </row>
    <row r="180" spans="2:15">
      <c r="B180" s="29">
        <v>174</v>
      </c>
      <c r="C180" s="26">
        <v>5.8</v>
      </c>
      <c r="D180" s="26">
        <v>0.17299999999999999</v>
      </c>
      <c r="E180" s="26">
        <v>-0.11700000000000001</v>
      </c>
      <c r="F180" s="26">
        <f>D180-Mode1_Parameter_sheet!$D$7</f>
        <v>2.6784842519685131E-2</v>
      </c>
      <c r="G180" s="26">
        <v>0.57086899550000003</v>
      </c>
      <c r="H180" s="26">
        <v>-0.1186694987</v>
      </c>
      <c r="I180" s="26">
        <f>G180-Mode1_Parameter_sheet!$D$8</f>
        <v>2.6966319030578556E-2</v>
      </c>
      <c r="K180" s="26">
        <v>5.8</v>
      </c>
      <c r="L180" s="33">
        <f>$R$8*COS($R$6*(K180-Mode1_Parameter_sheet!$D$9))+$R$10*SIN($R$6*(K180-Mode1_Parameter_sheet!$D$9))+$R$9*COS($R$7*(K180-Mode1_Parameter_sheet!$D$9))+$R$11*SIN($R$7*(K180-Mode1_Parameter_sheet!$D$9))</f>
        <v>2.4227217709798261E-2</v>
      </c>
      <c r="M180" s="33">
        <f>L180+Mode1_Parameter_sheet!$D$7</f>
        <v>0.17044237519011313</v>
      </c>
      <c r="N180" s="33">
        <f>$R$8*COS($R$6*(K180-Mode1_Parameter_sheet!$D$9))+$R$10*SIN($R$6*(K180-Mode1_Parameter_sheet!$D$9))-$R$9*COS($R$7*(K180-Mode1_Parameter_sheet!$D$9))-$R$11*SIN($R$7*(K180-Mode1_Parameter_sheet!$D$9))</f>
        <v>2.4083610090830775E-2</v>
      </c>
      <c r="O180" s="33">
        <f>N180+Mode1_Parameter_sheet!$D$8</f>
        <v>0.5679862865602523</v>
      </c>
    </row>
    <row r="181" spans="2:15">
      <c r="B181" s="29">
        <v>175</v>
      </c>
      <c r="C181" s="26">
        <v>5.8333333329999997</v>
      </c>
      <c r="D181" s="26">
        <v>0.16900000000000001</v>
      </c>
      <c r="E181" s="26">
        <v>-0.121</v>
      </c>
      <c r="F181" s="26">
        <f>D181-Mode1_Parameter_sheet!$D$7</f>
        <v>2.2784842519685156E-2</v>
      </c>
      <c r="G181" s="26">
        <v>0.56671544839999999</v>
      </c>
      <c r="H181" s="26">
        <v>-0.1227947544</v>
      </c>
      <c r="I181" s="26">
        <f>G181-Mode1_Parameter_sheet!$D$8</f>
        <v>2.2812771930578513E-2</v>
      </c>
      <c r="K181" s="26">
        <v>5.8333333329999997</v>
      </c>
      <c r="L181" s="33">
        <f>$R$8*COS($R$6*(K181-Mode1_Parameter_sheet!$D$9))+$R$10*SIN($R$6*(K181-Mode1_Parameter_sheet!$D$9))+$R$9*COS($R$7*(K181-Mode1_Parameter_sheet!$D$9))+$R$11*SIN($R$7*(K181-Mode1_Parameter_sheet!$D$9))</f>
        <v>2.0446073798143817E-2</v>
      </c>
      <c r="M181" s="33">
        <f>L181+Mode1_Parameter_sheet!$D$7</f>
        <v>0.16666123127845867</v>
      </c>
      <c r="N181" s="33">
        <f>$R$8*COS($R$6*(K181-Mode1_Parameter_sheet!$D$9))+$R$10*SIN($R$6*(K181-Mode1_Parameter_sheet!$D$9))-$R$9*COS($R$7*(K181-Mode1_Parameter_sheet!$D$9))-$R$11*SIN($R$7*(K181-Mode1_Parameter_sheet!$D$9))</f>
        <v>2.0282330792725997E-2</v>
      </c>
      <c r="O181" s="33">
        <f>N181+Mode1_Parameter_sheet!$D$8</f>
        <v>0.56418500726214749</v>
      </c>
    </row>
    <row r="182" spans="2:15">
      <c r="B182" s="29">
        <v>176</v>
      </c>
      <c r="C182" s="26">
        <v>5.8666666669999996</v>
      </c>
      <c r="D182" s="26">
        <v>0.16500000000000001</v>
      </c>
      <c r="E182" s="26">
        <v>-0.124</v>
      </c>
      <c r="F182" s="26">
        <f>D182-Mode1_Parameter_sheet!$D$7</f>
        <v>1.8784842519685152E-2</v>
      </c>
      <c r="G182" s="26">
        <v>0.56268267859999999</v>
      </c>
      <c r="H182" s="26">
        <v>-0.12563129249999999</v>
      </c>
      <c r="I182" s="26">
        <f>G182-Mode1_Parameter_sheet!$D$8</f>
        <v>1.878000213057851E-2</v>
      </c>
      <c r="K182" s="26">
        <v>5.8666666669999996</v>
      </c>
      <c r="L182" s="33">
        <f>$R$8*COS($R$6*(K182-Mode1_Parameter_sheet!$D$9))+$R$10*SIN($R$6*(K182-Mode1_Parameter_sheet!$D$9))+$R$9*COS($R$7*(K182-Mode1_Parameter_sheet!$D$9))+$R$11*SIN($R$7*(K182-Mode1_Parameter_sheet!$D$9))</f>
        <v>1.6537420185657341E-2</v>
      </c>
      <c r="M182" s="33">
        <f>L182+Mode1_Parameter_sheet!$D$7</f>
        <v>0.1627525776659722</v>
      </c>
      <c r="N182" s="33">
        <f>$R$8*COS($R$6*(K182-Mode1_Parameter_sheet!$D$9))+$R$10*SIN($R$6*(K182-Mode1_Parameter_sheet!$D$9))-$R$9*COS($R$7*(K182-Mode1_Parameter_sheet!$D$9))-$R$11*SIN($R$7*(K182-Mode1_Parameter_sheet!$D$9))</f>
        <v>1.6355271154333516E-2</v>
      </c>
      <c r="O182" s="33">
        <f>N182+Mode1_Parameter_sheet!$D$8</f>
        <v>0.56025794762375503</v>
      </c>
    </row>
    <row r="183" spans="2:15">
      <c r="B183" s="29">
        <v>177</v>
      </c>
      <c r="C183" s="26">
        <v>5.9</v>
      </c>
      <c r="D183" s="26">
        <v>0.161</v>
      </c>
      <c r="E183" s="26">
        <v>-0.129</v>
      </c>
      <c r="F183" s="26">
        <f>D183-Mode1_Parameter_sheet!$D$7</f>
        <v>1.4784842519685149E-2</v>
      </c>
      <c r="G183" s="26">
        <v>0.55834002890000001</v>
      </c>
      <c r="H183" s="26">
        <v>-0.12994321079999999</v>
      </c>
      <c r="I183" s="26">
        <f>G183-Mode1_Parameter_sheet!$D$8</f>
        <v>1.4437352430578532E-2</v>
      </c>
      <c r="K183" s="26">
        <v>5.9</v>
      </c>
      <c r="L183" s="33">
        <f>$R$8*COS($R$6*(K183-Mode1_Parameter_sheet!$D$9))+$R$10*SIN($R$6*(K183-Mode1_Parameter_sheet!$D$9))+$R$9*COS($R$7*(K183-Mode1_Parameter_sheet!$D$9))+$R$11*SIN($R$7*(K183-Mode1_Parameter_sheet!$D$9))</f>
        <v>1.2525525046081598E-2</v>
      </c>
      <c r="M183" s="33">
        <f>L183+Mode1_Parameter_sheet!$D$7</f>
        <v>0.15874068252639645</v>
      </c>
      <c r="N183" s="33">
        <f>$R$8*COS($R$6*(K183-Mode1_Parameter_sheet!$D$9))+$R$10*SIN($R$6*(K183-Mode1_Parameter_sheet!$D$9))-$R$9*COS($R$7*(K183-Mode1_Parameter_sheet!$D$9))-$R$11*SIN($R$7*(K183-Mode1_Parameter_sheet!$D$9))</f>
        <v>1.2326893744541228E-2</v>
      </c>
      <c r="O183" s="33">
        <f>N183+Mode1_Parameter_sheet!$D$8</f>
        <v>0.55622957021396269</v>
      </c>
    </row>
    <row r="184" spans="2:15">
      <c r="B184" s="29">
        <v>178</v>
      </c>
      <c r="C184" s="26">
        <v>5.9333333330000002</v>
      </c>
      <c r="D184" s="26">
        <v>0.157</v>
      </c>
      <c r="E184" s="26">
        <v>-0.13</v>
      </c>
      <c r="F184" s="26">
        <f>D184-Mode1_Parameter_sheet!$D$7</f>
        <v>1.0784842519685145E-2</v>
      </c>
      <c r="G184" s="26">
        <v>0.5540197979</v>
      </c>
      <c r="H184" s="26">
        <v>-0.13136701740000001</v>
      </c>
      <c r="I184" s="26">
        <f>G184-Mode1_Parameter_sheet!$D$8</f>
        <v>1.0117121430578524E-2</v>
      </c>
      <c r="K184" s="26">
        <v>5.9333333330000002</v>
      </c>
      <c r="L184" s="33">
        <f>$R$8*COS($R$6*(K184-Mode1_Parameter_sheet!$D$9))+$R$10*SIN($R$6*(K184-Mode1_Parameter_sheet!$D$9))+$R$9*COS($R$7*(K184-Mode1_Parameter_sheet!$D$9))+$R$11*SIN($R$7*(K184-Mode1_Parameter_sheet!$D$9))</f>
        <v>8.4353024388776517E-3</v>
      </c>
      <c r="M184" s="33">
        <f>L184+Mode1_Parameter_sheet!$D$7</f>
        <v>0.15465045991919252</v>
      </c>
      <c r="N184" s="33">
        <f>$R$8*COS($R$6*(K184-Mode1_Parameter_sheet!$D$9))+$R$10*SIN($R$6*(K184-Mode1_Parameter_sheet!$D$9))-$R$9*COS($R$7*(K184-Mode1_Parameter_sheet!$D$9))-$R$11*SIN($R$7*(K184-Mode1_Parameter_sheet!$D$9))</f>
        <v>8.2222866986525825E-3</v>
      </c>
      <c r="O184" s="33">
        <f>N184+Mode1_Parameter_sheet!$D$8</f>
        <v>0.55212496316807402</v>
      </c>
    </row>
    <row r="185" spans="2:15">
      <c r="B185" s="29">
        <v>179</v>
      </c>
      <c r="C185" s="26">
        <v>5.9666666670000001</v>
      </c>
      <c r="D185" s="26">
        <v>0.152</v>
      </c>
      <c r="E185" s="26">
        <v>-0.129</v>
      </c>
      <c r="F185" s="26">
        <f>D185-Mode1_Parameter_sheet!$D$7</f>
        <v>5.7848425196851405E-3</v>
      </c>
      <c r="G185" s="26">
        <v>0.54958222769999998</v>
      </c>
      <c r="H185" s="26">
        <v>-0.132550208</v>
      </c>
      <c r="I185" s="26">
        <f>G185-Mode1_Parameter_sheet!$D$8</f>
        <v>5.6795512305785056E-3</v>
      </c>
      <c r="K185" s="26">
        <v>5.9666666670000001</v>
      </c>
      <c r="L185" s="33">
        <f>$R$8*COS($R$6*(K185-Mode1_Parameter_sheet!$D$9))+$R$10*SIN($R$6*(K185-Mode1_Parameter_sheet!$D$9))+$R$9*COS($R$7*(K185-Mode1_Parameter_sheet!$D$9))+$R$11*SIN($R$7*(K185-Mode1_Parameter_sheet!$D$9))</f>
        <v>4.2921580872355494E-3</v>
      </c>
      <c r="M185" s="33">
        <f>L185+Mode1_Parameter_sheet!$D$7</f>
        <v>0.1505073155675504</v>
      </c>
      <c r="N185" s="33">
        <f>$R$8*COS($R$6*(K185-Mode1_Parameter_sheet!$D$9))+$R$10*SIN($R$6*(K185-Mode1_Parameter_sheet!$D$9))-$R$9*COS($R$7*(K185-Mode1_Parameter_sheet!$D$9))-$R$11*SIN($R$7*(K185-Mode1_Parameter_sheet!$D$9))</f>
        <v>4.0670076598393629E-3</v>
      </c>
      <c r="O185" s="33">
        <f>N185+Mode1_Parameter_sheet!$D$8</f>
        <v>0.54796968412926084</v>
      </c>
    </row>
    <row r="186" spans="2:15">
      <c r="B186" s="29">
        <v>180</v>
      </c>
      <c r="C186" s="26">
        <v>6</v>
      </c>
      <c r="D186" s="26">
        <v>0.14799999999999999</v>
      </c>
      <c r="E186" s="26">
        <v>-0.13100000000000001</v>
      </c>
      <c r="F186" s="26">
        <f>D186-Mode1_Parameter_sheet!$D$7</f>
        <v>1.784842519685137E-3</v>
      </c>
      <c r="G186" s="26">
        <v>0.54518311730000002</v>
      </c>
      <c r="H186" s="26">
        <v>-0.13266982460000001</v>
      </c>
      <c r="I186" s="26">
        <f>G186-Mode1_Parameter_sheet!$D$8</f>
        <v>1.2804408305785442E-3</v>
      </c>
      <c r="K186" s="26">
        <v>6</v>
      </c>
      <c r="L186" s="33">
        <f>$R$8*COS($R$6*(K186-Mode1_Parameter_sheet!$D$9))+$R$10*SIN($R$6*(K186-Mode1_Parameter_sheet!$D$9))+$R$9*COS($R$7*(K186-Mode1_Parameter_sheet!$D$9))+$R$11*SIN($R$7*(K186-Mode1_Parameter_sheet!$D$9))</f>
        <v>1.2183209247967958E-4</v>
      </c>
      <c r="M186" s="33">
        <f>L186+Mode1_Parameter_sheet!$D$7</f>
        <v>0.14633698957279453</v>
      </c>
      <c r="N186" s="33">
        <f>$R$8*COS($R$6*(K186-Mode1_Parameter_sheet!$D$9))+$R$10*SIN($R$6*(K186-Mode1_Parameter_sheet!$D$9))-$R$9*COS($R$7*(K186-Mode1_Parameter_sheet!$D$9))-$R$11*SIN($R$7*(K186-Mode1_Parameter_sheet!$D$9))</f>
        <v>-1.1307511013975797E-4</v>
      </c>
      <c r="O186" s="33">
        <f>N186+Mode1_Parameter_sheet!$D$8</f>
        <v>0.54378960135928167</v>
      </c>
    </row>
    <row r="187" spans="2:15">
      <c r="B187" s="29">
        <v>181</v>
      </c>
      <c r="C187" s="26">
        <v>6.0333333329999999</v>
      </c>
      <c r="D187" s="26">
        <v>0.14299999999999999</v>
      </c>
      <c r="E187" s="26">
        <v>-0.13200000000000001</v>
      </c>
      <c r="F187" s="26">
        <f>D187-Mode1_Parameter_sheet!$D$7</f>
        <v>-3.2151574803148675E-3</v>
      </c>
      <c r="G187" s="26">
        <v>0.54073757280000001</v>
      </c>
      <c r="H187" s="26">
        <v>-0.1313881653</v>
      </c>
      <c r="I187" s="26">
        <f>G187-Mode1_Parameter_sheet!$D$8</f>
        <v>-3.1651036694214651E-3</v>
      </c>
      <c r="K187" s="26">
        <v>6.0333333329999999</v>
      </c>
      <c r="L187" s="33">
        <f>$R$8*COS($R$6*(K187-Mode1_Parameter_sheet!$D$9))+$R$10*SIN($R$6*(K187-Mode1_Parameter_sheet!$D$9))+$R$9*COS($R$7*(K187-Mode1_Parameter_sheet!$D$9))+$R$11*SIN($R$7*(K187-Mode1_Parameter_sheet!$D$9))</f>
        <v>-4.0497616106443118E-3</v>
      </c>
      <c r="M187" s="33">
        <f>L187+Mode1_Parameter_sheet!$D$7</f>
        <v>0.14216539586967053</v>
      </c>
      <c r="N187" s="33">
        <f>$R$8*COS($R$6*(K187-Mode1_Parameter_sheet!$D$9))+$R$10*SIN($R$6*(K187-Mode1_Parameter_sheet!$D$9))-$R$9*COS($R$7*(K187-Mode1_Parameter_sheet!$D$9))-$R$11*SIN($R$7*(K187-Mode1_Parameter_sheet!$D$9))</f>
        <v>-4.2919446313926645E-3</v>
      </c>
      <c r="O187" s="33">
        <f>N187+Mode1_Parameter_sheet!$D$8</f>
        <v>0.53961073183802877</v>
      </c>
    </row>
    <row r="188" spans="2:15">
      <c r="B188" s="29">
        <v>182</v>
      </c>
      <c r="C188" s="26">
        <v>6.0666666669999998</v>
      </c>
      <c r="D188" s="26">
        <v>0.13900000000000001</v>
      </c>
      <c r="E188" s="26">
        <v>-0.13200000000000001</v>
      </c>
      <c r="F188" s="26">
        <f>D188-Mode1_Parameter_sheet!$D$7</f>
        <v>-7.2151574803148433E-3</v>
      </c>
      <c r="G188" s="26">
        <v>0.53642390630000003</v>
      </c>
      <c r="H188" s="26">
        <v>-0.13027028560000001</v>
      </c>
      <c r="I188" s="26">
        <f>G188-Mode1_Parameter_sheet!$D$8</f>
        <v>-7.4787701694214448E-3</v>
      </c>
      <c r="K188" s="26">
        <v>6.0666666669999998</v>
      </c>
      <c r="L188" s="33">
        <f>$R$8*COS($R$6*(K188-Mode1_Parameter_sheet!$D$9))+$R$10*SIN($R$6*(K188-Mode1_Parameter_sheet!$D$9))+$R$9*COS($R$7*(K188-Mode1_Parameter_sheet!$D$9))+$R$11*SIN($R$7*(K188-Mode1_Parameter_sheet!$D$9))</f>
        <v>-8.196695816966755E-3</v>
      </c>
      <c r="M188" s="33">
        <f>L188+Mode1_Parameter_sheet!$D$7</f>
        <v>0.13801846166334811</v>
      </c>
      <c r="N188" s="33">
        <f>$R$8*COS($R$6*(K188-Mode1_Parameter_sheet!$D$9))+$R$10*SIN($R$6*(K188-Mode1_Parameter_sheet!$D$9))-$R$9*COS($R$7*(K188-Mode1_Parameter_sheet!$D$9))-$R$11*SIN($R$7*(K188-Mode1_Parameter_sheet!$D$9))</f>
        <v>-8.4435968557738245E-3</v>
      </c>
      <c r="O188" s="33">
        <f>N188+Mode1_Parameter_sheet!$D$8</f>
        <v>0.53545907961364769</v>
      </c>
    </row>
    <row r="189" spans="2:15">
      <c r="B189" s="29">
        <v>183</v>
      </c>
      <c r="C189" s="26">
        <v>6.1</v>
      </c>
      <c r="D189" s="26">
        <v>0.13500000000000001</v>
      </c>
      <c r="E189" s="26">
        <v>-0.13100000000000001</v>
      </c>
      <c r="F189" s="26">
        <f>D189-Mode1_Parameter_sheet!$D$7</f>
        <v>-1.1215157480314847E-2</v>
      </c>
      <c r="G189" s="26">
        <v>0.53205288699999997</v>
      </c>
      <c r="H189" s="26">
        <v>-0.1302831149</v>
      </c>
      <c r="I189" s="26">
        <f>G189-Mode1_Parameter_sheet!$D$8</f>
        <v>-1.1849789469421501E-2</v>
      </c>
      <c r="K189" s="26">
        <v>6.1</v>
      </c>
      <c r="L189" s="33">
        <f>$R$8*COS($R$6*(K189-Mode1_Parameter_sheet!$D$9))+$R$10*SIN($R$6*(K189-Mode1_Parameter_sheet!$D$9))+$R$9*COS($R$7*(K189-Mode1_Parameter_sheet!$D$9))+$R$11*SIN($R$7*(K189-Mode1_Parameter_sheet!$D$9))</f>
        <v>-1.2293190752628866E-2</v>
      </c>
      <c r="M189" s="33">
        <f>L189+Mode1_Parameter_sheet!$D$7</f>
        <v>0.133921966727686</v>
      </c>
      <c r="N189" s="33">
        <f>$R$8*COS($R$6*(K189-Mode1_Parameter_sheet!$D$9))+$R$10*SIN($R$6*(K189-Mode1_Parameter_sheet!$D$9))-$R$9*COS($R$7*(K189-Mode1_Parameter_sheet!$D$9))-$R$11*SIN($R$7*(K189-Mode1_Parameter_sheet!$D$9))</f>
        <v>-1.2542202180101719E-2</v>
      </c>
      <c r="O189" s="33">
        <f>N189+Mode1_Parameter_sheet!$D$8</f>
        <v>0.53136047428931976</v>
      </c>
    </row>
    <row r="190" spans="2:15">
      <c r="B190" s="29">
        <v>184</v>
      </c>
      <c r="C190" s="26">
        <v>6.1333333330000004</v>
      </c>
      <c r="D190" s="26">
        <v>0.13</v>
      </c>
      <c r="E190" s="26">
        <v>-0.125</v>
      </c>
      <c r="F190" s="26">
        <f>D190-Mode1_Parameter_sheet!$D$7</f>
        <v>-1.6215157480314851E-2</v>
      </c>
      <c r="G190" s="26">
        <v>0.52773836529999996</v>
      </c>
      <c r="H190" s="26">
        <v>-0.12822101020000001</v>
      </c>
      <c r="I190" s="26">
        <f>G190-Mode1_Parameter_sheet!$D$8</f>
        <v>-1.6164311169421519E-2</v>
      </c>
      <c r="K190" s="26">
        <v>6.1333333330000004</v>
      </c>
      <c r="L190" s="33">
        <f>$R$8*COS($R$6*(K190-Mode1_Parameter_sheet!$D$9))+$R$10*SIN($R$6*(K190-Mode1_Parameter_sheet!$D$9))+$R$9*COS($R$7*(K190-Mode1_Parameter_sheet!$D$9))+$R$11*SIN($R$7*(K190-Mode1_Parameter_sheet!$D$9))</f>
        <v>-1.6313775037275876E-2</v>
      </c>
      <c r="M190" s="33">
        <f>L190+Mode1_Parameter_sheet!$D$7</f>
        <v>0.12990138244303898</v>
      </c>
      <c r="N190" s="33">
        <f>$R$8*COS($R$6*(K190-Mode1_Parameter_sheet!$D$9))+$R$10*SIN($R$6*(K190-Mode1_Parameter_sheet!$D$9))-$R$9*COS($R$7*(K190-Mode1_Parameter_sheet!$D$9))-$R$11*SIN($R$7*(K190-Mode1_Parameter_sheet!$D$9))</f>
        <v>-1.6562266935469586E-2</v>
      </c>
      <c r="O190" s="33">
        <f>N190+Mode1_Parameter_sheet!$D$8</f>
        <v>0.52734040953395189</v>
      </c>
    </row>
    <row r="191" spans="2:15">
      <c r="B191" s="29">
        <v>185</v>
      </c>
      <c r="C191" s="26">
        <v>6.1666666670000003</v>
      </c>
      <c r="D191" s="26">
        <v>0.126</v>
      </c>
      <c r="E191" s="26">
        <v>-0.124</v>
      </c>
      <c r="F191" s="26">
        <f>D191-Mode1_Parameter_sheet!$D$7</f>
        <v>-2.0215157480314855E-2</v>
      </c>
      <c r="G191" s="26">
        <v>0.52350481969999996</v>
      </c>
      <c r="H191" s="26">
        <v>-0.12309890599999999</v>
      </c>
      <c r="I191" s="26">
        <f>G191-Mode1_Parameter_sheet!$D$8</f>
        <v>-2.0397856769421518E-2</v>
      </c>
      <c r="K191" s="26">
        <v>6.1666666670000003</v>
      </c>
      <c r="L191" s="33">
        <f>$R$8*COS($R$6*(K191-Mode1_Parameter_sheet!$D$9))+$R$10*SIN($R$6*(K191-Mode1_Parameter_sheet!$D$9))+$R$9*COS($R$7*(K191-Mode1_Parameter_sheet!$D$9))+$R$11*SIN($R$7*(K191-Mode1_Parameter_sheet!$D$9))</f>
        <v>-2.0233443659415918E-2</v>
      </c>
      <c r="M191" s="33">
        <f>L191+Mode1_Parameter_sheet!$D$7</f>
        <v>0.12598171382089893</v>
      </c>
      <c r="N191" s="33">
        <f>$R$8*COS($R$6*(K191-Mode1_Parameter_sheet!$D$9))+$R$10*SIN($R$6*(K191-Mode1_Parameter_sheet!$D$9))-$R$9*COS($R$7*(K191-Mode1_Parameter_sheet!$D$9))-$R$11*SIN($R$7*(K191-Mode1_Parameter_sheet!$D$9))</f>
        <v>-2.047879159722674E-2</v>
      </c>
      <c r="O191" s="33">
        <f>N191+Mode1_Parameter_sheet!$D$8</f>
        <v>0.52342388487219471</v>
      </c>
    </row>
    <row r="192" spans="2:15">
      <c r="B192" s="29">
        <v>186</v>
      </c>
      <c r="C192" s="26">
        <v>6.2</v>
      </c>
      <c r="D192" s="26">
        <v>0.122</v>
      </c>
      <c r="E192" s="26">
        <v>-0.12</v>
      </c>
      <c r="F192" s="26">
        <f>D192-Mode1_Parameter_sheet!$D$7</f>
        <v>-2.4215157480314858E-2</v>
      </c>
      <c r="G192" s="26">
        <v>0.51953177159999997</v>
      </c>
      <c r="H192" s="26">
        <v>-0.11861032389999999</v>
      </c>
      <c r="I192" s="26">
        <f>G192-Mode1_Parameter_sheet!$D$8</f>
        <v>-2.4370904869421506E-2</v>
      </c>
      <c r="K192" s="26">
        <v>6.2</v>
      </c>
      <c r="L192" s="33">
        <f>$R$8*COS($R$6*(K192-Mode1_Parameter_sheet!$D$9))+$R$10*SIN($R$6*(K192-Mode1_Parameter_sheet!$D$9))+$R$9*COS($R$7*(K192-Mode1_Parameter_sheet!$D$9))+$R$11*SIN($R$7*(K192-Mode1_Parameter_sheet!$D$9))</f>
        <v>-2.4027813152596989E-2</v>
      </c>
      <c r="M192" s="33">
        <f>L192+Mode1_Parameter_sheet!$D$7</f>
        <v>0.12218734432771787</v>
      </c>
      <c r="N192" s="33">
        <f>$R$8*COS($R$6*(K192-Mode1_Parameter_sheet!$D$9))+$R$10*SIN($R$6*(K192-Mode1_Parameter_sheet!$D$9))-$R$9*COS($R$7*(K192-Mode1_Parameter_sheet!$D$9))-$R$11*SIN($R$7*(K192-Mode1_Parameter_sheet!$D$9))</f>
        <v>-2.426742590384209E-2</v>
      </c>
      <c r="O192" s="33">
        <f>N192+Mode1_Parameter_sheet!$D$8</f>
        <v>0.51963525056557935</v>
      </c>
    </row>
    <row r="193" spans="2:15">
      <c r="B193" s="29">
        <v>187</v>
      </c>
      <c r="C193" s="26">
        <v>6.233333333</v>
      </c>
      <c r="D193" s="26">
        <v>0.11799999999999999</v>
      </c>
      <c r="E193" s="26">
        <v>-0.113</v>
      </c>
      <c r="F193" s="26">
        <f>D193-Mode1_Parameter_sheet!$D$7</f>
        <v>-2.8215157480314862E-2</v>
      </c>
      <c r="G193" s="26">
        <v>0.51559746480000002</v>
      </c>
      <c r="H193" s="26">
        <v>-0.1159575159</v>
      </c>
      <c r="I193" s="26">
        <f>G193-Mode1_Parameter_sheet!$D$8</f>
        <v>-2.8305211669421459E-2</v>
      </c>
      <c r="K193" s="26">
        <v>6.233333333</v>
      </c>
      <c r="L193" s="33">
        <f>$R$8*COS($R$6*(K193-Mode1_Parameter_sheet!$D$9))+$R$10*SIN($R$6*(K193-Mode1_Parameter_sheet!$D$9))+$R$9*COS($R$7*(K193-Mode1_Parameter_sheet!$D$9))+$R$11*SIN($R$7*(K193-Mode1_Parameter_sheet!$D$9))</f>
        <v>-2.7673274013369827E-2</v>
      </c>
      <c r="M193" s="33">
        <f>L193+Mode1_Parameter_sheet!$D$7</f>
        <v>0.11854188346694502</v>
      </c>
      <c r="N193" s="33">
        <f>$R$8*COS($R$6*(K193-Mode1_Parameter_sheet!$D$9))+$R$10*SIN($R$6*(K193-Mode1_Parameter_sheet!$D$9))-$R$9*COS($R$7*(K193-Mode1_Parameter_sheet!$D$9))-$R$11*SIN($R$7*(K193-Mode1_Parameter_sheet!$D$9))</f>
        <v>-2.7904620923610079E-2</v>
      </c>
      <c r="O193" s="33">
        <f>N193+Mode1_Parameter_sheet!$D$8</f>
        <v>0.51599805554581135</v>
      </c>
    </row>
    <row r="194" spans="2:15">
      <c r="B194" s="29">
        <v>188</v>
      </c>
      <c r="C194" s="26">
        <v>6.266666667</v>
      </c>
      <c r="D194" s="26">
        <v>0.115</v>
      </c>
      <c r="E194" s="26">
        <v>-0.111</v>
      </c>
      <c r="F194" s="26">
        <f>D194-Mode1_Parameter_sheet!$D$7</f>
        <v>-3.1215157480314851E-2</v>
      </c>
      <c r="G194" s="26">
        <v>0.51180127050000002</v>
      </c>
      <c r="H194" s="26">
        <v>-0.1089106638</v>
      </c>
      <c r="I194" s="26">
        <f>G194-Mode1_Parameter_sheet!$D$8</f>
        <v>-3.2101405969421459E-2</v>
      </c>
      <c r="K194" s="26">
        <v>6.266666667</v>
      </c>
      <c r="L194" s="33">
        <f>$R$8*COS($R$6*(K194-Mode1_Parameter_sheet!$D$9))+$R$10*SIN($R$6*(K194-Mode1_Parameter_sheet!$D$9))+$R$9*COS($R$7*(K194-Mode1_Parameter_sheet!$D$9))+$R$11*SIN($R$7*(K194-Mode1_Parameter_sheet!$D$9))</f>
        <v>-3.1147137288126917E-2</v>
      </c>
      <c r="M194" s="33">
        <f>L194+Mode1_Parameter_sheet!$D$7</f>
        <v>0.11506802019218794</v>
      </c>
      <c r="N194" s="33">
        <f>$R$8*COS($R$6*(K194-Mode1_Parameter_sheet!$D$9))+$R$10*SIN($R$6*(K194-Mode1_Parameter_sheet!$D$9))-$R$9*COS($R$7*(K194-Mode1_Parameter_sheet!$D$9))-$R$11*SIN($R$7*(K194-Mode1_Parameter_sheet!$D$9))</f>
        <v>-3.1367775001706802E-2</v>
      </c>
      <c r="O194" s="33">
        <f>N194+Mode1_Parameter_sheet!$D$8</f>
        <v>0.51253490146771463</v>
      </c>
    </row>
    <row r="195" spans="2:15">
      <c r="B195" s="29">
        <v>189</v>
      </c>
      <c r="C195" s="26">
        <v>6.3</v>
      </c>
      <c r="D195" s="26">
        <v>0.111</v>
      </c>
      <c r="E195" s="26">
        <v>-0.10299999999999999</v>
      </c>
      <c r="F195" s="26">
        <f>D195-Mode1_Parameter_sheet!$D$7</f>
        <v>-3.5215157480314854E-2</v>
      </c>
      <c r="G195" s="26">
        <v>0.50833675389999999</v>
      </c>
      <c r="H195" s="26">
        <v>-0.1043287536</v>
      </c>
      <c r="I195" s="26">
        <f>G195-Mode1_Parameter_sheet!$D$8</f>
        <v>-3.5565922569421482E-2</v>
      </c>
      <c r="K195" s="26">
        <v>6.3</v>
      </c>
      <c r="L195" s="33">
        <f>$R$8*COS($R$6*(K195-Mode1_Parameter_sheet!$D$9))+$R$10*SIN($R$6*(K195-Mode1_Parameter_sheet!$D$9))+$R$9*COS($R$7*(K195-Mode1_Parameter_sheet!$D$9))+$R$11*SIN($R$7*(K195-Mode1_Parameter_sheet!$D$9))</f>
        <v>-3.442777557322995E-2</v>
      </c>
      <c r="M195" s="33">
        <f>L195+Mode1_Parameter_sheet!$D$7</f>
        <v>0.1117873819070849</v>
      </c>
      <c r="N195" s="33">
        <f>$R$8*COS($R$6*(K195-Mode1_Parameter_sheet!$D$9))+$R$10*SIN($R$6*(K195-Mode1_Parameter_sheet!$D$9))-$R$9*COS($R$7*(K195-Mode1_Parameter_sheet!$D$9))-$R$11*SIN($R$7*(K195-Mode1_Parameter_sheet!$D$9))</f>
        <v>-3.4635373839617768E-2</v>
      </c>
      <c r="O195" s="33">
        <f>N195+Mode1_Parameter_sheet!$D$8</f>
        <v>0.50926730262980369</v>
      </c>
    </row>
    <row r="196" spans="2:15">
      <c r="B196" s="29">
        <v>190</v>
      </c>
      <c r="C196" s="26">
        <v>6.3333333329999997</v>
      </c>
      <c r="D196" s="26">
        <v>0.108</v>
      </c>
      <c r="E196" s="26">
        <v>-9.5200000000000007E-2</v>
      </c>
      <c r="F196" s="26">
        <f>D196-Mode1_Parameter_sheet!$D$7</f>
        <v>-3.8215157480314857E-2</v>
      </c>
      <c r="G196" s="26">
        <v>0.50484602030000003</v>
      </c>
      <c r="H196" s="26">
        <v>-9.6629250220000004E-2</v>
      </c>
      <c r="I196" s="26">
        <f>G196-Mode1_Parameter_sheet!$D$8</f>
        <v>-3.9056656169421444E-2</v>
      </c>
      <c r="K196" s="26">
        <v>6.3333333329999997</v>
      </c>
      <c r="L196" s="33">
        <f>$R$8*COS($R$6*(K196-Mode1_Parameter_sheet!$D$9))+$R$10*SIN($R$6*(K196-Mode1_Parameter_sheet!$D$9))+$R$9*COS($R$7*(K196-Mode1_Parameter_sheet!$D$9))+$R$11*SIN($R$7*(K196-Mode1_Parameter_sheet!$D$9))</f>
        <v>-3.7494758386299738E-2</v>
      </c>
      <c r="M196" s="33">
        <f>L196+Mode1_Parameter_sheet!$D$7</f>
        <v>0.10872039909401512</v>
      </c>
      <c r="N196" s="33">
        <f>$R$8*COS($R$6*(K196-Mode1_Parameter_sheet!$D$9))+$R$10*SIN($R$6*(K196-Mode1_Parameter_sheet!$D$9))-$R$9*COS($R$7*(K196-Mode1_Parameter_sheet!$D$9))-$R$11*SIN($R$7*(K196-Mode1_Parameter_sheet!$D$9))</f>
        <v>-3.7687124669949425E-2</v>
      </c>
      <c r="O196" s="33">
        <f>N196+Mode1_Parameter_sheet!$D$8</f>
        <v>0.50621555179947209</v>
      </c>
    </row>
    <row r="197" spans="2:15">
      <c r="B197" s="29">
        <v>191</v>
      </c>
      <c r="C197" s="26">
        <v>6.3666666669999996</v>
      </c>
      <c r="D197" s="26">
        <v>0.105</v>
      </c>
      <c r="E197" s="26">
        <v>-8.7800000000000003E-2</v>
      </c>
      <c r="F197" s="26">
        <f>D197-Mode1_Parameter_sheet!$D$7</f>
        <v>-4.121515748031486E-2</v>
      </c>
      <c r="G197" s="26">
        <v>0.50189480379999996</v>
      </c>
      <c r="H197" s="26">
        <v>-8.9302898660000005E-2</v>
      </c>
      <c r="I197" s="26">
        <f>G197-Mode1_Parameter_sheet!$D$8</f>
        <v>-4.200787266942152E-2</v>
      </c>
      <c r="K197" s="26">
        <v>6.3666666669999996</v>
      </c>
      <c r="L197" s="33">
        <f>$R$8*COS($R$6*(K197-Mode1_Parameter_sheet!$D$9))+$R$10*SIN($R$6*(K197-Mode1_Parameter_sheet!$D$9))+$R$9*COS($R$7*(K197-Mode1_Parameter_sheet!$D$9))+$R$11*SIN($R$7*(K197-Mode1_Parameter_sheet!$D$9))</f>
        <v>-4.0328979181554869E-2</v>
      </c>
      <c r="M197" s="33">
        <f>L197+Mode1_Parameter_sheet!$D$7</f>
        <v>0.10588617829875999</v>
      </c>
      <c r="N197" s="33">
        <f>$R$8*COS($R$6*(K197-Mode1_Parameter_sheet!$D$9))+$R$10*SIN($R$6*(K197-Mode1_Parameter_sheet!$D$9))-$R$9*COS($R$7*(K197-Mode1_Parameter_sheet!$D$9))-$R$11*SIN($R$7*(K197-Mode1_Parameter_sheet!$D$9))</f>
        <v>-4.0504081817965679E-2</v>
      </c>
      <c r="O197" s="33">
        <f>N197+Mode1_Parameter_sheet!$D$8</f>
        <v>0.50339859465145576</v>
      </c>
    </row>
    <row r="198" spans="2:15">
      <c r="B198" s="29">
        <v>192</v>
      </c>
      <c r="C198" s="26">
        <v>6.4</v>
      </c>
      <c r="D198" s="26">
        <v>0.10199999999999999</v>
      </c>
      <c r="E198" s="26">
        <v>-7.8700000000000006E-2</v>
      </c>
      <c r="F198" s="26">
        <f>D198-Mode1_Parameter_sheet!$D$7</f>
        <v>-4.4215157480314862E-2</v>
      </c>
      <c r="G198" s="26">
        <v>0.49889249369999999</v>
      </c>
      <c r="H198" s="26">
        <v>-8.089597322E-2</v>
      </c>
      <c r="I198" s="26">
        <f>G198-Mode1_Parameter_sheet!$D$8</f>
        <v>-4.5010182769421481E-2</v>
      </c>
      <c r="K198" s="26">
        <v>6.4</v>
      </c>
      <c r="L198" s="33">
        <f>$R$8*COS($R$6*(K198-Mode1_Parameter_sheet!$D$9))+$R$10*SIN($R$6*(K198-Mode1_Parameter_sheet!$D$9))+$R$9*COS($R$7*(K198-Mode1_Parameter_sheet!$D$9))+$R$11*SIN($R$7*(K198-Mode1_Parameter_sheet!$D$9))</f>
        <v>-4.291277429686198E-2</v>
      </c>
      <c r="M198" s="33">
        <f>L198+Mode1_Parameter_sheet!$D$7</f>
        <v>0.10330238318345288</v>
      </c>
      <c r="N198" s="33">
        <f>$R$8*COS($R$6*(K198-Mode1_Parameter_sheet!$D$9))+$R$10*SIN($R$6*(K198-Mode1_Parameter_sheet!$D$9))-$R$9*COS($R$7*(K198-Mode1_Parameter_sheet!$D$9))-$R$11*SIN($R$7*(K198-Mode1_Parameter_sheet!$D$9))</f>
        <v>-4.306876395145201E-2</v>
      </c>
      <c r="O198" s="33">
        <f>N198+Mode1_Parameter_sheet!$D$8</f>
        <v>0.50083391251796949</v>
      </c>
    </row>
    <row r="199" spans="2:15">
      <c r="B199" s="29">
        <v>193</v>
      </c>
      <c r="C199" s="26">
        <v>6.4333333330000002</v>
      </c>
      <c r="D199" s="26">
        <v>9.9299999999999999E-2</v>
      </c>
      <c r="E199" s="26">
        <v>-7.0400000000000004E-2</v>
      </c>
      <c r="F199" s="26">
        <f>D199-Mode1_Parameter_sheet!$D$7</f>
        <v>-4.6915157480314856E-2</v>
      </c>
      <c r="G199" s="26">
        <v>0.496501739</v>
      </c>
      <c r="H199" s="26">
        <v>-6.8969286020000006E-2</v>
      </c>
      <c r="I199" s="26">
        <f>G199-Mode1_Parameter_sheet!$D$8</f>
        <v>-4.7400937469421478E-2</v>
      </c>
      <c r="K199" s="26">
        <v>6.4333333330000002</v>
      </c>
      <c r="L199" s="33">
        <f>$R$8*COS($R$6*(K199-Mode1_Parameter_sheet!$D$9))+$R$10*SIN($R$6*(K199-Mode1_Parameter_sheet!$D$9))+$R$9*COS($R$7*(K199-Mode1_Parameter_sheet!$D$9))+$R$11*SIN($R$7*(K199-Mode1_Parameter_sheet!$D$9))</f>
        <v>-4.5230033709762175E-2</v>
      </c>
      <c r="M199" s="33">
        <f>L199+Mode1_Parameter_sheet!$D$7</f>
        <v>0.10098512377055269</v>
      </c>
      <c r="N199" s="33">
        <f>$R$8*COS($R$6*(K199-Mode1_Parameter_sheet!$D$9))+$R$10*SIN($R$6*(K199-Mode1_Parameter_sheet!$D$9))-$R$9*COS($R$7*(K199-Mode1_Parameter_sheet!$D$9))-$R$11*SIN($R$7*(K199-Mode1_Parameter_sheet!$D$9))</f>
        <v>-4.5365262907971791E-2</v>
      </c>
      <c r="O199" s="33">
        <f>N199+Mode1_Parameter_sheet!$D$8</f>
        <v>0.4985374135614497</v>
      </c>
    </row>
    <row r="200" spans="2:15">
      <c r="B200" s="29">
        <v>194</v>
      </c>
      <c r="C200" s="26">
        <v>6.4666666670000001</v>
      </c>
      <c r="D200" s="26">
        <v>9.7100000000000006E-2</v>
      </c>
      <c r="E200" s="26">
        <v>-6.4299999999999996E-2</v>
      </c>
      <c r="F200" s="26">
        <f>D200-Mode1_Parameter_sheet!$D$7</f>
        <v>-4.911515748031485E-2</v>
      </c>
      <c r="G200" s="26">
        <v>0.4942945413</v>
      </c>
      <c r="H200" s="26">
        <v>-6.2382839680000003E-2</v>
      </c>
      <c r="I200" s="26">
        <f>G200-Mode1_Parameter_sheet!$D$8</f>
        <v>-4.9608135169421474E-2</v>
      </c>
      <c r="K200" s="26">
        <v>6.4666666670000001</v>
      </c>
      <c r="L200" s="33">
        <f>$R$8*COS($R$6*(K200-Mode1_Parameter_sheet!$D$9))+$R$10*SIN($R$6*(K200-Mode1_Parameter_sheet!$D$9))+$R$9*COS($R$7*(K200-Mode1_Parameter_sheet!$D$9))+$R$11*SIN($R$7*(K200-Mode1_Parameter_sheet!$D$9))</f>
        <v>-4.7266301373481159E-2</v>
      </c>
      <c r="M200" s="33">
        <f>L200+Mode1_Parameter_sheet!$D$7</f>
        <v>9.8948856106833696E-2</v>
      </c>
      <c r="N200" s="33">
        <f>$R$8*COS($R$6*(K200-Mode1_Parameter_sheet!$D$9))+$R$10*SIN($R$6*(K200-Mode1_Parameter_sheet!$D$9))-$R$9*COS($R$7*(K200-Mode1_Parameter_sheet!$D$9))-$R$11*SIN($R$7*(K200-Mode1_Parameter_sheet!$D$9))</f>
        <v>-4.7379341900271474E-2</v>
      </c>
      <c r="O200" s="33">
        <f>N200+Mode1_Parameter_sheet!$D$8</f>
        <v>0.49652333456914999</v>
      </c>
    </row>
    <row r="201" spans="2:15">
      <c r="B201" s="29">
        <v>195</v>
      </c>
      <c r="C201" s="26">
        <v>6.5</v>
      </c>
      <c r="D201" s="26">
        <v>9.5000000000000001E-2</v>
      </c>
      <c r="E201" s="26">
        <v>-5.3900000000000003E-2</v>
      </c>
      <c r="F201" s="26">
        <f>D201-Mode1_Parameter_sheet!$D$7</f>
        <v>-5.1215157480314855E-2</v>
      </c>
      <c r="G201" s="26">
        <v>0.49234288300000001</v>
      </c>
      <c r="H201" s="26">
        <v>-5.421702011E-2</v>
      </c>
      <c r="I201" s="26">
        <f>G201-Mode1_Parameter_sheet!$D$8</f>
        <v>-5.1559793469421467E-2</v>
      </c>
      <c r="K201" s="26">
        <v>6.5</v>
      </c>
      <c r="L201" s="33">
        <f>$R$8*COS($R$6*(K201-Mode1_Parameter_sheet!$D$9))+$R$10*SIN($R$6*(K201-Mode1_Parameter_sheet!$D$9))+$R$9*COS($R$7*(K201-Mode1_Parameter_sheet!$D$9))+$R$11*SIN($R$7*(K201-Mode1_Parameter_sheet!$D$9))</f>
        <v>-4.9008865448107473E-2</v>
      </c>
      <c r="M201" s="33">
        <f>L201+Mode1_Parameter_sheet!$D$7</f>
        <v>9.7206292032207375E-2</v>
      </c>
      <c r="N201" s="33">
        <f>$R$8*COS($R$6*(K201-Mode1_Parameter_sheet!$D$9))+$R$10*SIN($R$6*(K201-Mode1_Parameter_sheet!$D$9))-$R$9*COS($R$7*(K201-Mode1_Parameter_sheet!$D$9))-$R$11*SIN($R$7*(K201-Mode1_Parameter_sheet!$D$9))</f>
        <v>-4.9098523433975326E-2</v>
      </c>
      <c r="O201" s="33">
        <f>N201+Mode1_Parameter_sheet!$D$8</f>
        <v>0.49480415303544617</v>
      </c>
    </row>
    <row r="202" spans="2:15">
      <c r="B202" s="29">
        <v>196</v>
      </c>
      <c r="C202" s="26">
        <v>6.5333333329999999</v>
      </c>
      <c r="D202" s="26">
        <v>9.3600000000000003E-2</v>
      </c>
      <c r="E202" s="26">
        <v>-4.2999999999999997E-2</v>
      </c>
      <c r="F202" s="26">
        <f>D202-Mode1_Parameter_sheet!$D$7</f>
        <v>-5.2615157480314853E-2</v>
      </c>
      <c r="G202" s="26">
        <v>0.49068007330000002</v>
      </c>
      <c r="H202" s="26">
        <v>-4.5508043460000001E-2</v>
      </c>
      <c r="I202" s="26">
        <f>G202-Mode1_Parameter_sheet!$D$8</f>
        <v>-5.3222603169421456E-2</v>
      </c>
      <c r="K202" s="26">
        <v>6.5333333329999999</v>
      </c>
      <c r="L202" s="33">
        <f>$R$8*COS($R$6*(K202-Mode1_Parameter_sheet!$D$9))+$R$10*SIN($R$6*(K202-Mode1_Parameter_sheet!$D$9))+$R$9*COS($R$7*(K202-Mode1_Parameter_sheet!$D$9))+$R$11*SIN($R$7*(K202-Mode1_Parameter_sheet!$D$9))</f>
        <v>-5.0446838230632791E-2</v>
      </c>
      <c r="M202" s="33">
        <f>L202+Mode1_Parameter_sheet!$D$7</f>
        <v>9.5768319249682071E-2</v>
      </c>
      <c r="N202" s="33">
        <f>$R$8*COS($R$6*(K202-Mode1_Parameter_sheet!$D$9))+$R$10*SIN($R$6*(K202-Mode1_Parameter_sheet!$D$9))-$R$9*COS($R$7*(K202-Mode1_Parameter_sheet!$D$9))-$R$11*SIN($R$7*(K202-Mode1_Parameter_sheet!$D$9))</f>
        <v>-5.0512166758610012E-2</v>
      </c>
      <c r="O202" s="33">
        <f>N202+Mode1_Parameter_sheet!$D$8</f>
        <v>0.49339050971081144</v>
      </c>
    </row>
    <row r="203" spans="2:15">
      <c r="B203" s="29">
        <v>197</v>
      </c>
      <c r="C203" s="26">
        <v>6.5666666669999998</v>
      </c>
      <c r="D203" s="26">
        <v>9.2200000000000004E-2</v>
      </c>
      <c r="E203" s="26">
        <v>-3.6299999999999999E-2</v>
      </c>
      <c r="F203" s="26">
        <f>D203-Mode1_Parameter_sheet!$D$7</f>
        <v>-5.4015157480314852E-2</v>
      </c>
      <c r="G203" s="26">
        <v>0.48930901339999999</v>
      </c>
      <c r="H203" s="26">
        <v>-3.3238261200000001E-2</v>
      </c>
      <c r="I203" s="26">
        <f>G203-Mode1_Parameter_sheet!$D$8</f>
        <v>-5.4593663069421483E-2</v>
      </c>
      <c r="K203" s="26">
        <v>6.5666666669999998</v>
      </c>
      <c r="L203" s="33">
        <f>$R$8*COS($R$6*(K203-Mode1_Parameter_sheet!$D$9))+$R$10*SIN($R$6*(K203-Mode1_Parameter_sheet!$D$9))+$R$9*COS($R$7*(K203-Mode1_Parameter_sheet!$D$9))+$R$11*SIN($R$7*(K203-Mode1_Parameter_sheet!$D$9))</f>
        <v>-5.1571224177823935E-2</v>
      </c>
      <c r="M203" s="33">
        <f>L203+Mode1_Parameter_sheet!$D$7</f>
        <v>9.4643933302490921E-2</v>
      </c>
      <c r="N203" s="33">
        <f>$R$8*COS($R$6*(K203-Mode1_Parameter_sheet!$D$9))+$R$10*SIN($R$6*(K203-Mode1_Parameter_sheet!$D$9))-$R$9*COS($R$7*(K203-Mode1_Parameter_sheet!$D$9))-$R$11*SIN($R$7*(K203-Mode1_Parameter_sheet!$D$9))</f>
        <v>-5.1611533284166247E-2</v>
      </c>
      <c r="O203" s="33">
        <f>N203+Mode1_Parameter_sheet!$D$8</f>
        <v>0.49229114318525524</v>
      </c>
    </row>
    <row r="204" spans="2:15">
      <c r="B204" s="29">
        <v>198</v>
      </c>
      <c r="C204" s="26">
        <v>6.6</v>
      </c>
      <c r="D204" s="26">
        <v>9.11E-2</v>
      </c>
      <c r="E204" s="26">
        <v>-2.41E-2</v>
      </c>
      <c r="F204" s="26">
        <f>D204-Mode1_Parameter_sheet!$D$7</f>
        <v>-5.5115157480314855E-2</v>
      </c>
      <c r="G204" s="26">
        <v>0.48846418920000001</v>
      </c>
      <c r="H204" s="26">
        <v>-2.3904805689999999E-2</v>
      </c>
      <c r="I204" s="26">
        <f>G204-Mode1_Parameter_sheet!$D$8</f>
        <v>-5.5438487269421466E-2</v>
      </c>
      <c r="K204" s="26">
        <v>6.6</v>
      </c>
      <c r="L204" s="33">
        <f>$R$8*COS($R$6*(K204-Mode1_Parameter_sheet!$D$9))+$R$10*SIN($R$6*(K204-Mode1_Parameter_sheet!$D$9))+$R$9*COS($R$7*(K204-Mode1_Parameter_sheet!$D$9))+$R$11*SIN($R$7*(K204-Mode1_Parameter_sheet!$D$9))</f>
        <v>-5.2374976347414302E-2</v>
      </c>
      <c r="M204" s="33">
        <f>L204+Mode1_Parameter_sheet!$D$7</f>
        <v>9.3840181132900546E-2</v>
      </c>
      <c r="N204" s="33">
        <f>$R$8*COS($R$6*(K204-Mode1_Parameter_sheet!$D$9))+$R$10*SIN($R$6*(K204-Mode1_Parameter_sheet!$D$9))-$R$9*COS($R$7*(K204-Mode1_Parameter_sheet!$D$9))-$R$11*SIN($R$7*(K204-Mode1_Parameter_sheet!$D$9))</f>
        <v>-5.2389840310866513E-2</v>
      </c>
      <c r="O204" s="33">
        <f>N204+Mode1_Parameter_sheet!$D$8</f>
        <v>0.49151283615855496</v>
      </c>
    </row>
    <row r="205" spans="2:15">
      <c r="B205" s="29">
        <v>199</v>
      </c>
      <c r="C205" s="26">
        <v>6.6333333330000004</v>
      </c>
      <c r="D205" s="26">
        <v>9.06E-2</v>
      </c>
      <c r="E205" s="26">
        <v>-1.01E-2</v>
      </c>
      <c r="F205" s="26">
        <f>D205-Mode1_Parameter_sheet!$D$7</f>
        <v>-5.5615157480314856E-2</v>
      </c>
      <c r="G205" s="26">
        <v>0.48771535970000002</v>
      </c>
      <c r="H205" s="26">
        <v>-1.328521234E-2</v>
      </c>
      <c r="I205" s="26">
        <f>G205-Mode1_Parameter_sheet!$D$8</f>
        <v>-5.6187316769421458E-2</v>
      </c>
      <c r="K205" s="26">
        <v>6.6333333330000004</v>
      </c>
      <c r="L205" s="33">
        <f>$R$8*COS($R$6*(K205-Mode1_Parameter_sheet!$D$9))+$R$10*SIN($R$6*(K205-Mode1_Parameter_sheet!$D$9))+$R$9*COS($R$7*(K205-Mode1_Parameter_sheet!$D$9))+$R$11*SIN($R$7*(K205-Mode1_Parameter_sheet!$D$9))</f>
        <v>-5.2853040999024624E-2</v>
      </c>
      <c r="M205" s="33">
        <f>L205+Mode1_Parameter_sheet!$D$7</f>
        <v>9.3362116481290225E-2</v>
      </c>
      <c r="N205" s="33">
        <f>$R$8*COS($R$6*(K205-Mode1_Parameter_sheet!$D$9))+$R$10*SIN($R$6*(K205-Mode1_Parameter_sheet!$D$9))-$R$9*COS($R$7*(K205-Mode1_Parameter_sheet!$D$9))-$R$11*SIN($R$7*(K205-Mode1_Parameter_sheet!$D$9))</f>
        <v>-5.2842302834806502E-2</v>
      </c>
      <c r="O205" s="33">
        <f>N205+Mode1_Parameter_sheet!$D$8</f>
        <v>0.49106037363461497</v>
      </c>
    </row>
    <row r="206" spans="2:15">
      <c r="B206" s="29">
        <v>200</v>
      </c>
      <c r="C206" s="26">
        <v>6.6666666670000003</v>
      </c>
      <c r="D206" s="26">
        <v>9.0499999999999997E-2</v>
      </c>
      <c r="E206" s="26">
        <v>-1.2099999999999999E-3</v>
      </c>
      <c r="F206" s="26">
        <f>D206-Mode1_Parameter_sheet!$D$7</f>
        <v>-5.5715157480314859E-2</v>
      </c>
      <c r="G206" s="26">
        <v>0.4875785084</v>
      </c>
      <c r="H206" s="26">
        <v>-8.726897205E-4</v>
      </c>
      <c r="I206" s="26">
        <f>G206-Mode1_Parameter_sheet!$D$8</f>
        <v>-5.6324168069421476E-2</v>
      </c>
      <c r="K206" s="26">
        <v>6.6666666670000003</v>
      </c>
      <c r="L206" s="33">
        <f>$R$8*COS($R$6*(K206-Mode1_Parameter_sheet!$D$9))+$R$10*SIN($R$6*(K206-Mode1_Parameter_sheet!$D$9))+$R$9*COS($R$7*(K206-Mode1_Parameter_sheet!$D$9))+$R$11*SIN($R$7*(K206-Mode1_Parameter_sheet!$D$9))</f>
        <v>-5.3002389461997951E-2</v>
      </c>
      <c r="M206" s="33">
        <f>L206+Mode1_Parameter_sheet!$D$7</f>
        <v>9.3212768018316905E-2</v>
      </c>
      <c r="N206" s="33">
        <f>$R$8*COS($R$6*(K206-Mode1_Parameter_sheet!$D$9))+$R$10*SIN($R$6*(K206-Mode1_Parameter_sheet!$D$9))-$R$9*COS($R$7*(K206-Mode1_Parameter_sheet!$D$9))-$R$11*SIN($R$7*(K206-Mode1_Parameter_sheet!$D$9))</f>
        <v>-5.2966162579770035E-2</v>
      </c>
      <c r="O206" s="33">
        <f>N206+Mode1_Parameter_sheet!$D$8</f>
        <v>0.49093651388965143</v>
      </c>
    </row>
    <row r="207" spans="2:15">
      <c r="B207" s="29">
        <v>201</v>
      </c>
      <c r="C207" s="26">
        <v>6.7</v>
      </c>
      <c r="D207" s="26">
        <v>9.0499999999999997E-2</v>
      </c>
      <c r="E207" s="26">
        <v>7.0200000000000002E-3</v>
      </c>
      <c r="F207" s="26">
        <f>D207-Mode1_Parameter_sheet!$D$7</f>
        <v>-5.5715157480314859E-2</v>
      </c>
      <c r="G207" s="26">
        <v>0.4876571804</v>
      </c>
      <c r="H207" s="26">
        <v>9.5493362689999996E-3</v>
      </c>
      <c r="I207" s="26">
        <f>G207-Mode1_Parameter_sheet!$D$8</f>
        <v>-5.6245496069421475E-2</v>
      </c>
      <c r="K207" s="26">
        <v>6.7</v>
      </c>
      <c r="L207" s="33">
        <f>$R$8*COS($R$6*(K207-Mode1_Parameter_sheet!$D$9))+$R$10*SIN($R$6*(K207-Mode1_Parameter_sheet!$D$9))+$R$9*COS($R$7*(K207-Mode1_Parameter_sheet!$D$9))+$R$11*SIN($R$7*(K207-Mode1_Parameter_sheet!$D$9))</f>
        <v>-5.2822037588227323E-2</v>
      </c>
      <c r="M207" s="33">
        <f>L207+Mode1_Parameter_sheet!$D$7</f>
        <v>9.3393119892087539E-2</v>
      </c>
      <c r="N207" s="33">
        <f>$R$8*COS($R$6*(K207-Mode1_Parameter_sheet!$D$9))+$R$10*SIN($R$6*(K207-Mode1_Parameter_sheet!$D$9))-$R$9*COS($R$7*(K207-Mode1_Parameter_sheet!$D$9))-$R$11*SIN($R$7*(K207-Mode1_Parameter_sheet!$D$9))</f>
        <v>-5.2760704596610412E-2</v>
      </c>
      <c r="O207" s="33">
        <f>N207+Mode1_Parameter_sheet!$D$8</f>
        <v>0.49114197187281106</v>
      </c>
    </row>
    <row r="208" spans="2:15">
      <c r="B208" s="29">
        <v>202</v>
      </c>
      <c r="C208" s="26">
        <v>6.733333333</v>
      </c>
      <c r="D208" s="26">
        <v>9.0899999999999995E-2</v>
      </c>
      <c r="E208" s="26">
        <v>1.6E-2</v>
      </c>
      <c r="F208" s="26">
        <f>D208-Mode1_Parameter_sheet!$D$7</f>
        <v>-5.5315157480314861E-2</v>
      </c>
      <c r="G208" s="26">
        <v>0.48821513080000001</v>
      </c>
      <c r="H208" s="26">
        <v>1.879459088E-2</v>
      </c>
      <c r="I208" s="26">
        <f>G208-Mode1_Parameter_sheet!$D$8</f>
        <v>-5.5687545669421468E-2</v>
      </c>
      <c r="K208" s="26">
        <v>6.733333333</v>
      </c>
      <c r="L208" s="33">
        <f>$R$8*COS($R$6*(K208-Mode1_Parameter_sheet!$D$9))+$R$10*SIN($R$6*(K208-Mode1_Parameter_sheet!$D$9))+$R$9*COS($R$7*(K208-Mode1_Parameter_sheet!$D$9))+$R$11*SIN($R$7*(K208-Mode1_Parameter_sheet!$D$9))</f>
        <v>-5.2313052483927154E-2</v>
      </c>
      <c r="M208" s="33">
        <f>L208+Mode1_Parameter_sheet!$D$7</f>
        <v>9.3902104996387709E-2</v>
      </c>
      <c r="N208" s="33">
        <f>$R$8*COS($R$6*(K208-Mode1_Parameter_sheet!$D$9))+$R$10*SIN($R$6*(K208-Mode1_Parameter_sheet!$D$9))-$R$9*COS($R$7*(K208-Mode1_Parameter_sheet!$D$9))-$R$11*SIN($R$7*(K208-Mode1_Parameter_sheet!$D$9))</f>
        <v>-5.222726114731064E-2</v>
      </c>
      <c r="O208" s="33">
        <f>N208+Mode1_Parameter_sheet!$D$8</f>
        <v>0.49167541532211084</v>
      </c>
    </row>
    <row r="209" spans="2:15">
      <c r="B209" s="29">
        <v>203</v>
      </c>
      <c r="C209" s="26">
        <v>6.766666667</v>
      </c>
      <c r="D209" s="26">
        <v>9.1600000000000001E-2</v>
      </c>
      <c r="E209" s="26">
        <v>2.6200000000000001E-2</v>
      </c>
      <c r="F209" s="26">
        <f>D209-Mode1_Parameter_sheet!$D$7</f>
        <v>-5.4615157480314855E-2</v>
      </c>
      <c r="G209" s="26">
        <v>0.48891015310000002</v>
      </c>
      <c r="H209" s="26">
        <v>2.6145261749999999E-2</v>
      </c>
      <c r="I209" s="26">
        <f>G209-Mode1_Parameter_sheet!$D$8</f>
        <v>-5.4992523369421453E-2</v>
      </c>
      <c r="K209" s="26">
        <v>6.766666667</v>
      </c>
      <c r="L209" s="33">
        <f>$R$8*COS($R$6*(K209-Mode1_Parameter_sheet!$D$9))+$R$10*SIN($R$6*(K209-Mode1_Parameter_sheet!$D$9))+$R$9*COS($R$7*(K209-Mode1_Parameter_sheet!$D$9))+$R$11*SIN($R$7*(K209-Mode1_Parameter_sheet!$D$9))</f>
        <v>-5.1478546391344845E-2</v>
      </c>
      <c r="M209" s="33">
        <f>L209+Mode1_Parameter_sheet!$D$7</f>
        <v>9.473661108897001E-2</v>
      </c>
      <c r="N209" s="33">
        <f>$R$8*COS($R$6*(K209-Mode1_Parameter_sheet!$D$9))+$R$10*SIN($R$6*(K209-Mode1_Parameter_sheet!$D$9))-$R$9*COS($R$7*(K209-Mode1_Parameter_sheet!$D$9))-$R$11*SIN($R$7*(K209-Mode1_Parameter_sheet!$D$9))</f>
        <v>-5.1369202788642626E-2</v>
      </c>
      <c r="O209" s="33">
        <f>N209+Mode1_Parameter_sheet!$D$8</f>
        <v>0.49253347368077882</v>
      </c>
    </row>
    <row r="210" spans="2:15">
      <c r="B210" s="29">
        <v>204</v>
      </c>
      <c r="C210" s="26">
        <v>6.8</v>
      </c>
      <c r="D210" s="26">
        <v>9.2700000000000005E-2</v>
      </c>
      <c r="E210" s="26">
        <v>3.8899999999999997E-2</v>
      </c>
      <c r="F210" s="26">
        <f>D210-Mode1_Parameter_sheet!$D$7</f>
        <v>-5.3515157480314851E-2</v>
      </c>
      <c r="G210" s="26">
        <v>0.4899581482</v>
      </c>
      <c r="H210" s="26">
        <v>3.8832992640000001E-2</v>
      </c>
      <c r="I210" s="26">
        <f>G210-Mode1_Parameter_sheet!$D$8</f>
        <v>-5.3944528269421477E-2</v>
      </c>
      <c r="K210" s="26">
        <v>6.8</v>
      </c>
      <c r="L210" s="33">
        <f>$R$8*COS($R$6*(K210-Mode1_Parameter_sheet!$D$9))+$R$10*SIN($R$6*(K210-Mode1_Parameter_sheet!$D$9))+$R$9*COS($R$7*(K210-Mode1_Parameter_sheet!$D$9))+$R$11*SIN($R$7*(K210-Mode1_Parameter_sheet!$D$9))</f>
        <v>-5.0323658013803695E-2</v>
      </c>
      <c r="M210" s="33">
        <f>L210+Mode1_Parameter_sheet!$D$7</f>
        <v>9.5891499466511154E-2</v>
      </c>
      <c r="N210" s="33">
        <f>$R$8*COS($R$6*(K210-Mode1_Parameter_sheet!$D$9))+$R$10*SIN($R$6*(K210-Mode1_Parameter_sheet!$D$9))-$R$9*COS($R$7*(K210-Mode1_Parameter_sheet!$D$9))-$R$11*SIN($R$7*(K210-Mode1_Parameter_sheet!$D$9))</f>
        <v>-5.0191916971063198E-2</v>
      </c>
      <c r="O210" s="33">
        <f>N210+Mode1_Parameter_sheet!$D$8</f>
        <v>0.4937107594983583</v>
      </c>
    </row>
    <row r="211" spans="2:15">
      <c r="B211" s="29">
        <v>205</v>
      </c>
      <c r="C211" s="26">
        <v>6.8333333329999997</v>
      </c>
      <c r="D211" s="26">
        <v>9.4200000000000006E-2</v>
      </c>
      <c r="E211" s="26">
        <v>4.6300000000000001E-2</v>
      </c>
      <c r="F211" s="26">
        <f>D211-Mode1_Parameter_sheet!$D$7</f>
        <v>-5.201515748031485E-2</v>
      </c>
      <c r="G211" s="26">
        <v>0.49149901930000001</v>
      </c>
      <c r="H211" s="26">
        <v>5.2845970940000001E-2</v>
      </c>
      <c r="I211" s="26">
        <f>G211-Mode1_Parameter_sheet!$D$8</f>
        <v>-5.2403657169421469E-2</v>
      </c>
      <c r="K211" s="26">
        <v>6.8333333329999997</v>
      </c>
      <c r="L211" s="33">
        <f>$R$8*COS($R$6*(K211-Mode1_Parameter_sheet!$D$9))+$R$10*SIN($R$6*(K211-Mode1_Parameter_sheet!$D$9))+$R$9*COS($R$7*(K211-Mode1_Parameter_sheet!$D$9))+$R$11*SIN($R$7*(K211-Mode1_Parameter_sheet!$D$9))</f>
        <v>-4.8855520948076277E-2</v>
      </c>
      <c r="M211" s="33">
        <f>L211+Mode1_Parameter_sheet!$D$7</f>
        <v>9.7359636532238586E-2</v>
      </c>
      <c r="N211" s="33">
        <f>$R$8*COS($R$6*(K211-Mode1_Parameter_sheet!$D$9))+$R$10*SIN($R$6*(K211-Mode1_Parameter_sheet!$D$9))-$R$9*COS($R$7*(K211-Mode1_Parameter_sheet!$D$9))-$R$11*SIN($R$7*(K211-Mode1_Parameter_sheet!$D$9))</f>
        <v>-4.870277383972519E-2</v>
      </c>
      <c r="O211" s="33">
        <f>N211+Mode1_Parameter_sheet!$D$8</f>
        <v>0.49519990262969626</v>
      </c>
    </row>
    <row r="212" spans="2:15">
      <c r="B212" s="29">
        <v>206</v>
      </c>
      <c r="C212" s="26">
        <v>6.8666666669999996</v>
      </c>
      <c r="D212" s="26">
        <v>9.5799999999999996E-2</v>
      </c>
      <c r="E212" s="26">
        <v>5.7000000000000002E-2</v>
      </c>
      <c r="F212" s="26">
        <f>D212-Mode1_Parameter_sheet!$D$7</f>
        <v>-5.0415157480314859E-2</v>
      </c>
      <c r="G212" s="26">
        <v>0.49348121299999997</v>
      </c>
      <c r="H212" s="26">
        <v>6.1846170229999997E-2</v>
      </c>
      <c r="I212" s="26">
        <f>G212-Mode1_Parameter_sheet!$D$8</f>
        <v>-5.0421463469421501E-2</v>
      </c>
      <c r="K212" s="26">
        <v>6.8666666669999996</v>
      </c>
      <c r="L212" s="33">
        <f>$R$8*COS($R$6*(K212-Mode1_Parameter_sheet!$D$9))+$R$10*SIN($R$6*(K212-Mode1_Parameter_sheet!$D$9))+$R$9*COS($R$7*(K212-Mode1_Parameter_sheet!$D$9))+$R$11*SIN($R$7*(K212-Mode1_Parameter_sheet!$D$9))</f>
        <v>-4.7083219866933701E-2</v>
      </c>
      <c r="M212" s="33">
        <f>L212+Mode1_Parameter_sheet!$D$7</f>
        <v>9.9131937613381155E-2</v>
      </c>
      <c r="N212" s="33">
        <f>$R$8*COS($R$6*(K212-Mode1_Parameter_sheet!$D$9))+$R$10*SIN($R$6*(K212-Mode1_Parameter_sheet!$D$9))-$R$9*COS($R$7*(K212-Mode1_Parameter_sheet!$D$9))-$R$11*SIN($R$7*(K212-Mode1_Parameter_sheet!$D$9))</f>
        <v>-4.6911079921035631E-2</v>
      </c>
      <c r="O212" s="33">
        <f>N212+Mode1_Parameter_sheet!$D$8</f>
        <v>0.49699159654838587</v>
      </c>
    </row>
    <row r="213" spans="2:15">
      <c r="B213" s="29">
        <v>207</v>
      </c>
      <c r="C213" s="26">
        <v>6.9</v>
      </c>
      <c r="D213" s="26">
        <v>9.8000000000000004E-2</v>
      </c>
      <c r="E213" s="26">
        <v>6.6900000000000001E-2</v>
      </c>
      <c r="F213" s="26">
        <f>D213-Mode1_Parameter_sheet!$D$7</f>
        <v>-4.8215157480314852E-2</v>
      </c>
      <c r="G213" s="26">
        <v>0.49562209730000001</v>
      </c>
      <c r="H213" s="26">
        <v>6.7154350919999994E-2</v>
      </c>
      <c r="I213" s="26">
        <f>G213-Mode1_Parameter_sheet!$D$8</f>
        <v>-4.8280579169421467E-2</v>
      </c>
      <c r="K213" s="26">
        <v>6.9</v>
      </c>
      <c r="L213" s="33">
        <f>$R$8*COS($R$6*(K213-Mode1_Parameter_sheet!$D$9))+$R$10*SIN($R$6*(K213-Mode1_Parameter_sheet!$D$9))+$R$9*COS($R$7*(K213-Mode1_Parameter_sheet!$D$9))+$R$11*SIN($R$7*(K213-Mode1_Parameter_sheet!$D$9))</f>
        <v>-4.5017734704654422E-2</v>
      </c>
      <c r="M213" s="33">
        <f>L213+Mode1_Parameter_sheet!$D$7</f>
        <v>0.10119742277566043</v>
      </c>
      <c r="N213" s="33">
        <f>$R$8*COS($R$6*(K213-Mode1_Parameter_sheet!$D$9))+$R$10*SIN($R$6*(K213-Mode1_Parameter_sheet!$D$9))-$R$9*COS($R$7*(K213-Mode1_Parameter_sheet!$D$9))-$R$11*SIN($R$7*(K213-Mode1_Parameter_sheet!$D$9))</f>
        <v>-4.4828019966624069E-2</v>
      </c>
      <c r="O213" s="33">
        <f>N213+Mode1_Parameter_sheet!$D$8</f>
        <v>0.49907465650279742</v>
      </c>
    </row>
    <row r="214" spans="2:15">
      <c r="B214" s="29">
        <v>208</v>
      </c>
      <c r="C214" s="26">
        <v>6.9333333330000002</v>
      </c>
      <c r="D214" s="26">
        <v>0.1</v>
      </c>
      <c r="E214" s="26">
        <v>7.2400000000000006E-2</v>
      </c>
      <c r="F214" s="26">
        <f>D214-Mode1_Parameter_sheet!$D$7</f>
        <v>-4.621515748031485E-2</v>
      </c>
      <c r="G214" s="26">
        <v>0.49795816970000001</v>
      </c>
      <c r="H214" s="26">
        <v>7.5884576529999997E-2</v>
      </c>
      <c r="I214" s="26">
        <f>G214-Mode1_Parameter_sheet!$D$8</f>
        <v>-4.5944506769421467E-2</v>
      </c>
      <c r="K214" s="26">
        <v>6.9333333330000002</v>
      </c>
      <c r="L214" s="33">
        <f>$R$8*COS($R$6*(K214-Mode1_Parameter_sheet!$D$9))+$R$10*SIN($R$6*(K214-Mode1_Parameter_sheet!$D$9))+$R$9*COS($R$7*(K214-Mode1_Parameter_sheet!$D$9))+$R$11*SIN($R$7*(K214-Mode1_Parameter_sheet!$D$9))</f>
        <v>-4.2671872498705556E-2</v>
      </c>
      <c r="M214" s="33">
        <f>L214+Mode1_Parameter_sheet!$D$7</f>
        <v>0.10354328498160931</v>
      </c>
      <c r="N214" s="33">
        <f>$R$8*COS($R$6*(K214-Mode1_Parameter_sheet!$D$9))+$R$10*SIN($R$6*(K214-Mode1_Parameter_sheet!$D$9))-$R$9*COS($R$7*(K214-Mode1_Parameter_sheet!$D$9))-$R$11*SIN($R$7*(K214-Mode1_Parameter_sheet!$D$9))</f>
        <v>-4.2466586628370974E-2</v>
      </c>
      <c r="O214" s="33">
        <f>N214+Mode1_Parameter_sheet!$D$8</f>
        <v>0.50143608984105048</v>
      </c>
    </row>
    <row r="215" spans="2:15">
      <c r="B215" s="29">
        <v>209</v>
      </c>
      <c r="C215" s="26">
        <v>6.9666666670000001</v>
      </c>
      <c r="D215" s="26">
        <v>0.10299999999999999</v>
      </c>
      <c r="E215" s="26">
        <v>8.14E-2</v>
      </c>
      <c r="F215" s="26">
        <f>D215-Mode1_Parameter_sheet!$D$7</f>
        <v>-4.3215157480314861E-2</v>
      </c>
      <c r="G215" s="26">
        <v>0.50068106909999999</v>
      </c>
      <c r="H215" s="26">
        <v>8.5902330420000006E-2</v>
      </c>
      <c r="I215" s="26">
        <f>G215-Mode1_Parameter_sheet!$D$8</f>
        <v>-4.3221607369421489E-2</v>
      </c>
      <c r="K215" s="26">
        <v>6.9666666670000001</v>
      </c>
      <c r="L215" s="33">
        <f>$R$8*COS($R$6*(K215-Mode1_Parameter_sheet!$D$9))+$R$10*SIN($R$6*(K215-Mode1_Parameter_sheet!$D$9))+$R$9*COS($R$7*(K215-Mode1_Parameter_sheet!$D$9))+$R$11*SIN($R$7*(K215-Mode1_Parameter_sheet!$D$9))</f>
        <v>-4.0060188267249754E-2</v>
      </c>
      <c r="M215" s="33">
        <f>L215+Mode1_Parameter_sheet!$D$7</f>
        <v>0.10615496921306511</v>
      </c>
      <c r="N215" s="33">
        <f>$R$8*COS($R$6*(K215-Mode1_Parameter_sheet!$D$9))+$R$10*SIN($R$6*(K215-Mode1_Parameter_sheet!$D$9))-$R$9*COS($R$7*(K215-Mode1_Parameter_sheet!$D$9))-$R$11*SIN($R$7*(K215-Mode1_Parameter_sheet!$D$9))</f>
        <v>-3.9841499377568861E-2</v>
      </c>
      <c r="O215" s="33">
        <f>N215+Mode1_Parameter_sheet!$D$8</f>
        <v>0.50406117709185261</v>
      </c>
    </row>
    <row r="216" spans="2:15">
      <c r="B216" s="29">
        <v>210</v>
      </c>
      <c r="C216" s="26">
        <v>7</v>
      </c>
      <c r="D216" s="26">
        <v>0.106</v>
      </c>
      <c r="E216" s="26">
        <v>9.2399999999999996E-2</v>
      </c>
      <c r="F216" s="26">
        <f>D216-Mode1_Parameter_sheet!$D$7</f>
        <v>-4.0215157480314859E-2</v>
      </c>
      <c r="G216" s="26">
        <v>0.50368499170000003</v>
      </c>
      <c r="H216" s="26">
        <v>9.2410388920000003E-2</v>
      </c>
      <c r="I216" s="26">
        <f>G216-Mode1_Parameter_sheet!$D$8</f>
        <v>-4.0217684769421447E-2</v>
      </c>
      <c r="K216" s="26">
        <v>7</v>
      </c>
      <c r="L216" s="33">
        <f>$R$8*COS($R$6*(K216-Mode1_Parameter_sheet!$D$9))+$R$10*SIN($R$6*(K216-Mode1_Parameter_sheet!$D$9))+$R$9*COS($R$7*(K216-Mode1_Parameter_sheet!$D$9))+$R$11*SIN($R$7*(K216-Mode1_Parameter_sheet!$D$9))</f>
        <v>-3.7198895120924849E-2</v>
      </c>
      <c r="M216" s="33">
        <f>L216+Mode1_Parameter_sheet!$D$7</f>
        <v>0.10901626235939001</v>
      </c>
      <c r="N216" s="33">
        <f>$R$8*COS($R$6*(K216-Mode1_Parameter_sheet!$D$9))+$R$10*SIN($R$6*(K216-Mode1_Parameter_sheet!$D$9))-$R$9*COS($R$7*(K216-Mode1_Parameter_sheet!$D$9))-$R$11*SIN($R$7*(K216-Mode1_Parameter_sheet!$D$9))</f>
        <v>-3.6969112880773411E-2</v>
      </c>
      <c r="O216" s="33">
        <f>N216+Mode1_Parameter_sheet!$D$8</f>
        <v>0.50693356358864805</v>
      </c>
    </row>
    <row r="217" spans="2:15">
      <c r="B217" s="29">
        <v>211</v>
      </c>
      <c r="C217" s="26">
        <v>7.0333333329999999</v>
      </c>
      <c r="D217" s="26">
        <v>0.109</v>
      </c>
      <c r="E217" s="26">
        <v>9.8599999999999993E-2</v>
      </c>
      <c r="F217" s="26">
        <f>D217-Mode1_Parameter_sheet!$D$7</f>
        <v>-3.7215157480314856E-2</v>
      </c>
      <c r="G217" s="26">
        <v>0.50684176169999995</v>
      </c>
      <c r="H217" s="26">
        <v>0.1016920432</v>
      </c>
      <c r="I217" s="26">
        <f>G217-Mode1_Parameter_sheet!$D$8</f>
        <v>-3.7060914769421527E-2</v>
      </c>
      <c r="K217" s="26">
        <v>7.0333333329999999</v>
      </c>
      <c r="L217" s="33">
        <f>$R$8*COS($R$6*(K217-Mode1_Parameter_sheet!$D$9))+$R$10*SIN($R$6*(K217-Mode1_Parameter_sheet!$D$9))+$R$9*COS($R$7*(K217-Mode1_Parameter_sheet!$D$9))+$R$11*SIN($R$7*(K217-Mode1_Parameter_sheet!$D$9))</f>
        <v>-3.4105763271056459E-2</v>
      </c>
      <c r="M217" s="33">
        <f>L217+Mode1_Parameter_sheet!$D$7</f>
        <v>0.11210939420925839</v>
      </c>
      <c r="N217" s="33">
        <f>$R$8*COS($R$6*(K217-Mode1_Parameter_sheet!$D$9))+$R$10*SIN($R$6*(K217-Mode1_Parameter_sheet!$D$9))-$R$9*COS($R$7*(K217-Mode1_Parameter_sheet!$D$9))-$R$11*SIN($R$7*(K217-Mode1_Parameter_sheet!$D$9))</f>
        <v>-3.3867314510572073E-2</v>
      </c>
      <c r="O217" s="33">
        <f>N217+Mode1_Parameter_sheet!$D$8</f>
        <v>0.51003536195884935</v>
      </c>
    </row>
    <row r="218" spans="2:15">
      <c r="B218" s="29">
        <v>212</v>
      </c>
      <c r="C218" s="26">
        <v>7.0666666669999998</v>
      </c>
      <c r="D218" s="26">
        <v>0.112</v>
      </c>
      <c r="E218" s="26">
        <v>0.105</v>
      </c>
      <c r="F218" s="26">
        <f>D218-Mode1_Parameter_sheet!$D$7</f>
        <v>-3.4215157480314853E-2</v>
      </c>
      <c r="G218" s="26">
        <v>0.51046446130000001</v>
      </c>
      <c r="H218" s="26">
        <v>0.1069759156</v>
      </c>
      <c r="I218" s="26">
        <f>G218-Mode1_Parameter_sheet!$D$8</f>
        <v>-3.343821516942147E-2</v>
      </c>
      <c r="K218" s="26">
        <v>7.0666666669999998</v>
      </c>
      <c r="L218" s="33">
        <f>$R$8*COS($R$6*(K218-Mode1_Parameter_sheet!$D$9))+$R$10*SIN($R$6*(K218-Mode1_Parameter_sheet!$D$9))+$R$9*COS($R$7*(K218-Mode1_Parameter_sheet!$D$9))+$R$11*SIN($R$7*(K218-Mode1_Parameter_sheet!$D$9))</f>
        <v>-3.0800009974500303E-2</v>
      </c>
      <c r="M218" s="33">
        <f>L218+Mode1_Parameter_sheet!$D$7</f>
        <v>0.11541514750581455</v>
      </c>
      <c r="N218" s="33">
        <f>$R$8*COS($R$6*(K218-Mode1_Parameter_sheet!$D$9))+$R$10*SIN($R$6*(K218-Mode1_Parameter_sheet!$D$9))-$R$9*COS($R$7*(K218-Mode1_Parameter_sheet!$D$9))-$R$11*SIN($R$7*(K218-Mode1_Parameter_sheet!$D$9))</f>
        <v>-3.0555413054563663E-2</v>
      </c>
      <c r="O218" s="33">
        <f>N218+Mode1_Parameter_sheet!$D$8</f>
        <v>0.51334726341485781</v>
      </c>
    </row>
    <row r="219" spans="2:15">
      <c r="B219" s="29">
        <v>213</v>
      </c>
      <c r="C219" s="26">
        <v>7.1</v>
      </c>
      <c r="D219" s="26">
        <v>0.11600000000000001</v>
      </c>
      <c r="E219" s="26">
        <v>0.111</v>
      </c>
      <c r="F219" s="26">
        <f>D219-Mode1_Parameter_sheet!$D$7</f>
        <v>-3.021515748031485E-2</v>
      </c>
      <c r="G219" s="26">
        <v>0.51397348939999998</v>
      </c>
      <c r="H219" s="26">
        <v>0.1125178085</v>
      </c>
      <c r="I219" s="26">
        <f>G219-Mode1_Parameter_sheet!$D$8</f>
        <v>-2.9929187069421492E-2</v>
      </c>
      <c r="K219" s="26">
        <v>7.1</v>
      </c>
      <c r="L219" s="33">
        <f>$R$8*COS($R$6*(K219-Mode1_Parameter_sheet!$D$9))+$R$10*SIN($R$6*(K219-Mode1_Parameter_sheet!$D$9))+$R$9*COS($R$7*(K219-Mode1_Parameter_sheet!$D$9))+$R$11*SIN($R$7*(K219-Mode1_Parameter_sheet!$D$9))</f>
        <v>-2.73021805484456E-2</v>
      </c>
      <c r="M219" s="33">
        <f>L219+Mode1_Parameter_sheet!$D$7</f>
        <v>0.11891297693186925</v>
      </c>
      <c r="N219" s="33">
        <f>$R$8*COS($R$6*(K219-Mode1_Parameter_sheet!$D$9))+$R$10*SIN($R$6*(K219-Mode1_Parameter_sheet!$D$9))-$R$9*COS($R$7*(K219-Mode1_Parameter_sheet!$D$9))-$R$11*SIN($R$7*(K219-Mode1_Parameter_sheet!$D$9))</f>
        <v>-2.7054018763690919E-2</v>
      </c>
      <c r="O219" s="33">
        <f>N219+Mode1_Parameter_sheet!$D$8</f>
        <v>0.51684865770573052</v>
      </c>
    </row>
    <row r="220" spans="2:15">
      <c r="B220" s="29">
        <v>214</v>
      </c>
      <c r="C220" s="26">
        <v>7.1333333330000004</v>
      </c>
      <c r="D220" s="26">
        <v>0.12</v>
      </c>
      <c r="E220" s="26">
        <v>0.115</v>
      </c>
      <c r="F220" s="26">
        <f>D220-Mode1_Parameter_sheet!$D$7</f>
        <v>-2.621515748031486E-2</v>
      </c>
      <c r="G220" s="26">
        <v>0.51796564850000004</v>
      </c>
      <c r="H220" s="26">
        <v>0.117444827</v>
      </c>
      <c r="I220" s="26">
        <f>G220-Mode1_Parameter_sheet!$D$8</f>
        <v>-2.5937027969421433E-2</v>
      </c>
      <c r="K220" s="26">
        <v>7.1333333330000004</v>
      </c>
      <c r="L220" s="33">
        <f>$R$8*COS($R$6*(K220-Mode1_Parameter_sheet!$D$9))+$R$10*SIN($R$6*(K220-Mode1_Parameter_sheet!$D$9))+$R$9*COS($R$7*(K220-Mode1_Parameter_sheet!$D$9))+$R$11*SIN($R$7*(K220-Mode1_Parameter_sheet!$D$9))</f>
        <v>-2.3634020145418468E-2</v>
      </c>
      <c r="M220" s="33">
        <f>L220+Mode1_Parameter_sheet!$D$7</f>
        <v>0.1225811373348964</v>
      </c>
      <c r="N220" s="33">
        <f>$R$8*COS($R$6*(K220-Mode1_Parameter_sheet!$D$9))+$R$10*SIN($R$6*(K220-Mode1_Parameter_sheet!$D$9))-$R$9*COS($R$7*(K220-Mode1_Parameter_sheet!$D$9))-$R$11*SIN($R$7*(K220-Mode1_Parameter_sheet!$D$9))</f>
        <v>-2.3384914440344524E-2</v>
      </c>
      <c r="O220" s="33">
        <f>N220+Mode1_Parameter_sheet!$D$8</f>
        <v>0.52051776202907696</v>
      </c>
    </row>
    <row r="221" spans="2:15">
      <c r="B221" s="29">
        <v>215</v>
      </c>
      <c r="C221" s="26">
        <v>7.1666666670000003</v>
      </c>
      <c r="D221" s="26">
        <v>0.124</v>
      </c>
      <c r="E221" s="26">
        <v>0.122</v>
      </c>
      <c r="F221" s="26">
        <f>D221-Mode1_Parameter_sheet!$D$7</f>
        <v>-2.2215157480314857E-2</v>
      </c>
      <c r="G221" s="26">
        <v>0.52180314449999998</v>
      </c>
      <c r="H221" s="26">
        <v>0.12082744939999999</v>
      </c>
      <c r="I221" s="26">
        <f>G221-Mode1_Parameter_sheet!$D$8</f>
        <v>-2.2099531969421493E-2</v>
      </c>
      <c r="K221" s="26">
        <v>7.1666666670000003</v>
      </c>
      <c r="L221" s="33">
        <f>$R$8*COS($R$6*(K221-Mode1_Parameter_sheet!$D$9))+$R$10*SIN($R$6*(K221-Mode1_Parameter_sheet!$D$9))+$R$9*COS($R$7*(K221-Mode1_Parameter_sheet!$D$9))+$R$11*SIN($R$7*(K221-Mode1_Parameter_sheet!$D$9))</f>
        <v>-1.9818338875962162E-2</v>
      </c>
      <c r="M221" s="33">
        <f>L221+Mode1_Parameter_sheet!$D$7</f>
        <v>0.1263968186043527</v>
      </c>
      <c r="N221" s="33">
        <f>$R$8*COS($R$6*(K221-Mode1_Parameter_sheet!$D$9))+$R$10*SIN($R$6*(K221-Mode1_Parameter_sheet!$D$9))-$R$9*COS($R$7*(K221-Mode1_Parameter_sheet!$D$9))-$R$11*SIN($R$7*(K221-Mode1_Parameter_sheet!$D$9))</f>
        <v>-1.9570920164310578E-2</v>
      </c>
      <c r="O221" s="33">
        <f>N221+Mode1_Parameter_sheet!$D$8</f>
        <v>0.52433175630511086</v>
      </c>
    </row>
    <row r="222" spans="2:15">
      <c r="B222" s="29">
        <v>216</v>
      </c>
      <c r="C222" s="26">
        <v>7.2</v>
      </c>
      <c r="D222" s="26">
        <v>0.128</v>
      </c>
      <c r="E222" s="26">
        <v>0.124</v>
      </c>
      <c r="F222" s="26">
        <f>D222-Mode1_Parameter_sheet!$D$7</f>
        <v>-1.8215157480314853E-2</v>
      </c>
      <c r="G222" s="26">
        <v>0.52602081180000004</v>
      </c>
      <c r="H222" s="26">
        <v>0.1240224743</v>
      </c>
      <c r="I222" s="26">
        <f>G222-Mode1_Parameter_sheet!$D$8</f>
        <v>-1.7881864669421432E-2</v>
      </c>
      <c r="K222" s="26">
        <v>7.2</v>
      </c>
      <c r="L222" s="33">
        <f>$R$8*COS($R$6*(K222-Mode1_Parameter_sheet!$D$9))+$R$10*SIN($R$6*(K222-Mode1_Parameter_sheet!$D$9))+$R$9*COS($R$7*(K222-Mode1_Parameter_sheet!$D$9))+$R$11*SIN($R$7*(K222-Mode1_Parameter_sheet!$D$9))</f>
        <v>-1.5878870339923239E-2</v>
      </c>
      <c r="M222" s="33">
        <f>L222+Mode1_Parameter_sheet!$D$7</f>
        <v>0.13033628714039161</v>
      </c>
      <c r="N222" s="33">
        <f>$R$8*COS($R$6*(K222-Mode1_Parameter_sheet!$D$9))+$R$10*SIN($R$6*(K222-Mode1_Parameter_sheet!$D$9))-$R$9*COS($R$7*(K222-Mode1_Parameter_sheet!$D$9))-$R$11*SIN($R$7*(K222-Mode1_Parameter_sheet!$D$9))</f>
        <v>-1.5635751718263535E-2</v>
      </c>
      <c r="O222" s="33">
        <f>N222+Mode1_Parameter_sheet!$D$8</f>
        <v>0.528266924751158</v>
      </c>
    </row>
    <row r="223" spans="2:15">
      <c r="B223" s="29">
        <v>217</v>
      </c>
      <c r="C223" s="26">
        <v>7.233333333</v>
      </c>
      <c r="D223" s="26">
        <v>0.13200000000000001</v>
      </c>
      <c r="E223" s="26">
        <v>0.126</v>
      </c>
      <c r="F223" s="26">
        <f>D223-Mode1_Parameter_sheet!$D$7</f>
        <v>-1.4215157480314849E-2</v>
      </c>
      <c r="G223" s="26">
        <v>0.53007130950000003</v>
      </c>
      <c r="H223" s="26">
        <v>0.1260536703</v>
      </c>
      <c r="I223" s="26">
        <f>G223-Mode1_Parameter_sheet!$D$8</f>
        <v>-1.3831366969421444E-2</v>
      </c>
      <c r="K223" s="26">
        <v>7.233333333</v>
      </c>
      <c r="L223" s="33">
        <f>$R$8*COS($R$6*(K223-Mode1_Parameter_sheet!$D$9))+$R$10*SIN($R$6*(K223-Mode1_Parameter_sheet!$D$9))+$R$9*COS($R$7*(K223-Mode1_Parameter_sheet!$D$9))+$R$11*SIN($R$7*(K223-Mode1_Parameter_sheet!$D$9))</f>
        <v>-1.1840123302123967E-2</v>
      </c>
      <c r="M223" s="33">
        <f>L223+Mode1_Parameter_sheet!$D$7</f>
        <v>0.13437503417819088</v>
      </c>
      <c r="N223" s="33">
        <f>$R$8*COS($R$6*(K223-Mode1_Parameter_sheet!$D$9))+$R$10*SIN($R$6*(K223-Mode1_Parameter_sheet!$D$9))-$R$9*COS($R$7*(K223-Mode1_Parameter_sheet!$D$9))-$R$11*SIN($R$7*(K223-Mode1_Parameter_sheet!$D$9))</f>
        <v>-1.1603872451916923E-2</v>
      </c>
      <c r="O223" s="33">
        <f>N223+Mode1_Parameter_sheet!$D$8</f>
        <v>0.53229880401750451</v>
      </c>
    </row>
    <row r="224" spans="2:15">
      <c r="B224" s="29">
        <v>218</v>
      </c>
      <c r="C224" s="26">
        <v>7.266666667</v>
      </c>
      <c r="D224" s="26">
        <v>0.13600000000000001</v>
      </c>
      <c r="E224" s="26">
        <v>0.13100000000000001</v>
      </c>
      <c r="F224" s="26">
        <f>D224-Mode1_Parameter_sheet!$D$7</f>
        <v>-1.0215157480314846E-2</v>
      </c>
      <c r="G224" s="26">
        <v>0.53442438979999995</v>
      </c>
      <c r="H224" s="26">
        <v>0.13169376629999999</v>
      </c>
      <c r="I224" s="26">
        <f>G224-Mode1_Parameter_sheet!$D$8</f>
        <v>-9.4782866694215206E-3</v>
      </c>
      <c r="K224" s="26">
        <v>7.266666667</v>
      </c>
      <c r="L224" s="33">
        <f>$R$8*COS($R$6*(K224-Mode1_Parameter_sheet!$D$9))+$R$10*SIN($R$6*(K224-Mode1_Parameter_sheet!$D$9))+$R$9*COS($R$7*(K224-Mode1_Parameter_sheet!$D$9))+$R$11*SIN($R$7*(K224-Mode1_Parameter_sheet!$D$9))</f>
        <v>-7.7272295031666346E-3</v>
      </c>
      <c r="M224" s="33">
        <f>L224+Mode1_Parameter_sheet!$D$7</f>
        <v>0.13848792797714823</v>
      </c>
      <c r="N224" s="33">
        <f>$R$8*COS($R$6*(K224-Mode1_Parameter_sheet!$D$9))+$R$10*SIN($R$6*(K224-Mode1_Parameter_sheet!$D$9))-$R$9*COS($R$7*(K224-Mode1_Parameter_sheet!$D$9))-$R$11*SIN($R$7*(K224-Mode1_Parameter_sheet!$D$9))</f>
        <v>-7.500341572670312E-3</v>
      </c>
      <c r="O224" s="33">
        <f>N224+Mode1_Parameter_sheet!$D$8</f>
        <v>0.53640233489675115</v>
      </c>
    </row>
    <row r="225" spans="2:15">
      <c r="B225" s="29">
        <v>219</v>
      </c>
      <c r="C225" s="26">
        <v>7.3</v>
      </c>
      <c r="D225" s="26">
        <v>0.14099999999999999</v>
      </c>
      <c r="E225" s="26">
        <v>0.13300000000000001</v>
      </c>
      <c r="F225" s="26">
        <f>D225-Mode1_Parameter_sheet!$D$7</f>
        <v>-5.2151574803148693E-3</v>
      </c>
      <c r="G225" s="26">
        <v>0.53885089389999996</v>
      </c>
      <c r="H225" s="26">
        <v>0.13347566089999999</v>
      </c>
      <c r="I225" s="26">
        <f>G225-Mode1_Parameter_sheet!$D$8</f>
        <v>-5.0517825694215146E-3</v>
      </c>
      <c r="K225" s="26">
        <v>7.3</v>
      </c>
      <c r="L225" s="33">
        <f>$R$8*COS($R$6*(K225-Mode1_Parameter_sheet!$D$9))+$R$10*SIN($R$6*(K225-Mode1_Parameter_sheet!$D$9))+$R$9*COS($R$7*(K225-Mode1_Parameter_sheet!$D$9))+$R$11*SIN($R$7*(K225-Mode1_Parameter_sheet!$D$9))</f>
        <v>-3.5657875904972778E-3</v>
      </c>
      <c r="M225" s="33">
        <f>L225+Mode1_Parameter_sheet!$D$7</f>
        <v>0.14264936988981758</v>
      </c>
      <c r="N225" s="33">
        <f>$R$8*COS($R$6*(K225-Mode1_Parameter_sheet!$D$9))+$R$10*SIN($R$6*(K225-Mode1_Parameter_sheet!$D$9))-$R$9*COS($R$7*(K225-Mode1_Parameter_sheet!$D$9))-$R$11*SIN($R$7*(K225-Mode1_Parameter_sheet!$D$9))</f>
        <v>-3.3506588415427993E-3</v>
      </c>
      <c r="O225" s="33">
        <f>N225+Mode1_Parameter_sheet!$D$8</f>
        <v>0.54055201762787863</v>
      </c>
    </row>
    <row r="226" spans="2:15">
      <c r="B226" s="29">
        <v>220</v>
      </c>
      <c r="C226" s="26">
        <v>7.3333333329999997</v>
      </c>
      <c r="D226" s="26">
        <v>0.14499999999999999</v>
      </c>
      <c r="E226" s="26">
        <v>0.13300000000000001</v>
      </c>
      <c r="F226" s="26">
        <f>D226-Mode1_Parameter_sheet!$D$7</f>
        <v>-1.2151574803148657E-3</v>
      </c>
      <c r="G226" s="26">
        <v>0.54332276719999995</v>
      </c>
      <c r="H226" s="26">
        <v>0.13181369209999999</v>
      </c>
      <c r="I226" s="26">
        <f>G226-Mode1_Parameter_sheet!$D$8</f>
        <v>-5.799092694215302E-4</v>
      </c>
      <c r="K226" s="26">
        <v>7.3333333329999997</v>
      </c>
      <c r="L226" s="33">
        <f>$R$8*COS($R$6*(K226-Mode1_Parameter_sheet!$D$9))+$R$10*SIN($R$6*(K226-Mode1_Parameter_sheet!$D$9))+$R$9*COS($R$7*(K226-Mode1_Parameter_sheet!$D$9))+$R$11*SIN($R$7*(K226-Mode1_Parameter_sheet!$D$9))</f>
        <v>6.1829703412790164E-4</v>
      </c>
      <c r="M226" s="33">
        <f>L226+Mode1_Parameter_sheet!$D$7</f>
        <v>0.14683345451444277</v>
      </c>
      <c r="N226" s="33">
        <f>$R$8*COS($R$6*(K226-Mode1_Parameter_sheet!$D$9))+$R$10*SIN($R$6*(K226-Mode1_Parameter_sheet!$D$9))-$R$9*COS($R$7*(K226-Mode1_Parameter_sheet!$D$9))-$R$11*SIN($R$7*(K226-Mode1_Parameter_sheet!$D$9))</f>
        <v>8.1939453329417258E-4</v>
      </c>
      <c r="O226" s="33">
        <f>N226+Mode1_Parameter_sheet!$D$8</f>
        <v>0.54472207100271564</v>
      </c>
    </row>
    <row r="227" spans="2:15">
      <c r="B227" s="29">
        <v>221</v>
      </c>
      <c r="C227" s="26">
        <v>7.3666666669999996</v>
      </c>
      <c r="D227" s="26">
        <v>0.14899999999999999</v>
      </c>
      <c r="E227" s="26">
        <v>0.13200000000000001</v>
      </c>
      <c r="F227" s="26">
        <f>D227-Mode1_Parameter_sheet!$D$7</f>
        <v>2.7848425196851379E-3</v>
      </c>
      <c r="G227" s="26">
        <v>0.54763847340000005</v>
      </c>
      <c r="H227" s="26">
        <v>0.1305634678</v>
      </c>
      <c r="I227" s="26">
        <f>G227-Mode1_Parameter_sheet!$D$8</f>
        <v>3.7357969305785721E-3</v>
      </c>
      <c r="K227" s="26">
        <v>7.3666666669999996</v>
      </c>
      <c r="L227" s="33">
        <f>$R$8*COS($R$6*(K227-Mode1_Parameter_sheet!$D$9))+$R$10*SIN($R$6*(K227-Mode1_Parameter_sheet!$D$9))+$R$9*COS($R$7*(K227-Mode1_Parameter_sheet!$D$9))+$R$11*SIN($R$7*(K227-Mode1_Parameter_sheet!$D$9))</f>
        <v>4.7989732235583886E-3</v>
      </c>
      <c r="M227" s="33">
        <f>L227+Mode1_Parameter_sheet!$D$7</f>
        <v>0.15101413070387323</v>
      </c>
      <c r="N227" s="33">
        <f>$R$8*COS($R$6*(K227-Mode1_Parameter_sheet!$D$9))+$R$10*SIN($R$6*(K227-Mode1_Parameter_sheet!$D$9))-$R$9*COS($R$7*(K227-Mode1_Parameter_sheet!$D$9))-$R$11*SIN($R$7*(K227-Mode1_Parameter_sheet!$D$9))</f>
        <v>4.9839155943044184E-3</v>
      </c>
      <c r="O227" s="33">
        <f>N227+Mode1_Parameter_sheet!$D$8</f>
        <v>0.54888659206372592</v>
      </c>
    </row>
    <row r="228" spans="2:15">
      <c r="B228" s="29">
        <v>222</v>
      </c>
      <c r="C228" s="26">
        <v>7.4</v>
      </c>
      <c r="D228" s="26">
        <v>0.154</v>
      </c>
      <c r="E228" s="26">
        <v>0.13</v>
      </c>
      <c r="F228" s="26">
        <f>D228-Mode1_Parameter_sheet!$D$7</f>
        <v>7.7848425196851423E-3</v>
      </c>
      <c r="G228" s="26">
        <v>0.55202699840000002</v>
      </c>
      <c r="H228" s="26">
        <v>0.1285399539</v>
      </c>
      <c r="I228" s="26">
        <f>G228-Mode1_Parameter_sheet!$D$8</f>
        <v>8.1243219305785486E-3</v>
      </c>
      <c r="K228" s="26">
        <v>7.4</v>
      </c>
      <c r="L228" s="33">
        <f>$R$8*COS($R$6*(K228-Mode1_Parameter_sheet!$D$9))+$R$10*SIN($R$6*(K228-Mode1_Parameter_sheet!$D$9))+$R$9*COS($R$7*(K228-Mode1_Parameter_sheet!$D$9))+$R$11*SIN($R$7*(K228-Mode1_Parameter_sheet!$D$9))</f>
        <v>8.950206040463482E-3</v>
      </c>
      <c r="M228" s="33">
        <f>L228+Mode1_Parameter_sheet!$D$7</f>
        <v>0.15516536352077834</v>
      </c>
      <c r="N228" s="33">
        <f>$R$8*COS($R$6*(K228-Mode1_Parameter_sheet!$D$9))+$R$10*SIN($R$6*(K228-Mode1_Parameter_sheet!$D$9))-$R$9*COS($R$7*(K228-Mode1_Parameter_sheet!$D$9))-$R$11*SIN($R$7*(K228-Mode1_Parameter_sheet!$D$9))</f>
        <v>9.1170400264604864E-3</v>
      </c>
      <c r="O228" s="33">
        <f>N228+Mode1_Parameter_sheet!$D$8</f>
        <v>0.553019716495882</v>
      </c>
    </row>
    <row r="229" spans="2:15">
      <c r="B229" s="29">
        <v>223</v>
      </c>
      <c r="C229" s="26">
        <v>7.4333333330000002</v>
      </c>
      <c r="D229" s="26">
        <v>0.158</v>
      </c>
      <c r="E229" s="26">
        <v>0.126</v>
      </c>
      <c r="F229" s="26">
        <f>D229-Mode1_Parameter_sheet!$D$7</f>
        <v>1.1784842519685146E-2</v>
      </c>
      <c r="G229" s="26">
        <v>0.55620780359999999</v>
      </c>
      <c r="H229" s="26">
        <v>0.1273527387</v>
      </c>
      <c r="I229" s="26">
        <f>G229-Mode1_Parameter_sheet!$D$8</f>
        <v>1.2305127130578519E-2</v>
      </c>
      <c r="K229" s="26">
        <v>7.4333333330000002</v>
      </c>
      <c r="L229" s="33">
        <f>$R$8*COS($R$6*(K229-Mode1_Parameter_sheet!$D$9))+$R$10*SIN($R$6*(K229-Mode1_Parameter_sheet!$D$9))+$R$9*COS($R$7*(K229-Mode1_Parameter_sheet!$D$9))+$R$11*SIN($R$7*(K229-Mode1_Parameter_sheet!$D$9))</f>
        <v>1.3046139791106722E-2</v>
      </c>
      <c r="M229" s="33">
        <f>L229+Mode1_Parameter_sheet!$D$7</f>
        <v>0.15926129727142158</v>
      </c>
      <c r="N229" s="33">
        <f>$R$8*COS($R$6*(K229-Mode1_Parameter_sheet!$D$9))+$R$10*SIN($R$6*(K229-Mode1_Parameter_sheet!$D$9))-$R$9*COS($R$7*(K229-Mode1_Parameter_sheet!$D$9))-$R$11*SIN($R$7*(K229-Mode1_Parameter_sheet!$D$9))</f>
        <v>1.3193103386096408E-2</v>
      </c>
      <c r="O229" s="33">
        <f>N229+Mode1_Parameter_sheet!$D$8</f>
        <v>0.55709577985551784</v>
      </c>
    </row>
    <row r="230" spans="2:15">
      <c r="B230" s="29">
        <v>224</v>
      </c>
      <c r="C230" s="26">
        <v>7.4666666670000001</v>
      </c>
      <c r="D230" s="26">
        <v>0.16200000000000001</v>
      </c>
      <c r="E230" s="26">
        <v>0.127</v>
      </c>
      <c r="F230" s="26">
        <f>D230-Mode1_Parameter_sheet!$D$7</f>
        <v>1.5784842519685149E-2</v>
      </c>
      <c r="G230" s="26">
        <v>0.56051718100000003</v>
      </c>
      <c r="H230" s="26">
        <v>0.1243141195</v>
      </c>
      <c r="I230" s="26">
        <f>G230-Mode1_Parameter_sheet!$D$8</f>
        <v>1.6614504530578555E-2</v>
      </c>
      <c r="K230" s="26">
        <v>7.4666666670000001</v>
      </c>
      <c r="L230" s="33">
        <f>$R$8*COS($R$6*(K230-Mode1_Parameter_sheet!$D$9))+$R$10*SIN($R$6*(K230-Mode1_Parameter_sheet!$D$9))+$R$9*COS($R$7*(K230-Mode1_Parameter_sheet!$D$9))+$R$11*SIN($R$7*(K230-Mode1_Parameter_sheet!$D$9))</f>
        <v>1.7061258854133076E-2</v>
      </c>
      <c r="M230" s="33">
        <f>L230+Mode1_Parameter_sheet!$D$7</f>
        <v>0.16327641633444792</v>
      </c>
      <c r="N230" s="33">
        <f>$R$8*COS($R$6*(K230-Mode1_Parameter_sheet!$D$9))+$R$10*SIN($R$6*(K230-Mode1_Parameter_sheet!$D$9))-$R$9*COS($R$7*(K230-Mode1_Parameter_sheet!$D$9))-$R$11*SIN($R$7*(K230-Mode1_Parameter_sheet!$D$9))</f>
        <v>1.7186799911031617E-2</v>
      </c>
      <c r="O230" s="33">
        <f>N230+Mode1_Parameter_sheet!$D$8</f>
        <v>0.56108947638045314</v>
      </c>
    </row>
    <row r="231" spans="2:15">
      <c r="B231" s="29">
        <v>225</v>
      </c>
      <c r="C231" s="26">
        <v>7.5</v>
      </c>
      <c r="D231" s="26">
        <v>0.16700000000000001</v>
      </c>
      <c r="E231" s="26">
        <v>0.123</v>
      </c>
      <c r="F231" s="26">
        <f>D231-Mode1_Parameter_sheet!$D$7</f>
        <v>2.0784842519685154E-2</v>
      </c>
      <c r="G231" s="26">
        <v>0.56449541160000005</v>
      </c>
      <c r="H231" s="26">
        <v>0.12170654710000001</v>
      </c>
      <c r="I231" s="26">
        <f>G231-Mode1_Parameter_sheet!$D$8</f>
        <v>2.0592735130578577E-2</v>
      </c>
      <c r="K231" s="26">
        <v>7.5</v>
      </c>
      <c r="L231" s="33">
        <f>$R$8*COS($R$6*(K231-Mode1_Parameter_sheet!$D$9))+$R$10*SIN($R$6*(K231-Mode1_Parameter_sheet!$D$9))+$R$9*COS($R$7*(K231-Mode1_Parameter_sheet!$D$9))+$R$11*SIN($R$7*(K231-Mode1_Parameter_sheet!$D$9))</f>
        <v>2.0970546464618465E-2</v>
      </c>
      <c r="M231" s="33">
        <f>L231+Mode1_Parameter_sheet!$D$7</f>
        <v>0.16718570394493332</v>
      </c>
      <c r="N231" s="33">
        <f>$R$8*COS($R$6*(K231-Mode1_Parameter_sheet!$D$9))+$R$10*SIN($R$6*(K231-Mode1_Parameter_sheet!$D$9))-$R$9*COS($R$7*(K231-Mode1_Parameter_sheet!$D$9))-$R$11*SIN($R$7*(K231-Mode1_Parameter_sheet!$D$9))</f>
        <v>2.1073339090364625E-2</v>
      </c>
      <c r="O231" s="33">
        <f>N231+Mode1_Parameter_sheet!$D$8</f>
        <v>0.56497601555978605</v>
      </c>
    </row>
    <row r="232" spans="2:15">
      <c r="B232" s="29">
        <v>226</v>
      </c>
      <c r="C232" s="26">
        <v>7.5333333329999999</v>
      </c>
      <c r="D232" s="26">
        <v>0.17</v>
      </c>
      <c r="E232" s="26">
        <v>0.11600000000000001</v>
      </c>
      <c r="F232" s="26">
        <f>D232-Mode1_Parameter_sheet!$D$7</f>
        <v>2.3784842519685157E-2</v>
      </c>
      <c r="G232" s="26">
        <v>0.56863095080000003</v>
      </c>
      <c r="H232" s="26">
        <v>0.1183620574</v>
      </c>
      <c r="I232" s="26">
        <f>G232-Mode1_Parameter_sheet!$D$8</f>
        <v>2.4728274330578559E-2</v>
      </c>
      <c r="K232" s="26">
        <v>7.5333333329999999</v>
      </c>
      <c r="L232" s="33">
        <f>$R$8*COS($R$6*(K232-Mode1_Parameter_sheet!$D$9))+$R$10*SIN($R$6*(K232-Mode1_Parameter_sheet!$D$9))+$R$9*COS($R$7*(K232-Mode1_Parameter_sheet!$D$9))+$R$11*SIN($R$7*(K232-Mode1_Parameter_sheet!$D$9))</f>
        <v>2.474964150683338E-2</v>
      </c>
      <c r="M232" s="33">
        <f>L232+Mode1_Parameter_sheet!$D$7</f>
        <v>0.17096479898714823</v>
      </c>
      <c r="N232" s="33">
        <f>$R$8*COS($R$6*(K232-Mode1_Parameter_sheet!$D$9))+$R$10*SIN($R$6*(K232-Mode1_Parameter_sheet!$D$9))-$R$9*COS($R$7*(K232-Mode1_Parameter_sheet!$D$9))-$R$11*SIN($R$7*(K232-Mode1_Parameter_sheet!$D$9))</f>
        <v>2.4828600063816892E-2</v>
      </c>
      <c r="O232" s="33">
        <f>N232+Mode1_Parameter_sheet!$D$8</f>
        <v>0.56873127653323841</v>
      </c>
    </row>
    <row r="233" spans="2:15">
      <c r="B233" s="29">
        <v>227</v>
      </c>
      <c r="C233" s="26">
        <v>7.5666666669999998</v>
      </c>
      <c r="D233" s="26">
        <v>0.17399999999999999</v>
      </c>
      <c r="E233" s="26">
        <v>0.113</v>
      </c>
      <c r="F233" s="26">
        <f>D233-Mode1_Parameter_sheet!$D$7</f>
        <v>2.7784842519685132E-2</v>
      </c>
      <c r="G233" s="26">
        <v>0.57238621540000001</v>
      </c>
      <c r="H233" s="26">
        <v>0.1116938202</v>
      </c>
      <c r="I233" s="26">
        <f>G233-Mode1_Parameter_sheet!$D$8</f>
        <v>2.8483538930578534E-2</v>
      </c>
      <c r="K233" s="26">
        <v>7.5666666669999998</v>
      </c>
      <c r="L233" s="33">
        <f>$R$8*COS($R$6*(K233-Mode1_Parameter_sheet!$D$9))+$R$10*SIN($R$6*(K233-Mode1_Parameter_sheet!$D$9))+$R$9*COS($R$7*(K233-Mode1_Parameter_sheet!$D$9))+$R$11*SIN($R$7*(K233-Mode1_Parameter_sheet!$D$9))</f>
        <v>2.837499015944232E-2</v>
      </c>
      <c r="M233" s="33">
        <f>L233+Mode1_Parameter_sheet!$D$7</f>
        <v>0.17459014763975716</v>
      </c>
      <c r="N233" s="33">
        <f>$R$8*COS($R$6*(K233-Mode1_Parameter_sheet!$D$9))+$R$10*SIN($R$6*(K233-Mode1_Parameter_sheet!$D$9))-$R$9*COS($R$7*(K233-Mode1_Parameter_sheet!$D$9))-$R$11*SIN($R$7*(K233-Mode1_Parameter_sheet!$D$9))</f>
        <v>2.842928073126515E-2</v>
      </c>
      <c r="O233" s="33">
        <f>N233+Mode1_Parameter_sheet!$D$8</f>
        <v>0.57233195720068664</v>
      </c>
    </row>
    <row r="234" spans="2:15">
      <c r="B234" s="29">
        <v>228</v>
      </c>
      <c r="C234" s="26">
        <v>7.6</v>
      </c>
      <c r="D234" s="26">
        <v>0.17799999999999999</v>
      </c>
      <c r="E234" s="26">
        <v>0.109</v>
      </c>
      <c r="F234" s="26">
        <f>D234-Mode1_Parameter_sheet!$D$7</f>
        <v>3.1784842519685136E-2</v>
      </c>
      <c r="G234" s="26">
        <v>0.57607720549999997</v>
      </c>
      <c r="H234" s="26">
        <v>0.1029938645</v>
      </c>
      <c r="I234" s="26">
        <f>G234-Mode1_Parameter_sheet!$D$8</f>
        <v>3.2174529030578491E-2</v>
      </c>
      <c r="K234" s="26">
        <v>7.6</v>
      </c>
      <c r="L234" s="33">
        <f>$R$8*COS($R$6*(K234-Mode1_Parameter_sheet!$D$9))+$R$10*SIN($R$6*(K234-Mode1_Parameter_sheet!$D$9))+$R$9*COS($R$7*(K234-Mode1_Parameter_sheet!$D$9))+$R$11*SIN($R$7*(K234-Mode1_Parameter_sheet!$D$9))</f>
        <v>3.182399261510898E-2</v>
      </c>
      <c r="M234" s="33">
        <f>L234+Mode1_Parameter_sheet!$D$7</f>
        <v>0.17803915009542384</v>
      </c>
      <c r="N234" s="33">
        <f>$R$8*COS($R$6*(K234-Mode1_Parameter_sheet!$D$9))+$R$10*SIN($R$6*(K234-Mode1_Parameter_sheet!$D$9))-$R$9*COS($R$7*(K234-Mode1_Parameter_sheet!$D$9))-$R$11*SIN($R$7*(K234-Mode1_Parameter_sheet!$D$9))</f>
        <v>3.1853041816167736E-2</v>
      </c>
      <c r="O234" s="33">
        <f>N234+Mode1_Parameter_sheet!$D$8</f>
        <v>0.57575571828558925</v>
      </c>
    </row>
    <row r="235" spans="2:15">
      <c r="B235" s="29">
        <v>229</v>
      </c>
      <c r="C235" s="26">
        <v>7.6333333330000004</v>
      </c>
      <c r="D235" s="26">
        <v>0.182</v>
      </c>
      <c r="E235" s="26">
        <v>9.98E-2</v>
      </c>
      <c r="F235" s="26">
        <f>D235-Mode1_Parameter_sheet!$D$7</f>
        <v>3.5784842519685139E-2</v>
      </c>
      <c r="G235" s="26">
        <v>0.57925247300000005</v>
      </c>
      <c r="H235" s="26">
        <v>9.9449923859999997E-2</v>
      </c>
      <c r="I235" s="26">
        <f>G235-Mode1_Parameter_sheet!$D$8</f>
        <v>3.534979653057857E-2</v>
      </c>
      <c r="K235" s="26">
        <v>7.6333333330000004</v>
      </c>
      <c r="L235" s="33">
        <f>$R$8*COS($R$6*(K235-Mode1_Parameter_sheet!$D$9))+$R$10*SIN($R$6*(K235-Mode1_Parameter_sheet!$D$9))+$R$9*COS($R$7*(K235-Mode1_Parameter_sheet!$D$9))+$R$11*SIN($R$7*(K235-Mode1_Parameter_sheet!$D$9))</f>
        <v>3.5075144846510288E-2</v>
      </c>
      <c r="M235" s="33">
        <f>L235+Mode1_Parameter_sheet!$D$7</f>
        <v>0.18129030232682514</v>
      </c>
      <c r="N235" s="33">
        <f>$R$8*COS($R$6*(K235-Mode1_Parameter_sheet!$D$9))+$R$10*SIN($R$6*(K235-Mode1_Parameter_sheet!$D$9))-$R$9*COS($R$7*(K235-Mode1_Parameter_sheet!$D$9))-$R$11*SIN($R$7*(K235-Mode1_Parameter_sheet!$D$9))</f>
        <v>3.5078645875563245E-2</v>
      </c>
      <c r="O235" s="33">
        <f>N235+Mode1_Parameter_sheet!$D$8</f>
        <v>0.57898132234498467</v>
      </c>
    </row>
    <row r="236" spans="2:15">
      <c r="B236" s="29">
        <v>230</v>
      </c>
      <c r="C236" s="26">
        <v>7.6666666670000003</v>
      </c>
      <c r="D236" s="26">
        <v>0.185</v>
      </c>
      <c r="E236" s="26">
        <v>9.5799999999999996E-2</v>
      </c>
      <c r="F236" s="26">
        <f>D236-Mode1_Parameter_sheet!$D$7</f>
        <v>3.8784842519685142E-2</v>
      </c>
      <c r="G236" s="26">
        <v>0.58270720040000001</v>
      </c>
      <c r="H236" s="26">
        <v>9.6666547359999994E-2</v>
      </c>
      <c r="I236" s="26">
        <f>G236-Mode1_Parameter_sheet!$D$8</f>
        <v>3.8804523930578538E-2</v>
      </c>
      <c r="K236" s="26">
        <v>7.6666666670000003</v>
      </c>
      <c r="L236" s="33">
        <f>$R$8*COS($R$6*(K236-Mode1_Parameter_sheet!$D$9))+$R$10*SIN($R$6*(K236-Mode1_Parameter_sheet!$D$9))+$R$9*COS($R$7*(K236-Mode1_Parameter_sheet!$D$9))+$R$11*SIN($R$7*(K236-Mode1_Parameter_sheet!$D$9))</f>
        <v>3.8108172566372979E-2</v>
      </c>
      <c r="M236" s="33">
        <f>L236+Mode1_Parameter_sheet!$D$7</f>
        <v>0.18432333004668783</v>
      </c>
      <c r="N236" s="33">
        <f>$R$8*COS($R$6*(K236-Mode1_Parameter_sheet!$D$9))+$R$10*SIN($R$6*(K236-Mode1_Parameter_sheet!$D$9))-$R$9*COS($R$7*(K236-Mode1_Parameter_sheet!$D$9))-$R$11*SIN($R$7*(K236-Mode1_Parameter_sheet!$D$9))</f>
        <v>3.8086088446764817E-2</v>
      </c>
      <c r="O236" s="33">
        <f>N236+Mode1_Parameter_sheet!$D$8</f>
        <v>0.58198876491618634</v>
      </c>
    </row>
    <row r="237" spans="2:15">
      <c r="B237" s="29">
        <v>231</v>
      </c>
      <c r="C237" s="26">
        <v>7.7</v>
      </c>
      <c r="D237" s="26">
        <v>0.188</v>
      </c>
      <c r="E237" s="26">
        <v>8.9099999999999999E-2</v>
      </c>
      <c r="F237" s="26">
        <f>D237-Mode1_Parameter_sheet!$D$7</f>
        <v>4.1784842519685145E-2</v>
      </c>
      <c r="G237" s="26">
        <v>0.58569690949999997</v>
      </c>
      <c r="H237" s="26">
        <v>8.1278203519999995E-2</v>
      </c>
      <c r="I237" s="26">
        <f>G237-Mode1_Parameter_sheet!$D$8</f>
        <v>4.1794233030578498E-2</v>
      </c>
      <c r="K237" s="26">
        <v>7.7</v>
      </c>
      <c r="L237" s="33">
        <f>$R$8*COS($R$6*(K237-Mode1_Parameter_sheet!$D$9))+$R$10*SIN($R$6*(K237-Mode1_Parameter_sheet!$D$9))+$R$9*COS($R$7*(K237-Mode1_Parameter_sheet!$D$9))+$R$11*SIN($R$7*(K237-Mode1_Parameter_sheet!$D$9))</f>
        <v>4.0904157653283861E-2</v>
      </c>
      <c r="M237" s="33">
        <f>L237+Mode1_Parameter_sheet!$D$7</f>
        <v>0.18711931513359872</v>
      </c>
      <c r="N237" s="33">
        <f>$R$8*COS($R$6*(K237-Mode1_Parameter_sheet!$D$9))+$R$10*SIN($R$6*(K237-Mode1_Parameter_sheet!$D$9))-$R$9*COS($R$7*(K237-Mode1_Parameter_sheet!$D$9))-$R$11*SIN($R$7*(K237-Mode1_Parameter_sheet!$D$9))</f>
        <v>4.0856721625771343E-2</v>
      </c>
      <c r="O237" s="33">
        <f>N237+Mode1_Parameter_sheet!$D$8</f>
        <v>0.58475939809519284</v>
      </c>
    </row>
    <row r="238" spans="2:15">
      <c r="B238" s="29">
        <v>232</v>
      </c>
      <c r="C238" s="26">
        <v>7.733333333</v>
      </c>
      <c r="D238" s="26">
        <v>0.191</v>
      </c>
      <c r="E238" s="26">
        <v>7.6999999999999999E-2</v>
      </c>
      <c r="F238" s="26">
        <f>D238-Mode1_Parameter_sheet!$D$7</f>
        <v>4.4784842519685147E-2</v>
      </c>
      <c r="G238" s="26">
        <v>0.5881257473</v>
      </c>
      <c r="H238" s="26">
        <v>7.7415093759999998E-2</v>
      </c>
      <c r="I238" s="26">
        <f>G238-Mode1_Parameter_sheet!$D$8</f>
        <v>4.4223070830578526E-2</v>
      </c>
      <c r="K238" s="26">
        <v>7.733333333</v>
      </c>
      <c r="L238" s="33">
        <f>$R$8*COS($R$6*(K238-Mode1_Parameter_sheet!$D$9))+$R$10*SIN($R$6*(K238-Mode1_Parameter_sheet!$D$9))+$R$9*COS($R$7*(K238-Mode1_Parameter_sheet!$D$9))+$R$11*SIN($R$7*(K238-Mode1_Parameter_sheet!$D$9))</f>
        <v>4.3445656935783485E-2</v>
      </c>
      <c r="M238" s="33">
        <f>L238+Mode1_Parameter_sheet!$D$7</f>
        <v>0.18966081441609833</v>
      </c>
      <c r="N238" s="33">
        <f>$R$8*COS($R$6*(K238-Mode1_Parameter_sheet!$D$9))+$R$10*SIN($R$6*(K238-Mode1_Parameter_sheet!$D$9))-$R$9*COS($R$7*(K238-Mode1_Parameter_sheet!$D$9))-$R$11*SIN($R$7*(K238-Mode1_Parameter_sheet!$D$9))</f>
        <v>4.3373369992876283E-2</v>
      </c>
      <c r="O238" s="33">
        <f>N238+Mode1_Parameter_sheet!$D$8</f>
        <v>0.58727604646229781</v>
      </c>
    </row>
    <row r="239" spans="2:15">
      <c r="B239" s="29">
        <v>233</v>
      </c>
      <c r="C239" s="26">
        <v>7.766666667</v>
      </c>
      <c r="D239" s="26">
        <v>0.193</v>
      </c>
      <c r="E239" s="26">
        <v>7.0999999999999994E-2</v>
      </c>
      <c r="F239" s="26">
        <f>D239-Mode1_Parameter_sheet!$D$7</f>
        <v>4.6784842519685149E-2</v>
      </c>
      <c r="G239" s="26">
        <v>0.59085791580000002</v>
      </c>
      <c r="H239" s="26">
        <v>7.1842006240000006E-2</v>
      </c>
      <c r="I239" s="26">
        <f>G239-Mode1_Parameter_sheet!$D$8</f>
        <v>4.6955239330578546E-2</v>
      </c>
      <c r="K239" s="26">
        <v>7.766666667</v>
      </c>
      <c r="L239" s="33">
        <f>$R$8*COS($R$6*(K239-Mode1_Parameter_sheet!$D$9))+$R$10*SIN($R$6*(K239-Mode1_Parameter_sheet!$D$9))+$R$9*COS($R$7*(K239-Mode1_Parameter_sheet!$D$9))+$R$11*SIN($R$7*(K239-Mode1_Parameter_sheet!$D$9))</f>
        <v>4.5716810946057375E-2</v>
      </c>
      <c r="M239" s="33">
        <f>L239+Mode1_Parameter_sheet!$D$7</f>
        <v>0.19193196842637222</v>
      </c>
      <c r="N239" s="33">
        <f>$R$8*COS($R$6*(K239-Mode1_Parameter_sheet!$D$9))+$R$10*SIN($R$6*(K239-Mode1_Parameter_sheet!$D$9))-$R$9*COS($R$7*(K239-Mode1_Parameter_sheet!$D$9))-$R$11*SIN($R$7*(K239-Mode1_Parameter_sheet!$D$9))</f>
        <v>4.5620436540878169E-2</v>
      </c>
      <c r="O239" s="33">
        <f>N239+Mode1_Parameter_sheet!$D$8</f>
        <v>0.58952311301029969</v>
      </c>
    </row>
    <row r="240" spans="2:15">
      <c r="B240" s="29">
        <v>234</v>
      </c>
      <c r="C240" s="26">
        <v>7.8</v>
      </c>
      <c r="D240" s="26">
        <v>0.19500000000000001</v>
      </c>
      <c r="E240" s="26">
        <v>6.2300000000000001E-2</v>
      </c>
      <c r="F240" s="26">
        <f>D240-Mode1_Parameter_sheet!$D$7</f>
        <v>4.8784842519685151E-2</v>
      </c>
      <c r="G240" s="26">
        <v>0.59291521439999995</v>
      </c>
      <c r="H240" s="26">
        <v>5.7507665299999997E-2</v>
      </c>
      <c r="I240" s="26">
        <f>G240-Mode1_Parameter_sheet!$D$8</f>
        <v>4.901253793057847E-2</v>
      </c>
      <c r="K240" s="26">
        <v>7.8</v>
      </c>
      <c r="L240" s="33">
        <f>$R$8*COS($R$6*(K240-Mode1_Parameter_sheet!$D$9))+$R$10*SIN($R$6*(K240-Mode1_Parameter_sheet!$D$9))+$R$9*COS($R$7*(K240-Mode1_Parameter_sheet!$D$9))+$R$11*SIN($R$7*(K240-Mode1_Parameter_sheet!$D$9))</f>
        <v>4.7703442950067246E-2</v>
      </c>
      <c r="M240" s="33">
        <f>L240+Mode1_Parameter_sheet!$D$7</f>
        <v>0.19391860043038212</v>
      </c>
      <c r="N240" s="33">
        <f>$R$8*COS($R$6*(K240-Mode1_Parameter_sheet!$D$9))+$R$10*SIN($R$6*(K240-Mode1_Parameter_sheet!$D$9))-$R$9*COS($R$7*(K240-Mode1_Parameter_sheet!$D$9))-$R$11*SIN($R$7*(K240-Mode1_Parameter_sheet!$D$9))</f>
        <v>4.7583998935343916E-2</v>
      </c>
      <c r="O240" s="33">
        <f>N240+Mode1_Parameter_sheet!$D$8</f>
        <v>0.59148667540476541</v>
      </c>
    </row>
    <row r="241" spans="2:15">
      <c r="B241" s="29">
        <v>235</v>
      </c>
      <c r="C241" s="26">
        <v>7.8333333329999997</v>
      </c>
      <c r="D241" s="26">
        <v>0.19700000000000001</v>
      </c>
      <c r="E241" s="26">
        <v>5.28E-2</v>
      </c>
      <c r="F241" s="26">
        <f>D241-Mode1_Parameter_sheet!$D$7</f>
        <v>5.0784842519685153E-2</v>
      </c>
      <c r="G241" s="26">
        <v>0.59469176010000002</v>
      </c>
      <c r="H241" s="26">
        <v>4.8726428949999998E-2</v>
      </c>
      <c r="I241" s="26">
        <f>G241-Mode1_Parameter_sheet!$D$8</f>
        <v>5.0789083630578546E-2</v>
      </c>
      <c r="K241" s="26">
        <v>7.8333333329999997</v>
      </c>
      <c r="L241" s="33">
        <f>$R$8*COS($R$6*(K241-Mode1_Parameter_sheet!$D$9))+$R$10*SIN($R$6*(K241-Mode1_Parameter_sheet!$D$9))+$R$9*COS($R$7*(K241-Mode1_Parameter_sheet!$D$9))+$R$11*SIN($R$7*(K241-Mode1_Parameter_sheet!$D$9))</f>
        <v>4.9393148073559406E-2</v>
      </c>
      <c r="M241" s="33">
        <f>L241+Mode1_Parameter_sheet!$D$7</f>
        <v>0.19560830555387426</v>
      </c>
      <c r="N241" s="33">
        <f>$R$8*COS($R$6*(K241-Mode1_Parameter_sheet!$D$9))+$R$10*SIN($R$6*(K241-Mode1_Parameter_sheet!$D$9))-$R$9*COS($R$7*(K241-Mode1_Parameter_sheet!$D$9))-$R$11*SIN($R$7*(K241-Mode1_Parameter_sheet!$D$9))</f>
        <v>4.9251895949460528E-2</v>
      </c>
      <c r="O241" s="33">
        <f>N241+Mode1_Parameter_sheet!$D$8</f>
        <v>0.59315457241888203</v>
      </c>
    </row>
    <row r="242" spans="2:15">
      <c r="B242" s="29">
        <v>236</v>
      </c>
      <c r="C242" s="26">
        <v>7.8666666669999996</v>
      </c>
      <c r="D242" s="26">
        <v>0.19900000000000001</v>
      </c>
      <c r="E242" s="26">
        <v>3.9800000000000002E-2</v>
      </c>
      <c r="F242" s="26">
        <f>D242-Mode1_Parameter_sheet!$D$7</f>
        <v>5.2784842519685155E-2</v>
      </c>
      <c r="G242" s="26">
        <v>0.59616364300000002</v>
      </c>
      <c r="H242" s="26">
        <v>4.2010602000000001E-2</v>
      </c>
      <c r="I242" s="26">
        <f>G242-Mode1_Parameter_sheet!$D$8</f>
        <v>5.2260966530578545E-2</v>
      </c>
      <c r="K242" s="26">
        <v>7.8666666669999996</v>
      </c>
      <c r="L242" s="33">
        <f>$R$8*COS($R$6*(K242-Mode1_Parameter_sheet!$D$9))+$R$10*SIN($R$6*(K242-Mode1_Parameter_sheet!$D$9))+$R$9*COS($R$7*(K242-Mode1_Parameter_sheet!$D$9))+$R$11*SIN($R$7*(K242-Mode1_Parameter_sheet!$D$9))</f>
        <v>5.077537073298239E-2</v>
      </c>
      <c r="M242" s="33">
        <f>L242+Mode1_Parameter_sheet!$D$7</f>
        <v>0.19699052821329724</v>
      </c>
      <c r="N242" s="33">
        <f>$R$8*COS($R$6*(K242-Mode1_Parameter_sheet!$D$9))+$R$10*SIN($R$6*(K242-Mode1_Parameter_sheet!$D$9))-$R$9*COS($R$7*(K242-Mode1_Parameter_sheet!$D$9))-$R$11*SIN($R$7*(K242-Mode1_Parameter_sheet!$D$9))</f>
        <v>5.0613802324015945E-2</v>
      </c>
      <c r="O242" s="33">
        <f>N242+Mode1_Parameter_sheet!$D$8</f>
        <v>0.59451647879343739</v>
      </c>
    </row>
    <row r="243" spans="2:15">
      <c r="B243" s="29">
        <v>237</v>
      </c>
      <c r="C243" s="26">
        <v>7.9</v>
      </c>
      <c r="D243" s="26">
        <v>0.2</v>
      </c>
      <c r="E243" s="26">
        <v>2.92E-2</v>
      </c>
      <c r="F243" s="26">
        <f>D243-Mode1_Parameter_sheet!$D$7</f>
        <v>5.3784842519685155E-2</v>
      </c>
      <c r="G243" s="26">
        <v>0.59749246690000002</v>
      </c>
      <c r="H243" s="26">
        <v>3.2574241869999999E-2</v>
      </c>
      <c r="I243" s="26">
        <f>G243-Mode1_Parameter_sheet!$D$8</f>
        <v>5.3589790430578543E-2</v>
      </c>
      <c r="K243" s="26">
        <v>7.9</v>
      </c>
      <c r="L243" s="33">
        <f>$R$8*COS($R$6*(K243-Mode1_Parameter_sheet!$D$9))+$R$10*SIN($R$6*(K243-Mode1_Parameter_sheet!$D$9))+$R$9*COS($R$7*(K243-Mode1_Parameter_sheet!$D$9))+$R$11*SIN($R$7*(K243-Mode1_Parameter_sheet!$D$9))</f>
        <v>5.184147069655512E-2</v>
      </c>
      <c r="M243" s="33">
        <f>L243+Mode1_Parameter_sheet!$D$7</f>
        <v>0.19805662817686998</v>
      </c>
      <c r="N243" s="33">
        <f>$R$8*COS($R$6*(K243-Mode1_Parameter_sheet!$D$9))+$R$10*SIN($R$6*(K243-Mode1_Parameter_sheet!$D$9))-$R$9*COS($R$7*(K243-Mode1_Parameter_sheet!$D$9))-$R$11*SIN($R$7*(K243-Mode1_Parameter_sheet!$D$9))</f>
        <v>5.1661292397564118E-2</v>
      </c>
      <c r="O243" s="33">
        <f>N243+Mode1_Parameter_sheet!$D$8</f>
        <v>0.59556396886698559</v>
      </c>
    </row>
    <row r="244" spans="2:15">
      <c r="B244" s="29">
        <v>238</v>
      </c>
      <c r="C244" s="26">
        <v>7.9333333330000002</v>
      </c>
      <c r="D244" s="26">
        <v>0.20100000000000001</v>
      </c>
      <c r="E244" s="26">
        <v>2.3599999999999999E-2</v>
      </c>
      <c r="F244" s="26">
        <f>D244-Mode1_Parameter_sheet!$D$7</f>
        <v>5.4784842519685156E-2</v>
      </c>
      <c r="G244" s="26">
        <v>0.59833525909999996</v>
      </c>
      <c r="H244" s="26">
        <v>2.2894118040000001E-2</v>
      </c>
      <c r="I244" s="26">
        <f>G244-Mode1_Parameter_sheet!$D$8</f>
        <v>5.4432582630578485E-2</v>
      </c>
      <c r="K244" s="26">
        <v>7.9333333330000002</v>
      </c>
      <c r="L244" s="33">
        <f>$R$8*COS($R$6*(K244-Mode1_Parameter_sheet!$D$9))+$R$10*SIN($R$6*(K244-Mode1_Parameter_sheet!$D$9))+$R$9*COS($R$7*(K244-Mode1_Parameter_sheet!$D$9))+$R$11*SIN($R$7*(K244-Mode1_Parameter_sheet!$D$9))</f>
        <v>5.2584777532387696E-2</v>
      </c>
      <c r="M244" s="33">
        <f>L244+Mode1_Parameter_sheet!$D$7</f>
        <v>0.19879993501270254</v>
      </c>
      <c r="N244" s="33">
        <f>$R$8*COS($R$6*(K244-Mode1_Parameter_sheet!$D$9))+$R$10*SIN($R$6*(K244-Mode1_Parameter_sheet!$D$9))-$R$9*COS($R$7*(K244-Mode1_Parameter_sheet!$D$9))-$R$11*SIN($R$7*(K244-Mode1_Parameter_sheet!$D$9))</f>
        <v>5.2387892284721523E-2</v>
      </c>
      <c r="O244" s="33">
        <f>N244+Mode1_Parameter_sheet!$D$8</f>
        <v>0.59629056875414299</v>
      </c>
    </row>
    <row r="245" spans="2:15">
      <c r="B245" s="29">
        <v>239</v>
      </c>
      <c r="C245" s="26">
        <v>7.9666666670000001</v>
      </c>
      <c r="D245" s="26">
        <v>0.20100000000000001</v>
      </c>
      <c r="E245" s="26">
        <v>1.5599999999999999E-2</v>
      </c>
      <c r="F245" s="26">
        <f>D245-Mode1_Parameter_sheet!$D$7</f>
        <v>5.4784842519685156E-2</v>
      </c>
      <c r="G245" s="26">
        <v>0.59901874150000001</v>
      </c>
      <c r="H245" s="26">
        <v>1.138743589E-2</v>
      </c>
      <c r="I245" s="26">
        <f>G245-Mode1_Parameter_sheet!$D$8</f>
        <v>5.5116065030578532E-2</v>
      </c>
      <c r="K245" s="26">
        <v>7.9666666670000001</v>
      </c>
      <c r="L245" s="33">
        <f>$R$8*COS($R$6*(K245-Mode1_Parameter_sheet!$D$9))+$R$10*SIN($R$6*(K245-Mode1_Parameter_sheet!$D$9))+$R$9*COS($R$7*(K245-Mode1_Parameter_sheet!$D$9))+$R$11*SIN($R$7*(K245-Mode1_Parameter_sheet!$D$9))</f>
        <v>5.3000632351007486E-2</v>
      </c>
      <c r="M245" s="33">
        <f>L245+Mode1_Parameter_sheet!$D$7</f>
        <v>0.19921578983132235</v>
      </c>
      <c r="N245" s="33">
        <f>$R$8*COS($R$6*(K245-Mode1_Parameter_sheet!$D$9))+$R$10*SIN($R$6*(K245-Mode1_Parameter_sheet!$D$9))-$R$9*COS($R$7*(K245-Mode1_Parameter_sheet!$D$9))-$R$11*SIN($R$7*(K245-Mode1_Parameter_sheet!$D$9))</f>
        <v>5.2789119544957859E-2</v>
      </c>
      <c r="O245" s="33">
        <f>N245+Mode1_Parameter_sheet!$D$8</f>
        <v>0.59669179601437938</v>
      </c>
    </row>
    <row r="246" spans="2:15">
      <c r="B246" s="29">
        <v>240</v>
      </c>
      <c r="C246" s="26">
        <v>8</v>
      </c>
      <c r="D246" s="26">
        <v>0.20200000000000001</v>
      </c>
      <c r="E246" s="26">
        <v>3.6200000000000002E-4</v>
      </c>
      <c r="F246" s="26">
        <f>D246-Mode1_Parameter_sheet!$D$7</f>
        <v>5.5784842519685157E-2</v>
      </c>
      <c r="G246" s="26">
        <v>0.59909442150000003</v>
      </c>
      <c r="H246" s="26">
        <v>-3.3675948359999999E-5</v>
      </c>
      <c r="I246" s="26">
        <f>G246-Mode1_Parameter_sheet!$D$8</f>
        <v>5.5191745030578554E-2</v>
      </c>
      <c r="K246" s="26">
        <v>8</v>
      </c>
      <c r="L246" s="33">
        <f>$R$8*COS($R$6*(K246-Mode1_Parameter_sheet!$D$9))+$R$10*SIN($R$6*(K246-Mode1_Parameter_sheet!$D$9))+$R$9*COS($R$7*(K246-Mode1_Parameter_sheet!$D$9))+$R$11*SIN($R$7*(K246-Mode1_Parameter_sheet!$D$9))</f>
        <v>5.3086417168208978E-2</v>
      </c>
      <c r="M246" s="33">
        <f>L246+Mode1_Parameter_sheet!$D$7</f>
        <v>0.19930157464852383</v>
      </c>
      <c r="N246" s="33">
        <f>$R$8*COS($R$6*(K246-Mode1_Parameter_sheet!$D$9))+$R$10*SIN($R$6*(K246-Mode1_Parameter_sheet!$D$9))-$R$9*COS($R$7*(K246-Mode1_Parameter_sheet!$D$9))-$R$11*SIN($R$7*(K246-Mode1_Parameter_sheet!$D$9))</f>
        <v>5.2862510682948054E-2</v>
      </c>
      <c r="O246" s="33">
        <f>N246+Mode1_Parameter_sheet!$D$8</f>
        <v>0.59676518715236948</v>
      </c>
    </row>
    <row r="247" spans="2:15">
      <c r="B247" s="29">
        <v>241</v>
      </c>
      <c r="C247" s="26">
        <v>8.0333333329999999</v>
      </c>
      <c r="D247" s="26">
        <v>0.20100000000000001</v>
      </c>
      <c r="E247" s="26">
        <v>-1.29E-2</v>
      </c>
      <c r="F247" s="26">
        <f>D247-Mode1_Parameter_sheet!$D$7</f>
        <v>5.4784842519685156E-2</v>
      </c>
      <c r="G247" s="26">
        <v>0.59901649639999999</v>
      </c>
      <c r="H247" s="26">
        <v>-1.0485568969999999E-2</v>
      </c>
      <c r="I247" s="26">
        <f>G247-Mode1_Parameter_sheet!$D$8</f>
        <v>5.5113819930578511E-2</v>
      </c>
      <c r="K247" s="26">
        <v>8.0333333329999999</v>
      </c>
      <c r="L247" s="33">
        <f>$R$8*COS($R$6*(K247-Mode1_Parameter_sheet!$D$9))+$R$10*SIN($R$6*(K247-Mode1_Parameter_sheet!$D$9))+$R$9*COS($R$7*(K247-Mode1_Parameter_sheet!$D$9))+$R$11*SIN($R$7*(K247-Mode1_Parameter_sheet!$D$9))</f>
        <v>5.2841571596532126E-2</v>
      </c>
      <c r="M247" s="33">
        <f>L247+Mode1_Parameter_sheet!$D$7</f>
        <v>0.19905672907684699</v>
      </c>
      <c r="N247" s="33">
        <f>$R$8*COS($R$6*(K247-Mode1_Parameter_sheet!$D$9))+$R$10*SIN($R$6*(K247-Mode1_Parameter_sheet!$D$9))-$R$9*COS($R$7*(K247-Mode1_Parameter_sheet!$D$9))-$R$11*SIN($R$7*(K247-Mode1_Parameter_sheet!$D$9))</f>
        <v>5.2607636205795567E-2</v>
      </c>
      <c r="O247" s="33">
        <f>N247+Mode1_Parameter_sheet!$D$8</f>
        <v>0.59651031267521704</v>
      </c>
    </row>
    <row r="248" spans="2:15">
      <c r="B248" s="29">
        <v>242</v>
      </c>
      <c r="C248" s="26">
        <v>8.0666666669999998</v>
      </c>
      <c r="D248" s="26">
        <v>0.20100000000000001</v>
      </c>
      <c r="E248" s="26">
        <v>-1.9300000000000001E-2</v>
      </c>
      <c r="F248" s="26">
        <f>D248-Mode1_Parameter_sheet!$D$7</f>
        <v>5.4784842519685156E-2</v>
      </c>
      <c r="G248" s="26">
        <v>0.5983953836</v>
      </c>
      <c r="H248" s="26">
        <v>-2.1242480059999999E-2</v>
      </c>
      <c r="I248" s="26">
        <f>G248-Mode1_Parameter_sheet!$D$8</f>
        <v>5.4492707130578522E-2</v>
      </c>
      <c r="K248" s="26">
        <v>8.0666666669999998</v>
      </c>
      <c r="L248" s="33">
        <f>$R$8*COS($R$6*(K248-Mode1_Parameter_sheet!$D$9))+$R$10*SIN($R$6*(K248-Mode1_Parameter_sheet!$D$9))+$R$9*COS($R$7*(K248-Mode1_Parameter_sheet!$D$9))+$R$11*SIN($R$7*(K248-Mode1_Parameter_sheet!$D$9))</f>
        <v>5.2267596532635428E-2</v>
      </c>
      <c r="M248" s="33">
        <f>L248+Mode1_Parameter_sheet!$D$7</f>
        <v>0.19848275401295029</v>
      </c>
      <c r="N248" s="33">
        <f>$R$8*COS($R$6*(K248-Mode1_Parameter_sheet!$D$9))+$R$10*SIN($R$6*(K248-Mode1_Parameter_sheet!$D$9))-$R$9*COS($R$7*(K248-Mode1_Parameter_sheet!$D$9))-$R$11*SIN($R$7*(K248-Mode1_Parameter_sheet!$D$9))</f>
        <v>5.2026102929600963E-2</v>
      </c>
      <c r="O248" s="33">
        <f>N248+Mode1_Parameter_sheet!$D$8</f>
        <v>0.59592877939902245</v>
      </c>
    </row>
    <row r="249" spans="2:15">
      <c r="B249" s="29">
        <v>243</v>
      </c>
      <c r="C249" s="26">
        <v>8.1</v>
      </c>
      <c r="D249" s="26">
        <v>0.2</v>
      </c>
      <c r="E249" s="26">
        <v>-2.8500000000000001E-2</v>
      </c>
      <c r="F249" s="26">
        <f>D249-Mode1_Parameter_sheet!$D$7</f>
        <v>5.3784842519685155E-2</v>
      </c>
      <c r="G249" s="26">
        <v>0.59760033109999999</v>
      </c>
      <c r="H249" s="26">
        <v>-3.294839645E-2</v>
      </c>
      <c r="I249" s="26">
        <f>G249-Mode1_Parameter_sheet!$D$8</f>
        <v>5.3697654630578517E-2</v>
      </c>
      <c r="K249" s="26">
        <v>8.1</v>
      </c>
      <c r="L249" s="33">
        <f>$R$8*COS($R$6*(K249-Mode1_Parameter_sheet!$D$9))+$R$10*SIN($R$6*(K249-Mode1_Parameter_sheet!$D$9))+$R$9*COS($R$7*(K249-Mode1_Parameter_sheet!$D$9))+$R$11*SIN($R$7*(K249-Mode1_Parameter_sheet!$D$9))</f>
        <v>5.1368045149277307E-2</v>
      </c>
      <c r="M249" s="33">
        <f>L249+Mode1_Parameter_sheet!$D$7</f>
        <v>0.19758320262959217</v>
      </c>
      <c r="N249" s="33">
        <f>$R$8*COS($R$6*(K249-Mode1_Parameter_sheet!$D$9))+$R$10*SIN($R$6*(K249-Mode1_Parameter_sheet!$D$9))-$R$9*COS($R$7*(K249-Mode1_Parameter_sheet!$D$9))-$R$11*SIN($R$7*(K249-Mode1_Parameter_sheet!$D$9))</f>
        <v>5.1121543853141806E-2</v>
      </c>
      <c r="O249" s="33">
        <f>N249+Mode1_Parameter_sheet!$D$8</f>
        <v>0.5950242203225633</v>
      </c>
    </row>
    <row r="250" spans="2:15">
      <c r="B250" s="29">
        <v>244</v>
      </c>
      <c r="C250" s="26">
        <v>8.1333333329999995</v>
      </c>
      <c r="D250" s="26">
        <v>0.19900000000000001</v>
      </c>
      <c r="E250" s="26">
        <v>-3.8300000000000001E-2</v>
      </c>
      <c r="F250" s="26">
        <f>D250-Mode1_Parameter_sheet!$D$7</f>
        <v>5.2784842519685155E-2</v>
      </c>
      <c r="G250" s="26">
        <v>0.5961988238</v>
      </c>
      <c r="H250" s="26">
        <v>-4.2899632209999997E-2</v>
      </c>
      <c r="I250" s="26">
        <f>G250-Mode1_Parameter_sheet!$D$8</f>
        <v>5.2296147330578524E-2</v>
      </c>
      <c r="K250" s="26">
        <v>8.1333333329999995</v>
      </c>
      <c r="L250" s="33">
        <f>$R$8*COS($R$6*(K250-Mode1_Parameter_sheet!$D$9))+$R$10*SIN($R$6*(K250-Mode1_Parameter_sheet!$D$9))+$R$9*COS($R$7*(K250-Mode1_Parameter_sheet!$D$9))+$R$11*SIN($R$7*(K250-Mode1_Parameter_sheet!$D$9))</f>
        <v>5.0148500868204854E-2</v>
      </c>
      <c r="M250" s="33">
        <f>L250+Mode1_Parameter_sheet!$D$7</f>
        <v>0.19636365834851971</v>
      </c>
      <c r="N250" s="33">
        <f>$R$8*COS($R$6*(K250-Mode1_Parameter_sheet!$D$9))+$R$10*SIN($R$6*(K250-Mode1_Parameter_sheet!$D$9))-$R$9*COS($R$7*(K250-Mode1_Parameter_sheet!$D$9))-$R$11*SIN($R$7*(K250-Mode1_Parameter_sheet!$D$9))</f>
        <v>4.9899595286324872E-2</v>
      </c>
      <c r="O250" s="33">
        <f>N250+Mode1_Parameter_sheet!$D$8</f>
        <v>0.59380227175574629</v>
      </c>
    </row>
    <row r="251" spans="2:15">
      <c r="B251" s="29">
        <v>245</v>
      </c>
      <c r="C251" s="26">
        <v>8.1666666669999994</v>
      </c>
      <c r="D251" s="26">
        <v>0.19800000000000001</v>
      </c>
      <c r="E251" s="26">
        <v>-4.99E-2</v>
      </c>
      <c r="F251" s="26">
        <f>D251-Mode1_Parameter_sheet!$D$7</f>
        <v>5.1784842519685154E-2</v>
      </c>
      <c r="G251" s="26">
        <v>0.59474035560000005</v>
      </c>
      <c r="H251" s="26">
        <v>-5.112199664E-2</v>
      </c>
      <c r="I251" s="26">
        <f>G251-Mode1_Parameter_sheet!$D$8</f>
        <v>5.0837679130578572E-2</v>
      </c>
      <c r="K251" s="26">
        <v>8.1666666669999994</v>
      </c>
      <c r="L251" s="33">
        <f>$R$8*COS($R$6*(K251-Mode1_Parameter_sheet!$D$9))+$R$10*SIN($R$6*(K251-Mode1_Parameter_sheet!$D$9))+$R$9*COS($R$7*(K251-Mode1_Parameter_sheet!$D$9))+$R$11*SIN($R$7*(K251-Mode1_Parameter_sheet!$D$9))</f>
        <v>4.8616542760162008E-2</v>
      </c>
      <c r="M251" s="33">
        <f>L251+Mode1_Parameter_sheet!$D$7</f>
        <v>0.19483170024047686</v>
      </c>
      <c r="N251" s="33">
        <f>$R$8*COS($R$6*(K251-Mode1_Parameter_sheet!$D$9))+$R$10*SIN($R$6*(K251-Mode1_Parameter_sheet!$D$9))-$R$9*COS($R$7*(K251-Mode1_Parameter_sheet!$D$9))-$R$11*SIN($R$7*(K251-Mode1_Parameter_sheet!$D$9))</f>
        <v>4.8367861692647361E-2</v>
      </c>
      <c r="O251" s="33">
        <f>N251+Mode1_Parameter_sheet!$D$8</f>
        <v>0.59227053816206887</v>
      </c>
    </row>
    <row r="252" spans="2:15">
      <c r="B252" s="29">
        <v>246</v>
      </c>
      <c r="C252" s="26">
        <v>8.1999999999999993</v>
      </c>
      <c r="D252" s="26">
        <v>0.19600000000000001</v>
      </c>
      <c r="E252" s="26">
        <v>-6.0699999999999997E-2</v>
      </c>
      <c r="F252" s="26">
        <f>D252-Mode1_Parameter_sheet!$D$7</f>
        <v>4.9784842519685152E-2</v>
      </c>
      <c r="G252" s="26">
        <v>0.59279069070000001</v>
      </c>
      <c r="H252" s="26">
        <v>-5.8097098389999997E-2</v>
      </c>
      <c r="I252" s="26">
        <f>G252-Mode1_Parameter_sheet!$D$8</f>
        <v>4.8888014230578536E-2</v>
      </c>
      <c r="K252" s="26">
        <v>8.1999999999999993</v>
      </c>
      <c r="L252" s="33">
        <f>$R$8*COS($R$6*(K252-Mode1_Parameter_sheet!$D$9))+$R$10*SIN($R$6*(K252-Mode1_Parameter_sheet!$D$9))+$R$9*COS($R$7*(K252-Mode1_Parameter_sheet!$D$9))+$R$11*SIN($R$7*(K252-Mode1_Parameter_sheet!$D$9))</f>
        <v>4.6781698646492585E-2</v>
      </c>
      <c r="M252" s="33">
        <f>L252+Mode1_Parameter_sheet!$D$7</f>
        <v>0.19299685612680745</v>
      </c>
      <c r="N252" s="33">
        <f>$R$8*COS($R$6*(K252-Mode1_Parameter_sheet!$D$9))+$R$10*SIN($R$6*(K252-Mode1_Parameter_sheet!$D$9))-$R$9*COS($R$7*(K252-Mode1_Parameter_sheet!$D$9))-$R$11*SIN($R$7*(K252-Mode1_Parameter_sheet!$D$9))</f>
        <v>4.6535868522245803E-2</v>
      </c>
      <c r="O252" s="33">
        <f>N252+Mode1_Parameter_sheet!$D$8</f>
        <v>0.59043854499166726</v>
      </c>
    </row>
    <row r="253" spans="2:15">
      <c r="B253" s="29">
        <v>247</v>
      </c>
      <c r="C253" s="26">
        <v>8.2333333329999991</v>
      </c>
      <c r="D253" s="26">
        <v>0.19400000000000001</v>
      </c>
      <c r="E253" s="26">
        <v>-6.9199999999999998E-2</v>
      </c>
      <c r="F253" s="26">
        <f>D253-Mode1_Parameter_sheet!$D$7</f>
        <v>4.778484251968515E-2</v>
      </c>
      <c r="G253" s="26">
        <v>0.5908672157</v>
      </c>
      <c r="H253" s="26">
        <v>-6.9714785089999995E-2</v>
      </c>
      <c r="I253" s="26">
        <f>G253-Mode1_Parameter_sheet!$D$8</f>
        <v>4.6964539230578528E-2</v>
      </c>
      <c r="K253" s="26">
        <v>8.2333333329999991</v>
      </c>
      <c r="L253" s="33">
        <f>$R$8*COS($R$6*(K253-Mode1_Parameter_sheet!$D$9))+$R$10*SIN($R$6*(K253-Mode1_Parameter_sheet!$D$9))+$R$9*COS($R$7*(K253-Mode1_Parameter_sheet!$D$9))+$R$11*SIN($R$7*(K253-Mode1_Parameter_sheet!$D$9))</f>
        <v>4.4655385564895594E-2</v>
      </c>
      <c r="M253" s="33">
        <f>L253+Mode1_Parameter_sheet!$D$7</f>
        <v>0.19087054304521045</v>
      </c>
      <c r="N253" s="33">
        <f>$R$8*COS($R$6*(K253-Mode1_Parameter_sheet!$D$9))+$R$10*SIN($R$6*(K253-Mode1_Parameter_sheet!$D$9))-$R$9*COS($R$7*(K253-Mode1_Parameter_sheet!$D$9))-$R$11*SIN($R$7*(K253-Mode1_Parameter_sheet!$D$9))</f>
        <v>4.4415002702735129E-2</v>
      </c>
      <c r="O253" s="33">
        <f>N253+Mode1_Parameter_sheet!$D$8</f>
        <v>0.5883176791721566</v>
      </c>
    </row>
    <row r="254" spans="2:15">
      <c r="B254" s="29">
        <v>248</v>
      </c>
      <c r="C254" s="26">
        <v>8.2666666670000009</v>
      </c>
      <c r="D254" s="26">
        <v>0.191</v>
      </c>
      <c r="E254" s="26">
        <v>-7.7899999999999997E-2</v>
      </c>
      <c r="F254" s="26">
        <f>D254-Mode1_Parameter_sheet!$D$7</f>
        <v>4.4784842519685147E-2</v>
      </c>
      <c r="G254" s="26">
        <v>0.58814303840000004</v>
      </c>
      <c r="H254" s="26">
        <v>-7.7342812770000005E-2</v>
      </c>
      <c r="I254" s="26">
        <f>G254-Mode1_Parameter_sheet!$D$8</f>
        <v>4.4240361930578564E-2</v>
      </c>
      <c r="K254" s="26">
        <v>8.2666666670000009</v>
      </c>
      <c r="L254" s="33">
        <f>$R$8*COS($R$6*(K254-Mode1_Parameter_sheet!$D$9))+$R$10*SIN($R$6*(K254-Mode1_Parameter_sheet!$D$9))+$R$9*COS($R$7*(K254-Mode1_Parameter_sheet!$D$9))+$R$11*SIN($R$7*(K254-Mode1_Parameter_sheet!$D$9))</f>
        <v>4.225083879986883E-2</v>
      </c>
      <c r="M254" s="33">
        <f>L254+Mode1_Parameter_sheet!$D$7</f>
        <v>0.18846599628018368</v>
      </c>
      <c r="N254" s="33">
        <f>$R$8*COS($R$6*(K254-Mode1_Parameter_sheet!$D$9))+$R$10*SIN($R$6*(K254-Mode1_Parameter_sheet!$D$9))-$R$9*COS($R$7*(K254-Mode1_Parameter_sheet!$D$9))-$R$11*SIN($R$7*(K254-Mode1_Parameter_sheet!$D$9))</f>
        <v>4.2018441987986897E-2</v>
      </c>
      <c r="O254" s="33">
        <f>N254+Mode1_Parameter_sheet!$D$8</f>
        <v>0.58592111845740835</v>
      </c>
    </row>
    <row r="255" spans="2:15">
      <c r="B255" s="29">
        <v>249</v>
      </c>
      <c r="C255" s="26">
        <v>8.3000000000000007</v>
      </c>
      <c r="D255" s="26">
        <v>0.188</v>
      </c>
      <c r="E255" s="26">
        <v>-8.6300000000000002E-2</v>
      </c>
      <c r="F255" s="26">
        <f>D255-Mode1_Parameter_sheet!$D$7</f>
        <v>4.1784842519685145E-2</v>
      </c>
      <c r="G255" s="26">
        <v>0.58571102819999998</v>
      </c>
      <c r="H255" s="26">
        <v>-8.063344301E-2</v>
      </c>
      <c r="I255" s="26">
        <f>G255-Mode1_Parameter_sheet!$D$8</f>
        <v>4.1808351730578508E-2</v>
      </c>
      <c r="K255" s="26">
        <v>8.3000000000000007</v>
      </c>
      <c r="L255" s="33">
        <f>$R$8*COS($R$6*(K255-Mode1_Parameter_sheet!$D$9))+$R$10*SIN($R$6*(K255-Mode1_Parameter_sheet!$D$9))+$R$9*COS($R$7*(K255-Mode1_Parameter_sheet!$D$9))+$R$11*SIN($R$7*(K255-Mode1_Parameter_sheet!$D$9))</f>
        <v>3.9583029702822355E-2</v>
      </c>
      <c r="M255" s="33">
        <f>L255+Mode1_Parameter_sheet!$D$7</f>
        <v>0.1857981871831372</v>
      </c>
      <c r="N255" s="33">
        <f>$R$8*COS($R$6*(K255-Mode1_Parameter_sheet!$D$9))+$R$10*SIN($R$6*(K255-Mode1_Parameter_sheet!$D$9))-$R$9*COS($R$7*(K255-Mode1_Parameter_sheet!$D$9))-$R$11*SIN($R$7*(K255-Mode1_Parameter_sheet!$D$9))</f>
        <v>3.9361073384783445E-2</v>
      </c>
      <c r="O255" s="33">
        <f>N255+Mode1_Parameter_sheet!$D$8</f>
        <v>0.58326374985420493</v>
      </c>
    </row>
    <row r="256" spans="2:15">
      <c r="B256" s="29">
        <v>250</v>
      </c>
      <c r="C256" s="26">
        <v>8.3333333330000006</v>
      </c>
      <c r="D256" s="26">
        <v>0.185</v>
      </c>
      <c r="E256" s="26">
        <v>-9.1999999999999998E-2</v>
      </c>
      <c r="F256" s="26">
        <f>D256-Mode1_Parameter_sheet!$D$7</f>
        <v>3.8784842519685142E-2</v>
      </c>
      <c r="G256" s="26">
        <v>0.58276747549999997</v>
      </c>
      <c r="H256" s="26">
        <v>-9.6329158669999998E-2</v>
      </c>
      <c r="I256" s="26">
        <f>G256-Mode1_Parameter_sheet!$D$8</f>
        <v>3.886479903057849E-2</v>
      </c>
      <c r="K256" s="26">
        <v>8.3333333330000006</v>
      </c>
      <c r="L256" s="33">
        <f>$R$8*COS($R$6*(K256-Mode1_Parameter_sheet!$D$9))+$R$10*SIN($R$6*(K256-Mode1_Parameter_sheet!$D$9))+$R$9*COS($R$7*(K256-Mode1_Parameter_sheet!$D$9))+$R$11*SIN($R$7*(K256-Mode1_Parameter_sheet!$D$9))</f>
        <v>3.6668571969572052E-2</v>
      </c>
      <c r="M256" s="33">
        <f>L256+Mode1_Parameter_sheet!$D$7</f>
        <v>0.1828837294498869</v>
      </c>
      <c r="N256" s="33">
        <f>$R$8*COS($R$6*(K256-Mode1_Parameter_sheet!$D$9))+$R$10*SIN($R$6*(K256-Mode1_Parameter_sheet!$D$9))-$R$9*COS($R$7*(K256-Mode1_Parameter_sheet!$D$9))-$R$11*SIN($R$7*(K256-Mode1_Parameter_sheet!$D$9))</f>
        <v>3.6459400322547957E-2</v>
      </c>
      <c r="O256" s="33">
        <f>N256+Mode1_Parameter_sheet!$D$8</f>
        <v>0.58036207679196938</v>
      </c>
    </row>
    <row r="257" spans="2:15">
      <c r="B257" s="29">
        <v>251</v>
      </c>
      <c r="C257" s="26">
        <v>8.3666666670000005</v>
      </c>
      <c r="D257" s="26">
        <v>0.182</v>
      </c>
      <c r="E257" s="26">
        <v>-9.8000000000000004E-2</v>
      </c>
      <c r="F257" s="26">
        <f>D257-Mode1_Parameter_sheet!$D$7</f>
        <v>3.5784842519685139E-2</v>
      </c>
      <c r="G257" s="26">
        <v>0.57928908430000003</v>
      </c>
      <c r="H257" s="26">
        <v>-0.1004109186</v>
      </c>
      <c r="I257" s="26">
        <f>G257-Mode1_Parameter_sheet!$D$8</f>
        <v>3.5386407830578559E-2</v>
      </c>
      <c r="K257" s="26">
        <v>8.3666666670000005</v>
      </c>
      <c r="L257" s="33">
        <f>$R$8*COS($R$6*(K257-Mode1_Parameter_sheet!$D$9))+$R$10*SIN($R$6*(K257-Mode1_Parameter_sheet!$D$9))+$R$9*COS($R$7*(K257-Mode1_Parameter_sheet!$D$9))+$R$11*SIN($R$7*(K257-Mode1_Parameter_sheet!$D$9))</f>
        <v>3.3525618263154047E-2</v>
      </c>
      <c r="M257" s="33">
        <f>L257+Mode1_Parameter_sheet!$D$7</f>
        <v>0.17974077574346892</v>
      </c>
      <c r="N257" s="33">
        <f>$R$8*COS($R$6*(K257-Mode1_Parameter_sheet!$D$9))+$R$10*SIN($R$6*(K257-Mode1_Parameter_sheet!$D$9))-$R$9*COS($R$7*(K257-Mode1_Parameter_sheet!$D$9))-$R$11*SIN($R$7*(K257-Mode1_Parameter_sheet!$D$9))</f>
        <v>3.333144044032918E-2</v>
      </c>
      <c r="O257" s="33">
        <f>N257+Mode1_Parameter_sheet!$D$8</f>
        <v>0.57723411690975068</v>
      </c>
    </row>
    <row r="258" spans="2:15">
      <c r="B258" s="29">
        <v>252</v>
      </c>
      <c r="C258" s="26">
        <v>8.4</v>
      </c>
      <c r="D258" s="26">
        <v>0.17899999999999999</v>
      </c>
      <c r="E258" s="26">
        <v>-0.107</v>
      </c>
      <c r="F258" s="26">
        <f>D258-Mode1_Parameter_sheet!$D$7</f>
        <v>3.2784842519685137E-2</v>
      </c>
      <c r="G258" s="26">
        <v>0.57607341420000002</v>
      </c>
      <c r="H258" s="26">
        <v>-0.103680351</v>
      </c>
      <c r="I258" s="26">
        <f>G258-Mode1_Parameter_sheet!$D$8</f>
        <v>3.2170737730578547E-2</v>
      </c>
      <c r="K258" s="26">
        <v>8.4</v>
      </c>
      <c r="L258" s="33">
        <f>$R$8*COS($R$6*(K258-Mode1_Parameter_sheet!$D$9))+$R$10*SIN($R$6*(K258-Mode1_Parameter_sheet!$D$9))+$R$9*COS($R$7*(K258-Mode1_Parameter_sheet!$D$9))+$R$11*SIN($R$7*(K258-Mode1_Parameter_sheet!$D$9))</f>
        <v>3.0173747344804686E-2</v>
      </c>
      <c r="M258" s="33">
        <f>L258+Mode1_Parameter_sheet!$D$7</f>
        <v>0.17638890482511954</v>
      </c>
      <c r="N258" s="33">
        <f>$R$8*COS($R$6*(K258-Mode1_Parameter_sheet!$D$9))+$R$10*SIN($R$6*(K258-Mode1_Parameter_sheet!$D$9))-$R$9*COS($R$7*(K258-Mode1_Parameter_sheet!$D$9))-$R$11*SIN($R$7*(K258-Mode1_Parameter_sheet!$D$9))</f>
        <v>2.9996614142168594E-2</v>
      </c>
      <c r="O258" s="33">
        <f>N258+Mode1_Parameter_sheet!$D$8</f>
        <v>0.57389929061159006</v>
      </c>
    </row>
    <row r="259" spans="2:15">
      <c r="B259" s="29">
        <v>253</v>
      </c>
      <c r="C259" s="26">
        <v>8.4333333330000002</v>
      </c>
      <c r="D259" s="26">
        <v>0.17499999999999999</v>
      </c>
      <c r="E259" s="26">
        <v>-0.114</v>
      </c>
      <c r="F259" s="26">
        <f>D259-Mode1_Parameter_sheet!$D$7</f>
        <v>2.8784842519685133E-2</v>
      </c>
      <c r="G259" s="26">
        <v>0.57237706089999996</v>
      </c>
      <c r="H259" s="26">
        <v>-0.1119757651</v>
      </c>
      <c r="I259" s="26">
        <f>G259-Mode1_Parameter_sheet!$D$8</f>
        <v>2.8474384430578481E-2</v>
      </c>
      <c r="K259" s="26">
        <v>8.4333333330000002</v>
      </c>
      <c r="L259" s="33">
        <f>$R$8*COS($R$6*(K259-Mode1_Parameter_sheet!$D$9))+$R$10*SIN($R$6*(K259-Mode1_Parameter_sheet!$D$9))+$R$9*COS($R$7*(K259-Mode1_Parameter_sheet!$D$9))+$R$11*SIN($R$7*(K259-Mode1_Parameter_sheet!$D$9))</f>
        <v>2.6633841404447765E-2</v>
      </c>
      <c r="M259" s="33">
        <f>L259+Mode1_Parameter_sheet!$D$7</f>
        <v>0.17284899888476263</v>
      </c>
      <c r="N259" s="33">
        <f>$R$8*COS($R$6*(K259-Mode1_Parameter_sheet!$D$9))+$R$10*SIN($R$6*(K259-Mode1_Parameter_sheet!$D$9))-$R$9*COS($R$7*(K259-Mode1_Parameter_sheet!$D$9))-$R$11*SIN($R$7*(K259-Mode1_Parameter_sheet!$D$9))</f>
        <v>2.6475623602763329E-2</v>
      </c>
      <c r="O259" s="33">
        <f>N259+Mode1_Parameter_sheet!$D$8</f>
        <v>0.57037830007218482</v>
      </c>
    </row>
    <row r="260" spans="2:15">
      <c r="B260" s="29">
        <v>254</v>
      </c>
      <c r="C260" s="26">
        <v>8.4666666670000001</v>
      </c>
      <c r="D260" s="26">
        <v>0.17100000000000001</v>
      </c>
      <c r="E260" s="26">
        <v>-0.11600000000000001</v>
      </c>
      <c r="F260" s="26">
        <f>D260-Mode1_Parameter_sheet!$D$7</f>
        <v>2.4784842519685157E-2</v>
      </c>
      <c r="G260" s="26">
        <v>0.56860836319999997</v>
      </c>
      <c r="H260" s="26">
        <v>-0.11785846129999999</v>
      </c>
      <c r="I260" s="26">
        <f>G260-Mode1_Parameter_sheet!$D$8</f>
        <v>2.4705686730578491E-2</v>
      </c>
      <c r="K260" s="26">
        <v>8.4666666670000001</v>
      </c>
      <c r="L260" s="33">
        <f>$R$8*COS($R$6*(K260-Mode1_Parameter_sheet!$D$9))+$R$10*SIN($R$6*(K260-Mode1_Parameter_sheet!$D$9))+$R$9*COS($R$7*(K260-Mode1_Parameter_sheet!$D$9))+$R$11*SIN($R$7*(K260-Mode1_Parameter_sheet!$D$9))</f>
        <v>2.2927956060530705E-2</v>
      </c>
      <c r="M260" s="33">
        <f>L260+Mode1_Parameter_sheet!$D$7</f>
        <v>0.16914311354084555</v>
      </c>
      <c r="N260" s="33">
        <f>$R$8*COS($R$6*(K260-Mode1_Parameter_sheet!$D$9))+$R$10*SIN($R$6*(K260-Mode1_Parameter_sheet!$D$9))-$R$9*COS($R$7*(K260-Mode1_Parameter_sheet!$D$9))-$R$11*SIN($R$7*(K260-Mode1_Parameter_sheet!$D$9))</f>
        <v>2.2790324667428273E-2</v>
      </c>
      <c r="O260" s="33">
        <f>N260+Mode1_Parameter_sheet!$D$8</f>
        <v>0.56669300113684973</v>
      </c>
    </row>
    <row r="261" spans="2:15">
      <c r="B261" s="29">
        <v>255</v>
      </c>
      <c r="C261" s="26">
        <v>8.5</v>
      </c>
      <c r="D261" s="26">
        <v>0.16700000000000001</v>
      </c>
      <c r="E261" s="26">
        <v>-0.122</v>
      </c>
      <c r="F261" s="26">
        <f>D261-Mode1_Parameter_sheet!$D$7</f>
        <v>2.0784842519685154E-2</v>
      </c>
      <c r="G261" s="26">
        <v>0.56451983009999995</v>
      </c>
      <c r="H261" s="26">
        <v>-0.12167742400000001</v>
      </c>
      <c r="I261" s="26">
        <f>G261-Mode1_Parameter_sheet!$D$8</f>
        <v>2.0617153630578477E-2</v>
      </c>
      <c r="K261" s="26">
        <v>8.5</v>
      </c>
      <c r="L261" s="33">
        <f>$R$8*COS($R$6*(K261-Mode1_Parameter_sheet!$D$9))+$R$10*SIN($R$6*(K261-Mode1_Parameter_sheet!$D$9))+$R$9*COS($R$7*(K261-Mode1_Parameter_sheet!$D$9))+$R$11*SIN($R$7*(K261-Mode1_Parameter_sheet!$D$9))</f>
        <v>1.9079183120617932E-2</v>
      </c>
      <c r="M261" s="33">
        <f>L261+Mode1_Parameter_sheet!$D$7</f>
        <v>0.16529434060093279</v>
      </c>
      <c r="N261" s="33">
        <f>$R$8*COS($R$6*(K261-Mode1_Parameter_sheet!$D$9))+$R$10*SIN($R$6*(K261-Mode1_Parameter_sheet!$D$9))-$R$9*COS($R$7*(K261-Mode1_Parameter_sheet!$D$9))-$R$11*SIN($R$7*(K261-Mode1_Parameter_sheet!$D$9))</f>
        <v>1.8963591720482662E-2</v>
      </c>
      <c r="O261" s="33">
        <f>N261+Mode1_Parameter_sheet!$D$8</f>
        <v>0.56286626818990415</v>
      </c>
    </row>
    <row r="262" spans="2:15">
      <c r="B262" s="29">
        <v>256</v>
      </c>
      <c r="C262" s="26">
        <v>8.5333333329999999</v>
      </c>
      <c r="D262" s="26">
        <v>0.16300000000000001</v>
      </c>
      <c r="E262" s="26">
        <v>-0.126</v>
      </c>
      <c r="F262" s="26">
        <f>D262-Mode1_Parameter_sheet!$D$7</f>
        <v>1.678484251968515E-2</v>
      </c>
      <c r="G262" s="26">
        <v>0.56049653499999996</v>
      </c>
      <c r="H262" s="26">
        <v>-0.12485669100000001</v>
      </c>
      <c r="I262" s="26">
        <f>G262-Mode1_Parameter_sheet!$D$8</f>
        <v>1.6593858530578487E-2</v>
      </c>
      <c r="K262" s="26">
        <v>8.5333333329999999</v>
      </c>
      <c r="L262" s="33">
        <f>$R$8*COS($R$6*(K262-Mode1_Parameter_sheet!$D$9))+$R$10*SIN($R$6*(K262-Mode1_Parameter_sheet!$D$9))+$R$9*COS($R$7*(K262-Mode1_Parameter_sheet!$D$9))+$R$11*SIN($R$7*(K262-Mode1_Parameter_sheet!$D$9))</f>
        <v>1.5111505834735998E-2</v>
      </c>
      <c r="M262" s="33">
        <f>L262+Mode1_Parameter_sheet!$D$7</f>
        <v>0.16132666331505086</v>
      </c>
      <c r="N262" s="33">
        <f>$R$8*COS($R$6*(K262-Mode1_Parameter_sheet!$D$9))+$R$10*SIN($R$6*(K262-Mode1_Parameter_sheet!$D$9))-$R$9*COS($R$7*(K262-Mode1_Parameter_sheet!$D$9))-$R$11*SIN($R$7*(K262-Mode1_Parameter_sheet!$D$9))</f>
        <v>1.5019175238598846E-2</v>
      </c>
      <c r="O262" s="33">
        <f>N262+Mode1_Parameter_sheet!$D$8</f>
        <v>0.55892185170802033</v>
      </c>
    </row>
    <row r="263" spans="2:15">
      <c r="B263" s="29">
        <v>257</v>
      </c>
      <c r="C263" s="26">
        <v>8.5666666669999998</v>
      </c>
      <c r="D263" s="26">
        <v>0.159</v>
      </c>
      <c r="E263" s="26">
        <v>-0.126</v>
      </c>
      <c r="F263" s="26">
        <f>D263-Mode1_Parameter_sheet!$D$7</f>
        <v>1.2784842519685147E-2</v>
      </c>
      <c r="G263" s="26">
        <v>0.5561960507</v>
      </c>
      <c r="H263" s="26">
        <v>-0.12562861359999999</v>
      </c>
      <c r="I263" s="26">
        <f>G263-Mode1_Parameter_sheet!$D$8</f>
        <v>1.2293374230578524E-2</v>
      </c>
      <c r="K263" s="26">
        <v>8.5666666669999998</v>
      </c>
      <c r="L263" s="33">
        <f>$R$8*COS($R$6*(K263-Mode1_Parameter_sheet!$D$9))+$R$10*SIN($R$6*(K263-Mode1_Parameter_sheet!$D$9))+$R$9*COS($R$7*(K263-Mode1_Parameter_sheet!$D$9))+$R$11*SIN($R$7*(K263-Mode1_Parameter_sheet!$D$9))</f>
        <v>1.1049649555046783E-2</v>
      </c>
      <c r="M263" s="33">
        <f>L263+Mode1_Parameter_sheet!$D$7</f>
        <v>0.15726480703536164</v>
      </c>
      <c r="N263" s="33">
        <f>$R$8*COS($R$6*(K263-Mode1_Parameter_sheet!$D$9))+$R$10*SIN($R$6*(K263-Mode1_Parameter_sheet!$D$9))-$R$9*COS($R$7*(K263-Mode1_Parameter_sheet!$D$9))-$R$11*SIN($R$7*(K263-Mode1_Parameter_sheet!$D$9))</f>
        <v>1.0981554907214064E-2</v>
      </c>
      <c r="O263" s="33">
        <f>N263+Mode1_Parameter_sheet!$D$8</f>
        <v>0.55488423137663556</v>
      </c>
    </row>
    <row r="264" spans="2:15">
      <c r="B264" s="29">
        <v>258</v>
      </c>
      <c r="C264" s="26">
        <v>8.6</v>
      </c>
      <c r="D264" s="26">
        <v>0.155</v>
      </c>
      <c r="E264" s="26">
        <v>-0.13</v>
      </c>
      <c r="F264" s="26">
        <f>D264-Mode1_Parameter_sheet!$D$7</f>
        <v>8.7848425196851432E-3</v>
      </c>
      <c r="G264" s="26">
        <v>0.55212129409999999</v>
      </c>
      <c r="H264" s="26">
        <v>-0.1260552949</v>
      </c>
      <c r="I264" s="26">
        <f>G264-Mode1_Parameter_sheet!$D$8</f>
        <v>8.2186176305785175E-3</v>
      </c>
      <c r="K264" s="26">
        <v>8.6</v>
      </c>
      <c r="L264" s="33">
        <f>$R$8*COS($R$6*(K264-Mode1_Parameter_sheet!$D$9))+$R$10*SIN($R$6*(K264-Mode1_Parameter_sheet!$D$9))+$R$9*COS($R$7*(K264-Mode1_Parameter_sheet!$D$9))+$R$11*SIN($R$7*(K264-Mode1_Parameter_sheet!$D$9))</f>
        <v>6.91892781639083E-3</v>
      </c>
      <c r="M264" s="33">
        <f>L264+Mode1_Parameter_sheet!$D$7</f>
        <v>0.15313408529670569</v>
      </c>
      <c r="N264" s="33">
        <f>$R$8*COS($R$6*(K264-Mode1_Parameter_sheet!$D$9))+$R$10*SIN($R$6*(K264-Mode1_Parameter_sheet!$D$9))-$R$9*COS($R$7*(K264-Mode1_Parameter_sheet!$D$9))-$R$11*SIN($R$7*(K264-Mode1_Parameter_sheet!$D$9))</f>
        <v>6.8757882933291967E-3</v>
      </c>
      <c r="O264" s="33">
        <f>N264+Mode1_Parameter_sheet!$D$8</f>
        <v>0.55077846476275072</v>
      </c>
    </row>
    <row r="265" spans="2:15">
      <c r="B265" s="29">
        <v>259</v>
      </c>
      <c r="C265" s="26">
        <v>8.6333333329999995</v>
      </c>
      <c r="D265" s="26">
        <v>0.15</v>
      </c>
      <c r="E265" s="26">
        <v>-0.13300000000000001</v>
      </c>
      <c r="F265" s="26">
        <f>D265-Mode1_Parameter_sheet!$D$7</f>
        <v>3.7848425196851387E-3</v>
      </c>
      <c r="G265" s="26">
        <v>0.54779236440000001</v>
      </c>
      <c r="H265" s="26">
        <v>-0.1307307814</v>
      </c>
      <c r="I265" s="26">
        <f>G265-Mode1_Parameter_sheet!$D$8</f>
        <v>3.8896879305785337E-3</v>
      </c>
      <c r="K265" s="26">
        <v>8.6333333329999995</v>
      </c>
      <c r="L265" s="33">
        <f>$R$8*COS($R$6*(K265-Mode1_Parameter_sheet!$D$9))+$R$10*SIN($R$6*(K265-Mode1_Parameter_sheet!$D$9))+$R$9*COS($R$7*(K265-Mode1_Parameter_sheet!$D$9))+$R$11*SIN($R$7*(K265-Mode1_Parameter_sheet!$D$9))</f>
        <v>2.7450836249892493E-3</v>
      </c>
      <c r="M265" s="33">
        <f>L265+Mode1_Parameter_sheet!$D$7</f>
        <v>0.14896024110530409</v>
      </c>
      <c r="N265" s="33">
        <f>$R$8*COS($R$6*(K265-Mode1_Parameter_sheet!$D$9))+$R$10*SIN($R$6*(K265-Mode1_Parameter_sheet!$D$9))-$R$9*COS($R$7*(K265-Mode1_Parameter_sheet!$D$9))-$R$11*SIN($R$7*(K265-Mode1_Parameter_sheet!$D$9))</f>
        <v>2.7273548419569525E-3</v>
      </c>
      <c r="O265" s="33">
        <f>N265+Mode1_Parameter_sheet!$D$8</f>
        <v>0.54663003131137844</v>
      </c>
    </row>
    <row r="266" spans="2:15">
      <c r="B266" s="29">
        <v>260</v>
      </c>
      <c r="C266" s="26">
        <v>8.6666666669999994</v>
      </c>
      <c r="D266" s="26">
        <v>0.14599999999999999</v>
      </c>
      <c r="E266" s="26">
        <v>-0.13400000000000001</v>
      </c>
      <c r="F266" s="26">
        <f>D266-Mode1_Parameter_sheet!$D$7</f>
        <v>-2.1515748031486481E-4</v>
      </c>
      <c r="G266" s="26">
        <v>0.54340590860000004</v>
      </c>
      <c r="H266" s="26">
        <v>-0.1312823099</v>
      </c>
      <c r="I266" s="26">
        <f>G266-Mode1_Parameter_sheet!$D$8</f>
        <v>-4.9676786942143281E-4</v>
      </c>
      <c r="K266" s="26">
        <v>8.6666666669999994</v>
      </c>
      <c r="L266" s="33">
        <f>$R$8*COS($R$6*(K266-Mode1_Parameter_sheet!$D$9))+$R$10*SIN($R$6*(K266-Mode1_Parameter_sheet!$D$9))+$R$9*COS($R$7*(K266-Mode1_Parameter_sheet!$D$9))+$R$11*SIN($R$7*(K266-Mode1_Parameter_sheet!$D$9))</f>
        <v>-1.4458708504726558E-3</v>
      </c>
      <c r="M266" s="33">
        <f>L266+Mode1_Parameter_sheet!$D$7</f>
        <v>0.1447692866298422</v>
      </c>
      <c r="N266" s="33">
        <f>$R$8*COS($R$6*(K266-Mode1_Parameter_sheet!$D$9))+$R$10*SIN($R$6*(K266-Mode1_Parameter_sheet!$D$9))-$R$9*COS($R$7*(K266-Mode1_Parameter_sheet!$D$9))-$R$11*SIN($R$7*(K266-Mode1_Parameter_sheet!$D$9))</f>
        <v>-1.4380016513222615E-3</v>
      </c>
      <c r="O266" s="33">
        <f>N266+Mode1_Parameter_sheet!$D$8</f>
        <v>0.54246467481809924</v>
      </c>
    </row>
    <row r="267" spans="2:15">
      <c r="B267" s="29">
        <v>261</v>
      </c>
      <c r="C267" s="26">
        <v>8.6999999999999993</v>
      </c>
      <c r="D267" s="26">
        <v>0.14099999999999999</v>
      </c>
      <c r="E267" s="26">
        <v>-0.13300000000000001</v>
      </c>
      <c r="F267" s="26">
        <f>D267-Mode1_Parameter_sheet!$D$7</f>
        <v>-5.2151574803148693E-3</v>
      </c>
      <c r="G267" s="26">
        <v>0.53904021040000005</v>
      </c>
      <c r="H267" s="26">
        <v>-0.1313196918</v>
      </c>
      <c r="I267" s="26">
        <f>G267-Mode1_Parameter_sheet!$D$8</f>
        <v>-4.8624660694214228E-3</v>
      </c>
      <c r="K267" s="26">
        <v>8.6999999999999993</v>
      </c>
      <c r="L267" s="33">
        <f>$R$8*COS($R$6*(K267-Mode1_Parameter_sheet!$D$9))+$R$10*SIN($R$6*(K267-Mode1_Parameter_sheet!$D$9))+$R$9*COS($R$7*(K267-Mode1_Parameter_sheet!$D$9))+$R$11*SIN($R$7*(K267-Mode1_Parameter_sheet!$D$9))</f>
        <v>-5.6278162489192965E-3</v>
      </c>
      <c r="M267" s="33">
        <f>L267+Mode1_Parameter_sheet!$D$7</f>
        <v>0.14058734123139555</v>
      </c>
      <c r="N267" s="33">
        <f>$R$8*COS($R$6*(K267-Mode1_Parameter_sheet!$D$9))+$R$10*SIN($R$6*(K267-Mode1_Parameter_sheet!$D$9))-$R$9*COS($R$7*(K267-Mode1_Parameter_sheet!$D$9))-$R$11*SIN($R$7*(K267-Mode1_Parameter_sheet!$D$9))</f>
        <v>-5.5944321783861052E-3</v>
      </c>
      <c r="O267" s="33">
        <f>N267+Mode1_Parameter_sheet!$D$8</f>
        <v>0.53830824429103541</v>
      </c>
    </row>
    <row r="268" spans="2:15">
      <c r="B268" s="29">
        <v>262</v>
      </c>
      <c r="C268" s="26">
        <v>8.7333333329999991</v>
      </c>
      <c r="D268" s="26">
        <v>0.13700000000000001</v>
      </c>
      <c r="E268" s="26">
        <v>-0.128</v>
      </c>
      <c r="F268" s="26">
        <f>D268-Mode1_Parameter_sheet!$D$7</f>
        <v>-9.2151574803148451E-3</v>
      </c>
      <c r="G268" s="26">
        <v>0.53465126249999995</v>
      </c>
      <c r="H268" s="26">
        <v>-0.12737427030000001</v>
      </c>
      <c r="I268" s="26">
        <f>G268-Mode1_Parameter_sheet!$D$8</f>
        <v>-9.2514139694215292E-3</v>
      </c>
      <c r="K268" s="26">
        <v>8.7333333329999991</v>
      </c>
      <c r="L268" s="33">
        <f>$R$8*COS($R$6*(K268-Mode1_Parameter_sheet!$D$9))+$R$10*SIN($R$6*(K268-Mode1_Parameter_sheet!$D$9))+$R$9*COS($R$7*(K268-Mode1_Parameter_sheet!$D$9))+$R$11*SIN($R$7*(K268-Mode1_Parameter_sheet!$D$9))</f>
        <v>-9.7746897940740422E-3</v>
      </c>
      <c r="M268" s="33">
        <f>L268+Mode1_Parameter_sheet!$D$7</f>
        <v>0.13644046768624082</v>
      </c>
      <c r="N268" s="33">
        <f>$R$8*COS($R$6*(K268-Mode1_Parameter_sheet!$D$9))+$R$10*SIN($R$6*(K268-Mode1_Parameter_sheet!$D$9))-$R$9*COS($R$7*(K268-Mode1_Parameter_sheet!$D$9))-$R$11*SIN($R$7*(K268-Mode1_Parameter_sheet!$D$9))</f>
        <v>-9.7161434358409016E-3</v>
      </c>
      <c r="O268" s="33">
        <f>N268+Mode1_Parameter_sheet!$D$8</f>
        <v>0.53418653303358055</v>
      </c>
    </row>
    <row r="269" spans="2:15">
      <c r="B269" s="29">
        <v>263</v>
      </c>
      <c r="C269" s="26">
        <v>8.7666666670000009</v>
      </c>
      <c r="D269" s="26">
        <v>0.13300000000000001</v>
      </c>
      <c r="E269" s="26">
        <v>-0.125</v>
      </c>
      <c r="F269" s="26">
        <f>D269-Mode1_Parameter_sheet!$D$7</f>
        <v>-1.3215157480314849E-2</v>
      </c>
      <c r="G269" s="26">
        <v>0.53054859239999996</v>
      </c>
      <c r="H269" s="26">
        <v>-0.1250907993</v>
      </c>
      <c r="I269" s="26">
        <f>G269-Mode1_Parameter_sheet!$D$8</f>
        <v>-1.3354084069421512E-2</v>
      </c>
      <c r="K269" s="26">
        <v>8.7666666670000009</v>
      </c>
      <c r="L269" s="33">
        <f>$R$8*COS($R$6*(K269-Mode1_Parameter_sheet!$D$9))+$R$10*SIN($R$6*(K269-Mode1_Parameter_sheet!$D$9))+$R$9*COS($R$7*(K269-Mode1_Parameter_sheet!$D$9))+$R$11*SIN($R$7*(K269-Mode1_Parameter_sheet!$D$9))</f>
        <v>-1.3860647582733811E-2</v>
      </c>
      <c r="M269" s="33">
        <f>L269+Mode1_Parameter_sheet!$D$7</f>
        <v>0.13235450989758105</v>
      </c>
      <c r="N269" s="33">
        <f>$R$8*COS($R$6*(K269-Mode1_Parameter_sheet!$D$9))+$R$10*SIN($R$6*(K269-Mode1_Parameter_sheet!$D$9))-$R$9*COS($R$7*(K269-Mode1_Parameter_sheet!$D$9))-$R$11*SIN($R$7*(K269-Mode1_Parameter_sheet!$D$9))</f>
        <v>-1.3777557269619009E-2</v>
      </c>
      <c r="O269" s="33">
        <f>N269+Mode1_Parameter_sheet!$D$8</f>
        <v>0.53012511919980243</v>
      </c>
    </row>
    <row r="270" spans="2:15">
      <c r="B270" s="29">
        <v>264</v>
      </c>
      <c r="C270" s="26">
        <v>8.8000000000000007</v>
      </c>
      <c r="D270" s="26">
        <v>0.129</v>
      </c>
      <c r="E270" s="26">
        <v>-0.124</v>
      </c>
      <c r="F270" s="26">
        <f>D270-Mode1_Parameter_sheet!$D$7</f>
        <v>-1.7215157480314852E-2</v>
      </c>
      <c r="G270" s="26">
        <v>0.52631187589999995</v>
      </c>
      <c r="H270" s="26">
        <v>-0.1228373177</v>
      </c>
      <c r="I270" s="26">
        <f>G270-Mode1_Parameter_sheet!$D$8</f>
        <v>-1.7590800569421527E-2</v>
      </c>
      <c r="K270" s="26">
        <v>8.8000000000000007</v>
      </c>
      <c r="L270" s="33">
        <f>$R$8*COS($R$6*(K270-Mode1_Parameter_sheet!$D$9))+$R$10*SIN($R$6*(K270-Mode1_Parameter_sheet!$D$9))+$R$9*COS($R$7*(K270-Mode1_Parameter_sheet!$D$9))+$R$11*SIN($R$7*(K270-Mode1_Parameter_sheet!$D$9))</f>
        <v>-1.7860225522664325E-2</v>
      </c>
      <c r="M270" s="33">
        <f>L270+Mode1_Parameter_sheet!$D$7</f>
        <v>0.12835493195765052</v>
      </c>
      <c r="N270" s="33">
        <f>$R$8*COS($R$6*(K270-Mode1_Parameter_sheet!$D$9))+$R$10*SIN($R$6*(K270-Mode1_Parameter_sheet!$D$9))-$R$9*COS($R$7*(K270-Mode1_Parameter_sheet!$D$9))-$R$11*SIN($R$7*(K270-Mode1_Parameter_sheet!$D$9))</f>
        <v>-1.7753468808335646E-2</v>
      </c>
      <c r="O270" s="33">
        <f>N270+Mode1_Parameter_sheet!$D$8</f>
        <v>0.52614920766108586</v>
      </c>
    </row>
    <row r="271" spans="2:15">
      <c r="B271" s="29">
        <v>265</v>
      </c>
      <c r="C271" s="26">
        <v>8.8333333330000006</v>
      </c>
      <c r="D271" s="26">
        <v>0.125</v>
      </c>
      <c r="E271" s="26">
        <v>-0.123</v>
      </c>
      <c r="F271" s="26">
        <f>D271-Mode1_Parameter_sheet!$D$7</f>
        <v>-2.1215157480314856E-2</v>
      </c>
      <c r="G271" s="26">
        <v>0.52235943789999995</v>
      </c>
      <c r="H271" s="26">
        <v>-0.1201870416</v>
      </c>
      <c r="I271" s="26">
        <f>G271-Mode1_Parameter_sheet!$D$8</f>
        <v>-2.154323856942153E-2</v>
      </c>
      <c r="K271" s="26">
        <v>8.8333333330000006</v>
      </c>
      <c r="L271" s="33">
        <f>$R$8*COS($R$6*(K271-Mode1_Parameter_sheet!$D$9))+$R$10*SIN($R$6*(K271-Mode1_Parameter_sheet!$D$9))+$R$9*COS($R$7*(K271-Mode1_Parameter_sheet!$D$9))+$R$11*SIN($R$7*(K271-Mode1_Parameter_sheet!$D$9))</f>
        <v>-2.1748498991614261E-2</v>
      </c>
      <c r="M271" s="33">
        <f>L271+Mode1_Parameter_sheet!$D$7</f>
        <v>0.12446665848870059</v>
      </c>
      <c r="N271" s="33">
        <f>$R$8*COS($R$6*(K271-Mode1_Parameter_sheet!$D$9))+$R$10*SIN($R$6*(K271-Mode1_Parameter_sheet!$D$9))-$R$9*COS($R$7*(K271-Mode1_Parameter_sheet!$D$9))-$R$11*SIN($R$7*(K271-Mode1_Parameter_sheet!$D$9))</f>
        <v>-2.1619203380144919E-2</v>
      </c>
      <c r="O271" s="33">
        <f>N271+Mode1_Parameter_sheet!$D$8</f>
        <v>0.52228347308927658</v>
      </c>
    </row>
    <row r="272" spans="2:15">
      <c r="B272" s="29">
        <v>266</v>
      </c>
      <c r="C272" s="26">
        <v>8.8666666670000005</v>
      </c>
      <c r="D272" s="26">
        <v>0.12</v>
      </c>
      <c r="E272" s="26">
        <v>-0.11700000000000001</v>
      </c>
      <c r="F272" s="26">
        <f>D272-Mode1_Parameter_sheet!$D$7</f>
        <v>-2.621515748031486E-2</v>
      </c>
      <c r="G272" s="26">
        <v>0.51829940649999995</v>
      </c>
      <c r="H272" s="26">
        <v>-0.1169902687</v>
      </c>
      <c r="I272" s="26">
        <f>G272-Mode1_Parameter_sheet!$D$8</f>
        <v>-2.5603269969421527E-2</v>
      </c>
      <c r="K272" s="26">
        <v>8.8666666670000005</v>
      </c>
      <c r="L272" s="33">
        <f>$R$8*COS($R$6*(K272-Mode1_Parameter_sheet!$D$9))+$R$10*SIN($R$6*(K272-Mode1_Parameter_sheet!$D$9))+$R$9*COS($R$7*(K272-Mode1_Parameter_sheet!$D$9))+$R$11*SIN($R$7*(K272-Mode1_Parameter_sheet!$D$9))</f>
        <v>-2.5501238004190799E-2</v>
      </c>
      <c r="M272" s="33">
        <f>L272+Mode1_Parameter_sheet!$D$7</f>
        <v>0.12071391947612406</v>
      </c>
      <c r="N272" s="33">
        <f>$R$8*COS($R$6*(K272-Mode1_Parameter_sheet!$D$9))+$R$10*SIN($R$6*(K272-Mode1_Parameter_sheet!$D$9))-$R$9*COS($R$7*(K272-Mode1_Parameter_sheet!$D$9))-$R$11*SIN($R$7*(K272-Mode1_Parameter_sheet!$D$9))</f>
        <v>-2.5350769042133205E-2</v>
      </c>
      <c r="O272" s="33">
        <f>N272+Mode1_Parameter_sheet!$D$8</f>
        <v>0.51855190742728829</v>
      </c>
    </row>
    <row r="273" spans="2:15">
      <c r="B273" s="29">
        <v>267</v>
      </c>
      <c r="C273" s="26">
        <v>8.9</v>
      </c>
      <c r="D273" s="26">
        <v>0.11700000000000001</v>
      </c>
      <c r="E273" s="26">
        <v>-0.11</v>
      </c>
      <c r="F273" s="26">
        <f>D273-Mode1_Parameter_sheet!$D$7</f>
        <v>-2.9215157480314849E-2</v>
      </c>
      <c r="G273" s="26">
        <v>0.51456008659999997</v>
      </c>
      <c r="H273" s="26">
        <v>-0.1082479534</v>
      </c>
      <c r="I273" s="26">
        <f>G273-Mode1_Parameter_sheet!$D$8</f>
        <v>-2.9342589869421509E-2</v>
      </c>
      <c r="K273" s="26">
        <v>8.9</v>
      </c>
      <c r="L273" s="33">
        <f>$R$8*COS($R$6*(K273-Mode1_Parameter_sheet!$D$9))+$R$10*SIN($R$6*(K273-Mode1_Parameter_sheet!$D$9))+$R$9*COS($R$7*(K273-Mode1_Parameter_sheet!$D$9))+$R$11*SIN($R$7*(K273-Mode1_Parameter_sheet!$D$9))</f>
        <v>-2.9095058092841922E-2</v>
      </c>
      <c r="M273" s="33">
        <f>L273+Mode1_Parameter_sheet!$D$7</f>
        <v>0.11712009938747293</v>
      </c>
      <c r="N273" s="33">
        <f>$R$8*COS($R$6*(K273-Mode1_Parameter_sheet!$D$9))+$R$10*SIN($R$6*(K273-Mode1_Parameter_sheet!$D$9))-$R$9*COS($R$7*(K273-Mode1_Parameter_sheet!$D$9))-$R$11*SIN($R$7*(K273-Mode1_Parameter_sheet!$D$9))</f>
        <v>-2.8925004948978601E-2</v>
      </c>
      <c r="O273" s="33">
        <f>N273+Mode1_Parameter_sheet!$D$8</f>
        <v>0.51497767152044283</v>
      </c>
    </row>
    <row r="274" spans="2:15">
      <c r="B274" s="29">
        <v>268</v>
      </c>
      <c r="C274" s="26">
        <v>8.9333333330000002</v>
      </c>
      <c r="D274" s="26">
        <v>0.113</v>
      </c>
      <c r="E274" s="26">
        <v>-0.107</v>
      </c>
      <c r="F274" s="26">
        <f>D274-Mode1_Parameter_sheet!$D$7</f>
        <v>-3.3215157480314852E-2</v>
      </c>
      <c r="G274" s="26">
        <v>0.51108287620000004</v>
      </c>
      <c r="H274" s="26">
        <v>-0.1033281152</v>
      </c>
      <c r="I274" s="26">
        <f>G274-Mode1_Parameter_sheet!$D$8</f>
        <v>-3.281980026942144E-2</v>
      </c>
      <c r="K274" s="26">
        <v>8.9333333330000002</v>
      </c>
      <c r="L274" s="33">
        <f>$R$8*COS($R$6*(K274-Mode1_Parameter_sheet!$D$9))+$R$10*SIN($R$6*(K274-Mode1_Parameter_sheet!$D$9))+$R$9*COS($R$7*(K274-Mode1_Parameter_sheet!$D$9))+$R$11*SIN($R$7*(K274-Mode1_Parameter_sheet!$D$9))</f>
        <v>-3.2507566896451325E-2</v>
      </c>
      <c r="M274" s="33">
        <f>L274+Mode1_Parameter_sheet!$D$7</f>
        <v>0.11370759058386354</v>
      </c>
      <c r="N274" s="33">
        <f>$R$8*COS($R$6*(K274-Mode1_Parameter_sheet!$D$9))+$R$10*SIN($R$6*(K274-Mode1_Parameter_sheet!$D$9))-$R$9*COS($R$7*(K274-Mode1_Parameter_sheet!$D$9))-$R$11*SIN($R$7*(K274-Mode1_Parameter_sheet!$D$9))</f>
        <v>-3.2319725575966345E-2</v>
      </c>
      <c r="O274" s="33">
        <f>N274+Mode1_Parameter_sheet!$D$8</f>
        <v>0.51158295089345518</v>
      </c>
    </row>
    <row r="275" spans="2:15">
      <c r="B275" s="29">
        <v>269</v>
      </c>
      <c r="C275" s="26">
        <v>8.9666666670000001</v>
      </c>
      <c r="D275" s="26">
        <v>0.11</v>
      </c>
      <c r="E275" s="26">
        <v>-0.1</v>
      </c>
      <c r="F275" s="26">
        <f>D275-Mode1_Parameter_sheet!$D$7</f>
        <v>-3.6215157480314855E-2</v>
      </c>
      <c r="G275" s="26">
        <v>0.50767154560000005</v>
      </c>
      <c r="H275" s="26">
        <v>-9.7037742610000005E-2</v>
      </c>
      <c r="I275" s="26">
        <f>G275-Mode1_Parameter_sheet!$D$8</f>
        <v>-3.6231130869421424E-2</v>
      </c>
      <c r="K275" s="26">
        <v>8.9666666670000001</v>
      </c>
      <c r="L275" s="33">
        <f>$R$8*COS($R$6*(K275-Mode1_Parameter_sheet!$D$9))+$R$10*SIN($R$6*(K275-Mode1_Parameter_sheet!$D$9))+$R$9*COS($R$7*(K275-Mode1_Parameter_sheet!$D$9))+$R$11*SIN($R$7*(K275-Mode1_Parameter_sheet!$D$9))</f>
        <v>-3.5717503505979881E-2</v>
      </c>
      <c r="M275" s="33">
        <f>L275+Mode1_Parameter_sheet!$D$7</f>
        <v>0.11049765397433498</v>
      </c>
      <c r="N275" s="33">
        <f>$R$8*COS($R$6*(K275-Mode1_Parameter_sheet!$D$9))+$R$10*SIN($R$6*(K275-Mode1_Parameter_sheet!$D$9))-$R$9*COS($R$7*(K275-Mode1_Parameter_sheet!$D$9))-$R$11*SIN($R$7*(K275-Mode1_Parameter_sheet!$D$9))</f>
        <v>-3.5513857882281508E-2</v>
      </c>
      <c r="O275" s="33">
        <f>N275+Mode1_Parameter_sheet!$D$8</f>
        <v>0.50838881858713991</v>
      </c>
    </row>
    <row r="276" spans="2:15">
      <c r="B276" s="29">
        <v>270</v>
      </c>
      <c r="C276" s="26">
        <v>9</v>
      </c>
      <c r="D276" s="26">
        <v>0.106</v>
      </c>
      <c r="E276" s="26">
        <v>-9.1700000000000004E-2</v>
      </c>
      <c r="F276" s="26">
        <f>D276-Mode1_Parameter_sheet!$D$7</f>
        <v>-4.0215157480314859E-2</v>
      </c>
      <c r="G276" s="26">
        <v>0.50461369339999995</v>
      </c>
      <c r="H276" s="26">
        <v>-8.986236853E-2</v>
      </c>
      <c r="I276" s="26">
        <f>G276-Mode1_Parameter_sheet!$D$8</f>
        <v>-3.9288983069421524E-2</v>
      </c>
      <c r="K276" s="26">
        <v>9</v>
      </c>
      <c r="L276" s="33">
        <f>$R$8*COS($R$6*(K276-Mode1_Parameter_sheet!$D$9))+$R$10*SIN($R$6*(K276-Mode1_Parameter_sheet!$D$9))+$R$9*COS($R$7*(K276-Mode1_Parameter_sheet!$D$9))+$R$11*SIN($R$7*(K276-Mode1_Parameter_sheet!$D$9))</f>
        <v>-3.8704870830011499E-2</v>
      </c>
      <c r="M276" s="33">
        <f>L276+Mode1_Parameter_sheet!$D$7</f>
        <v>0.10751028665030335</v>
      </c>
      <c r="N276" s="33">
        <f>$R$8*COS($R$6*(K276-Mode1_Parameter_sheet!$D$9))+$R$10*SIN($R$6*(K276-Mode1_Parameter_sheet!$D$9))-$R$9*COS($R$7*(K276-Mode1_Parameter_sheet!$D$9))-$R$11*SIN($R$7*(K276-Mode1_Parameter_sheet!$D$9))</f>
        <v>-3.8487571693572677E-2</v>
      </c>
      <c r="O276" s="33">
        <f>N276+Mode1_Parameter_sheet!$D$8</f>
        <v>0.50541510477584883</v>
      </c>
    </row>
    <row r="277" spans="2:15">
      <c r="B277" s="29">
        <v>271</v>
      </c>
      <c r="C277" s="26">
        <v>9.0333333329999999</v>
      </c>
      <c r="D277" s="26">
        <v>0.10299999999999999</v>
      </c>
      <c r="E277" s="26">
        <v>-8.3900000000000002E-2</v>
      </c>
      <c r="F277" s="26">
        <f>D277-Mode1_Parameter_sheet!$D$7</f>
        <v>-4.3215157480314861E-2</v>
      </c>
      <c r="G277" s="26">
        <v>0.50168072100000005</v>
      </c>
      <c r="H277" s="26">
        <v>-8.4549449459999995E-2</v>
      </c>
      <c r="I277" s="26">
        <f>G277-Mode1_Parameter_sheet!$D$8</f>
        <v>-4.2221955469421424E-2</v>
      </c>
      <c r="K277" s="26">
        <v>9.0333333329999999</v>
      </c>
      <c r="L277" s="33">
        <f>$R$8*COS($R$6*(K277-Mode1_Parameter_sheet!$D$9))+$R$10*SIN($R$6*(K277-Mode1_Parameter_sheet!$D$9))+$R$9*COS($R$7*(K277-Mode1_Parameter_sheet!$D$9))+$R$11*SIN($R$7*(K277-Mode1_Parameter_sheet!$D$9))</f>
        <v>-4.145106089649582E-2</v>
      </c>
      <c r="M277" s="33">
        <f>L277+Mode1_Parameter_sheet!$D$7</f>
        <v>0.10476409658381904</v>
      </c>
      <c r="N277" s="33">
        <f>$R$8*COS($R$6*(K277-Mode1_Parameter_sheet!$D$9))+$R$10*SIN($R$6*(K277-Mode1_Parameter_sheet!$D$9))-$R$9*COS($R$7*(K277-Mode1_Parameter_sheet!$D$9))-$R$11*SIN($R$7*(K277-Mode1_Parameter_sheet!$D$9))</f>
        <v>-4.1222403237968733E-2</v>
      </c>
      <c r="O277" s="33">
        <f>N277+Mode1_Parameter_sheet!$D$8</f>
        <v>0.5026802732314527</v>
      </c>
    </row>
    <row r="278" spans="2:15">
      <c r="B278" s="29">
        <v>272</v>
      </c>
      <c r="C278" s="26">
        <v>9.0666666669999998</v>
      </c>
      <c r="D278" s="26">
        <v>0.10100000000000001</v>
      </c>
      <c r="E278" s="26">
        <v>-7.4300000000000005E-2</v>
      </c>
      <c r="F278" s="26">
        <f>D278-Mode1_Parameter_sheet!$D$7</f>
        <v>-4.5215157480314849E-2</v>
      </c>
      <c r="G278" s="26">
        <v>0.49897706339999998</v>
      </c>
      <c r="H278" s="26">
        <v>-7.6175801160000001E-2</v>
      </c>
      <c r="I278" s="26">
        <f>G278-Mode1_Parameter_sheet!$D$8</f>
        <v>-4.4925613069421499E-2</v>
      </c>
      <c r="K278" s="26">
        <v>9.0666666669999998</v>
      </c>
      <c r="L278" s="33">
        <f>$R$8*COS($R$6*(K278-Mode1_Parameter_sheet!$D$9))+$R$10*SIN($R$6*(K278-Mode1_Parameter_sheet!$D$9))+$R$9*COS($R$7*(K278-Mode1_Parameter_sheet!$D$9))+$R$11*SIN($R$7*(K278-Mode1_Parameter_sheet!$D$9))</f>
        <v>-4.3938970567977631E-2</v>
      </c>
      <c r="M278" s="33">
        <f>L278+Mode1_Parameter_sheet!$D$7</f>
        <v>0.10227618691233722</v>
      </c>
      <c r="N278" s="33">
        <f>$R$8*COS($R$6*(K278-Mode1_Parameter_sheet!$D$9))+$R$10*SIN($R$6*(K278-Mode1_Parameter_sheet!$D$9))-$R$9*COS($R$7*(K278-Mode1_Parameter_sheet!$D$9))-$R$11*SIN($R$7*(K278-Mode1_Parameter_sheet!$D$9))</f>
        <v>-4.3701369340073348E-2</v>
      </c>
      <c r="O278" s="33">
        <f>N278+Mode1_Parameter_sheet!$D$8</f>
        <v>0.50020130712934807</v>
      </c>
    </row>
    <row r="279" spans="2:15">
      <c r="B279" s="29">
        <v>273</v>
      </c>
      <c r="C279" s="26">
        <v>9.1</v>
      </c>
      <c r="D279" s="26">
        <v>9.8500000000000004E-2</v>
      </c>
      <c r="E279" s="26">
        <v>-6.6100000000000006E-2</v>
      </c>
      <c r="F279" s="26">
        <f>D279-Mode1_Parameter_sheet!$D$7</f>
        <v>-4.7715157480314851E-2</v>
      </c>
      <c r="G279" s="26">
        <v>0.4966023343</v>
      </c>
      <c r="H279" s="26">
        <v>-6.6455795590000005E-2</v>
      </c>
      <c r="I279" s="26">
        <f>G279-Mode1_Parameter_sheet!$D$8</f>
        <v>-4.7300342169421472E-2</v>
      </c>
      <c r="K279" s="26">
        <v>9.1</v>
      </c>
      <c r="L279" s="33">
        <f>$R$8*COS($R$6*(K279-Mode1_Parameter_sheet!$D$9))+$R$10*SIN($R$6*(K279-Mode1_Parameter_sheet!$D$9))+$R$9*COS($R$7*(K279-Mode1_Parameter_sheet!$D$9))+$R$11*SIN($R$7*(K279-Mode1_Parameter_sheet!$D$9))</f>
        <v>-4.6153107975446826E-2</v>
      </c>
      <c r="M279" s="33">
        <f>L279+Mode1_Parameter_sheet!$D$7</f>
        <v>0.10006204950486802</v>
      </c>
      <c r="N279" s="33">
        <f>$R$8*COS($R$6*(K279-Mode1_Parameter_sheet!$D$9))+$R$10*SIN($R$6*(K279-Mode1_Parameter_sheet!$D$9))-$R$9*COS($R$7*(K279-Mode1_Parameter_sheet!$D$9))-$R$11*SIN($R$7*(K279-Mode1_Parameter_sheet!$D$9))</f>
        <v>-4.5909072588337034E-2</v>
      </c>
      <c r="O279" s="33">
        <f>N279+Mode1_Parameter_sheet!$D$8</f>
        <v>0.49799360388108443</v>
      </c>
    </row>
    <row r="280" spans="2:15">
      <c r="B280" s="29">
        <v>274</v>
      </c>
      <c r="C280" s="26">
        <v>9.1333333329999995</v>
      </c>
      <c r="D280" s="26">
        <v>9.64E-2</v>
      </c>
      <c r="E280" s="26">
        <v>-5.6000000000000001E-2</v>
      </c>
      <c r="F280" s="26">
        <f>D280-Mode1_Parameter_sheet!$D$7</f>
        <v>-4.9815157480314856E-2</v>
      </c>
      <c r="G280" s="26">
        <v>0.49454667699999999</v>
      </c>
      <c r="H280" s="26">
        <v>-5.8105072399999999E-2</v>
      </c>
      <c r="I280" s="26">
        <f>G280-Mode1_Parameter_sheet!$D$8</f>
        <v>-4.9355999469421485E-2</v>
      </c>
      <c r="K280" s="26">
        <v>9.1333333329999995</v>
      </c>
      <c r="L280" s="33">
        <f>$R$8*COS($R$6*(K280-Mode1_Parameter_sheet!$D$9))+$R$10*SIN($R$6*(K280-Mode1_Parameter_sheet!$D$9))+$R$9*COS($R$7*(K280-Mode1_Parameter_sheet!$D$9))+$R$11*SIN($R$7*(K280-Mode1_Parameter_sheet!$D$9))</f>
        <v>-4.8079689514894899E-2</v>
      </c>
      <c r="M280" s="33">
        <f>L280+Mode1_Parameter_sheet!$D$7</f>
        <v>9.8135467965419956E-2</v>
      </c>
      <c r="N280" s="33">
        <f>$R$8*COS($R$6*(K280-Mode1_Parameter_sheet!$D$9))+$R$10*SIN($R$6*(K280-Mode1_Parameter_sheet!$D$9))-$R$9*COS($R$7*(K280-Mode1_Parameter_sheet!$D$9))-$R$11*SIN($R$7*(K280-Mode1_Parameter_sheet!$D$9))</f>
        <v>-4.7831797332398854E-2</v>
      </c>
      <c r="O280" s="33">
        <f>N280+Mode1_Parameter_sheet!$D$8</f>
        <v>0.49607087913702264</v>
      </c>
    </row>
    <row r="281" spans="2:15">
      <c r="B281" s="29">
        <v>275</v>
      </c>
      <c r="C281" s="26">
        <v>9.1666666669999994</v>
      </c>
      <c r="D281" s="26">
        <v>9.4799999999999995E-2</v>
      </c>
      <c r="E281" s="26">
        <v>-4.4499999999999998E-2</v>
      </c>
      <c r="F281" s="26">
        <f>D281-Mode1_Parameter_sheet!$D$7</f>
        <v>-5.141515748031486E-2</v>
      </c>
      <c r="G281" s="26">
        <v>0.49272866279999999</v>
      </c>
      <c r="H281" s="26">
        <v>-4.9663695520000002E-2</v>
      </c>
      <c r="I281" s="26">
        <f>G281-Mode1_Parameter_sheet!$D$8</f>
        <v>-5.1174013669421481E-2</v>
      </c>
      <c r="K281" s="26">
        <v>9.1666666669999994</v>
      </c>
      <c r="L281" s="33">
        <f>$R$8*COS($R$6*(K281-Mode1_Parameter_sheet!$D$9))+$R$10*SIN($R$6*(K281-Mode1_Parameter_sheet!$D$9))+$R$9*COS($R$7*(K281-Mode1_Parameter_sheet!$D$9))+$R$11*SIN($R$7*(K281-Mode1_Parameter_sheet!$D$9))</f>
        <v>-4.9706725452870713E-2</v>
      </c>
      <c r="M281" s="33">
        <f>L281+Mode1_Parameter_sheet!$D$7</f>
        <v>9.6508432027444135E-2</v>
      </c>
      <c r="N281" s="33">
        <f>$R$8*COS($R$6*(K281-Mode1_Parameter_sheet!$D$9))+$R$10*SIN($R$6*(K281-Mode1_Parameter_sheet!$D$9))-$R$9*COS($R$7*(K281-Mode1_Parameter_sheet!$D$9))-$R$11*SIN($R$7*(K281-Mode1_Parameter_sheet!$D$9))</f>
        <v>-4.9457594572102852E-2</v>
      </c>
      <c r="O281" s="33">
        <f>N281+Mode1_Parameter_sheet!$D$8</f>
        <v>0.49444508189731862</v>
      </c>
    </row>
    <row r="282" spans="2:15">
      <c r="B282" s="29">
        <v>276</v>
      </c>
      <c r="C282" s="26">
        <v>9.1999999999999993</v>
      </c>
      <c r="D282" s="26">
        <v>9.3399999999999997E-2</v>
      </c>
      <c r="E282" s="26">
        <v>-4.3499999999999997E-2</v>
      </c>
      <c r="F282" s="26">
        <f>D282-Mode1_Parameter_sheet!$D$7</f>
        <v>-5.2815157480314859E-2</v>
      </c>
      <c r="G282" s="26">
        <v>0.49123576400000002</v>
      </c>
      <c r="H282" s="26">
        <v>-3.8410324959999999E-2</v>
      </c>
      <c r="I282" s="26">
        <f>G282-Mode1_Parameter_sheet!$D$8</f>
        <v>-5.2666912469421456E-2</v>
      </c>
      <c r="K282" s="26">
        <v>9.1999999999999993</v>
      </c>
      <c r="L282" s="33">
        <f>$R$8*COS($R$6*(K282-Mode1_Parameter_sheet!$D$9))+$R$10*SIN($R$6*(K282-Mode1_Parameter_sheet!$D$9))+$R$9*COS($R$7*(K282-Mode1_Parameter_sheet!$D$9))+$R$11*SIN($R$7*(K282-Mode1_Parameter_sheet!$D$9))</f>
        <v>-5.1024094471628353E-2</v>
      </c>
      <c r="M282" s="33">
        <f>L282+Mode1_Parameter_sheet!$D$7</f>
        <v>9.5191063008686502E-2</v>
      </c>
      <c r="N282" s="33">
        <f>$R$8*COS($R$6*(K282-Mode1_Parameter_sheet!$D$9))+$R$10*SIN($R$6*(K282-Mode1_Parameter_sheet!$D$9))-$R$9*COS($R$7*(K282-Mode1_Parameter_sheet!$D$9))-$R$11*SIN($R$7*(K282-Mode1_Parameter_sheet!$D$9))</f>
        <v>-5.0776356072208359E-2</v>
      </c>
      <c r="O282" s="33">
        <f>N282+Mode1_Parameter_sheet!$D$8</f>
        <v>0.4931263203972131</v>
      </c>
    </row>
    <row r="283" spans="2:15">
      <c r="B283" s="29">
        <v>277</v>
      </c>
      <c r="C283" s="26">
        <v>9.2333333329999991</v>
      </c>
      <c r="D283" s="26">
        <v>9.1899999999999996E-2</v>
      </c>
      <c r="E283" s="26">
        <v>-3.5999999999999997E-2</v>
      </c>
      <c r="F283" s="26">
        <f>D283-Mode1_Parameter_sheet!$D$7</f>
        <v>-5.431515748031486E-2</v>
      </c>
      <c r="G283" s="26">
        <v>0.49016797449999999</v>
      </c>
      <c r="H283" s="26">
        <v>-2.7405415499999999E-2</v>
      </c>
      <c r="I283" s="26">
        <f>G283-Mode1_Parameter_sheet!$D$8</f>
        <v>-5.3734701969421483E-2</v>
      </c>
      <c r="K283" s="26">
        <v>9.2333333329999991</v>
      </c>
      <c r="L283" s="33">
        <f>$R$8*COS($R$6*(K283-Mode1_Parameter_sheet!$D$9))+$R$10*SIN($R$6*(K283-Mode1_Parameter_sheet!$D$9))+$R$9*COS($R$7*(K283-Mode1_Parameter_sheet!$D$9))+$R$11*SIN($R$7*(K283-Mode1_Parameter_sheet!$D$9))</f>
        <v>-5.2023606934685558E-2</v>
      </c>
      <c r="M283" s="33">
        <f>L283+Mode1_Parameter_sheet!$D$7</f>
        <v>9.4191550545629305E-2</v>
      </c>
      <c r="N283" s="33">
        <f>$R$8*COS($R$6*(K283-Mode1_Parameter_sheet!$D$9))+$R$10*SIN($R$6*(K283-Mode1_Parameter_sheet!$D$9))-$R$9*COS($R$7*(K283-Mode1_Parameter_sheet!$D$9))-$R$11*SIN($R$7*(K283-Mode1_Parameter_sheet!$D$9))</f>
        <v>-5.1779877489555613E-2</v>
      </c>
      <c r="O283" s="33">
        <f>N283+Mode1_Parameter_sheet!$D$8</f>
        <v>0.49212279897986588</v>
      </c>
    </row>
    <row r="284" spans="2:15">
      <c r="B284" s="29">
        <v>278</v>
      </c>
      <c r="C284" s="26">
        <v>9.2666666670000009</v>
      </c>
      <c r="D284" s="26">
        <v>9.0999999999999998E-2</v>
      </c>
      <c r="E284" s="26">
        <v>-1.15E-2</v>
      </c>
      <c r="F284" s="26">
        <f>D284-Mode1_Parameter_sheet!$D$7</f>
        <v>-5.5215157480314858E-2</v>
      </c>
      <c r="G284" s="26">
        <v>0.48940873629999998</v>
      </c>
      <c r="H284" s="26">
        <v>-1.7743187930000001E-2</v>
      </c>
      <c r="I284" s="26">
        <f>G284-Mode1_Parameter_sheet!$D$8</f>
        <v>-5.4493940169421495E-2</v>
      </c>
      <c r="K284" s="26">
        <v>9.2666666670000009</v>
      </c>
      <c r="L284" s="33">
        <f>$R$8*COS($R$6*(K284-Mode1_Parameter_sheet!$D$9))+$R$10*SIN($R$6*(K284-Mode1_Parameter_sheet!$D$9))+$R$9*COS($R$7*(K284-Mode1_Parameter_sheet!$D$9))+$R$11*SIN($R$7*(K284-Mode1_Parameter_sheet!$D$9))</f>
        <v>-5.2699055597277215E-2</v>
      </c>
      <c r="M284" s="33">
        <f>L284+Mode1_Parameter_sheet!$D$7</f>
        <v>9.3516101883037633E-2</v>
      </c>
      <c r="N284" s="33">
        <f>$R$8*COS($R$6*(K284-Mode1_Parameter_sheet!$D$9))+$R$10*SIN($R$6*(K284-Mode1_Parameter_sheet!$D$9))-$R$9*COS($R$7*(K284-Mode1_Parameter_sheet!$D$9))-$R$11*SIN($R$7*(K284-Mode1_Parameter_sheet!$D$9))</f>
        <v>-5.2461909239305819E-2</v>
      </c>
      <c r="O284" s="33">
        <f>N284+Mode1_Parameter_sheet!$D$8</f>
        <v>0.49144076723011565</v>
      </c>
    </row>
    <row r="285" spans="2:15">
      <c r="B285" s="29">
        <v>279</v>
      </c>
      <c r="C285" s="26">
        <v>9.3000000000000007</v>
      </c>
      <c r="D285" s="26">
        <v>9.11E-2</v>
      </c>
      <c r="E285" s="26">
        <v>-9.3800000000000003E-4</v>
      </c>
      <c r="F285" s="26">
        <f>D285-Mode1_Parameter_sheet!$D$7</f>
        <v>-5.5115157480314855E-2</v>
      </c>
      <c r="G285" s="26">
        <v>0.48898509530000001</v>
      </c>
      <c r="H285" s="26">
        <v>-6.6167685379999999E-3</v>
      </c>
      <c r="I285" s="26">
        <f>G285-Mode1_Parameter_sheet!$D$8</f>
        <v>-5.491758116942147E-2</v>
      </c>
      <c r="K285" s="26">
        <v>9.3000000000000007</v>
      </c>
      <c r="L285" s="33">
        <f>$R$8*COS($R$6*(K285-Mode1_Parameter_sheet!$D$9))+$R$10*SIN($R$6*(K285-Mode1_Parameter_sheet!$D$9))+$R$9*COS($R$7*(K285-Mode1_Parameter_sheet!$D$9))+$R$11*SIN($R$7*(K285-Mode1_Parameter_sheet!$D$9))</f>
        <v>-5.3046254099401266E-2</v>
      </c>
      <c r="M285" s="33">
        <f>L285+Mode1_Parameter_sheet!$D$7</f>
        <v>9.316890338091359E-2</v>
      </c>
      <c r="N285" s="33">
        <f>$R$8*COS($R$6*(K285-Mode1_Parameter_sheet!$D$9))+$R$10*SIN($R$6*(K285-Mode1_Parameter_sheet!$D$9))-$R$9*COS($R$7*(K285-Mode1_Parameter_sheet!$D$9))-$R$11*SIN($R$7*(K285-Mode1_Parameter_sheet!$D$9))</f>
        <v>-5.2818195434216744E-2</v>
      </c>
      <c r="O285" s="33">
        <f>N285+Mode1_Parameter_sheet!$D$8</f>
        <v>0.49108448103520475</v>
      </c>
    </row>
    <row r="286" spans="2:15">
      <c r="B286" s="29">
        <v>280</v>
      </c>
      <c r="C286" s="26">
        <v>9.3333333330000006</v>
      </c>
      <c r="D286" s="26">
        <v>9.0999999999999998E-2</v>
      </c>
      <c r="E286" s="26">
        <v>1.26E-4</v>
      </c>
      <c r="F286" s="26">
        <f>D286-Mode1_Parameter_sheet!$D$7</f>
        <v>-5.5215157480314858E-2</v>
      </c>
      <c r="G286" s="26">
        <v>0.48896761840000003</v>
      </c>
      <c r="H286" s="26">
        <v>1.5132050620000001E-3</v>
      </c>
      <c r="I286" s="26">
        <f>G286-Mode1_Parameter_sheet!$D$8</f>
        <v>-5.493505806942145E-2</v>
      </c>
      <c r="K286" s="26">
        <v>9.3333333330000006</v>
      </c>
      <c r="L286" s="33">
        <f>$R$8*COS($R$6*(K286-Mode1_Parameter_sheet!$D$9))+$R$10*SIN($R$6*(K286-Mode1_Parameter_sheet!$D$9))+$R$9*COS($R$7*(K286-Mode1_Parameter_sheet!$D$9))+$R$11*SIN($R$7*(K286-Mode1_Parameter_sheet!$D$9))</f>
        <v>-5.306306297133586E-2</v>
      </c>
      <c r="M286" s="33">
        <f>L286+Mode1_Parameter_sheet!$D$7</f>
        <v>9.3152094508978989E-2</v>
      </c>
      <c r="N286" s="33">
        <f>$R$8*COS($R$6*(K286-Mode1_Parameter_sheet!$D$9))+$R$10*SIN($R$6*(K286-Mode1_Parameter_sheet!$D$9))-$R$9*COS($R$7*(K286-Mode1_Parameter_sheet!$D$9))-$R$11*SIN($R$7*(K286-Mode1_Parameter_sheet!$D$9))</f>
        <v>-5.2846500625651251E-2</v>
      </c>
      <c r="O286" s="33">
        <f>N286+Mode1_Parameter_sheet!$D$8</f>
        <v>0.4910561758437702</v>
      </c>
    </row>
    <row r="287" spans="2:15">
      <c r="B287" s="29">
        <v>281</v>
      </c>
      <c r="C287" s="26">
        <v>9.3666666670000005</v>
      </c>
      <c r="D287" s="26">
        <v>9.11E-2</v>
      </c>
      <c r="E287" s="26">
        <v>1.2999999999999999E-2</v>
      </c>
      <c r="F287" s="26">
        <f>D287-Mode1_Parameter_sheet!$D$7</f>
        <v>-5.5115157480314855E-2</v>
      </c>
      <c r="G287" s="26">
        <v>0.4890859756</v>
      </c>
      <c r="H287" s="26">
        <v>1.128753637E-2</v>
      </c>
      <c r="I287" s="26">
        <f>G287-Mode1_Parameter_sheet!$D$8</f>
        <v>-5.4816700869421475E-2</v>
      </c>
      <c r="K287" s="26">
        <v>9.3666666670000005</v>
      </c>
      <c r="L287" s="33">
        <f>$R$8*COS($R$6*(K287-Mode1_Parameter_sheet!$D$9))+$R$10*SIN($R$6*(K287-Mode1_Parameter_sheet!$D$9))+$R$9*COS($R$7*(K287-Mode1_Parameter_sheet!$D$9))+$R$11*SIN($R$7*(K287-Mode1_Parameter_sheet!$D$9))</f>
        <v>-5.2749402625443489E-2</v>
      </c>
      <c r="M287" s="33">
        <f>L287+Mode1_Parameter_sheet!$D$7</f>
        <v>9.3465754854871366E-2</v>
      </c>
      <c r="N287" s="33">
        <f>$R$8*COS($R$6*(K287-Mode1_Parameter_sheet!$D$9))+$R$10*SIN($R$6*(K287-Mode1_Parameter_sheet!$D$9))-$R$9*COS($R$7*(K287-Mode1_Parameter_sheet!$D$9))-$R$11*SIN($R$7*(K287-Mode1_Parameter_sheet!$D$9))</f>
        <v>-5.2546623808789911E-2</v>
      </c>
      <c r="O287" s="33">
        <f>N287+Mode1_Parameter_sheet!$D$8</f>
        <v>0.49135605266063154</v>
      </c>
    </row>
    <row r="288" spans="2:15">
      <c r="B288" s="29">
        <v>282</v>
      </c>
      <c r="C288" s="26">
        <v>9.4</v>
      </c>
      <c r="D288" s="26">
        <v>9.1800000000000007E-2</v>
      </c>
      <c r="E288" s="26">
        <v>2.3800000000000002E-2</v>
      </c>
      <c r="F288" s="26">
        <f>D288-Mode1_Parameter_sheet!$D$7</f>
        <v>-5.4415157480314849E-2</v>
      </c>
      <c r="G288" s="26">
        <v>0.48972012079999999</v>
      </c>
      <c r="H288" s="26">
        <v>2.2064849710000001E-2</v>
      </c>
      <c r="I288" s="26">
        <f>G288-Mode1_Parameter_sheet!$D$8</f>
        <v>-5.4182555669421484E-2</v>
      </c>
      <c r="K288" s="26">
        <v>9.4</v>
      </c>
      <c r="L288" s="33">
        <f>$R$8*COS($R$6*(K288-Mode1_Parameter_sheet!$D$9))+$R$10*SIN($R$6*(K288-Mode1_Parameter_sheet!$D$9))+$R$9*COS($R$7*(K288-Mode1_Parameter_sheet!$D$9))+$R$11*SIN($R$7*(K288-Mode1_Parameter_sheet!$D$9))</f>
        <v>-5.2107253660167448E-2</v>
      </c>
      <c r="M288" s="33">
        <f>L288+Mode1_Parameter_sheet!$D$7</f>
        <v>9.4107903820147415E-2</v>
      </c>
      <c r="N288" s="33">
        <f>$R$8*COS($R$6*(K288-Mode1_Parameter_sheet!$D$9))+$R$10*SIN($R$6*(K288-Mode1_Parameter_sheet!$D$9))-$R$9*COS($R$7*(K288-Mode1_Parameter_sheet!$D$9))-$R$11*SIN($R$7*(K288-Mode1_Parameter_sheet!$D$9))</f>
        <v>-5.1920400007407157E-2</v>
      </c>
      <c r="O288" s="33">
        <f>N288+Mode1_Parameter_sheet!$D$8</f>
        <v>0.49198227646201431</v>
      </c>
    </row>
    <row r="289" spans="2:15">
      <c r="B289" s="29">
        <v>283</v>
      </c>
      <c r="C289" s="26">
        <v>9.4333333330000002</v>
      </c>
      <c r="D289" s="26">
        <v>9.2700000000000005E-2</v>
      </c>
      <c r="E289" s="26">
        <v>2.6599999999999999E-2</v>
      </c>
      <c r="F289" s="26">
        <f>D289-Mode1_Parameter_sheet!$D$7</f>
        <v>-5.3515157480314851E-2</v>
      </c>
      <c r="G289" s="26">
        <v>0.49055696560000001</v>
      </c>
      <c r="H289" s="26">
        <v>3.3423764109999997E-2</v>
      </c>
      <c r="I289" s="26">
        <f>G289-Mode1_Parameter_sheet!$D$8</f>
        <v>-5.334571086942147E-2</v>
      </c>
      <c r="K289" s="26">
        <v>9.4333333330000002</v>
      </c>
      <c r="L289" s="33">
        <f>$R$8*COS($R$6*(K289-Mode1_Parameter_sheet!$D$9))+$R$10*SIN($R$6*(K289-Mode1_Parameter_sheet!$D$9))+$R$9*COS($R$7*(K289-Mode1_Parameter_sheet!$D$9))+$R$11*SIN($R$7*(K289-Mode1_Parameter_sheet!$D$9))</f>
        <v>-5.1140644170193504E-2</v>
      </c>
      <c r="M289" s="33">
        <f>L289+Mode1_Parameter_sheet!$D$7</f>
        <v>9.5074513310121345E-2</v>
      </c>
      <c r="N289" s="33">
        <f>$R$8*COS($R$6*(K289-Mode1_Parameter_sheet!$D$9))+$R$10*SIN($R$6*(K289-Mode1_Parameter_sheet!$D$9))-$R$9*COS($R$7*(K289-Mode1_Parameter_sheet!$D$9))-$R$11*SIN($R$7*(K289-Mode1_Parameter_sheet!$D$9))</f>
        <v>-5.097168912398916E-2</v>
      </c>
      <c r="O289" s="33">
        <f>N289+Mode1_Parameter_sheet!$D$8</f>
        <v>0.49293098734543234</v>
      </c>
    </row>
    <row r="290" spans="2:15">
      <c r="B290" s="29">
        <v>284</v>
      </c>
      <c r="C290" s="26">
        <v>9.4666666670000001</v>
      </c>
      <c r="D290" s="26">
        <v>9.3600000000000003E-2</v>
      </c>
      <c r="E290" s="26">
        <v>3.78E-2</v>
      </c>
      <c r="F290" s="26">
        <f>D290-Mode1_Parameter_sheet!$D$7</f>
        <v>-5.2615157480314853E-2</v>
      </c>
      <c r="G290" s="26">
        <v>0.49194837180000001</v>
      </c>
      <c r="H290" s="26">
        <v>4.4224613420000003E-2</v>
      </c>
      <c r="I290" s="26">
        <f>G290-Mode1_Parameter_sheet!$D$8</f>
        <v>-5.1954304669421469E-2</v>
      </c>
      <c r="K290" s="26">
        <v>9.4666666670000001</v>
      </c>
      <c r="L290" s="33">
        <f>$R$8*COS($R$6*(K290-Mode1_Parameter_sheet!$D$9))+$R$10*SIN($R$6*(K290-Mode1_Parameter_sheet!$D$9))+$R$9*COS($R$7*(K290-Mode1_Parameter_sheet!$D$9))+$R$11*SIN($R$7*(K290-Mode1_Parameter_sheet!$D$9))</f>
        <v>-4.9855624315034826E-2</v>
      </c>
      <c r="M290" s="33">
        <f>L290+Mode1_Parameter_sheet!$D$7</f>
        <v>9.6359533165280037E-2</v>
      </c>
      <c r="N290" s="33">
        <f>$R$8*COS($R$6*(K290-Mode1_Parameter_sheet!$D$9))+$R$10*SIN($R$6*(K290-Mode1_Parameter_sheet!$D$9))-$R$9*COS($R$7*(K290-Mode1_Parameter_sheet!$D$9))-$R$11*SIN($R$7*(K290-Mode1_Parameter_sheet!$D$9))</f>
        <v>-4.9706352283698955E-2</v>
      </c>
      <c r="O290" s="33">
        <f>N290+Mode1_Parameter_sheet!$D$8</f>
        <v>0.49419632418572251</v>
      </c>
    </row>
    <row r="291" spans="2:15">
      <c r="B291" s="29">
        <v>285</v>
      </c>
      <c r="C291" s="26">
        <v>9.5</v>
      </c>
      <c r="D291" s="26">
        <v>9.5299999999999996E-2</v>
      </c>
      <c r="E291" s="26">
        <v>5.3499999999999999E-2</v>
      </c>
      <c r="F291" s="26">
        <f>D291-Mode1_Parameter_sheet!$D$7</f>
        <v>-5.091515748031486E-2</v>
      </c>
      <c r="G291" s="26">
        <v>0.49350527319999998</v>
      </c>
      <c r="H291" s="26">
        <v>5.3990282170000001E-2</v>
      </c>
      <c r="I291" s="26">
        <f>G291-Mode1_Parameter_sheet!$D$8</f>
        <v>-5.0397403269421492E-2</v>
      </c>
      <c r="K291" s="26">
        <v>9.5</v>
      </c>
      <c r="L291" s="33">
        <f>$R$8*COS($R$6*(K291-Mode1_Parameter_sheet!$D$9))+$R$10*SIN($R$6*(K291-Mode1_Parameter_sheet!$D$9))+$R$9*COS($R$7*(K291-Mode1_Parameter_sheet!$D$9))+$R$11*SIN($R$7*(K291-Mode1_Parameter_sheet!$D$9))</f>
        <v>-4.8260228441782599E-2</v>
      </c>
      <c r="M291" s="33">
        <f>L291+Mode1_Parameter_sheet!$D$7</f>
        <v>9.7954929038532257E-2</v>
      </c>
      <c r="N291" s="33">
        <f>$R$8*COS($R$6*(K291-Mode1_Parameter_sheet!$D$9))+$R$10*SIN($R$6*(K291-Mode1_Parameter_sheet!$D$9))-$R$9*COS($R$7*(K291-Mode1_Parameter_sheet!$D$9))-$R$11*SIN($R$7*(K291-Mode1_Parameter_sheet!$D$9))</f>
        <v>-4.813221595157044E-2</v>
      </c>
      <c r="O291" s="33">
        <f>N291+Mode1_Parameter_sheet!$D$8</f>
        <v>0.49577046051785101</v>
      </c>
    </row>
    <row r="292" spans="2:15">
      <c r="B292" s="29">
        <v>286</v>
      </c>
      <c r="C292" s="26">
        <v>9.5333333329999999</v>
      </c>
      <c r="D292" s="26">
        <v>9.7199999999999995E-2</v>
      </c>
      <c r="E292" s="26">
        <v>6.2300000000000001E-2</v>
      </c>
      <c r="F292" s="26">
        <f>D292-Mode1_Parameter_sheet!$D$7</f>
        <v>-4.9015157480314861E-2</v>
      </c>
      <c r="G292" s="26">
        <v>0.49554772390000001</v>
      </c>
      <c r="H292" s="26">
        <v>6.1931894969999998E-2</v>
      </c>
      <c r="I292" s="26">
        <f>G292-Mode1_Parameter_sheet!$D$8</f>
        <v>-4.8354952569421461E-2</v>
      </c>
      <c r="K292" s="26">
        <v>9.5333333329999999</v>
      </c>
      <c r="L292" s="33">
        <f>$R$8*COS($R$6*(K292-Mode1_Parameter_sheet!$D$9))+$R$10*SIN($R$6*(K292-Mode1_Parameter_sheet!$D$9))+$R$9*COS($R$7*(K292-Mode1_Parameter_sheet!$D$9))+$R$11*SIN($R$7*(K292-Mode1_Parameter_sheet!$D$9))</f>
        <v>-4.6364424436989772E-2</v>
      </c>
      <c r="M292" s="33">
        <f>L292+Mode1_Parameter_sheet!$D$7</f>
        <v>9.9850733043325091E-2</v>
      </c>
      <c r="N292" s="33">
        <f>$R$8*COS($R$6*(K292-Mode1_Parameter_sheet!$D$9))+$R$10*SIN($R$6*(K292-Mode1_Parameter_sheet!$D$9))-$R$9*COS($R$7*(K292-Mode1_Parameter_sheet!$D$9))-$R$11*SIN($R$7*(K292-Mode1_Parameter_sheet!$D$9))</f>
        <v>-4.625902348346473E-2</v>
      </c>
      <c r="O292" s="33">
        <f>N292+Mode1_Parameter_sheet!$D$8</f>
        <v>0.49764365298595675</v>
      </c>
    </row>
    <row r="293" spans="2:15">
      <c r="B293" s="29">
        <v>287</v>
      </c>
      <c r="C293" s="26">
        <v>9.5666666669999998</v>
      </c>
      <c r="D293" s="26">
        <v>9.9400000000000002E-2</v>
      </c>
      <c r="E293" s="26">
        <v>6.88E-2</v>
      </c>
      <c r="F293" s="26">
        <f>D293-Mode1_Parameter_sheet!$D$7</f>
        <v>-4.6815157480314853E-2</v>
      </c>
      <c r="G293" s="26">
        <v>0.4976340662</v>
      </c>
      <c r="H293" s="26">
        <v>6.8403314189999995E-2</v>
      </c>
      <c r="I293" s="26">
        <f>G293-Mode1_Parameter_sheet!$D$8</f>
        <v>-4.6268610269421473E-2</v>
      </c>
      <c r="K293" s="26">
        <v>9.5666666669999998</v>
      </c>
      <c r="L293" s="33">
        <f>$R$8*COS($R$6*(K293-Mode1_Parameter_sheet!$D$9))+$R$10*SIN($R$6*(K293-Mode1_Parameter_sheet!$D$9))+$R$9*COS($R$7*(K293-Mode1_Parameter_sheet!$D$9))+$R$11*SIN($R$7*(K293-Mode1_Parameter_sheet!$D$9))</f>
        <v>-4.418005132386725E-2</v>
      </c>
      <c r="M293" s="33">
        <f>L293+Mode1_Parameter_sheet!$D$7</f>
        <v>0.10203510615644761</v>
      </c>
      <c r="N293" s="33">
        <f>$R$8*COS($R$6*(K293-Mode1_Parameter_sheet!$D$9))+$R$10*SIN($R$6*(K293-Mode1_Parameter_sheet!$D$9))-$R$9*COS($R$7*(K293-Mode1_Parameter_sheet!$D$9))-$R$11*SIN($R$7*(K293-Mode1_Parameter_sheet!$D$9))</f>
        <v>-4.409837509304923E-2</v>
      </c>
      <c r="O293" s="33">
        <f>N293+Mode1_Parameter_sheet!$D$8</f>
        <v>0.49980430137637222</v>
      </c>
    </row>
    <row r="294" spans="2:15">
      <c r="B294" s="29">
        <v>288</v>
      </c>
      <c r="C294" s="26">
        <v>9.6</v>
      </c>
      <c r="D294" s="26">
        <v>0.10199999999999999</v>
      </c>
      <c r="E294" s="26">
        <v>7.6200000000000004E-2</v>
      </c>
      <c r="F294" s="26">
        <f>D294-Mode1_Parameter_sheet!$D$7</f>
        <v>-4.4215157480314862E-2</v>
      </c>
      <c r="G294" s="26">
        <v>0.50010794489999999</v>
      </c>
      <c r="H294" s="26">
        <v>8.0242013400000006E-2</v>
      </c>
      <c r="I294" s="26">
        <f>G294-Mode1_Parameter_sheet!$D$8</f>
        <v>-4.3794731569421486E-2</v>
      </c>
      <c r="K294" s="26">
        <v>9.6</v>
      </c>
      <c r="L294" s="33">
        <f>$R$8*COS($R$6*(K294-Mode1_Parameter_sheet!$D$9))+$R$10*SIN($R$6*(K294-Mode1_Parameter_sheet!$D$9))+$R$9*COS($R$7*(K294-Mode1_Parameter_sheet!$D$9))+$R$11*SIN($R$7*(K294-Mode1_Parameter_sheet!$D$9))</f>
        <v>-4.1720745353573153E-2</v>
      </c>
      <c r="M294" s="33">
        <f>L294+Mode1_Parameter_sheet!$D$7</f>
        <v>0.10449441212674171</v>
      </c>
      <c r="N294" s="33">
        <f>$R$8*COS($R$6*(K294-Mode1_Parameter_sheet!$D$9))+$R$10*SIN($R$6*(K294-Mode1_Parameter_sheet!$D$9))-$R$9*COS($R$7*(K294-Mode1_Parameter_sheet!$D$9))-$R$11*SIN($R$7*(K294-Mode1_Parameter_sheet!$D$9))</f>
        <v>-4.1663656462948818E-2</v>
      </c>
      <c r="O294" s="33">
        <f>N294+Mode1_Parameter_sheet!$D$8</f>
        <v>0.50223902000647269</v>
      </c>
    </row>
    <row r="295" spans="2:15">
      <c r="B295" s="29">
        <v>289</v>
      </c>
      <c r="C295" s="26">
        <v>9.6333333329999995</v>
      </c>
      <c r="D295" s="26">
        <v>0.104</v>
      </c>
      <c r="E295" s="26">
        <v>8.8300000000000003E-2</v>
      </c>
      <c r="F295" s="26">
        <f>D295-Mode1_Parameter_sheet!$D$7</f>
        <v>-4.221515748031486E-2</v>
      </c>
      <c r="G295" s="26">
        <v>0.50298353370000004</v>
      </c>
      <c r="H295" s="26">
        <v>8.735601019E-2</v>
      </c>
      <c r="I295" s="26">
        <f>G295-Mode1_Parameter_sheet!$D$8</f>
        <v>-4.0919142769421435E-2</v>
      </c>
      <c r="K295" s="26">
        <v>9.6333333329999995</v>
      </c>
      <c r="L295" s="33">
        <f>$R$8*COS($R$6*(K295-Mode1_Parameter_sheet!$D$9))+$R$10*SIN($R$6*(K295-Mode1_Parameter_sheet!$D$9))+$R$9*COS($R$7*(K295-Mode1_Parameter_sheet!$D$9))+$R$11*SIN($R$7*(K295-Mode1_Parameter_sheet!$D$9))</f>
        <v>-3.9001854264393662E-2</v>
      </c>
      <c r="M295" s="33">
        <f>L295+Mode1_Parameter_sheet!$D$7</f>
        <v>0.10721330321592119</v>
      </c>
      <c r="N295" s="33">
        <f>$R$8*COS($R$6*(K295-Mode1_Parameter_sheet!$D$9))+$R$10*SIN($R$6*(K295-Mode1_Parameter_sheet!$D$9))-$R$9*COS($R$7*(K295-Mode1_Parameter_sheet!$D$9))-$R$11*SIN($R$7*(K295-Mode1_Parameter_sheet!$D$9))</f>
        <v>-3.8969955654556687E-2</v>
      </c>
      <c r="O295" s="33">
        <f>N295+Mode1_Parameter_sheet!$D$8</f>
        <v>0.50493272081486484</v>
      </c>
    </row>
    <row r="296" spans="2:15">
      <c r="B296" s="29">
        <v>290</v>
      </c>
      <c r="C296" s="26">
        <v>9.6666666669999994</v>
      </c>
      <c r="D296" s="26">
        <v>0.108</v>
      </c>
      <c r="E296" s="26">
        <v>9.5100000000000004E-2</v>
      </c>
      <c r="F296" s="26">
        <f>D296-Mode1_Parameter_sheet!$D$7</f>
        <v>-3.8215157480314857E-2</v>
      </c>
      <c r="G296" s="26">
        <v>0.50593167890000001</v>
      </c>
      <c r="H296" s="26">
        <v>9.1498405330000004E-2</v>
      </c>
      <c r="I296" s="26">
        <f>G296-Mode1_Parameter_sheet!$D$8</f>
        <v>-3.7970997569421461E-2</v>
      </c>
      <c r="K296" s="26">
        <v>9.6666666669999994</v>
      </c>
      <c r="L296" s="33">
        <f>$R$8*COS($R$6*(K296-Mode1_Parameter_sheet!$D$9))+$R$10*SIN($R$6*(K296-Mode1_Parameter_sheet!$D$9))+$R$9*COS($R$7*(K296-Mode1_Parameter_sheet!$D$9))+$R$11*SIN($R$7*(K296-Mode1_Parameter_sheet!$D$9))</f>
        <v>-3.6040341431621499E-2</v>
      </c>
      <c r="M296" s="33">
        <f>L296+Mode1_Parameter_sheet!$D$7</f>
        <v>0.11017481604869336</v>
      </c>
      <c r="N296" s="33">
        <f>$R$8*COS($R$6*(K296-Mode1_Parameter_sheet!$D$9))+$R$10*SIN($R$6*(K296-Mode1_Parameter_sheet!$D$9))-$R$9*COS($R$7*(K296-Mode1_Parameter_sheet!$D$9))-$R$11*SIN($R$7*(K296-Mode1_Parameter_sheet!$D$9))</f>
        <v>-3.6033969998426695E-2</v>
      </c>
      <c r="O296" s="33">
        <f>N296+Mode1_Parameter_sheet!$D$8</f>
        <v>0.5078687064709948</v>
      </c>
    </row>
    <row r="297" spans="2:15">
      <c r="B297" s="29">
        <v>291</v>
      </c>
      <c r="C297" s="26">
        <v>9.6999999999999993</v>
      </c>
      <c r="D297" s="26">
        <v>0.111</v>
      </c>
      <c r="E297" s="26">
        <v>0.10100000000000001</v>
      </c>
      <c r="F297" s="26">
        <f>D297-Mode1_Parameter_sheet!$D$7</f>
        <v>-3.5215157480314854E-2</v>
      </c>
      <c r="G297" s="26">
        <v>0.50908342740000001</v>
      </c>
      <c r="H297" s="26">
        <v>0.1007276684</v>
      </c>
      <c r="I297" s="26">
        <f>G297-Mode1_Parameter_sheet!$D$8</f>
        <v>-3.4819249069421465E-2</v>
      </c>
      <c r="K297" s="26">
        <v>9.6999999999999993</v>
      </c>
      <c r="L297" s="33">
        <f>$R$8*COS($R$6*(K297-Mode1_Parameter_sheet!$D$9))+$R$10*SIN($R$6*(K297-Mode1_Parameter_sheet!$D$9))+$R$9*COS($R$7*(K297-Mode1_Parameter_sheet!$D$9))+$R$11*SIN($R$7*(K297-Mode1_Parameter_sheet!$D$9))</f>
        <v>-3.2854680095683243E-2</v>
      </c>
      <c r="M297" s="33">
        <f>L297+Mode1_Parameter_sheet!$D$7</f>
        <v>0.11336047738463162</v>
      </c>
      <c r="N297" s="33">
        <f>$R$8*COS($R$6*(K297-Mode1_Parameter_sheet!$D$9))+$R$10*SIN($R$6*(K297-Mode1_Parameter_sheet!$D$9))-$R$9*COS($R$7*(K297-Mode1_Parameter_sheet!$D$9))-$R$11*SIN($R$7*(K297-Mode1_Parameter_sheet!$D$9))</f>
        <v>-3.2873903129844499E-2</v>
      </c>
      <c r="O297" s="33">
        <f>N297+Mode1_Parameter_sheet!$D$8</f>
        <v>0.51102877333957697</v>
      </c>
    </row>
    <row r="298" spans="2:15">
      <c r="B298" s="29">
        <v>292</v>
      </c>
      <c r="C298" s="26">
        <v>9.7333333329999991</v>
      </c>
      <c r="D298" s="26">
        <v>0.114</v>
      </c>
      <c r="E298" s="26">
        <v>0.108</v>
      </c>
      <c r="F298" s="26">
        <f>D298-Mode1_Parameter_sheet!$D$7</f>
        <v>-3.2215157480314852E-2</v>
      </c>
      <c r="G298" s="26">
        <v>0.51264685679999999</v>
      </c>
      <c r="H298" s="26">
        <v>0.10412792429999999</v>
      </c>
      <c r="I298" s="26">
        <f>G298-Mode1_Parameter_sheet!$D$8</f>
        <v>-3.1255819669421481E-2</v>
      </c>
      <c r="K298" s="26">
        <v>9.7333333329999991</v>
      </c>
      <c r="L298" s="33">
        <f>$R$8*COS($R$6*(K298-Mode1_Parameter_sheet!$D$9))+$R$10*SIN($R$6*(K298-Mode1_Parameter_sheet!$D$9))+$R$9*COS($R$7*(K298-Mode1_Parameter_sheet!$D$9))+$R$11*SIN($R$7*(K298-Mode1_Parameter_sheet!$D$9))</f>
        <v>-2.9464737358956071E-2</v>
      </c>
      <c r="M298" s="33">
        <f>L298+Mode1_Parameter_sheet!$D$7</f>
        <v>0.11675042012135878</v>
      </c>
      <c r="N298" s="33">
        <f>$R$8*COS($R$6*(K298-Mode1_Parameter_sheet!$D$9))+$R$10*SIN($R$6*(K298-Mode1_Parameter_sheet!$D$9))-$R$9*COS($R$7*(K298-Mode1_Parameter_sheet!$D$9))-$R$11*SIN($R$7*(K298-Mode1_Parameter_sheet!$D$9))</f>
        <v>-2.9509351837652249E-2</v>
      </c>
      <c r="O298" s="33">
        <f>N298+Mode1_Parameter_sheet!$D$8</f>
        <v>0.51439332463176923</v>
      </c>
    </row>
    <row r="299" spans="2:15">
      <c r="B299" s="29">
        <v>293</v>
      </c>
      <c r="C299" s="26">
        <v>9.7666666670000009</v>
      </c>
      <c r="D299" s="26">
        <v>0.11799999999999999</v>
      </c>
      <c r="E299" s="26">
        <v>0.112</v>
      </c>
      <c r="F299" s="26">
        <f>D299-Mode1_Parameter_sheet!$D$7</f>
        <v>-2.8215157480314862E-2</v>
      </c>
      <c r="G299" s="26">
        <v>0.516025289</v>
      </c>
      <c r="H299" s="26">
        <v>0.11094890289999999</v>
      </c>
      <c r="I299" s="26">
        <f>G299-Mode1_Parameter_sheet!$D$8</f>
        <v>-2.7877387469421477E-2</v>
      </c>
      <c r="K299" s="26">
        <v>9.7666666670000009</v>
      </c>
      <c r="L299" s="33">
        <f>$R$8*COS($R$6*(K299-Mode1_Parameter_sheet!$D$9))+$R$10*SIN($R$6*(K299-Mode1_Parameter_sheet!$D$9))+$R$9*COS($R$7*(K299-Mode1_Parameter_sheet!$D$9))+$R$11*SIN($R$7*(K299-Mode1_Parameter_sheet!$D$9))</f>
        <v>-2.5891650283887114E-2</v>
      </c>
      <c r="M299" s="33">
        <f>L299+Mode1_Parameter_sheet!$D$7</f>
        <v>0.12032350719642775</v>
      </c>
      <c r="N299" s="33">
        <f>$R$8*COS($R$6*(K299-Mode1_Parameter_sheet!$D$9))+$R$10*SIN($R$6*(K299-Mode1_Parameter_sheet!$D$9))-$R$9*COS($R$7*(K299-Mode1_Parameter_sheet!$D$9))-$R$11*SIN($R$7*(K299-Mode1_Parameter_sheet!$D$9))</f>
        <v>-2.5961185014950167E-2</v>
      </c>
      <c r="O299" s="33">
        <f>N299+Mode1_Parameter_sheet!$D$8</f>
        <v>0.51794149145447133</v>
      </c>
    </row>
    <row r="300" spans="2:15">
      <c r="B300" s="29">
        <v>294</v>
      </c>
      <c r="C300" s="26">
        <v>9.8000000000000007</v>
      </c>
      <c r="D300" s="26">
        <v>0.122</v>
      </c>
      <c r="E300" s="26">
        <v>0.11899999999999999</v>
      </c>
      <c r="F300" s="26">
        <f>D300-Mode1_Parameter_sheet!$D$7</f>
        <v>-2.4215157480314858E-2</v>
      </c>
      <c r="G300" s="26">
        <v>0.52004345029999999</v>
      </c>
      <c r="H300" s="26">
        <v>0.1194440651</v>
      </c>
      <c r="I300" s="26">
        <f>G300-Mode1_Parameter_sheet!$D$8</f>
        <v>-2.3859226169421488E-2</v>
      </c>
      <c r="K300" s="26">
        <v>9.8000000000000007</v>
      </c>
      <c r="L300" s="33">
        <f>$R$8*COS($R$6*(K300-Mode1_Parameter_sheet!$D$9))+$R$10*SIN($R$6*(K300-Mode1_Parameter_sheet!$D$9))+$R$9*COS($R$7*(K300-Mode1_Parameter_sheet!$D$9))+$R$11*SIN($R$7*(K300-Mode1_Parameter_sheet!$D$9))</f>
        <v>-2.2157694207842488E-2</v>
      </c>
      <c r="M300" s="33">
        <f>L300+Mode1_Parameter_sheet!$D$7</f>
        <v>0.12405746327247237</v>
      </c>
      <c r="N300" s="33">
        <f>$R$8*COS($R$6*(K300-Mode1_Parameter_sheet!$D$9))+$R$10*SIN($R$6*(K300-Mode1_Parameter_sheet!$D$9))-$R$9*COS($R$7*(K300-Mode1_Parameter_sheet!$D$9))-$R$11*SIN($R$7*(K300-Mode1_Parameter_sheet!$D$9))</f>
        <v>-2.2251414803990958E-2</v>
      </c>
      <c r="O300" s="33">
        <f>N300+Mode1_Parameter_sheet!$D$8</f>
        <v>0.52165126166543052</v>
      </c>
    </row>
    <row r="301" spans="2:15">
      <c r="B301" s="29">
        <v>295</v>
      </c>
      <c r="C301" s="26">
        <v>9.8333333330000006</v>
      </c>
      <c r="D301" s="26">
        <v>0.126</v>
      </c>
      <c r="E301" s="26">
        <v>0.123</v>
      </c>
      <c r="F301" s="26">
        <f>D301-Mode1_Parameter_sheet!$D$7</f>
        <v>-2.0215157480314855E-2</v>
      </c>
      <c r="G301" s="26">
        <v>0.5239882267</v>
      </c>
      <c r="H301" s="26">
        <v>0.1176982213</v>
      </c>
      <c r="I301" s="26">
        <f>G301-Mode1_Parameter_sheet!$D$8</f>
        <v>-1.9914449769421472E-2</v>
      </c>
      <c r="K301" s="26">
        <v>9.8333333330000006</v>
      </c>
      <c r="L301" s="33">
        <f>$R$8*COS($R$6*(K301-Mode1_Parameter_sheet!$D$9))+$R$10*SIN($R$6*(K301-Mode1_Parameter_sheet!$D$9))+$R$9*COS($R$7*(K301-Mode1_Parameter_sheet!$D$9))+$R$11*SIN($R$7*(K301-Mode1_Parameter_sheet!$D$9))</f>
        <v>-1.8286142998586608E-2</v>
      </c>
      <c r="M301" s="33">
        <f>L301+Mode1_Parameter_sheet!$D$7</f>
        <v>0.12792901448172825</v>
      </c>
      <c r="N301" s="33">
        <f>$R$8*COS($R$6*(K301-Mode1_Parameter_sheet!$D$9))+$R$10*SIN($R$6*(K301-Mode1_Parameter_sheet!$D$9))-$R$9*COS($R$7*(K301-Mode1_Parameter_sheet!$D$9))-$R$11*SIN($R$7*(K301-Mode1_Parameter_sheet!$D$9))</f>
        <v>-1.840305963585892E-2</v>
      </c>
      <c r="O301" s="33">
        <f>N301+Mode1_Parameter_sheet!$D$8</f>
        <v>0.52549961683356261</v>
      </c>
    </row>
    <row r="302" spans="2:15">
      <c r="B302" s="29">
        <v>296</v>
      </c>
      <c r="C302" s="26">
        <v>9.8666666670000005</v>
      </c>
      <c r="D302" s="26">
        <v>0.13</v>
      </c>
      <c r="E302" s="26">
        <v>0.123</v>
      </c>
      <c r="F302" s="26">
        <f>D302-Mode1_Parameter_sheet!$D$7</f>
        <v>-1.6215157480314851E-2</v>
      </c>
      <c r="G302" s="26">
        <v>0.52788999839999995</v>
      </c>
      <c r="H302" s="26">
        <v>0.1229906867</v>
      </c>
      <c r="I302" s="26">
        <f>G302-Mode1_Parameter_sheet!$D$8</f>
        <v>-1.6012678069421526E-2</v>
      </c>
      <c r="K302" s="26">
        <v>9.8666666670000005</v>
      </c>
      <c r="L302" s="33">
        <f>$R$8*COS($R$6*(K302-Mode1_Parameter_sheet!$D$9))+$R$10*SIN($R$6*(K302-Mode1_Parameter_sheet!$D$9))+$R$9*COS($R$7*(K302-Mode1_Parameter_sheet!$D$9))+$R$11*SIN($R$7*(K302-Mode1_Parameter_sheet!$D$9))</f>
        <v>-1.4301124061949829E-2</v>
      </c>
      <c r="M302" s="33">
        <f>L302+Mode1_Parameter_sheet!$D$7</f>
        <v>0.13191403341836502</v>
      </c>
      <c r="N302" s="33">
        <f>$R$8*COS($R$6*(K302-Mode1_Parameter_sheet!$D$9))+$R$10*SIN($R$6*(K302-Mode1_Parameter_sheet!$D$9))-$R$9*COS($R$7*(K302-Mode1_Parameter_sheet!$D$9))-$R$11*SIN($R$7*(K302-Mode1_Parameter_sheet!$D$9))</f>
        <v>-1.4440001933547424E-2</v>
      </c>
      <c r="O302" s="33">
        <f>N302+Mode1_Parameter_sheet!$D$8</f>
        <v>0.52946267453587403</v>
      </c>
    </row>
    <row r="303" spans="2:15">
      <c r="B303" s="29">
        <v>297</v>
      </c>
      <c r="C303" s="26">
        <v>9.9</v>
      </c>
      <c r="D303" s="26">
        <v>0.13400000000000001</v>
      </c>
      <c r="E303" s="26">
        <v>0.125</v>
      </c>
      <c r="F303" s="26">
        <f>D303-Mode1_Parameter_sheet!$D$7</f>
        <v>-1.2215157480314848E-2</v>
      </c>
      <c r="G303" s="26">
        <v>0.53218760580000002</v>
      </c>
      <c r="H303" s="26">
        <v>0.12878020549999999</v>
      </c>
      <c r="I303" s="26">
        <f>G303-Mode1_Parameter_sheet!$D$8</f>
        <v>-1.1715070669421457E-2</v>
      </c>
      <c r="K303" s="26">
        <v>9.9</v>
      </c>
      <c r="L303" s="33">
        <f>$R$8*COS($R$6*(K303-Mode1_Parameter_sheet!$D$9))+$R$10*SIN($R$6*(K303-Mode1_Parameter_sheet!$D$9))+$R$9*COS($R$7*(K303-Mode1_Parameter_sheet!$D$9))+$R$11*SIN($R$7*(K303-Mode1_Parameter_sheet!$D$9))</f>
        <v>-1.0227468138100566E-2</v>
      </c>
      <c r="M303" s="33">
        <f>L303+Mode1_Parameter_sheet!$D$7</f>
        <v>0.13598768934221428</v>
      </c>
      <c r="N303" s="33">
        <f>$R$8*COS($R$6*(K303-Mode1_Parameter_sheet!$D$9))+$R$10*SIN($R$6*(K303-Mode1_Parameter_sheet!$D$9))-$R$9*COS($R$7*(K303-Mode1_Parameter_sheet!$D$9))-$R$11*SIN($R$7*(K303-Mode1_Parameter_sheet!$D$9))</f>
        <v>-1.0386840493764867E-2</v>
      </c>
      <c r="O303" s="33">
        <f>N303+Mode1_Parameter_sheet!$D$8</f>
        <v>0.53351583597565666</v>
      </c>
    </row>
    <row r="304" spans="2:15">
      <c r="B304" s="29">
        <v>298</v>
      </c>
      <c r="C304" s="26">
        <v>9.9333333330000002</v>
      </c>
      <c r="D304" s="26">
        <v>0.13800000000000001</v>
      </c>
      <c r="E304" s="26">
        <v>0.129</v>
      </c>
      <c r="F304" s="26">
        <f>D304-Mode1_Parameter_sheet!$D$7</f>
        <v>-8.2151574803148442E-3</v>
      </c>
      <c r="G304" s="26">
        <v>0.53647534539999997</v>
      </c>
      <c r="H304" s="26">
        <v>0.12649418900000001</v>
      </c>
      <c r="I304" s="26">
        <f>G304-Mode1_Parameter_sheet!$D$8</f>
        <v>-7.4273310694215056E-3</v>
      </c>
      <c r="K304" s="26">
        <v>9.9333333330000002</v>
      </c>
      <c r="L304" s="33">
        <f>$R$8*COS($R$6*(K304-Mode1_Parameter_sheet!$D$9))+$R$10*SIN($R$6*(K304-Mode1_Parameter_sheet!$D$9))+$R$9*COS($R$7*(K304-Mode1_Parameter_sheet!$D$9))+$R$11*SIN($R$7*(K304-Mode1_Parameter_sheet!$D$9))</f>
        <v>-6.0905536587298739E-3</v>
      </c>
      <c r="M304" s="33">
        <f>L304+Mode1_Parameter_sheet!$D$7</f>
        <v>0.14012460382158498</v>
      </c>
      <c r="N304" s="33">
        <f>$R$8*COS($R$6*(K304-Mode1_Parameter_sheet!$D$9))+$R$10*SIN($R$6*(K304-Mode1_Parameter_sheet!$D$9))-$R$9*COS($R$7*(K304-Mode1_Parameter_sheet!$D$9))-$R$11*SIN($R$7*(K304-Mode1_Parameter_sheet!$D$9))</f>
        <v>-6.268737297724516E-3</v>
      </c>
      <c r="O304" s="33">
        <f>N304+Mode1_Parameter_sheet!$D$8</f>
        <v>0.537633939171697</v>
      </c>
    </row>
    <row r="305" spans="2:15">
      <c r="B305" s="29">
        <v>299</v>
      </c>
      <c r="C305" s="26">
        <v>9.9666666670000001</v>
      </c>
      <c r="D305" s="26">
        <v>0.14299999999999999</v>
      </c>
      <c r="E305" s="26">
        <v>0.13300000000000001</v>
      </c>
      <c r="F305" s="26">
        <f>D305-Mode1_Parameter_sheet!$D$7</f>
        <v>-3.2151574803148675E-3</v>
      </c>
      <c r="G305" s="26">
        <v>0.54062055170000001</v>
      </c>
      <c r="H305" s="26">
        <v>0.1271109597</v>
      </c>
      <c r="I305" s="26">
        <f>G305-Mode1_Parameter_sheet!$D$8</f>
        <v>-3.2821247694214684E-3</v>
      </c>
      <c r="K305" s="26">
        <v>9.9666666670000001</v>
      </c>
      <c r="L305" s="33">
        <f>$R$8*COS($R$6*(K305-Mode1_Parameter_sheet!$D$9))+$R$10*SIN($R$6*(K305-Mode1_Parameter_sheet!$D$9))+$R$9*COS($R$7*(K305-Mode1_Parameter_sheet!$D$9))+$R$11*SIN($R$7*(K305-Mode1_Parameter_sheet!$D$9))</f>
        <v>-1.9161487980982983E-3</v>
      </c>
      <c r="M305" s="33">
        <f>L305+Mode1_Parameter_sheet!$D$7</f>
        <v>0.14429900868221657</v>
      </c>
      <c r="N305" s="33">
        <f>$R$8*COS($R$6*(K305-Mode1_Parameter_sheet!$D$9))+$R$10*SIN($R$6*(K305-Mode1_Parameter_sheet!$D$9))-$R$9*COS($R$7*(K305-Mode1_Parameter_sheet!$D$9))-$R$11*SIN($R$7*(K305-Mode1_Parameter_sheet!$D$9))</f>
        <v>-2.1112618460231492E-3</v>
      </c>
      <c r="O305" s="33">
        <f>N305+Mode1_Parameter_sheet!$D$8</f>
        <v>0.5417914146233983</v>
      </c>
    </row>
    <row r="306" spans="2:15">
      <c r="B306" s="29">
        <v>300</v>
      </c>
      <c r="C306" s="26">
        <v>10</v>
      </c>
      <c r="D306" s="26">
        <v>0.14699999999999999</v>
      </c>
      <c r="E306" s="26">
        <v>0.13300000000000001</v>
      </c>
      <c r="F306" s="26">
        <f>D306-Mode1_Parameter_sheet!$D$7</f>
        <v>7.8484251968513608E-4</v>
      </c>
      <c r="G306" s="26">
        <v>0.54494940940000003</v>
      </c>
      <c r="H306" s="26">
        <v>0.13023257960000001</v>
      </c>
      <c r="I306" s="26">
        <f>G306-Mode1_Parameter_sheet!$D$8</f>
        <v>1.0467329305785533E-3</v>
      </c>
      <c r="K306" s="26">
        <v>10</v>
      </c>
      <c r="L306" s="33">
        <f>$R$8*COS($R$6*(K306-Mode1_Parameter_sheet!$D$9))+$R$10*SIN($R$6*(K306-Mode1_Parameter_sheet!$D$9))+$R$9*COS($R$7*(K306-Mode1_Parameter_sheet!$D$9))+$R$11*SIN($R$7*(K306-Mode1_Parameter_sheet!$D$9))</f>
        <v>2.2697488270791285E-3</v>
      </c>
      <c r="M306" s="33">
        <f>L306+Mode1_Parameter_sheet!$D$7</f>
        <v>0.14848490630739397</v>
      </c>
      <c r="N306" s="33">
        <f>$R$8*COS($R$6*(K306-Mode1_Parameter_sheet!$D$9))+$R$10*SIN($R$6*(K306-Mode1_Parameter_sheet!$D$9))-$R$9*COS($R$7*(K306-Mode1_Parameter_sheet!$D$9))-$R$11*SIN($R$7*(K306-Mode1_Parameter_sheet!$D$9))</f>
        <v>2.0597670444869572E-3</v>
      </c>
      <c r="O306" s="33">
        <f>N306+Mode1_Parameter_sheet!$D$8</f>
        <v>0.54596244351390844</v>
      </c>
    </row>
    <row r="307" spans="2:15">
      <c r="B307" s="29">
        <v>301</v>
      </c>
      <c r="C307" s="26">
        <v>10.03333333</v>
      </c>
      <c r="D307" s="26">
        <v>0.152</v>
      </c>
      <c r="E307" s="26">
        <v>0.13100000000000001</v>
      </c>
      <c r="F307" s="26">
        <f>D307-Mode1_Parameter_sheet!$D$7</f>
        <v>5.7848425196851405E-3</v>
      </c>
      <c r="G307" s="26">
        <v>0.5493027237</v>
      </c>
      <c r="H307" s="26">
        <v>0.12782126769999999</v>
      </c>
      <c r="I307" s="26">
        <f>G307-Mode1_Parameter_sheet!$D$8</f>
        <v>5.4000472305785197E-3</v>
      </c>
      <c r="K307" s="26">
        <v>10.03333333</v>
      </c>
      <c r="L307" s="33">
        <f>$R$8*COS($R$6*(K307-Mode1_Parameter_sheet!$D$9))+$R$10*SIN($R$6*(K307-Mode1_Parameter_sheet!$D$9))+$R$9*COS($R$7*(K307-Mode1_Parameter_sheet!$D$9))+$R$11*SIN($R$7*(K307-Mode1_Parameter_sheet!$D$9))</f>
        <v>6.4410746019513184E-3</v>
      </c>
      <c r="M307" s="33">
        <f>L307+Mode1_Parameter_sheet!$D$7</f>
        <v>0.15265623208226617</v>
      </c>
      <c r="N307" s="33">
        <f>$R$8*COS($R$6*(K307-Mode1_Parameter_sheet!$D$9))+$R$10*SIN($R$6*(K307-Mode1_Parameter_sheet!$D$9))-$R$9*COS($R$7*(K307-Mode1_Parameter_sheet!$D$9))-$R$11*SIN($R$7*(K307-Mode1_Parameter_sheet!$D$9))</f>
        <v>6.2184417946233635E-3</v>
      </c>
      <c r="O307" s="33">
        <f>N307+Mode1_Parameter_sheet!$D$8</f>
        <v>0.55012111826404486</v>
      </c>
    </row>
    <row r="308" spans="2:15">
      <c r="B308" s="29">
        <v>302</v>
      </c>
      <c r="C308" s="26">
        <v>10.06666667</v>
      </c>
      <c r="D308" s="26">
        <v>0.156</v>
      </c>
      <c r="E308" s="26">
        <v>0.126</v>
      </c>
      <c r="F308" s="26">
        <f>D308-Mode1_Parameter_sheet!$D$7</f>
        <v>9.7848425196851441E-3</v>
      </c>
      <c r="G308" s="26">
        <v>0.55347082719999996</v>
      </c>
      <c r="H308" s="26">
        <v>0.1244962179</v>
      </c>
      <c r="I308" s="26">
        <f>G308-Mode1_Parameter_sheet!$D$8</f>
        <v>9.5681507305784841E-3</v>
      </c>
      <c r="K308" s="26">
        <v>10.06666667</v>
      </c>
      <c r="L308" s="33">
        <f>$R$8*COS($R$6*(K308-Mode1_Parameter_sheet!$D$9))+$R$10*SIN($R$6*(K308-Mode1_Parameter_sheet!$D$9))+$R$9*COS($R$7*(K308-Mode1_Parameter_sheet!$D$9))+$R$11*SIN($R$7*(K308-Mode1_Parameter_sheet!$D$9))</f>
        <v>1.0571861210122024E-2</v>
      </c>
      <c r="M308" s="33">
        <f>L308+Mode1_Parameter_sheet!$D$7</f>
        <v>0.15678701869043687</v>
      </c>
      <c r="N308" s="33">
        <f>$R$8*COS($R$6*(K308-Mode1_Parameter_sheet!$D$9))+$R$10*SIN($R$6*(K308-Mode1_Parameter_sheet!$D$9))-$R$9*COS($R$7*(K308-Mode1_Parameter_sheet!$D$9))-$R$11*SIN($R$7*(K308-Mode1_Parameter_sheet!$D$9))</f>
        <v>1.0338928696779015E-2</v>
      </c>
      <c r="O308" s="33">
        <f>N308+Mode1_Parameter_sheet!$D$8</f>
        <v>0.55424160516620047</v>
      </c>
    </row>
    <row r="309" spans="2:15">
      <c r="B309" s="29">
        <v>303</v>
      </c>
      <c r="C309" s="26">
        <v>10.1</v>
      </c>
      <c r="D309" s="26">
        <v>0.16</v>
      </c>
      <c r="E309" s="26">
        <v>0.126</v>
      </c>
      <c r="F309" s="26">
        <f>D309-Mode1_Parameter_sheet!$D$7</f>
        <v>1.3784842519685148E-2</v>
      </c>
      <c r="G309" s="26">
        <v>0.55760247159999998</v>
      </c>
      <c r="H309" s="26">
        <v>0.12509274940000001</v>
      </c>
      <c r="I309" s="26">
        <f>G309-Mode1_Parameter_sheet!$D$8</f>
        <v>1.3699795130578507E-2</v>
      </c>
      <c r="K309" s="26">
        <v>10.1</v>
      </c>
      <c r="L309" s="33">
        <f>$R$8*COS($R$6*(K309-Mode1_Parameter_sheet!$D$9))+$R$10*SIN($R$6*(K309-Mode1_Parameter_sheet!$D$9))+$R$9*COS($R$7*(K309-Mode1_Parameter_sheet!$D$9))+$R$11*SIN($R$7*(K309-Mode1_Parameter_sheet!$D$9))</f>
        <v>1.4636394468945126E-2</v>
      </c>
      <c r="M309" s="33">
        <f>L309+Mode1_Parameter_sheet!$D$7</f>
        <v>0.16085155194925999</v>
      </c>
      <c r="N309" s="33">
        <f>$R$8*COS($R$6*(K309-Mode1_Parameter_sheet!$D$9))+$R$10*SIN($R$6*(K309-Mode1_Parameter_sheet!$D$9))-$R$9*COS($R$7*(K309-Mode1_Parameter_sheet!$D$9))-$R$11*SIN($R$7*(K309-Mode1_Parameter_sheet!$D$9))</f>
        <v>1.4395622354135693E-2</v>
      </c>
      <c r="O309" s="33">
        <f>N309+Mode1_Parameter_sheet!$D$8</f>
        <v>0.55829829882355719</v>
      </c>
    </row>
    <row r="310" spans="2:15">
      <c r="B310" s="29">
        <v>304</v>
      </c>
      <c r="C310" s="26">
        <v>10.133333329999999</v>
      </c>
      <c r="D310" s="26">
        <v>0.16400000000000001</v>
      </c>
      <c r="E310" s="26">
        <v>0.123</v>
      </c>
      <c r="F310" s="26">
        <f>D310-Mode1_Parameter_sheet!$D$7</f>
        <v>1.7784842519685151E-2</v>
      </c>
      <c r="G310" s="26">
        <v>0.56181034389999995</v>
      </c>
      <c r="H310" s="26">
        <v>0.1227310596</v>
      </c>
      <c r="I310" s="26">
        <f>G310-Mode1_Parameter_sheet!$D$8</f>
        <v>1.7907667430578478E-2</v>
      </c>
      <c r="K310" s="26">
        <v>10.133333329999999</v>
      </c>
      <c r="L310" s="33">
        <f>$R$8*COS($R$6*(K310-Mode1_Parameter_sheet!$D$9))+$R$10*SIN($R$6*(K310-Mode1_Parameter_sheet!$D$9))+$R$9*COS($R$7*(K310-Mode1_Parameter_sheet!$D$9))+$R$11*SIN($R$7*(K310-Mode1_Parameter_sheet!$D$9))</f>
        <v>1.8609381290264296E-2</v>
      </c>
      <c r="M310" s="33">
        <f>L310+Mode1_Parameter_sheet!$D$7</f>
        <v>0.16482453877057915</v>
      </c>
      <c r="N310" s="33">
        <f>$R$8*COS($R$6*(K310-Mode1_Parameter_sheet!$D$9))+$R$10*SIN($R$6*(K310-Mode1_Parameter_sheet!$D$9))-$R$9*COS($R$7*(K310-Mode1_Parameter_sheet!$D$9))-$R$11*SIN($R$7*(K310-Mode1_Parameter_sheet!$D$9))</f>
        <v>1.8363312472512907E-2</v>
      </c>
      <c r="O310" s="33">
        <f>N310+Mode1_Parameter_sheet!$D$8</f>
        <v>0.56226598894193436</v>
      </c>
    </row>
    <row r="311" spans="2:15">
      <c r="B311" s="29">
        <v>305</v>
      </c>
      <c r="C311" s="26">
        <v>10.16666667</v>
      </c>
      <c r="D311" s="26">
        <v>0.16800000000000001</v>
      </c>
      <c r="E311" s="26">
        <v>0.121</v>
      </c>
      <c r="F311" s="26">
        <f>D311-Mode1_Parameter_sheet!$D$7</f>
        <v>2.1784842519685155E-2</v>
      </c>
      <c r="G311" s="26">
        <v>0.56578454219999996</v>
      </c>
      <c r="H311" s="26">
        <v>0.1160859729</v>
      </c>
      <c r="I311" s="26">
        <f>G311-Mode1_Parameter_sheet!$D$8</f>
        <v>2.1881865730578487E-2</v>
      </c>
      <c r="K311" s="26">
        <v>10.16666667</v>
      </c>
      <c r="L311" s="33">
        <f>$R$8*COS($R$6*(K311-Mode1_Parameter_sheet!$D$9))+$R$10*SIN($R$6*(K311-Mode1_Parameter_sheet!$D$9))+$R$9*COS($R$7*(K311-Mode1_Parameter_sheet!$D$9))+$R$11*SIN($R$7*(K311-Mode1_Parameter_sheet!$D$9))</f>
        <v>2.2466103324524526E-2</v>
      </c>
      <c r="M311" s="33">
        <f>L311+Mode1_Parameter_sheet!$D$7</f>
        <v>0.16868126080483939</v>
      </c>
      <c r="N311" s="33">
        <f>$R$8*COS($R$6*(K311-Mode1_Parameter_sheet!$D$9))+$R$10*SIN($R$6*(K311-Mode1_Parameter_sheet!$D$9))-$R$9*COS($R$7*(K311-Mode1_Parameter_sheet!$D$9))-$R$11*SIN($R$7*(K311-Mode1_Parameter_sheet!$D$9))</f>
        <v>2.2217336642712131E-2</v>
      </c>
      <c r="O311" s="33">
        <f>N311+Mode1_Parameter_sheet!$D$8</f>
        <v>0.56612001311213356</v>
      </c>
    </row>
    <row r="312" spans="2:15">
      <c r="B312" s="29">
        <v>306</v>
      </c>
      <c r="C312" s="26">
        <v>10.199999999999999</v>
      </c>
      <c r="D312" s="26">
        <v>0.17199999999999999</v>
      </c>
      <c r="E312" s="26">
        <v>0.11799999999999999</v>
      </c>
      <c r="F312" s="26">
        <f>D312-Mode1_Parameter_sheet!$D$7</f>
        <v>2.5784842519685131E-2</v>
      </c>
      <c r="G312" s="26">
        <v>0.56954940870000004</v>
      </c>
      <c r="H312" s="26">
        <v>0.1109408551</v>
      </c>
      <c r="I312" s="26">
        <f>G312-Mode1_Parameter_sheet!$D$8</f>
        <v>2.5646732230578562E-2</v>
      </c>
      <c r="K312" s="26">
        <v>10.199999999999999</v>
      </c>
      <c r="L312" s="33">
        <f>$R$8*COS($R$6*(K312-Mode1_Parameter_sheet!$D$9))+$R$10*SIN($R$6*(K312-Mode1_Parameter_sheet!$D$9))+$R$9*COS($R$7*(K312-Mode1_Parameter_sheet!$D$9))+$R$11*SIN($R$7*(K312-Mode1_Parameter_sheet!$D$9))</f>
        <v>2.6182567464994255E-2</v>
      </c>
      <c r="M312" s="33">
        <f>L312+Mode1_Parameter_sheet!$D$7</f>
        <v>0.17239772494530911</v>
      </c>
      <c r="N312" s="33">
        <f>$R$8*COS($R$6*(K312-Mode1_Parameter_sheet!$D$9))+$R$10*SIN($R$6*(K312-Mode1_Parameter_sheet!$D$9))-$R$9*COS($R$7*(K312-Mode1_Parameter_sheet!$D$9))-$R$11*SIN($R$7*(K312-Mode1_Parameter_sheet!$D$9))</f>
        <v>2.5933730252929249E-2</v>
      </c>
      <c r="O312" s="33">
        <f>N312+Mode1_Parameter_sheet!$D$8</f>
        <v>0.5698364067223507</v>
      </c>
    </row>
    <row r="313" spans="2:15">
      <c r="B313" s="29">
        <v>307</v>
      </c>
      <c r="C313" s="26">
        <v>10.233333330000001</v>
      </c>
      <c r="D313" s="26">
        <v>0.17599999999999999</v>
      </c>
      <c r="E313" s="26">
        <v>0.109</v>
      </c>
      <c r="F313" s="26">
        <f>D313-Mode1_Parameter_sheet!$D$7</f>
        <v>2.9784842519685134E-2</v>
      </c>
      <c r="G313" s="26">
        <v>0.57318059919999997</v>
      </c>
      <c r="H313" s="26">
        <v>0.1097532771</v>
      </c>
      <c r="I313" s="26">
        <f>G313-Mode1_Parameter_sheet!$D$8</f>
        <v>2.9277922730578498E-2</v>
      </c>
      <c r="K313" s="26">
        <v>10.233333330000001</v>
      </c>
      <c r="L313" s="33">
        <f>$R$8*COS($R$6*(K313-Mode1_Parameter_sheet!$D$9))+$R$10*SIN($R$6*(K313-Mode1_Parameter_sheet!$D$9))+$R$9*COS($R$7*(K313-Mode1_Parameter_sheet!$D$9))+$R$11*SIN($R$7*(K313-Mode1_Parameter_sheet!$D$9))</f>
        <v>2.9735662061150636E-2</v>
      </c>
      <c r="M313" s="33">
        <f>L313+Mode1_Parameter_sheet!$D$7</f>
        <v>0.17595081954146549</v>
      </c>
      <c r="N313" s="33">
        <f>$R$8*COS($R$6*(K313-Mode1_Parameter_sheet!$D$9))+$R$10*SIN($R$6*(K313-Mode1_Parameter_sheet!$D$9))-$R$9*COS($R$7*(K313-Mode1_Parameter_sheet!$D$9))-$R$11*SIN($R$7*(K313-Mode1_Parameter_sheet!$D$9))</f>
        <v>2.9489382396340642E-2</v>
      </c>
      <c r="O313" s="33">
        <f>N313+Mode1_Parameter_sheet!$D$8</f>
        <v>0.57339205886576217</v>
      </c>
    </row>
    <row r="314" spans="2:15">
      <c r="B314" s="29">
        <v>308</v>
      </c>
      <c r="C314" s="26">
        <v>10.266666669999999</v>
      </c>
      <c r="D314" s="26">
        <v>0.18</v>
      </c>
      <c r="E314" s="26">
        <v>0.10299999999999999</v>
      </c>
      <c r="F314" s="26">
        <f>D314-Mode1_Parameter_sheet!$D$7</f>
        <v>3.3784842519685138E-2</v>
      </c>
      <c r="G314" s="26">
        <v>0.57686629389999999</v>
      </c>
      <c r="H314" s="26">
        <v>0.1025449583</v>
      </c>
      <c r="I314" s="26">
        <f>G314-Mode1_Parameter_sheet!$D$8</f>
        <v>3.2963617430578518E-2</v>
      </c>
      <c r="K314" s="26">
        <v>10.266666669999999</v>
      </c>
      <c r="L314" s="33">
        <f>$R$8*COS($R$6*(K314-Mode1_Parameter_sheet!$D$9))+$R$10*SIN($R$6*(K314-Mode1_Parameter_sheet!$D$9))+$R$9*COS($R$7*(K314-Mode1_Parameter_sheet!$D$9))+$R$11*SIN($R$7*(K314-Mode1_Parameter_sheet!$D$9))</f>
        <v>3.3103296967702839E-2</v>
      </c>
      <c r="M314" s="33">
        <f>L314+Mode1_Parameter_sheet!$D$7</f>
        <v>0.17931845444801769</v>
      </c>
      <c r="N314" s="33">
        <f>$R$8*COS($R$6*(K314-Mode1_Parameter_sheet!$D$9))+$R$10*SIN($R$6*(K314-Mode1_Parameter_sheet!$D$9))-$R$9*COS($R$7*(K314-Mode1_Parameter_sheet!$D$9))-$R$11*SIN($R$7*(K314-Mode1_Parameter_sheet!$D$9))</f>
        <v>3.2862175918224837E-2</v>
      </c>
      <c r="O314" s="33">
        <f>N314+Mode1_Parameter_sheet!$D$8</f>
        <v>0.5767648523876463</v>
      </c>
    </row>
    <row r="315" spans="2:15">
      <c r="B315" s="29">
        <v>309</v>
      </c>
      <c r="C315" s="26">
        <v>10.3</v>
      </c>
      <c r="D315" s="26">
        <v>0.183</v>
      </c>
      <c r="E315" s="26">
        <v>9.4399999999999998E-2</v>
      </c>
      <c r="F315" s="26">
        <f>D315-Mode1_Parameter_sheet!$D$7</f>
        <v>3.678484251968514E-2</v>
      </c>
      <c r="G315" s="26">
        <v>0.58001692979999997</v>
      </c>
      <c r="H315" s="26">
        <v>9.3442585140000006E-2</v>
      </c>
      <c r="I315" s="26">
        <f>G315-Mode1_Parameter_sheet!$D$8</f>
        <v>3.6114253330578494E-2</v>
      </c>
      <c r="K315" s="26">
        <v>10.3</v>
      </c>
      <c r="L315" s="33">
        <f>$R$8*COS($R$6*(K315-Mode1_Parameter_sheet!$D$9))+$R$10*SIN($R$6*(K315-Mode1_Parameter_sheet!$D$9))+$R$9*COS($R$7*(K315-Mode1_Parameter_sheet!$D$9))+$R$11*SIN($R$7*(K315-Mode1_Parameter_sheet!$D$9))</f>
        <v>3.6264538059908501E-2</v>
      </c>
      <c r="M315" s="33">
        <f>L315+Mode1_Parameter_sheet!$D$7</f>
        <v>0.18247969554022336</v>
      </c>
      <c r="N315" s="33">
        <f>$R$8*COS($R$6*(K315-Mode1_Parameter_sheet!$D$9))+$R$10*SIN($R$6*(K315-Mode1_Parameter_sheet!$D$9))-$R$9*COS($R$7*(K315-Mode1_Parameter_sheet!$D$9))-$R$11*SIN($R$7*(K315-Mode1_Parameter_sheet!$D$9))</f>
        <v>3.6031122208377557E-2</v>
      </c>
      <c r="O315" s="33">
        <f>N315+Mode1_Parameter_sheet!$D$8</f>
        <v>0.57993379867779904</v>
      </c>
    </row>
    <row r="316" spans="2:15">
      <c r="B316" s="29">
        <v>310</v>
      </c>
      <c r="C316" s="26">
        <v>10.33333333</v>
      </c>
      <c r="D316" s="26">
        <v>0.186</v>
      </c>
      <c r="E316" s="26">
        <v>8.9200000000000002E-2</v>
      </c>
      <c r="F316" s="26">
        <f>D316-Mode1_Parameter_sheet!$D$7</f>
        <v>3.9784842519685143E-2</v>
      </c>
      <c r="G316" s="26">
        <v>0.58309579950000001</v>
      </c>
      <c r="H316" s="26">
        <v>8.8755569379999996E-2</v>
      </c>
      <c r="I316" s="26">
        <f>G316-Mode1_Parameter_sheet!$D$8</f>
        <v>3.9193123030578536E-2</v>
      </c>
      <c r="K316" s="26">
        <v>10.33333333</v>
      </c>
      <c r="L316" s="33">
        <f>$R$8*COS($R$6*(K316-Mode1_Parameter_sheet!$D$9))+$R$10*SIN($R$6*(K316-Mode1_Parameter_sheet!$D$9))+$R$9*COS($R$7*(K316-Mode1_Parameter_sheet!$D$9))+$R$11*SIN($R$7*(K316-Mode1_Parameter_sheet!$D$9))</f>
        <v>3.9199743363095445E-2</v>
      </c>
      <c r="M316" s="33">
        <f>L316+Mode1_Parameter_sheet!$D$7</f>
        <v>0.18541490084341031</v>
      </c>
      <c r="N316" s="33">
        <f>$R$8*COS($R$6*(K316-Mode1_Parameter_sheet!$D$9))+$R$10*SIN($R$6*(K316-Mode1_Parameter_sheet!$D$9))-$R$9*COS($R$7*(K316-Mode1_Parameter_sheet!$D$9))-$R$11*SIN($R$7*(K316-Mode1_Parameter_sheet!$D$9))</f>
        <v>3.8976497915355325E-2</v>
      </c>
      <c r="O316" s="33">
        <f>N316+Mode1_Parameter_sheet!$D$8</f>
        <v>0.58287917438477677</v>
      </c>
    </row>
    <row r="317" spans="2:15">
      <c r="B317" s="29">
        <v>311</v>
      </c>
      <c r="C317" s="26">
        <v>10.366666670000001</v>
      </c>
      <c r="D317" s="26">
        <v>0.189</v>
      </c>
      <c r="E317" s="26">
        <v>8.2100000000000006E-2</v>
      </c>
      <c r="F317" s="26">
        <f>D317-Mode1_Parameter_sheet!$D$7</f>
        <v>4.2784842519685146E-2</v>
      </c>
      <c r="G317" s="26">
        <v>0.58593396769999995</v>
      </c>
      <c r="H317" s="26">
        <v>8.1547844810000006E-2</v>
      </c>
      <c r="I317" s="26">
        <f>G317-Mode1_Parameter_sheet!$D$8</f>
        <v>4.2031291230578471E-2</v>
      </c>
      <c r="K317" s="26">
        <v>10.366666670000001</v>
      </c>
      <c r="L317" s="33">
        <f>$R$8*COS($R$6*(K317-Mode1_Parameter_sheet!$D$9))+$R$10*SIN($R$6*(K317-Mode1_Parameter_sheet!$D$9))+$R$9*COS($R$7*(K317-Mode1_Parameter_sheet!$D$9))+$R$11*SIN($R$7*(K317-Mode1_Parameter_sheet!$D$9))</f>
        <v>4.1890681700349833E-2</v>
      </c>
      <c r="M317" s="33">
        <f>L317+Mode1_Parameter_sheet!$D$7</f>
        <v>0.1881058391806647</v>
      </c>
      <c r="N317" s="33">
        <f>$R$8*COS($R$6*(K317-Mode1_Parameter_sheet!$D$9))+$R$10*SIN($R$6*(K317-Mode1_Parameter_sheet!$D$9))-$R$9*COS($R$7*(K317-Mode1_Parameter_sheet!$D$9))-$R$11*SIN($R$7*(K317-Mode1_Parameter_sheet!$D$9))</f>
        <v>4.1679964452307025E-2</v>
      </c>
      <c r="O317" s="33">
        <f>N317+Mode1_Parameter_sheet!$D$8</f>
        <v>0.58558264092172851</v>
      </c>
    </row>
    <row r="318" spans="2:15">
      <c r="B318" s="29">
        <v>312</v>
      </c>
      <c r="C318" s="26">
        <v>10.4</v>
      </c>
      <c r="D318" s="26">
        <v>0.191</v>
      </c>
      <c r="E318" s="26">
        <v>7.2900000000000006E-2</v>
      </c>
      <c r="F318" s="26">
        <f>D318-Mode1_Parameter_sheet!$D$7</f>
        <v>4.4784842519685147E-2</v>
      </c>
      <c r="G318" s="26">
        <v>0.58853232249999998</v>
      </c>
      <c r="H318" s="26">
        <v>7.4576728110000004E-2</v>
      </c>
      <c r="I318" s="26">
        <f>G318-Mode1_Parameter_sheet!$D$8</f>
        <v>4.4629646030578507E-2</v>
      </c>
      <c r="K318" s="26">
        <v>10.4</v>
      </c>
      <c r="L318" s="33">
        <f>$R$8*COS($R$6*(K318-Mode1_Parameter_sheet!$D$9))+$R$10*SIN($R$6*(K318-Mode1_Parameter_sheet!$D$9))+$R$9*COS($R$7*(K318-Mode1_Parameter_sheet!$D$9))+$R$11*SIN($R$7*(K318-Mode1_Parameter_sheet!$D$9))</f>
        <v>4.4320643726506299E-2</v>
      </c>
      <c r="M318" s="33">
        <f>L318+Mode1_Parameter_sheet!$D$7</f>
        <v>0.19053580120682115</v>
      </c>
      <c r="N318" s="33">
        <f>$R$8*COS($R$6*(K318-Mode1_Parameter_sheet!$D$9))+$R$10*SIN($R$6*(K318-Mode1_Parameter_sheet!$D$9))-$R$9*COS($R$7*(K318-Mode1_Parameter_sheet!$D$9))-$R$11*SIN($R$7*(K318-Mode1_Parameter_sheet!$D$9))</f>
        <v>4.4124680150817115E-2</v>
      </c>
      <c r="O318" s="33">
        <f>N318+Mode1_Parameter_sheet!$D$8</f>
        <v>0.58802735662023864</v>
      </c>
    </row>
    <row r="319" spans="2:15">
      <c r="B319" s="29">
        <v>313</v>
      </c>
      <c r="C319" s="26">
        <v>10.43333333</v>
      </c>
      <c r="D319" s="26">
        <v>0.19400000000000001</v>
      </c>
      <c r="E319" s="26">
        <v>6.59E-2</v>
      </c>
      <c r="F319" s="26">
        <f>D319-Mode1_Parameter_sheet!$D$7</f>
        <v>4.778484251968515E-2</v>
      </c>
      <c r="G319" s="26">
        <v>0.59090574959999997</v>
      </c>
      <c r="H319" s="26">
        <v>6.2228723309999998E-2</v>
      </c>
      <c r="I319" s="26">
        <f>G319-Mode1_Parameter_sheet!$D$8</f>
        <v>4.7003073130578499E-2</v>
      </c>
      <c r="K319" s="26">
        <v>10.43333333</v>
      </c>
      <c r="L319" s="33">
        <f>$R$8*COS($R$6*(K319-Mode1_Parameter_sheet!$D$9))+$R$10*SIN($R$6*(K319-Mode1_Parameter_sheet!$D$9))+$R$9*COS($R$7*(K319-Mode1_Parameter_sheet!$D$9))+$R$11*SIN($R$7*(K319-Mode1_Parameter_sheet!$D$9))</f>
        <v>4.6474550397365519E-2</v>
      </c>
      <c r="M319" s="33">
        <f>L319+Mode1_Parameter_sheet!$D$7</f>
        <v>0.19268970787768036</v>
      </c>
      <c r="N319" s="33">
        <f>$R$8*COS($R$6*(K319-Mode1_Parameter_sheet!$D$9))+$R$10*SIN($R$6*(K319-Mode1_Parameter_sheet!$D$9))-$R$9*COS($R$7*(K319-Mode1_Parameter_sheet!$D$9))-$R$11*SIN($R$7*(K319-Mode1_Parameter_sheet!$D$9))</f>
        <v>4.6295410150177047E-2</v>
      </c>
      <c r="O319" s="33">
        <f>N319+Mode1_Parameter_sheet!$D$8</f>
        <v>0.59019808661959849</v>
      </c>
    </row>
    <row r="320" spans="2:15">
      <c r="B320" s="29">
        <v>314</v>
      </c>
      <c r="C320" s="26">
        <v>10.46666667</v>
      </c>
      <c r="D320" s="26">
        <v>0.19600000000000001</v>
      </c>
      <c r="E320" s="26">
        <v>5.7299999999999997E-2</v>
      </c>
      <c r="F320" s="26">
        <f>D320-Mode1_Parameter_sheet!$D$7</f>
        <v>4.9784842519685152E-2</v>
      </c>
      <c r="G320" s="26">
        <v>0.59268090409999996</v>
      </c>
      <c r="H320" s="26">
        <v>5.3882341479999998E-2</v>
      </c>
      <c r="I320" s="26">
        <f>G320-Mode1_Parameter_sheet!$D$8</f>
        <v>4.8778227630578486E-2</v>
      </c>
      <c r="K320" s="26">
        <v>10.46666667</v>
      </c>
      <c r="L320" s="33">
        <f>$R$8*COS($R$6*(K320-Mode1_Parameter_sheet!$D$9))+$R$10*SIN($R$6*(K320-Mode1_Parameter_sheet!$D$9))+$R$9*COS($R$7*(K320-Mode1_Parameter_sheet!$D$9))+$R$11*SIN($R$7*(K320-Mode1_Parameter_sheet!$D$9))</f>
        <v>4.8339043619302448E-2</v>
      </c>
      <c r="M320" s="33">
        <f>L320+Mode1_Parameter_sheet!$D$7</f>
        <v>0.1945542010996173</v>
      </c>
      <c r="N320" s="33">
        <f>$R$8*COS($R$6*(K320-Mode1_Parameter_sheet!$D$9))+$R$10*SIN($R$6*(K320-Mode1_Parameter_sheet!$D$9))-$R$9*COS($R$7*(K320-Mode1_Parameter_sheet!$D$9))-$R$11*SIN($R$7*(K320-Mode1_Parameter_sheet!$D$9))</f>
        <v>4.8178618684186499E-2</v>
      </c>
      <c r="O320" s="33">
        <f>N320+Mode1_Parameter_sheet!$D$8</f>
        <v>0.59208129515360797</v>
      </c>
    </row>
    <row r="321" spans="2:15">
      <c r="B321" s="29">
        <v>315</v>
      </c>
      <c r="C321" s="26">
        <v>10.5</v>
      </c>
      <c r="D321" s="26">
        <v>0.19800000000000001</v>
      </c>
      <c r="E321" s="26">
        <v>4.7800000000000002E-2</v>
      </c>
      <c r="F321" s="26">
        <f>D321-Mode1_Parameter_sheet!$D$7</f>
        <v>5.1784842519685154E-2</v>
      </c>
      <c r="G321" s="26">
        <v>0.59449790570000005</v>
      </c>
      <c r="H321" s="26">
        <v>4.5435459040000001E-2</v>
      </c>
      <c r="I321" s="26">
        <f>G321-Mode1_Parameter_sheet!$D$8</f>
        <v>5.0595229230578576E-2</v>
      </c>
      <c r="K321" s="26">
        <v>10.5</v>
      </c>
      <c r="L321" s="33">
        <f>$R$8*COS($R$6*(K321-Mode1_Parameter_sheet!$D$9))+$R$10*SIN($R$6*(K321-Mode1_Parameter_sheet!$D$9))+$R$9*COS($R$7*(K321-Mode1_Parameter_sheet!$D$9))+$R$11*SIN($R$7*(K321-Mode1_Parameter_sheet!$D$9))</f>
        <v>4.990256763463221E-2</v>
      </c>
      <c r="M321" s="33">
        <f>L321+Mode1_Parameter_sheet!$D$7</f>
        <v>0.19611772511494707</v>
      </c>
      <c r="N321" s="33">
        <f>$R$8*COS($R$6*(K321-Mode1_Parameter_sheet!$D$9))+$R$10*SIN($R$6*(K321-Mode1_Parameter_sheet!$D$9))-$R$9*COS($R$7*(K321-Mode1_Parameter_sheet!$D$9))-$R$11*SIN($R$7*(K321-Mode1_Parameter_sheet!$D$9))</f>
        <v>4.9762552323429458E-2</v>
      </c>
      <c r="O321" s="33">
        <f>N321+Mode1_Parameter_sheet!$D$8</f>
        <v>0.59366522879285089</v>
      </c>
    </row>
    <row r="322" spans="2:15">
      <c r="B322" s="29">
        <v>316</v>
      </c>
      <c r="C322" s="26">
        <v>10.53333333</v>
      </c>
      <c r="D322" s="26">
        <v>0.19900000000000001</v>
      </c>
      <c r="E322" s="26">
        <v>3.4599999999999999E-2</v>
      </c>
      <c r="F322" s="26">
        <f>D322-Mode1_Parameter_sheet!$D$7</f>
        <v>5.2784842519685155E-2</v>
      </c>
      <c r="G322" s="26">
        <v>0.5957099347</v>
      </c>
      <c r="H322" s="26">
        <v>3.5476704320000003E-2</v>
      </c>
      <c r="I322" s="26">
        <f>G322-Mode1_Parameter_sheet!$D$8</f>
        <v>5.1807258230578523E-2</v>
      </c>
      <c r="K322" s="26">
        <v>10.53333333</v>
      </c>
      <c r="L322" s="33">
        <f>$R$8*COS($R$6*(K322-Mode1_Parameter_sheet!$D$9))+$R$10*SIN($R$6*(K322-Mode1_Parameter_sheet!$D$9))+$R$9*COS($R$7*(K322-Mode1_Parameter_sheet!$D$9))+$R$11*SIN($R$7*(K322-Mode1_Parameter_sheet!$D$9))</f>
        <v>5.1155443811977556E-2</v>
      </c>
      <c r="M322" s="33">
        <f>L322+Mode1_Parameter_sheet!$D$7</f>
        <v>0.19737060129229242</v>
      </c>
      <c r="N322" s="33">
        <f>$R$8*COS($R$6*(K322-Mode1_Parameter_sheet!$D$9))+$R$10*SIN($R$6*(K322-Mode1_Parameter_sheet!$D$9))-$R$9*COS($R$7*(K322-Mode1_Parameter_sheet!$D$9))-$R$11*SIN($R$7*(K322-Mode1_Parameter_sheet!$D$9))</f>
        <v>5.1037316886996247E-2</v>
      </c>
      <c r="O322" s="33">
        <f>N322+Mode1_Parameter_sheet!$D$8</f>
        <v>0.59493999335641767</v>
      </c>
    </row>
    <row r="323" spans="2:15">
      <c r="B323" s="29">
        <v>317</v>
      </c>
      <c r="C323" s="26">
        <v>10.56666667</v>
      </c>
      <c r="D323" s="26">
        <v>0.2</v>
      </c>
      <c r="E323" s="26">
        <v>2.41E-2</v>
      </c>
      <c r="F323" s="26">
        <f>D323-Mode1_Parameter_sheet!$D$7</f>
        <v>5.3784842519685155E-2</v>
      </c>
      <c r="G323" s="26">
        <v>0.59686301929999996</v>
      </c>
      <c r="H323" s="26">
        <v>2.8320799899999999E-2</v>
      </c>
      <c r="I323" s="26">
        <f>G323-Mode1_Parameter_sheet!$D$8</f>
        <v>5.2960342830578488E-2</v>
      </c>
      <c r="K323" s="26">
        <v>10.56666667</v>
      </c>
      <c r="L323" s="33">
        <f>$R$8*COS($R$6*(K323-Mode1_Parameter_sheet!$D$9))+$R$10*SIN($R$6*(K323-Mode1_Parameter_sheet!$D$9))+$R$9*COS($R$7*(K323-Mode1_Parameter_sheet!$D$9))+$R$11*SIN($R$7*(K323-Mode1_Parameter_sheet!$D$9))</f>
        <v>5.2089928276701912E-2</v>
      </c>
      <c r="M323" s="33">
        <f>L323+Mode1_Parameter_sheet!$D$7</f>
        <v>0.19830508575701677</v>
      </c>
      <c r="N323" s="33">
        <f>$R$8*COS($R$6*(K323-Mode1_Parameter_sheet!$D$9))+$R$10*SIN($R$6*(K323-Mode1_Parameter_sheet!$D$9))-$R$9*COS($R$7*(K323-Mode1_Parameter_sheet!$D$9))-$R$11*SIN($R$7*(K323-Mode1_Parameter_sheet!$D$9))</f>
        <v>5.1994937334632667E-2</v>
      </c>
      <c r="O323" s="33">
        <f>N323+Mode1_Parameter_sheet!$D$8</f>
        <v>0.59589761380405415</v>
      </c>
    </row>
    <row r="324" spans="2:15">
      <c r="B324" s="29">
        <v>318</v>
      </c>
      <c r="C324" s="26">
        <v>10.6</v>
      </c>
      <c r="D324" s="26">
        <v>0.20100000000000001</v>
      </c>
      <c r="E324" s="26">
        <v>1.54E-2</v>
      </c>
      <c r="F324" s="26">
        <f>D324-Mode1_Parameter_sheet!$D$7</f>
        <v>5.4784842519685156E-2</v>
      </c>
      <c r="G324" s="26">
        <v>0.59759798799999997</v>
      </c>
      <c r="H324" s="26">
        <v>1.625148379E-2</v>
      </c>
      <c r="I324" s="26">
        <f>G324-Mode1_Parameter_sheet!$D$8</f>
        <v>5.3695311530578493E-2</v>
      </c>
      <c r="K324" s="26">
        <v>10.6</v>
      </c>
      <c r="L324" s="33">
        <f>$R$8*COS($R$6*(K324-Mode1_Parameter_sheet!$D$9))+$R$10*SIN($R$6*(K324-Mode1_Parameter_sheet!$D$9))+$R$9*COS($R$7*(K324-Mode1_Parameter_sheet!$D$9))+$R$11*SIN($R$7*(K324-Mode1_Parameter_sheet!$D$9))</f>
        <v>5.2700259147179303E-2</v>
      </c>
      <c r="M324" s="33">
        <f>L324+Mode1_Parameter_sheet!$D$7</f>
        <v>0.19891541662749415</v>
      </c>
      <c r="N324" s="33">
        <f>$R$8*COS($R$6*(K324-Mode1_Parameter_sheet!$D$9))+$R$10*SIN($R$6*(K324-Mode1_Parameter_sheet!$D$9))-$R$9*COS($R$7*(K324-Mode1_Parameter_sheet!$D$9))-$R$11*SIN($R$7*(K324-Mode1_Parameter_sheet!$D$9))</f>
        <v>5.2629407421713272E-2</v>
      </c>
      <c r="O324" s="33">
        <f>N324+Mode1_Parameter_sheet!$D$8</f>
        <v>0.59653208389113477</v>
      </c>
    </row>
    <row r="325" spans="2:15">
      <c r="B325" s="29">
        <v>319</v>
      </c>
      <c r="C325" s="26">
        <v>10.633333329999999</v>
      </c>
      <c r="D325" s="26">
        <v>0.20100000000000001</v>
      </c>
      <c r="E325" s="26">
        <v>3.65E-3</v>
      </c>
      <c r="F325" s="26">
        <f>D325-Mode1_Parameter_sheet!$D$7</f>
        <v>5.4784842519685156E-2</v>
      </c>
      <c r="G325" s="26">
        <v>0.59794645160000004</v>
      </c>
      <c r="H325" s="26">
        <v>5.8294382100000002E-3</v>
      </c>
      <c r="I325" s="26">
        <f>G325-Mode1_Parameter_sheet!$D$8</f>
        <v>5.4043775130578564E-2</v>
      </c>
      <c r="K325" s="26">
        <v>10.633333329999999</v>
      </c>
      <c r="L325" s="33">
        <f>$R$8*COS($R$6*(K325-Mode1_Parameter_sheet!$D$9))+$R$10*SIN($R$6*(K325-Mode1_Parameter_sheet!$D$9))+$R$9*COS($R$7*(K325-Mode1_Parameter_sheet!$D$9))+$R$11*SIN($R$7*(K325-Mode1_Parameter_sheet!$D$9))</f>
        <v>5.2982693518550665E-2</v>
      </c>
      <c r="M325" s="33">
        <f>L325+Mode1_Parameter_sheet!$D$7</f>
        <v>0.19919785099886553</v>
      </c>
      <c r="N325" s="33">
        <f>$R$8*COS($R$6*(K325-Mode1_Parameter_sheet!$D$9))+$R$10*SIN($R$6*(K325-Mode1_Parameter_sheet!$D$9))-$R$9*COS($R$7*(K325-Mode1_Parameter_sheet!$D$9))-$R$11*SIN($R$7*(K325-Mode1_Parameter_sheet!$D$9))</f>
        <v>5.2936729305429177E-2</v>
      </c>
      <c r="O325" s="33">
        <f>N325+Mode1_Parameter_sheet!$D$8</f>
        <v>0.59683940577485062</v>
      </c>
    </row>
    <row r="326" spans="2:15">
      <c r="B326" s="29">
        <v>320</v>
      </c>
      <c r="C326" s="26">
        <v>10.66666667</v>
      </c>
      <c r="D326" s="26">
        <v>0.20100000000000001</v>
      </c>
      <c r="E326" s="26">
        <v>-4.2700000000000004E-3</v>
      </c>
      <c r="F326" s="26">
        <f>D326-Mode1_Parameter_sheet!$D$7</f>
        <v>5.4784842519685156E-2</v>
      </c>
      <c r="G326" s="26">
        <v>0.59798661720000001</v>
      </c>
      <c r="H326" s="26">
        <v>-3.491173909E-3</v>
      </c>
      <c r="I326" s="26">
        <f>G326-Mode1_Parameter_sheet!$D$8</f>
        <v>5.4083940730578539E-2</v>
      </c>
      <c r="K326" s="26">
        <v>10.66666667</v>
      </c>
      <c r="L326" s="33">
        <f>$R$8*COS($R$6*(K326-Mode1_Parameter_sheet!$D$9))+$R$10*SIN($R$6*(K326-Mode1_Parameter_sheet!$D$9))+$R$9*COS($R$7*(K326-Mode1_Parameter_sheet!$D$9))+$R$11*SIN($R$7*(K326-Mode1_Parameter_sheet!$D$9))</f>
        <v>5.2935528905413212E-2</v>
      </c>
      <c r="M326" s="33">
        <f>L326+Mode1_Parameter_sheet!$D$7</f>
        <v>0.19915068638572808</v>
      </c>
      <c r="N326" s="33">
        <f>$R$8*COS($R$6*(K326-Mode1_Parameter_sheet!$D$9))+$R$10*SIN($R$6*(K326-Mode1_Parameter_sheet!$D$9))-$R$9*COS($R$7*(K326-Mode1_Parameter_sheet!$D$9))-$R$11*SIN($R$7*(K326-Mode1_Parameter_sheet!$D$9))</f>
        <v>5.2914937660244979E-2</v>
      </c>
      <c r="O326" s="33">
        <f>N326+Mode1_Parameter_sheet!$D$8</f>
        <v>0.5968176141296665</v>
      </c>
    </row>
    <row r="327" spans="2:15">
      <c r="B327" s="29">
        <v>321</v>
      </c>
      <c r="C327" s="26">
        <v>10.7</v>
      </c>
      <c r="D327" s="26">
        <v>0.20100000000000001</v>
      </c>
      <c r="E327" s="26">
        <v>-1.44E-2</v>
      </c>
      <c r="F327" s="26">
        <f>D327-Mode1_Parameter_sheet!$D$7</f>
        <v>5.4784842519685156E-2</v>
      </c>
      <c r="G327" s="26">
        <v>0.59771370670000001</v>
      </c>
      <c r="H327" s="26">
        <v>-1.447277271E-2</v>
      </c>
      <c r="I327" s="26">
        <f>G327-Mode1_Parameter_sheet!$D$8</f>
        <v>5.3811030230578538E-2</v>
      </c>
      <c r="K327" s="26">
        <v>10.7</v>
      </c>
      <c r="L327" s="33">
        <f>$R$8*COS($R$6*(K327-Mode1_Parameter_sheet!$D$9))+$R$10*SIN($R$6*(K327-Mode1_Parameter_sheet!$D$9))+$R$9*COS($R$7*(K327-Mode1_Parameter_sheet!$D$9))+$R$11*SIN($R$7*(K327-Mode1_Parameter_sheet!$D$9))</f>
        <v>5.2559113742820532E-2</v>
      </c>
      <c r="M327" s="33">
        <f>L327+Mode1_Parameter_sheet!$D$7</f>
        <v>0.1987742712231354</v>
      </c>
      <c r="N327" s="33">
        <f>$R$8*COS($R$6*(K327-Mode1_Parameter_sheet!$D$9))+$R$10*SIN($R$6*(K327-Mode1_Parameter_sheet!$D$9))-$R$9*COS($R$7*(K327-Mode1_Parameter_sheet!$D$9))-$R$11*SIN($R$7*(K327-Mode1_Parameter_sheet!$D$9))</f>
        <v>5.256411293110648E-2</v>
      </c>
      <c r="O327" s="33">
        <f>N327+Mode1_Parameter_sheet!$D$8</f>
        <v>0.596466789400528</v>
      </c>
    </row>
    <row r="328" spans="2:15">
      <c r="B328" s="29">
        <v>322</v>
      </c>
      <c r="C328" s="26">
        <v>10.733333330000001</v>
      </c>
      <c r="D328" s="26">
        <v>0.2</v>
      </c>
      <c r="E328" s="26">
        <v>-2.3099999999999999E-2</v>
      </c>
      <c r="F328" s="26">
        <f>D328-Mode1_Parameter_sheet!$D$7</f>
        <v>5.3784842519685155E-2</v>
      </c>
      <c r="G328" s="26">
        <v>0.59702176569999998</v>
      </c>
      <c r="H328" s="26">
        <v>-2.4109865160000001E-2</v>
      </c>
      <c r="I328" s="26">
        <f>G328-Mode1_Parameter_sheet!$D$8</f>
        <v>5.3119089230578509E-2</v>
      </c>
      <c r="K328" s="26">
        <v>10.733333330000001</v>
      </c>
      <c r="L328" s="33">
        <f>$R$8*COS($R$6*(K328-Mode1_Parameter_sheet!$D$9))+$R$10*SIN($R$6*(K328-Mode1_Parameter_sheet!$D$9))+$R$9*COS($R$7*(K328-Mode1_Parameter_sheet!$D$9))+$R$11*SIN($R$7*(K328-Mode1_Parameter_sheet!$D$9))</f>
        <v>5.1855844552657557E-2</v>
      </c>
      <c r="M328" s="33">
        <f>L328+Mode1_Parameter_sheet!$D$7</f>
        <v>0.1980710020329724</v>
      </c>
      <c r="N328" s="33">
        <f>$R$8*COS($R$6*(K328-Mode1_Parameter_sheet!$D$9))+$R$10*SIN($R$6*(K328-Mode1_Parameter_sheet!$D$9))-$R$9*COS($R$7*(K328-Mode1_Parameter_sheet!$D$9))-$R$11*SIN($R$7*(K328-Mode1_Parameter_sheet!$D$9))</f>
        <v>5.1886381375806243E-2</v>
      </c>
      <c r="O328" s="33">
        <f>N328+Mode1_Parameter_sheet!$D$8</f>
        <v>0.59578905784522773</v>
      </c>
    </row>
    <row r="329" spans="2:15">
      <c r="B329" s="29">
        <v>323</v>
      </c>
      <c r="C329" s="26">
        <v>10.766666669999999</v>
      </c>
      <c r="D329" s="26">
        <v>0.19900000000000001</v>
      </c>
      <c r="E329" s="26">
        <v>-3.3599999999999998E-2</v>
      </c>
      <c r="F329" s="26">
        <f>D329-Mode1_Parameter_sheet!$D$7</f>
        <v>5.2784842519685155E-2</v>
      </c>
      <c r="G329" s="26">
        <v>0.59610638230000002</v>
      </c>
      <c r="H329" s="26">
        <v>-3.3133473359999999E-2</v>
      </c>
      <c r="I329" s="26">
        <f>G329-Mode1_Parameter_sheet!$D$8</f>
        <v>5.220370583057854E-2</v>
      </c>
      <c r="K329" s="26">
        <v>10.766666669999999</v>
      </c>
      <c r="L329" s="33">
        <f>$R$8*COS($R$6*(K329-Mode1_Parameter_sheet!$D$9))+$R$10*SIN($R$6*(K329-Mode1_Parameter_sheet!$D$9))+$R$9*COS($R$7*(K329-Mode1_Parameter_sheet!$D$9))+$R$11*SIN($R$7*(K329-Mode1_Parameter_sheet!$D$9))</f>
        <v>5.0830150055034107E-2</v>
      </c>
      <c r="M329" s="33">
        <f>L329+Mode1_Parameter_sheet!$D$7</f>
        <v>0.19704530753534896</v>
      </c>
      <c r="N329" s="33">
        <f>$R$8*COS($R$6*(K329-Mode1_Parameter_sheet!$D$9))+$R$10*SIN($R$6*(K329-Mode1_Parameter_sheet!$D$9))-$R$9*COS($R$7*(K329-Mode1_Parameter_sheet!$D$9))-$R$11*SIN($R$7*(K329-Mode1_Parameter_sheet!$D$9))</f>
        <v>5.08859020079276E-2</v>
      </c>
      <c r="O329" s="33">
        <f>N329+Mode1_Parameter_sheet!$D$8</f>
        <v>0.59478857847734912</v>
      </c>
    </row>
    <row r="330" spans="2:15">
      <c r="B330" s="29">
        <v>324</v>
      </c>
      <c r="C330" s="26">
        <v>10.8</v>
      </c>
      <c r="D330" s="26">
        <v>0.19800000000000001</v>
      </c>
      <c r="E330" s="26">
        <v>-4.3999999999999997E-2</v>
      </c>
      <c r="F330" s="26">
        <f>D330-Mode1_Parameter_sheet!$D$7</f>
        <v>5.1784842519685154E-2</v>
      </c>
      <c r="G330" s="26">
        <v>0.59481286749999995</v>
      </c>
      <c r="H330" s="26">
        <v>-4.2859821970000003E-2</v>
      </c>
      <c r="I330" s="26">
        <f>G330-Mode1_Parameter_sheet!$D$8</f>
        <v>5.0910191030578478E-2</v>
      </c>
      <c r="K330" s="26">
        <v>10.8</v>
      </c>
      <c r="L330" s="33">
        <f>$R$8*COS($R$6*(K330-Mode1_Parameter_sheet!$D$9))+$R$10*SIN($R$6*(K330-Mode1_Parameter_sheet!$D$9))+$R$9*COS($R$7*(K330-Mode1_Parameter_sheet!$D$9))+$R$11*SIN($R$7*(K330-Mode1_Parameter_sheet!$D$9))</f>
        <v>4.9488464401878797E-2</v>
      </c>
      <c r="M330" s="33">
        <f>L330+Mode1_Parameter_sheet!$D$7</f>
        <v>0.19570362188219365</v>
      </c>
      <c r="N330" s="33">
        <f>$R$8*COS($R$6*(K330-Mode1_Parameter_sheet!$D$9))+$R$10*SIN($R$6*(K330-Mode1_Parameter_sheet!$D$9))-$R$9*COS($R$7*(K330-Mode1_Parameter_sheet!$D$9))-$R$11*SIN($R$7*(K330-Mode1_Parameter_sheet!$D$9))</f>
        <v>4.9568842656383595E-2</v>
      </c>
      <c r="O330" s="33">
        <f>N330+Mode1_Parameter_sheet!$D$8</f>
        <v>0.59347151912580509</v>
      </c>
    </row>
    <row r="331" spans="2:15">
      <c r="B331" s="29">
        <v>325</v>
      </c>
      <c r="C331" s="26">
        <v>10.83333333</v>
      </c>
      <c r="D331" s="26">
        <v>0.19600000000000001</v>
      </c>
      <c r="E331" s="26">
        <v>-5.5100000000000003E-2</v>
      </c>
      <c r="F331" s="26">
        <f>D331-Mode1_Parameter_sheet!$D$7</f>
        <v>4.9784842519685152E-2</v>
      </c>
      <c r="G331" s="26">
        <v>0.59324906079999995</v>
      </c>
      <c r="H331" s="26">
        <v>-5.3322527709999998E-2</v>
      </c>
      <c r="I331" s="26">
        <f>G331-Mode1_Parameter_sheet!$D$8</f>
        <v>4.9346384330578474E-2</v>
      </c>
      <c r="K331" s="26">
        <v>10.83333333</v>
      </c>
      <c r="L331" s="33">
        <f>$R$8*COS($R$6*(K331-Mode1_Parameter_sheet!$D$9))+$R$10*SIN($R$6*(K331-Mode1_Parameter_sheet!$D$9))+$R$9*COS($R$7*(K331-Mode1_Parameter_sheet!$D$9))+$R$11*SIN($R$7*(K331-Mode1_Parameter_sheet!$D$9))</f>
        <v>4.7839184739449127E-2</v>
      </c>
      <c r="M331" s="33">
        <f>L331+Mode1_Parameter_sheet!$D$7</f>
        <v>0.19405434221976398</v>
      </c>
      <c r="N331" s="33">
        <f>$R$8*COS($R$6*(K331-Mode1_Parameter_sheet!$D$9))+$R$10*SIN($R$6*(K331-Mode1_Parameter_sheet!$D$9))-$R$9*COS($R$7*(K331-Mode1_Parameter_sheet!$D$9))-$R$11*SIN($R$7*(K331-Mode1_Parameter_sheet!$D$9))</f>
        <v>4.7943340386027093E-2</v>
      </c>
      <c r="O331" s="33">
        <f>N331+Mode1_Parameter_sheet!$D$8</f>
        <v>0.59184601685544858</v>
      </c>
    </row>
    <row r="332" spans="2:15">
      <c r="B332" s="29">
        <v>326</v>
      </c>
      <c r="C332" s="26">
        <v>10.866666670000001</v>
      </c>
      <c r="D332" s="26">
        <v>0.19400000000000001</v>
      </c>
      <c r="E332" s="26">
        <v>-6.6000000000000003E-2</v>
      </c>
      <c r="F332" s="26">
        <f>D332-Mode1_Parameter_sheet!$D$7</f>
        <v>4.778484251968515E-2</v>
      </c>
      <c r="G332" s="26">
        <v>0.59125803229999996</v>
      </c>
      <c r="H332" s="26">
        <v>-6.4366706999999995E-2</v>
      </c>
      <c r="I332" s="26">
        <f>G332-Mode1_Parameter_sheet!$D$8</f>
        <v>4.7355355830578483E-2</v>
      </c>
      <c r="K332" s="26">
        <v>10.866666670000001</v>
      </c>
      <c r="L332" s="33">
        <f>$R$8*COS($R$6*(K332-Mode1_Parameter_sheet!$D$9))+$R$10*SIN($R$6*(K332-Mode1_Parameter_sheet!$D$9))+$R$9*COS($R$7*(K332-Mode1_Parameter_sheet!$D$9))+$R$11*SIN($R$7*(K332-Mode1_Parameter_sheet!$D$9))</f>
        <v>4.5892618928759656E-2</v>
      </c>
      <c r="M332" s="33">
        <f>L332+Mode1_Parameter_sheet!$D$7</f>
        <v>0.1921077764090745</v>
      </c>
      <c r="N332" s="33">
        <f>$R$8*COS($R$6*(K332-Mode1_Parameter_sheet!$D$9))+$R$10*SIN($R$6*(K332-Mode1_Parameter_sheet!$D$9))-$R$9*COS($R$7*(K332-Mode1_Parameter_sheet!$D$9))-$R$11*SIN($R$7*(K332-Mode1_Parameter_sheet!$D$9))</f>
        <v>4.6019451941156676E-2</v>
      </c>
      <c r="O332" s="33">
        <f>N332+Mode1_Parameter_sheet!$D$8</f>
        <v>0.58992212841057812</v>
      </c>
    </row>
    <row r="333" spans="2:15">
      <c r="B333" s="29">
        <v>327</v>
      </c>
      <c r="C333" s="26">
        <v>10.9</v>
      </c>
      <c r="D333" s="26">
        <v>0.192</v>
      </c>
      <c r="E333" s="26">
        <v>-7.1099999999999997E-2</v>
      </c>
      <c r="F333" s="26">
        <f>D333-Mode1_Parameter_sheet!$D$7</f>
        <v>4.5784842519685148E-2</v>
      </c>
      <c r="G333" s="26">
        <v>0.58895794700000004</v>
      </c>
      <c r="H333" s="26">
        <v>-7.0172137649999994E-2</v>
      </c>
      <c r="I333" s="26">
        <f>G333-Mode1_Parameter_sheet!$D$8</f>
        <v>4.5055270530578562E-2</v>
      </c>
      <c r="K333" s="26">
        <v>10.9</v>
      </c>
      <c r="L333" s="33">
        <f>$R$8*COS($R$6*(K333-Mode1_Parameter_sheet!$D$9))+$R$10*SIN($R$6*(K333-Mode1_Parameter_sheet!$D$9))+$R$9*COS($R$7*(K333-Mode1_Parameter_sheet!$D$9))+$R$11*SIN($R$7*(K333-Mode1_Parameter_sheet!$D$9))</f>
        <v>4.3660923058312671E-2</v>
      </c>
      <c r="M333" s="33">
        <f>L333+Mode1_Parameter_sheet!$D$7</f>
        <v>0.18987608053862753</v>
      </c>
      <c r="N333" s="33">
        <f>$R$8*COS($R$6*(K333-Mode1_Parameter_sheet!$D$9))+$R$10*SIN($R$6*(K333-Mode1_Parameter_sheet!$D$9))-$R$9*COS($R$7*(K333-Mode1_Parameter_sheet!$D$9))-$R$11*SIN($R$7*(K333-Mode1_Parameter_sheet!$D$9))</f>
        <v>4.3809093891203722E-2</v>
      </c>
      <c r="O333" s="33">
        <f>N333+Mode1_Parameter_sheet!$D$8</f>
        <v>0.58771177036062516</v>
      </c>
    </row>
    <row r="334" spans="2:15">
      <c r="B334" s="29">
        <v>328</v>
      </c>
      <c r="C334" s="26">
        <v>10.93333333</v>
      </c>
      <c r="D334" s="26">
        <v>0.189</v>
      </c>
      <c r="E334" s="26">
        <v>-8.2500000000000004E-2</v>
      </c>
      <c r="F334" s="26">
        <f>D334-Mode1_Parameter_sheet!$D$7</f>
        <v>4.2784842519685146E-2</v>
      </c>
      <c r="G334" s="26">
        <v>0.58657988979999998</v>
      </c>
      <c r="H334" s="26">
        <v>-7.7044101549999994E-2</v>
      </c>
      <c r="I334" s="26">
        <f>G334-Mode1_Parameter_sheet!$D$8</f>
        <v>4.2677213330578501E-2</v>
      </c>
      <c r="K334" s="26">
        <v>10.93333333</v>
      </c>
      <c r="L334" s="33">
        <f>$R$8*COS($R$6*(K334-Mode1_Parameter_sheet!$D$9))+$R$10*SIN($R$6*(K334-Mode1_Parameter_sheet!$D$9))+$R$9*COS($R$7*(K334-Mode1_Parameter_sheet!$D$9))+$R$11*SIN($R$7*(K334-Mode1_Parameter_sheet!$D$9))</f>
        <v>4.1158021823398734E-2</v>
      </c>
      <c r="M334" s="33">
        <f>L334+Mode1_Parameter_sheet!$D$7</f>
        <v>0.18737317930371358</v>
      </c>
      <c r="N334" s="33">
        <f>$R$8*COS($R$6*(K334-Mode1_Parameter_sheet!$D$9))+$R$10*SIN($R$6*(K334-Mode1_Parameter_sheet!$D$9))-$R$9*COS($R$7*(K334-Mode1_Parameter_sheet!$D$9))-$R$11*SIN($R$7*(K334-Mode1_Parameter_sheet!$D$9))</f>
        <v>4.1325965580480829E-2</v>
      </c>
      <c r="O334" s="33">
        <f>N334+Mode1_Parameter_sheet!$D$8</f>
        <v>0.58522864204990233</v>
      </c>
    </row>
    <row r="335" spans="2:15">
      <c r="B335" s="29">
        <v>329</v>
      </c>
      <c r="C335" s="26">
        <v>10.96666667</v>
      </c>
      <c r="D335" s="26">
        <v>0.186</v>
      </c>
      <c r="E335" s="26">
        <v>-9.2799999999999994E-2</v>
      </c>
      <c r="F335" s="26">
        <f>D335-Mode1_Parameter_sheet!$D$7</f>
        <v>3.9784842519685143E-2</v>
      </c>
      <c r="G335" s="26">
        <v>0.58382167360000004</v>
      </c>
      <c r="H335" s="26">
        <v>-8.8305805639999999E-2</v>
      </c>
      <c r="I335" s="26">
        <f>G335-Mode1_Parameter_sheet!$D$8</f>
        <v>3.991899713057856E-2</v>
      </c>
      <c r="K335" s="26">
        <v>10.96666667</v>
      </c>
      <c r="L335" s="33">
        <f>$R$8*COS($R$6*(K335-Mode1_Parameter_sheet!$D$9))+$R$10*SIN($R$6*(K335-Mode1_Parameter_sheet!$D$9))+$R$9*COS($R$7*(K335-Mode1_Parameter_sheet!$D$9))+$R$11*SIN($R$7*(K335-Mode1_Parameter_sheet!$D$9))</f>
        <v>3.8399522822197385E-2</v>
      </c>
      <c r="M335" s="33">
        <f>L335+Mode1_Parameter_sheet!$D$7</f>
        <v>0.18461468030251224</v>
      </c>
      <c r="N335" s="33">
        <f>$R$8*COS($R$6*(K335-Mode1_Parameter_sheet!$D$9))+$R$10*SIN($R$6*(K335-Mode1_Parameter_sheet!$D$9))-$R$9*COS($R$7*(K335-Mode1_Parameter_sheet!$D$9))-$R$11*SIN($R$7*(K335-Mode1_Parameter_sheet!$D$9))</f>
        <v>3.8585465781870498E-2</v>
      </c>
      <c r="O335" s="33">
        <f>N335+Mode1_Parameter_sheet!$D$8</f>
        <v>0.58248814225129197</v>
      </c>
    </row>
    <row r="336" spans="2:15">
      <c r="B336" s="29">
        <v>330</v>
      </c>
      <c r="C336" s="26">
        <v>11</v>
      </c>
      <c r="D336" s="26">
        <v>0.183</v>
      </c>
      <c r="E336" s="26">
        <v>-9.4500000000000001E-2</v>
      </c>
      <c r="F336" s="26">
        <f>D336-Mode1_Parameter_sheet!$D$7</f>
        <v>3.678484251968514E-2</v>
      </c>
      <c r="G336" s="26">
        <v>0.5806928361</v>
      </c>
      <c r="H336" s="26">
        <v>-9.3536441119999994E-2</v>
      </c>
      <c r="I336" s="26">
        <f>G336-Mode1_Parameter_sheet!$D$8</f>
        <v>3.6790159630578523E-2</v>
      </c>
      <c r="K336" s="26">
        <v>11</v>
      </c>
      <c r="L336" s="33">
        <f>$R$8*COS($R$6*(K336-Mode1_Parameter_sheet!$D$9))+$R$10*SIN($R$6*(K336-Mode1_Parameter_sheet!$D$9))+$R$9*COS($R$7*(K336-Mode1_Parameter_sheet!$D$9))+$R$11*SIN($R$7*(K336-Mode1_Parameter_sheet!$D$9))</f>
        <v>3.540262188150723E-2</v>
      </c>
      <c r="M336" s="33">
        <f>L336+Mode1_Parameter_sheet!$D$7</f>
        <v>0.18161777936182208</v>
      </c>
      <c r="N336" s="33">
        <f>$R$8*COS($R$6*(K336-Mode1_Parameter_sheet!$D$9))+$R$10*SIN($R$6*(K336-Mode1_Parameter_sheet!$D$9))-$R$9*COS($R$7*(K336-Mode1_Parameter_sheet!$D$9))-$R$11*SIN($R$7*(K336-Mode1_Parameter_sheet!$D$9))</f>
        <v>3.5604600214011677E-2</v>
      </c>
      <c r="O336" s="33">
        <f>N336+Mode1_Parameter_sheet!$D$8</f>
        <v>0.57950727668343316</v>
      </c>
    </row>
    <row r="337" spans="2:15">
      <c r="B337" s="29">
        <v>331</v>
      </c>
      <c r="C337" s="26">
        <v>11.03333333</v>
      </c>
      <c r="D337" s="26">
        <v>0.18</v>
      </c>
      <c r="E337" s="26">
        <v>-0.10100000000000001</v>
      </c>
      <c r="F337" s="26">
        <f>D337-Mode1_Parameter_sheet!$D$7</f>
        <v>3.3784842519685138E-2</v>
      </c>
      <c r="G337" s="26">
        <v>0.5775859109</v>
      </c>
      <c r="H337" s="26">
        <v>-0.1003384901</v>
      </c>
      <c r="I337" s="26">
        <f>G337-Mode1_Parameter_sheet!$D$8</f>
        <v>3.3683234430578524E-2</v>
      </c>
      <c r="K337" s="26">
        <v>11.03333333</v>
      </c>
      <c r="L337" s="33">
        <f>$R$8*COS($R$6*(K337-Mode1_Parameter_sheet!$D$9))+$R$10*SIN($R$6*(K337-Mode1_Parameter_sheet!$D$9))+$R$9*COS($R$7*(K337-Mode1_Parameter_sheet!$D$9))+$R$11*SIN($R$7*(K337-Mode1_Parameter_sheet!$D$9))</f>
        <v>3.218599074049637E-2</v>
      </c>
      <c r="M337" s="33">
        <f>L337+Mode1_Parameter_sheet!$D$7</f>
        <v>0.17840114822081121</v>
      </c>
      <c r="N337" s="33">
        <f>$R$8*COS($R$6*(K337-Mode1_Parameter_sheet!$D$9))+$R$10*SIN($R$6*(K337-Mode1_Parameter_sheet!$D$9))-$R$9*COS($R$7*(K337-Mode1_Parameter_sheet!$D$9))-$R$11*SIN($R$7*(K337-Mode1_Parameter_sheet!$D$9))</f>
        <v>3.2401871265234777E-2</v>
      </c>
      <c r="O337" s="33">
        <f>N337+Mode1_Parameter_sheet!$D$8</f>
        <v>0.57630454773465623</v>
      </c>
    </row>
    <row r="338" spans="2:15">
      <c r="B338" s="29">
        <v>332</v>
      </c>
      <c r="C338" s="26">
        <v>11.06666667</v>
      </c>
      <c r="D338" s="26">
        <v>0.17599999999999999</v>
      </c>
      <c r="E338" s="26">
        <v>-0.11</v>
      </c>
      <c r="F338" s="26">
        <f>D338-Mode1_Parameter_sheet!$D$7</f>
        <v>2.9784842519685134E-2</v>
      </c>
      <c r="G338" s="26">
        <v>0.57400360340000001</v>
      </c>
      <c r="H338" s="26">
        <v>-0.10836609379999999</v>
      </c>
      <c r="I338" s="26">
        <f>G338-Mode1_Parameter_sheet!$D$8</f>
        <v>3.0100926930578531E-2</v>
      </c>
      <c r="K338" s="26">
        <v>11.06666667</v>
      </c>
      <c r="L338" s="33">
        <f>$R$8*COS($R$6*(K338-Mode1_Parameter_sheet!$D$9))+$R$10*SIN($R$6*(K338-Mode1_Parameter_sheet!$D$9))+$R$9*COS($R$7*(K338-Mode1_Parameter_sheet!$D$9))+$R$11*SIN($R$7*(K338-Mode1_Parameter_sheet!$D$9))</f>
        <v>2.8769662745093409E-2</v>
      </c>
      <c r="M338" s="33">
        <f>L338+Mode1_Parameter_sheet!$D$7</f>
        <v>0.17498482022540826</v>
      </c>
      <c r="N338" s="33">
        <f>$R$8*COS($R$6*(K338-Mode1_Parameter_sheet!$D$9))+$R$10*SIN($R$6*(K338-Mode1_Parameter_sheet!$D$9))-$R$9*COS($R$7*(K338-Mode1_Parameter_sheet!$D$9))-$R$11*SIN($R$7*(K338-Mode1_Parameter_sheet!$D$9))</f>
        <v>2.8997165457530314E-2</v>
      </c>
      <c r="O338" s="33">
        <f>N338+Mode1_Parameter_sheet!$D$8</f>
        <v>0.57289984192695176</v>
      </c>
    </row>
    <row r="339" spans="2:15">
      <c r="B339" s="29">
        <v>333</v>
      </c>
      <c r="C339" s="26">
        <v>11.1</v>
      </c>
      <c r="D339" s="26">
        <v>0.17299999999999999</v>
      </c>
      <c r="E339" s="26">
        <v>-0.113</v>
      </c>
      <c r="F339" s="26">
        <f>D339-Mode1_Parameter_sheet!$D$7</f>
        <v>2.6784842519685131E-2</v>
      </c>
      <c r="G339" s="26">
        <v>0.57036150460000001</v>
      </c>
      <c r="H339" s="26">
        <v>-0.11158325519999999</v>
      </c>
      <c r="I339" s="26">
        <f>G339-Mode1_Parameter_sheet!$D$8</f>
        <v>2.6458828130578538E-2</v>
      </c>
      <c r="K339" s="26">
        <v>11.1</v>
      </c>
      <c r="L339" s="33">
        <f>$R$8*COS($R$6*(K339-Mode1_Parameter_sheet!$D$9))+$R$10*SIN($R$6*(K339-Mode1_Parameter_sheet!$D$9))+$R$9*COS($R$7*(K339-Mode1_Parameter_sheet!$D$9))+$R$11*SIN($R$7*(K339-Mode1_Parameter_sheet!$D$9))</f>
        <v>2.5174911306125983E-2</v>
      </c>
      <c r="M339" s="33">
        <f>L339+Mode1_Parameter_sheet!$D$7</f>
        <v>0.17139006878644084</v>
      </c>
      <c r="N339" s="33">
        <f>$R$8*COS($R$6*(K339-Mode1_Parameter_sheet!$D$9))+$R$10*SIN($R$6*(K339-Mode1_Parameter_sheet!$D$9))-$R$9*COS($R$7*(K339-Mode1_Parameter_sheet!$D$9))-$R$11*SIN($R$7*(K339-Mode1_Parameter_sheet!$D$9))</f>
        <v>2.5411633447803724E-2</v>
      </c>
      <c r="O339" s="33">
        <f>N339+Mode1_Parameter_sheet!$D$8</f>
        <v>0.5693143099172252</v>
      </c>
    </row>
    <row r="340" spans="2:15">
      <c r="B340" s="29">
        <v>334</v>
      </c>
      <c r="C340" s="26">
        <v>11.133333329999999</v>
      </c>
      <c r="D340" s="26">
        <v>0.16900000000000001</v>
      </c>
      <c r="E340" s="26">
        <v>-0.11899999999999999</v>
      </c>
      <c r="F340" s="26">
        <f>D340-Mode1_Parameter_sheet!$D$7</f>
        <v>2.2784842519685156E-2</v>
      </c>
      <c r="G340" s="26">
        <v>0.5665647197</v>
      </c>
      <c r="H340" s="26">
        <v>-0.11516669710000001</v>
      </c>
      <c r="I340" s="26">
        <f>G340-Mode1_Parameter_sheet!$D$8</f>
        <v>2.2662043230578521E-2</v>
      </c>
      <c r="K340" s="26">
        <v>11.133333329999999</v>
      </c>
      <c r="L340" s="33">
        <f>$R$8*COS($R$6*(K340-Mode1_Parameter_sheet!$D$9))+$R$10*SIN($R$6*(K340-Mode1_Parameter_sheet!$D$9))+$R$9*COS($R$7*(K340-Mode1_Parameter_sheet!$D$9))+$R$11*SIN($R$7*(K340-Mode1_Parameter_sheet!$D$9))</f>
        <v>2.1424111187356328E-2</v>
      </c>
      <c r="M340" s="33">
        <f>L340+Mode1_Parameter_sheet!$D$7</f>
        <v>0.16763926866767118</v>
      </c>
      <c r="N340" s="33">
        <f>$R$8*COS($R$6*(K340-Mode1_Parameter_sheet!$D$9))+$R$10*SIN($R$6*(K340-Mode1_Parameter_sheet!$D$9))-$R$9*COS($R$7*(K340-Mode1_Parameter_sheet!$D$9))-$R$11*SIN($R$7*(K340-Mode1_Parameter_sheet!$D$9))</f>
        <v>2.1667552633269749E-2</v>
      </c>
      <c r="O340" s="33">
        <f>N340+Mode1_Parameter_sheet!$D$8</f>
        <v>0.56557022910269117</v>
      </c>
    </row>
    <row r="341" spans="2:15">
      <c r="B341" s="29">
        <v>335</v>
      </c>
      <c r="C341" s="26">
        <v>11.16666667</v>
      </c>
      <c r="D341" s="26">
        <v>0.16500000000000001</v>
      </c>
      <c r="E341" s="26">
        <v>-0.122</v>
      </c>
      <c r="F341" s="26">
        <f>D341-Mode1_Parameter_sheet!$D$7</f>
        <v>1.8784842519685152E-2</v>
      </c>
      <c r="G341" s="26">
        <v>0.56268372479999995</v>
      </c>
      <c r="H341" s="26">
        <v>-0.1185793354</v>
      </c>
      <c r="I341" s="26">
        <f>G341-Mode1_Parameter_sheet!$D$8</f>
        <v>1.8781048330578476E-2</v>
      </c>
      <c r="K341" s="26">
        <v>11.16666667</v>
      </c>
      <c r="L341" s="33">
        <f>$R$8*COS($R$6*(K341-Mode1_Parameter_sheet!$D$9))+$R$10*SIN($R$6*(K341-Mode1_Parameter_sheet!$D$9))+$R$9*COS($R$7*(K341-Mode1_Parameter_sheet!$D$9))+$R$11*SIN($R$7*(K341-Mode1_Parameter_sheet!$D$9))</f>
        <v>1.7540602003652865E-2</v>
      </c>
      <c r="M341" s="33">
        <f>L341+Mode1_Parameter_sheet!$D$7</f>
        <v>0.16375575948396773</v>
      </c>
      <c r="N341" s="33">
        <f>$R$8*COS($R$6*(K341-Mode1_Parameter_sheet!$D$9))+$R$10*SIN($R$6*(K341-Mode1_Parameter_sheet!$D$9))-$R$9*COS($R$7*(K341-Mode1_Parameter_sheet!$D$9))-$R$11*SIN($R$7*(K341-Mode1_Parameter_sheet!$D$9))</f>
        <v>1.7788191664169999E-2</v>
      </c>
      <c r="O341" s="33">
        <f>N341+Mode1_Parameter_sheet!$D$8</f>
        <v>0.56169086813359148</v>
      </c>
    </row>
    <row r="342" spans="2:15">
      <c r="B342" s="29">
        <v>336</v>
      </c>
      <c r="C342" s="26">
        <v>11.2</v>
      </c>
      <c r="D342" s="26">
        <v>0.161</v>
      </c>
      <c r="E342" s="26">
        <v>-0.126</v>
      </c>
      <c r="F342" s="26">
        <f>D342-Mode1_Parameter_sheet!$D$7</f>
        <v>1.4784842519685149E-2</v>
      </c>
      <c r="G342" s="26">
        <v>0.55865943070000001</v>
      </c>
      <c r="H342" s="26">
        <v>-0.1226986819</v>
      </c>
      <c r="I342" s="26">
        <f>G342-Mode1_Parameter_sheet!$D$8</f>
        <v>1.4756754230578539E-2</v>
      </c>
      <c r="K342" s="26">
        <v>11.2</v>
      </c>
      <c r="L342" s="33">
        <f>$R$8*COS($R$6*(K342-Mode1_Parameter_sheet!$D$9))+$R$10*SIN($R$6*(K342-Mode1_Parameter_sheet!$D$9))+$R$9*COS($R$7*(K342-Mode1_Parameter_sheet!$D$9))+$R$11*SIN($R$7*(K342-Mode1_Parameter_sheet!$D$9))</f>
        <v>1.354854661599602E-2</v>
      </c>
      <c r="M342" s="33">
        <f>L342+Mode1_Parameter_sheet!$D$7</f>
        <v>0.15976370409631088</v>
      </c>
      <c r="N342" s="33">
        <f>$R$8*COS($R$6*(K342-Mode1_Parameter_sheet!$D$9))+$R$10*SIN($R$6*(K342-Mode1_Parameter_sheet!$D$9))-$R$9*COS($R$7*(K342-Mode1_Parameter_sheet!$D$9))-$R$11*SIN($R$7*(K342-Mode1_Parameter_sheet!$D$9))</f>
        <v>1.3797669587908155E-2</v>
      </c>
      <c r="O342" s="33">
        <f>N342+Mode1_Parameter_sheet!$D$8</f>
        <v>0.55770034605732965</v>
      </c>
    </row>
    <row r="343" spans="2:15">
      <c r="B343" s="29">
        <v>337</v>
      </c>
      <c r="C343" s="26">
        <v>11.233333330000001</v>
      </c>
      <c r="D343" s="26">
        <v>0.156</v>
      </c>
      <c r="E343" s="26">
        <v>-0.129</v>
      </c>
      <c r="F343" s="26">
        <f>D343-Mode1_Parameter_sheet!$D$7</f>
        <v>9.7848425196851441E-3</v>
      </c>
      <c r="G343" s="26">
        <v>0.55450381270000004</v>
      </c>
      <c r="H343" s="26">
        <v>-0.12584842469999999</v>
      </c>
      <c r="I343" s="26">
        <f>G343-Mode1_Parameter_sheet!$D$8</f>
        <v>1.0601136230578567E-2</v>
      </c>
      <c r="K343" s="26">
        <v>11.233333330000001</v>
      </c>
      <c r="L343" s="33">
        <f>$R$8*COS($R$6*(K343-Mode1_Parameter_sheet!$D$9))+$R$10*SIN($R$6*(K343-Mode1_Parameter_sheet!$D$9))+$R$9*COS($R$7*(K343-Mode1_Parameter_sheet!$D$9))+$R$11*SIN($R$7*(K343-Mode1_Parameter_sheet!$D$9))</f>
        <v>9.4727737809406267E-3</v>
      </c>
      <c r="M343" s="33">
        <f>L343+Mode1_Parameter_sheet!$D$7</f>
        <v>0.15568793126125549</v>
      </c>
      <c r="N343" s="33">
        <f>$R$8*COS($R$6*(K343-Mode1_Parameter_sheet!$D$9))+$R$10*SIN($R$6*(K343-Mode1_Parameter_sheet!$D$9))-$R$9*COS($R$7*(K343-Mode1_Parameter_sheet!$D$9))-$R$11*SIN($R$7*(K343-Mode1_Parameter_sheet!$D$9))</f>
        <v>9.7207989687067096E-3</v>
      </c>
      <c r="O343" s="33">
        <f>N343+Mode1_Parameter_sheet!$D$8</f>
        <v>0.55362347543812818</v>
      </c>
    </row>
    <row r="344" spans="2:15">
      <c r="B344" s="29">
        <v>338</v>
      </c>
      <c r="C344" s="26">
        <v>11.266666669999999</v>
      </c>
      <c r="D344" s="26">
        <v>0.152</v>
      </c>
      <c r="E344" s="26">
        <v>-0.126</v>
      </c>
      <c r="F344" s="26">
        <f>D344-Mode1_Parameter_sheet!$D$7</f>
        <v>5.7848425196851405E-3</v>
      </c>
      <c r="G344" s="26">
        <v>0.55026953570000003</v>
      </c>
      <c r="H344" s="26">
        <v>-0.12700542140000001</v>
      </c>
      <c r="I344" s="26">
        <f>G344-Mode1_Parameter_sheet!$D$8</f>
        <v>6.3668592305785587E-3</v>
      </c>
      <c r="K344" s="26">
        <v>11.266666669999999</v>
      </c>
      <c r="L344" s="33">
        <f>$R$8*COS($R$6*(K344-Mode1_Parameter_sheet!$D$9))+$R$10*SIN($R$6*(K344-Mode1_Parameter_sheet!$D$9))+$R$9*COS($R$7*(K344-Mode1_Parameter_sheet!$D$9))+$R$11*SIN($R$7*(K344-Mode1_Parameter_sheet!$D$9))</f>
        <v>5.3386270806703847E-3</v>
      </c>
      <c r="M344" s="33">
        <f>L344+Mode1_Parameter_sheet!$D$7</f>
        <v>0.15155378456098523</v>
      </c>
      <c r="N344" s="33">
        <f>$R$8*COS($R$6*(K344-Mode1_Parameter_sheet!$D$9))+$R$10*SIN($R$6*(K344-Mode1_Parameter_sheet!$D$9))-$R$9*COS($R$7*(K344-Mode1_Parameter_sheet!$D$9))-$R$11*SIN($R$7*(K344-Mode1_Parameter_sheet!$D$9))</f>
        <v>5.5829349814180409E-3</v>
      </c>
      <c r="O344" s="33">
        <f>N344+Mode1_Parameter_sheet!$D$8</f>
        <v>0.54948561145083952</v>
      </c>
    </row>
    <row r="345" spans="2:15">
      <c r="B345" s="29">
        <v>339</v>
      </c>
      <c r="C345" s="26">
        <v>11.3</v>
      </c>
      <c r="D345" s="26">
        <v>0.14799999999999999</v>
      </c>
      <c r="E345" s="26">
        <v>-0.128</v>
      </c>
      <c r="F345" s="26">
        <f>D345-Mode1_Parameter_sheet!$D$7</f>
        <v>1.784842519685137E-3</v>
      </c>
      <c r="G345" s="26">
        <v>0.54603678460000005</v>
      </c>
      <c r="H345" s="26">
        <v>-0.12680968030000001</v>
      </c>
      <c r="I345" s="26">
        <f>G345-Mode1_Parameter_sheet!$D$8</f>
        <v>2.1341081305785714E-3</v>
      </c>
      <c r="K345" s="26">
        <v>11.3</v>
      </c>
      <c r="L345" s="33">
        <f>$R$8*COS($R$6*(K345-Mode1_Parameter_sheet!$D$9))+$R$10*SIN($R$6*(K345-Mode1_Parameter_sheet!$D$9))+$R$9*COS($R$7*(K345-Mode1_Parameter_sheet!$D$9))+$R$11*SIN($R$7*(K345-Mode1_Parameter_sheet!$D$9))</f>
        <v>1.1718111622857042E-3</v>
      </c>
      <c r="M345" s="33">
        <f>L345+Mode1_Parameter_sheet!$D$7</f>
        <v>0.14738696864260056</v>
      </c>
      <c r="N345" s="33">
        <f>$R$8*COS($R$6*(K345-Mode1_Parameter_sheet!$D$9))+$R$10*SIN($R$6*(K345-Mode1_Parameter_sheet!$D$9))-$R$9*COS($R$7*(K345-Mode1_Parameter_sheet!$D$9))-$R$11*SIN($R$7*(K345-Mode1_Parameter_sheet!$D$9))</f>
        <v>1.4098215352482157E-3</v>
      </c>
      <c r="O345" s="33">
        <f>N345+Mode1_Parameter_sheet!$D$8</f>
        <v>0.54531249800466974</v>
      </c>
    </row>
    <row r="346" spans="2:15">
      <c r="B346" s="29">
        <v>340</v>
      </c>
      <c r="C346" s="26">
        <v>11.33333333</v>
      </c>
      <c r="D346" s="26">
        <v>0.14399999999999999</v>
      </c>
      <c r="E346" s="26">
        <v>-0.13100000000000001</v>
      </c>
      <c r="F346" s="26">
        <f>D346-Mode1_Parameter_sheet!$D$7</f>
        <v>-2.2151574803148666E-3</v>
      </c>
      <c r="G346" s="26">
        <v>0.54181555709999996</v>
      </c>
      <c r="H346" s="26">
        <v>-0.12890563660000001</v>
      </c>
      <c r="I346" s="26">
        <f>G346-Mode1_Parameter_sheet!$D$8</f>
        <v>-2.0871193694215195E-3</v>
      </c>
      <c r="K346" s="26">
        <v>11.33333333</v>
      </c>
      <c r="L346" s="33">
        <f>$R$8*COS($R$6*(K346-Mode1_Parameter_sheet!$D$9))+$R$10*SIN($R$6*(K346-Mode1_Parameter_sheet!$D$9))+$R$9*COS($R$7*(K346-Mode1_Parameter_sheet!$D$9))+$R$11*SIN($R$7*(K346-Mode1_Parameter_sheet!$D$9))</f>
        <v>-3.0017754716319786E-3</v>
      </c>
      <c r="M346" s="33">
        <f>L346+Mode1_Parameter_sheet!$D$7</f>
        <v>0.14321338200868289</v>
      </c>
      <c r="N346" s="33">
        <f>$R$8*COS($R$6*(K346-Mode1_Parameter_sheet!$D$9))+$R$10*SIN($R$6*(K346-Mode1_Parameter_sheet!$D$9))-$R$9*COS($R$7*(K346-Mode1_Parameter_sheet!$D$9))-$R$11*SIN($R$7*(K346-Mode1_Parameter_sheet!$D$9))</f>
        <v>-2.7725763570279898E-3</v>
      </c>
      <c r="O346" s="33">
        <f>N346+Mode1_Parameter_sheet!$D$8</f>
        <v>0.54113010011239349</v>
      </c>
    </row>
    <row r="347" spans="2:15">
      <c r="B347" s="29">
        <v>341</v>
      </c>
      <c r="C347" s="26">
        <v>11.366666670000001</v>
      </c>
      <c r="D347" s="26">
        <v>0.13900000000000001</v>
      </c>
      <c r="E347" s="26">
        <v>-0.129</v>
      </c>
      <c r="F347" s="26">
        <f>D347-Mode1_Parameter_sheet!$D$7</f>
        <v>-7.2151574803148433E-3</v>
      </c>
      <c r="G347" s="26">
        <v>0.53744307550000003</v>
      </c>
      <c r="H347" s="26">
        <v>-0.13015550240000001</v>
      </c>
      <c r="I347" s="26">
        <f>G347-Mode1_Parameter_sheet!$D$8</f>
        <v>-6.4596009694214418E-3</v>
      </c>
      <c r="K347" s="26">
        <v>11.366666670000001</v>
      </c>
      <c r="L347" s="33">
        <f>$R$8*COS($R$6*(K347-Mode1_Parameter_sheet!$D$9))+$R$10*SIN($R$6*(K347-Mode1_Parameter_sheet!$D$9))+$R$9*COS($R$7*(K347-Mode1_Parameter_sheet!$D$9))+$R$11*SIN($R$7*(K347-Mode1_Parameter_sheet!$D$9))</f>
        <v>-7.1561976774123246E-3</v>
      </c>
      <c r="M347" s="33">
        <f>L347+Mode1_Parameter_sheet!$D$7</f>
        <v>0.13905895980290253</v>
      </c>
      <c r="N347" s="33">
        <f>$R$8*COS($R$6*(K347-Mode1_Parameter_sheet!$D$9))+$R$10*SIN($R$6*(K347-Mode1_Parameter_sheet!$D$9))-$R$9*COS($R$7*(K347-Mode1_Parameter_sheet!$D$9))-$R$11*SIN($R$7*(K347-Mode1_Parameter_sheet!$D$9))</f>
        <v>-6.9382304959481359E-3</v>
      </c>
      <c r="O347" s="33">
        <f>N347+Mode1_Parameter_sheet!$D$8</f>
        <v>0.53696444597347337</v>
      </c>
    </row>
    <row r="348" spans="2:15">
      <c r="B348" s="29">
        <v>342</v>
      </c>
      <c r="C348" s="26">
        <v>11.4</v>
      </c>
      <c r="D348" s="26">
        <v>0.13500000000000001</v>
      </c>
      <c r="E348" s="26">
        <v>-0.127</v>
      </c>
      <c r="F348" s="26">
        <f>D348-Mode1_Parameter_sheet!$D$7</f>
        <v>-1.1215157480314847E-2</v>
      </c>
      <c r="G348" s="26">
        <v>0.53313852360000002</v>
      </c>
      <c r="H348" s="26">
        <v>-0.12640712740000001</v>
      </c>
      <c r="I348" s="26">
        <f>G348-Mode1_Parameter_sheet!$D$8</f>
        <v>-1.0764152869421451E-2</v>
      </c>
      <c r="K348" s="26">
        <v>11.4</v>
      </c>
      <c r="L348" s="33">
        <f>$R$8*COS($R$6*(K348-Mode1_Parameter_sheet!$D$9))+$R$10*SIN($R$6*(K348-Mode1_Parameter_sheet!$D$9))+$R$9*COS($R$7*(K348-Mode1_Parameter_sheet!$D$9))+$R$11*SIN($R$7*(K348-Mode1_Parameter_sheet!$D$9))</f>
        <v>-1.1265641018461324E-2</v>
      </c>
      <c r="M348" s="33">
        <f>L348+Mode1_Parameter_sheet!$D$7</f>
        <v>0.13494951646185352</v>
      </c>
      <c r="N348" s="33">
        <f>$R$8*COS($R$6*(K348-Mode1_Parameter_sheet!$D$9))+$R$10*SIN($R$6*(K348-Mode1_Parameter_sheet!$D$9))-$R$9*COS($R$7*(K348-Mode1_Parameter_sheet!$D$9))-$R$11*SIN($R$7*(K348-Mode1_Parameter_sheet!$D$9))</f>
        <v>-1.1061207812877278E-2</v>
      </c>
      <c r="O348" s="33">
        <f>N348+Mode1_Parameter_sheet!$D$8</f>
        <v>0.53284146865654425</v>
      </c>
    </row>
    <row r="349" spans="2:15">
      <c r="B349" s="29">
        <v>343</v>
      </c>
      <c r="C349" s="26">
        <v>11.43333333</v>
      </c>
      <c r="D349" s="26">
        <v>0.13100000000000001</v>
      </c>
      <c r="E349" s="26">
        <v>-0.126</v>
      </c>
      <c r="F349" s="26">
        <f>D349-Mode1_Parameter_sheet!$D$7</f>
        <v>-1.521515748031485E-2</v>
      </c>
      <c r="G349" s="26">
        <v>0.5290159337</v>
      </c>
      <c r="H349" s="26">
        <v>-0.123975313</v>
      </c>
      <c r="I349" s="26">
        <f>G349-Mode1_Parameter_sheet!$D$8</f>
        <v>-1.4886742769421479E-2</v>
      </c>
      <c r="K349" s="26">
        <v>11.43333333</v>
      </c>
      <c r="L349" s="33">
        <f>$R$8*COS($R$6*(K349-Mode1_Parameter_sheet!$D$9))+$R$10*SIN($R$6*(K349-Mode1_Parameter_sheet!$D$9))+$R$9*COS($R$7*(K349-Mode1_Parameter_sheet!$D$9))+$R$11*SIN($R$7*(K349-Mode1_Parameter_sheet!$D$9))</f>
        <v>-1.530457952163042E-2</v>
      </c>
      <c r="M349" s="33">
        <f>L349+Mode1_Parameter_sheet!$D$7</f>
        <v>0.13091057795868444</v>
      </c>
      <c r="N349" s="33">
        <f>$R$8*COS($R$6*(K349-Mode1_Parameter_sheet!$D$9))+$R$10*SIN($R$6*(K349-Mode1_Parameter_sheet!$D$9))-$R$9*COS($R$7*(K349-Mode1_Parameter_sheet!$D$9))-$R$11*SIN($R$7*(K349-Mode1_Parameter_sheet!$D$9))</f>
        <v>-1.5115839399501089E-2</v>
      </c>
      <c r="O349" s="33">
        <f>N349+Mode1_Parameter_sheet!$D$8</f>
        <v>0.52878683706992036</v>
      </c>
    </row>
    <row r="350" spans="2:15">
      <c r="B350" s="29">
        <v>344</v>
      </c>
      <c r="C350" s="26">
        <v>11.46666667</v>
      </c>
      <c r="D350" s="26">
        <v>0.127</v>
      </c>
      <c r="E350" s="26">
        <v>-0.12</v>
      </c>
      <c r="F350" s="26">
        <f>D350-Mode1_Parameter_sheet!$D$7</f>
        <v>-1.9215157480314854E-2</v>
      </c>
      <c r="G350" s="26">
        <v>0.52487350269999999</v>
      </c>
      <c r="H350" s="26">
        <v>-0.1201619021</v>
      </c>
      <c r="I350" s="26">
        <f>G350-Mode1_Parameter_sheet!$D$8</f>
        <v>-1.9029173769421481E-2</v>
      </c>
      <c r="K350" s="26">
        <v>11.46666667</v>
      </c>
      <c r="L350" s="33">
        <f>$R$8*COS($R$6*(K350-Mode1_Parameter_sheet!$D$9))+$R$10*SIN($R$6*(K350-Mode1_Parameter_sheet!$D$9))+$R$9*COS($R$7*(K350-Mode1_Parameter_sheet!$D$9))+$R$11*SIN($R$7*(K350-Mode1_Parameter_sheet!$D$9))</f>
        <v>-1.9247930286626743E-2</v>
      </c>
      <c r="M350" s="33">
        <f>L350+Mode1_Parameter_sheet!$D$7</f>
        <v>0.12696722719368811</v>
      </c>
      <c r="N350" s="33">
        <f>$R$8*COS($R$6*(K350-Mode1_Parameter_sheet!$D$9))+$R$10*SIN($R$6*(K350-Mode1_Parameter_sheet!$D$9))-$R$9*COS($R$7*(K350-Mode1_Parameter_sheet!$D$9))-$R$11*SIN($R$7*(K350-Mode1_Parameter_sheet!$D$9))</f>
        <v>-1.9076876619666231E-2</v>
      </c>
      <c r="O350" s="33">
        <f>N350+Mode1_Parameter_sheet!$D$8</f>
        <v>0.52482579984975519</v>
      </c>
    </row>
    <row r="351" spans="2:15">
      <c r="B351" s="29">
        <v>345</v>
      </c>
      <c r="C351" s="26">
        <v>11.5</v>
      </c>
      <c r="D351" s="26">
        <v>0.123</v>
      </c>
      <c r="E351" s="26">
        <v>-0.11600000000000001</v>
      </c>
      <c r="F351" s="26">
        <f>D351-Mode1_Parameter_sheet!$D$7</f>
        <v>-2.3215157480314857E-2</v>
      </c>
      <c r="G351" s="26">
        <v>0.52100514019999999</v>
      </c>
      <c r="H351" s="26">
        <v>-0.114376775</v>
      </c>
      <c r="I351" s="26">
        <f>G351-Mode1_Parameter_sheet!$D$8</f>
        <v>-2.2897536269421481E-2</v>
      </c>
      <c r="K351" s="26">
        <v>11.5</v>
      </c>
      <c r="L351" s="33">
        <f>$R$8*COS($R$6*(K351-Mode1_Parameter_sheet!$D$9))+$R$10*SIN($R$6*(K351-Mode1_Parameter_sheet!$D$9))+$R$9*COS($R$7*(K351-Mode1_Parameter_sheet!$D$9))+$R$11*SIN($R$7*(K351-Mode1_Parameter_sheet!$D$9))</f>
        <v>-2.3071205669912352E-2</v>
      </c>
      <c r="M351" s="33">
        <f>L351+Mode1_Parameter_sheet!$D$7</f>
        <v>0.1231439518104025</v>
      </c>
      <c r="N351" s="33">
        <f>$R$8*COS($R$6*(K351-Mode1_Parameter_sheet!$D$9))+$R$10*SIN($R$6*(K351-Mode1_Parameter_sheet!$D$9))-$R$9*COS($R$7*(K351-Mode1_Parameter_sheet!$D$9))-$R$11*SIN($R$7*(K351-Mode1_Parameter_sheet!$D$9))</f>
        <v>-2.2919645024923489E-2</v>
      </c>
      <c r="O351" s="33">
        <f>N351+Mode1_Parameter_sheet!$D$8</f>
        <v>0.52098303144449798</v>
      </c>
    </row>
    <row r="352" spans="2:15">
      <c r="B352" s="29">
        <v>346</v>
      </c>
      <c r="C352" s="26">
        <v>11.53333333</v>
      </c>
      <c r="D352" s="26">
        <v>0.11899999999999999</v>
      </c>
      <c r="E352" s="26">
        <v>-0.112</v>
      </c>
      <c r="F352" s="26">
        <f>D352-Mode1_Parameter_sheet!$D$7</f>
        <v>-2.7215157480314861E-2</v>
      </c>
      <c r="G352" s="26">
        <v>0.51724838439999998</v>
      </c>
      <c r="H352" s="26">
        <v>-0.1115543983</v>
      </c>
      <c r="I352" s="26">
        <f>G352-Mode1_Parameter_sheet!$D$8</f>
        <v>-2.6654292069421492E-2</v>
      </c>
      <c r="K352" s="26">
        <v>11.53333333</v>
      </c>
      <c r="L352" s="33">
        <f>$R$8*COS($R$6*(K352-Mode1_Parameter_sheet!$D$9))+$R$10*SIN($R$6*(K352-Mode1_Parameter_sheet!$D$9))+$R$9*COS($R$7*(K352-Mode1_Parameter_sheet!$D$9))+$R$11*SIN($R$7*(K352-Mode1_Parameter_sheet!$D$9))</f>
        <v>-2.6750672262006722E-2</v>
      </c>
      <c r="M352" s="33">
        <f>L352+Mode1_Parameter_sheet!$D$7</f>
        <v>0.11946448521830813</v>
      </c>
      <c r="N352" s="33">
        <f>$R$8*COS($R$6*(K352-Mode1_Parameter_sheet!$D$9))+$R$10*SIN($R$6*(K352-Mode1_Parameter_sheet!$D$9))-$R$9*COS($R$7*(K352-Mode1_Parameter_sheet!$D$9))-$R$11*SIN($R$7*(K352-Mode1_Parameter_sheet!$D$9))</f>
        <v>-2.6620205336565363E-2</v>
      </c>
      <c r="O352" s="33">
        <f>N352+Mode1_Parameter_sheet!$D$8</f>
        <v>0.51728247113285608</v>
      </c>
    </row>
    <row r="353" spans="2:15">
      <c r="B353" s="29">
        <v>347</v>
      </c>
      <c r="C353" s="26">
        <v>11.56666667</v>
      </c>
      <c r="D353" s="26">
        <v>0.115</v>
      </c>
      <c r="E353" s="26">
        <v>-0.107</v>
      </c>
      <c r="F353" s="26">
        <f>D353-Mode1_Parameter_sheet!$D$7</f>
        <v>-3.1215157480314851E-2</v>
      </c>
      <c r="G353" s="26">
        <v>0.51356818029999995</v>
      </c>
      <c r="H353" s="26">
        <v>-0.10919918820000001</v>
      </c>
      <c r="I353" s="26">
        <f>G353-Mode1_Parameter_sheet!$D$8</f>
        <v>-3.0334496169421521E-2</v>
      </c>
      <c r="K353" s="26">
        <v>11.56666667</v>
      </c>
      <c r="L353" s="33">
        <f>$R$8*COS($R$6*(K353-Mode1_Parameter_sheet!$D$9))+$R$10*SIN($R$6*(K353-Mode1_Parameter_sheet!$D$9))+$R$9*COS($R$7*(K353-Mode1_Parameter_sheet!$D$9))+$R$11*SIN($R$7*(K353-Mode1_Parameter_sheet!$D$9))</f>
        <v>-3.026349430314931E-2</v>
      </c>
      <c r="M353" s="33">
        <f>L353+Mode1_Parameter_sheet!$D$7</f>
        <v>0.11595166317716554</v>
      </c>
      <c r="N353" s="33">
        <f>$R$8*COS($R$6*(K353-Mode1_Parameter_sheet!$D$9))+$R$10*SIN($R$6*(K353-Mode1_Parameter_sheet!$D$9))-$R$9*COS($R$7*(K353-Mode1_Parameter_sheet!$D$9))-$R$11*SIN($R$7*(K353-Mode1_Parameter_sheet!$D$9))</f>
        <v>-3.0155499021853372E-2</v>
      </c>
      <c r="O353" s="33">
        <f>N353+Mode1_Parameter_sheet!$D$8</f>
        <v>0.51374717744756815</v>
      </c>
    </row>
    <row r="354" spans="2:15">
      <c r="B354" s="29">
        <v>348</v>
      </c>
      <c r="C354" s="26">
        <v>11.6</v>
      </c>
      <c r="D354" s="26">
        <v>0.112</v>
      </c>
      <c r="E354" s="26">
        <v>-0.10100000000000001</v>
      </c>
      <c r="F354" s="26">
        <f>D354-Mode1_Parameter_sheet!$D$7</f>
        <v>-3.4215157480314853E-2</v>
      </c>
      <c r="G354" s="26">
        <v>0.50996843849999995</v>
      </c>
      <c r="H354" s="26">
        <v>-0.1016258523</v>
      </c>
      <c r="I354" s="26">
        <f>G354-Mode1_Parameter_sheet!$D$8</f>
        <v>-3.3934237969421521E-2</v>
      </c>
      <c r="K354" s="26">
        <v>11.6</v>
      </c>
      <c r="L354" s="33">
        <f>$R$8*COS($R$6*(K354-Mode1_Parameter_sheet!$D$9))+$R$10*SIN($R$6*(K354-Mode1_Parameter_sheet!$D$9))+$R$9*COS($R$7*(K354-Mode1_Parameter_sheet!$D$9))+$R$11*SIN($R$7*(K354-Mode1_Parameter_sheet!$D$9))</f>
        <v>-3.3587872253792096E-2</v>
      </c>
      <c r="M354" s="33">
        <f>L354+Mode1_Parameter_sheet!$D$7</f>
        <v>0.11262728522652277</v>
      </c>
      <c r="N354" s="33">
        <f>$R$8*COS($R$6*(K354-Mode1_Parameter_sheet!$D$9))+$R$10*SIN($R$6*(K354-Mode1_Parameter_sheet!$D$9))-$R$9*COS($R$7*(K354-Mode1_Parameter_sheet!$D$9))-$R$11*SIN($R$7*(K354-Mode1_Parameter_sheet!$D$9))</f>
        <v>-3.3503489195007556E-2</v>
      </c>
      <c r="O354" s="33">
        <f>N354+Mode1_Parameter_sheet!$D$8</f>
        <v>0.51039918727441391</v>
      </c>
    </row>
    <row r="355" spans="2:15">
      <c r="B355" s="29">
        <v>349</v>
      </c>
      <c r="C355" s="26">
        <v>11.633333329999999</v>
      </c>
      <c r="D355" s="26">
        <v>0.109</v>
      </c>
      <c r="E355" s="26">
        <v>-9.4299999999999995E-2</v>
      </c>
      <c r="F355" s="26">
        <f>D355-Mode1_Parameter_sheet!$D$7</f>
        <v>-3.7215157480314856E-2</v>
      </c>
      <c r="G355" s="26">
        <v>0.50679312350000005</v>
      </c>
      <c r="H355" s="26">
        <v>-9.1590324410000007E-2</v>
      </c>
      <c r="I355" s="26">
        <f>G355-Mode1_Parameter_sheet!$D$8</f>
        <v>-3.7109552969421422E-2</v>
      </c>
      <c r="K355" s="26">
        <v>11.633333329999999</v>
      </c>
      <c r="L355" s="33">
        <f>$R$8*COS($R$6*(K355-Mode1_Parameter_sheet!$D$9))+$R$10*SIN($R$6*(K355-Mode1_Parameter_sheet!$D$9))+$R$9*COS($R$7*(K355-Mode1_Parameter_sheet!$D$9))+$R$11*SIN($R$7*(K355-Mode1_Parameter_sheet!$D$9))</f>
        <v>-3.670318417031046E-2</v>
      </c>
      <c r="M355" s="33">
        <f>L355+Mode1_Parameter_sheet!$D$7</f>
        <v>0.1095119733100044</v>
      </c>
      <c r="N355" s="33">
        <f>$R$8*COS($R$6*(K355-Mode1_Parameter_sheet!$D$9))+$R$10*SIN($R$6*(K355-Mode1_Parameter_sheet!$D$9))-$R$9*COS($R$7*(K355-Mode1_Parameter_sheet!$D$9))-$R$11*SIN($R$7*(K355-Mode1_Parameter_sheet!$D$9))</f>
        <v>-3.6643304540046981E-2</v>
      </c>
      <c r="O355" s="33">
        <f>N355+Mode1_Parameter_sheet!$D$8</f>
        <v>0.50725937192937454</v>
      </c>
    </row>
    <row r="356" spans="2:15">
      <c r="B356" s="29">
        <v>350</v>
      </c>
      <c r="C356" s="26">
        <v>11.66666667</v>
      </c>
      <c r="D356" s="26">
        <v>0.105</v>
      </c>
      <c r="E356" s="26">
        <v>-8.6400000000000005E-2</v>
      </c>
      <c r="F356" s="26">
        <f>D356-Mode1_Parameter_sheet!$D$7</f>
        <v>-4.121515748031486E-2</v>
      </c>
      <c r="G356" s="26">
        <v>0.5038624169</v>
      </c>
      <c r="H356" s="26">
        <v>-8.6698231540000004E-2</v>
      </c>
      <c r="I356" s="26">
        <f>G356-Mode1_Parameter_sheet!$D$8</f>
        <v>-4.0040259569421477E-2</v>
      </c>
      <c r="K356" s="26">
        <v>11.66666667</v>
      </c>
      <c r="L356" s="33">
        <f>$R$8*COS($R$6*(K356-Mode1_Parameter_sheet!$D$9))+$R$10*SIN($R$6*(K356-Mode1_Parameter_sheet!$D$9))+$R$9*COS($R$7*(K356-Mode1_Parameter_sheet!$D$9))+$R$11*SIN($R$7*(K356-Mode1_Parameter_sheet!$D$9))</f>
        <v>-3.959010997480053E-2</v>
      </c>
      <c r="M356" s="33">
        <f>L356+Mode1_Parameter_sheet!$D$7</f>
        <v>0.10662504750551433</v>
      </c>
      <c r="N356" s="33">
        <f>$R$8*COS($R$6*(K356-Mode1_Parameter_sheet!$D$9))+$R$10*SIN($R$6*(K356-Mode1_Parameter_sheet!$D$9))-$R$9*COS($R$7*(K356-Mode1_Parameter_sheet!$D$9))-$R$11*SIN($R$7*(K356-Mode1_Parameter_sheet!$D$9))</f>
        <v>-3.9555366195361832E-2</v>
      </c>
      <c r="O356" s="33">
        <f>N356+Mode1_Parameter_sheet!$D$8</f>
        <v>0.50434731027405966</v>
      </c>
    </row>
    <row r="357" spans="2:15">
      <c r="B357" s="29">
        <v>351</v>
      </c>
      <c r="C357" s="26">
        <v>11.7</v>
      </c>
      <c r="D357" s="26">
        <v>0.10299999999999999</v>
      </c>
      <c r="E357" s="26">
        <v>-7.6799999999999993E-2</v>
      </c>
      <c r="F357" s="26">
        <f>D357-Mode1_Parameter_sheet!$D$7</f>
        <v>-4.3215157480314861E-2</v>
      </c>
      <c r="G357" s="26">
        <v>0.50101324140000003</v>
      </c>
      <c r="H357" s="26">
        <v>-8.1839888860000001E-2</v>
      </c>
      <c r="I357" s="26">
        <f>G357-Mode1_Parameter_sheet!$D$8</f>
        <v>-4.2889435069421444E-2</v>
      </c>
      <c r="K357" s="26">
        <v>11.7</v>
      </c>
      <c r="L357" s="33">
        <f>$R$8*COS($R$6*(K357-Mode1_Parameter_sheet!$D$9))+$R$10*SIN($R$6*(K357-Mode1_Parameter_sheet!$D$9))+$R$9*COS($R$7*(K357-Mode1_Parameter_sheet!$D$9))+$R$11*SIN($R$7*(K357-Mode1_Parameter_sheet!$D$9))</f>
        <v>-4.2230748733393275E-2</v>
      </c>
      <c r="M357" s="33">
        <f>L357+Mode1_Parameter_sheet!$D$7</f>
        <v>0.10398440874692158</v>
      </c>
      <c r="N357" s="33">
        <f>$R$8*COS($R$6*(K357-Mode1_Parameter_sheet!$D$9))+$R$10*SIN($R$6*(K357-Mode1_Parameter_sheet!$D$9))-$R$9*COS($R$7*(K357-Mode1_Parameter_sheet!$D$9))-$R$11*SIN($R$7*(K357-Mode1_Parameter_sheet!$D$9))</f>
        <v>-4.2221507741414088E-2</v>
      </c>
      <c r="O357" s="33">
        <f>N357+Mode1_Parameter_sheet!$D$8</f>
        <v>0.50168116872800739</v>
      </c>
    </row>
    <row r="358" spans="2:15">
      <c r="B358" s="29">
        <v>352</v>
      </c>
      <c r="C358" s="26">
        <v>11.733333330000001</v>
      </c>
      <c r="D358" s="26">
        <v>0.1</v>
      </c>
      <c r="E358" s="26">
        <v>-7.0499999999999993E-2</v>
      </c>
      <c r="F358" s="26">
        <f>D358-Mode1_Parameter_sheet!$D$7</f>
        <v>-4.621515748031485E-2</v>
      </c>
      <c r="G358" s="26">
        <v>0.49840642429999998</v>
      </c>
      <c r="H358" s="26">
        <v>-7.0511356050000001E-2</v>
      </c>
      <c r="I358" s="26">
        <f>G358-Mode1_Parameter_sheet!$D$8</f>
        <v>-4.5496252169421492E-2</v>
      </c>
      <c r="K358" s="26">
        <v>11.733333330000001</v>
      </c>
      <c r="L358" s="33">
        <f>$R$8*COS($R$6*(K358-Mode1_Parameter_sheet!$D$9))+$R$10*SIN($R$6*(K358-Mode1_Parameter_sheet!$D$9))+$R$9*COS($R$7*(K358-Mode1_Parameter_sheet!$D$9))+$R$11*SIN($R$7*(K358-Mode1_Parameter_sheet!$D$9))</f>
        <v>-4.4608734599430065E-2</v>
      </c>
      <c r="M358" s="33">
        <f>L358+Mode1_Parameter_sheet!$D$7</f>
        <v>0.10160642288088478</v>
      </c>
      <c r="N358" s="33">
        <f>$R$8*COS($R$6*(K358-Mode1_Parameter_sheet!$D$9))+$R$10*SIN($R$6*(K358-Mode1_Parameter_sheet!$D$9))-$R$9*COS($R$7*(K358-Mode1_Parameter_sheet!$D$9))-$R$11*SIN($R$7*(K358-Mode1_Parameter_sheet!$D$9))</f>
        <v>-4.4625093993026714E-2</v>
      </c>
      <c r="O358" s="33">
        <f>N358+Mode1_Parameter_sheet!$D$8</f>
        <v>0.49927758247639475</v>
      </c>
    </row>
    <row r="359" spans="2:15">
      <c r="B359" s="29">
        <v>353</v>
      </c>
      <c r="C359" s="26">
        <v>11.766666669999999</v>
      </c>
      <c r="D359" s="26">
        <v>9.8100000000000007E-2</v>
      </c>
      <c r="E359" s="26">
        <v>-5.9499999999999997E-2</v>
      </c>
      <c r="F359" s="26">
        <f>D359-Mode1_Parameter_sheet!$D$7</f>
        <v>-4.8115157480314849E-2</v>
      </c>
      <c r="G359" s="26">
        <v>0.49631248430000002</v>
      </c>
      <c r="H359" s="26">
        <v>-6.0877189550000002E-2</v>
      </c>
      <c r="I359" s="26">
        <f>G359-Mode1_Parameter_sheet!$D$8</f>
        <v>-4.7590192169421452E-2</v>
      </c>
      <c r="K359" s="26">
        <v>11.766666669999999</v>
      </c>
      <c r="L359" s="33">
        <f>$R$8*COS($R$6*(K359-Mode1_Parameter_sheet!$D$9))+$R$10*SIN($R$6*(K359-Mode1_Parameter_sheet!$D$9))+$R$9*COS($R$7*(K359-Mode1_Parameter_sheet!$D$9))+$R$11*SIN($R$7*(K359-Mode1_Parameter_sheet!$D$9))</f>
        <v>-4.6709335061225404E-2</v>
      </c>
      <c r="M359" s="33">
        <f>L359+Mode1_Parameter_sheet!$D$7</f>
        <v>9.9505822419089451E-2</v>
      </c>
      <c r="N359" s="33">
        <f>$R$8*COS($R$6*(K359-Mode1_Parameter_sheet!$D$9))+$R$10*SIN($R$6*(K359-Mode1_Parameter_sheet!$D$9))-$R$9*COS($R$7*(K359-Mode1_Parameter_sheet!$D$9))-$R$11*SIN($R$7*(K359-Mode1_Parameter_sheet!$D$9))</f>
        <v>-4.6751122069336251E-2</v>
      </c>
      <c r="O359" s="33">
        <f>N359+Mode1_Parameter_sheet!$D$8</f>
        <v>0.49715155440008524</v>
      </c>
    </row>
    <row r="360" spans="2:15">
      <c r="B360" s="29">
        <v>354</v>
      </c>
      <c r="C360" s="26">
        <v>11.8</v>
      </c>
      <c r="D360" s="26">
        <v>9.64E-2</v>
      </c>
      <c r="E360" s="26">
        <v>-4.9000000000000002E-2</v>
      </c>
      <c r="F360" s="26">
        <f>D360-Mode1_Parameter_sheet!$D$7</f>
        <v>-4.9815157480314856E-2</v>
      </c>
      <c r="G360" s="26">
        <v>0.49434794500000001</v>
      </c>
      <c r="H360" s="26">
        <v>-5.4757684889999998E-2</v>
      </c>
      <c r="I360" s="26">
        <f>G360-Mode1_Parameter_sheet!$D$8</f>
        <v>-4.9554731469421465E-2</v>
      </c>
      <c r="K360" s="26">
        <v>11.8</v>
      </c>
      <c r="L360" s="33">
        <f>$R$8*COS($R$6*(K360-Mode1_Parameter_sheet!$D$9))+$R$10*SIN($R$6*(K360-Mode1_Parameter_sheet!$D$9))+$R$9*COS($R$7*(K360-Mode1_Parameter_sheet!$D$9))+$R$11*SIN($R$7*(K360-Mode1_Parameter_sheet!$D$9))</f>
        <v>-4.8519540443562902E-2</v>
      </c>
      <c r="M360" s="33">
        <f>L360+Mode1_Parameter_sheet!$D$7</f>
        <v>9.7695617036751947E-2</v>
      </c>
      <c r="N360" s="33">
        <f>$R$8*COS($R$6*(K360-Mode1_Parameter_sheet!$D$9))+$R$10*SIN($R$6*(K360-Mode1_Parameter_sheet!$D$9))-$R$9*COS($R$7*(K360-Mode1_Parameter_sheet!$D$9))-$R$11*SIN($R$7*(K360-Mode1_Parameter_sheet!$D$9))</f>
        <v>-4.8586313727839774E-2</v>
      </c>
      <c r="O360" s="33">
        <f>N360+Mode1_Parameter_sheet!$D$8</f>
        <v>0.49531636274158169</v>
      </c>
    </row>
    <row r="361" spans="2:15">
      <c r="B361" s="29">
        <v>355</v>
      </c>
      <c r="C361" s="26">
        <v>11.83333333</v>
      </c>
      <c r="D361" s="26">
        <v>9.4799999999999995E-2</v>
      </c>
      <c r="E361" s="26">
        <v>-4.4499999999999998E-2</v>
      </c>
      <c r="F361" s="26">
        <f>D361-Mode1_Parameter_sheet!$D$7</f>
        <v>-5.141515748031486E-2</v>
      </c>
      <c r="G361" s="26">
        <v>0.492661972</v>
      </c>
      <c r="H361" s="26">
        <v>-4.6834682599999997E-2</v>
      </c>
      <c r="I361" s="26">
        <f>G361-Mode1_Parameter_sheet!$D$8</f>
        <v>-5.1240704469421472E-2</v>
      </c>
      <c r="K361" s="26">
        <v>11.83333333</v>
      </c>
      <c r="L361" s="33">
        <f>$R$8*COS($R$6*(K361-Mode1_Parameter_sheet!$D$9))+$R$10*SIN($R$6*(K361-Mode1_Parameter_sheet!$D$9))+$R$9*COS($R$7*(K361-Mode1_Parameter_sheet!$D$9))+$R$11*SIN($R$7*(K361-Mode1_Parameter_sheet!$D$9))</f>
        <v>-5.0028148010812304E-2</v>
      </c>
      <c r="M361" s="33">
        <f>L361+Mode1_Parameter_sheet!$D$7</f>
        <v>9.6187009469502552E-2</v>
      </c>
      <c r="N361" s="33">
        <f>$R$8*COS($R$6*(K361-Mode1_Parameter_sheet!$D$9))+$R$10*SIN($R$6*(K361-Mode1_Parameter_sheet!$D$9))-$R$9*COS($R$7*(K361-Mode1_Parameter_sheet!$D$9))-$R$11*SIN($R$7*(K361-Mode1_Parameter_sheet!$D$9))</f>
        <v>-5.0119202349696662E-2</v>
      </c>
      <c r="O361" s="33">
        <f>N361+Mode1_Parameter_sheet!$D$8</f>
        <v>0.49378347411972479</v>
      </c>
    </row>
    <row r="362" spans="2:15">
      <c r="B362" s="29">
        <v>356</v>
      </c>
      <c r="C362" s="26">
        <v>11.866666670000001</v>
      </c>
      <c r="D362" s="26">
        <v>9.3399999999999997E-2</v>
      </c>
      <c r="E362" s="26">
        <v>-3.2000000000000001E-2</v>
      </c>
      <c r="F362" s="26">
        <f>D362-Mode1_Parameter_sheet!$D$7</f>
        <v>-5.2815157480314859E-2</v>
      </c>
      <c r="G362" s="26">
        <v>0.49122563279999998</v>
      </c>
      <c r="H362" s="26">
        <v>-3.4697262309999997E-2</v>
      </c>
      <c r="I362" s="26">
        <f>G362-Mode1_Parameter_sheet!$D$8</f>
        <v>-5.2677043669421497E-2</v>
      </c>
      <c r="K362" s="26">
        <v>11.866666670000001</v>
      </c>
      <c r="L362" s="33">
        <f>$R$8*COS($R$6*(K362-Mode1_Parameter_sheet!$D$9))+$R$10*SIN($R$6*(K362-Mode1_Parameter_sheet!$D$9))+$R$9*COS($R$7*(K362-Mode1_Parameter_sheet!$D$9))+$R$11*SIN($R$7*(K362-Mode1_Parameter_sheet!$D$9))</f>
        <v>-5.1225828770945156E-2</v>
      </c>
      <c r="M362" s="33">
        <f>L362+Mode1_Parameter_sheet!$D$7</f>
        <v>9.49893287093697E-2</v>
      </c>
      <c r="N362" s="33">
        <f>$R$8*COS($R$6*(K362-Mode1_Parameter_sheet!$D$9))+$R$10*SIN($R$6*(K362-Mode1_Parameter_sheet!$D$9))-$R$9*COS($R$7*(K362-Mode1_Parameter_sheet!$D$9))-$R$11*SIN($R$7*(K362-Mode1_Parameter_sheet!$D$9))</f>
        <v>-5.1340202506977156E-2</v>
      </c>
      <c r="O362" s="33">
        <f>N362+Mode1_Parameter_sheet!$D$8</f>
        <v>0.49256247396244435</v>
      </c>
    </row>
    <row r="363" spans="2:15">
      <c r="B363" s="29">
        <v>357</v>
      </c>
      <c r="C363" s="26">
        <v>11.9</v>
      </c>
      <c r="D363" s="26">
        <v>9.2700000000000005E-2</v>
      </c>
      <c r="E363" s="26">
        <v>-2.23E-2</v>
      </c>
      <c r="F363" s="26">
        <f>D363-Mode1_Parameter_sheet!$D$7</f>
        <v>-5.3515157480314851E-2</v>
      </c>
      <c r="G363" s="26">
        <v>0.49034882120000001</v>
      </c>
      <c r="H363" s="26">
        <v>-2.3732403440000001E-2</v>
      </c>
      <c r="I363" s="26">
        <f>G363-Mode1_Parameter_sheet!$D$8</f>
        <v>-5.3553855269421469E-2</v>
      </c>
      <c r="K363" s="26">
        <v>11.9</v>
      </c>
      <c r="L363" s="33">
        <f>$R$8*COS($R$6*(K363-Mode1_Parameter_sheet!$D$9))+$R$10*SIN($R$6*(K363-Mode1_Parameter_sheet!$D$9))+$R$9*COS($R$7*(K363-Mode1_Parameter_sheet!$D$9))+$R$11*SIN($R$7*(K363-Mode1_Parameter_sheet!$D$9))</f>
        <v>-5.2105184266205112E-2</v>
      </c>
      <c r="M363" s="33">
        <f>L363+Mode1_Parameter_sheet!$D$7</f>
        <v>9.4109973214109743E-2</v>
      </c>
      <c r="N363" s="33">
        <f>$R$8*COS($R$6*(K363-Mode1_Parameter_sheet!$D$9))+$R$10*SIN($R$6*(K363-Mode1_Parameter_sheet!$D$9))-$R$9*COS($R$7*(K363-Mode1_Parameter_sheet!$D$9))-$R$11*SIN($R$7*(K363-Mode1_Parameter_sheet!$D$9))</f>
        <v>-5.2241669441698335E-2</v>
      </c>
      <c r="O363" s="33">
        <f>N363+Mode1_Parameter_sheet!$D$8</f>
        <v>0.49166100702772314</v>
      </c>
    </row>
    <row r="364" spans="2:15">
      <c r="B364" s="29">
        <v>358</v>
      </c>
      <c r="C364" s="26">
        <v>11.93333333</v>
      </c>
      <c r="D364" s="26">
        <v>9.1899999999999996E-2</v>
      </c>
      <c r="E364" s="26">
        <v>-1.15E-2</v>
      </c>
      <c r="F364" s="26">
        <f>D364-Mode1_Parameter_sheet!$D$7</f>
        <v>-5.431515748031486E-2</v>
      </c>
      <c r="G364" s="26">
        <v>0.48964347260000002</v>
      </c>
      <c r="H364" s="26">
        <v>-1.317634553E-2</v>
      </c>
      <c r="I364" s="26">
        <f>G364-Mode1_Parameter_sheet!$D$8</f>
        <v>-5.4259203869421457E-2</v>
      </c>
      <c r="K364" s="26">
        <v>11.93333333</v>
      </c>
      <c r="L364" s="33">
        <f>$R$8*COS($R$6*(K364-Mode1_Parameter_sheet!$D$9))+$R$10*SIN($R$6*(K364-Mode1_Parameter_sheet!$D$9))+$R$9*COS($R$7*(K364-Mode1_Parameter_sheet!$D$9))+$R$11*SIN($R$7*(K364-Mode1_Parameter_sheet!$D$9))</f>
        <v>-5.2660794204025078E-2</v>
      </c>
      <c r="M364" s="33">
        <f>L364+Mode1_Parameter_sheet!$D$7</f>
        <v>9.355436327628977E-2</v>
      </c>
      <c r="N364" s="33">
        <f>$R$8*COS($R$6*(K364-Mode1_Parameter_sheet!$D$9))+$R$10*SIN($R$6*(K364-Mode1_Parameter_sheet!$D$9))-$R$9*COS($R$7*(K364-Mode1_Parameter_sheet!$D$9))-$R$11*SIN($R$7*(K364-Mode1_Parameter_sheet!$D$9))</f>
        <v>-5.2817949339962554E-2</v>
      </c>
      <c r="O364" s="33">
        <f>N364+Mode1_Parameter_sheet!$D$8</f>
        <v>0.49108472712945894</v>
      </c>
    </row>
    <row r="365" spans="2:15">
      <c r="B365" s="29">
        <v>359</v>
      </c>
      <c r="C365" s="26">
        <v>11.96666667</v>
      </c>
      <c r="D365" s="26">
        <v>9.1899999999999996E-2</v>
      </c>
      <c r="E365" s="26">
        <v>5.4100000000000003E-4</v>
      </c>
      <c r="F365" s="26">
        <f>D365-Mode1_Parameter_sheet!$D$7</f>
        <v>-5.431515748031486E-2</v>
      </c>
      <c r="G365" s="26">
        <v>0.48947039809999998</v>
      </c>
      <c r="H365" s="26">
        <v>-2.6932534110000001E-3</v>
      </c>
      <c r="I365" s="26">
        <f>G365-Mode1_Parameter_sheet!$D$8</f>
        <v>-5.4432278369421494E-2</v>
      </c>
      <c r="K365" s="26">
        <v>11.96666667</v>
      </c>
      <c r="L365" s="33">
        <f>$R$8*COS($R$6*(K365-Mode1_Parameter_sheet!$D$9))+$R$10*SIN($R$6*(K365-Mode1_Parameter_sheet!$D$9))+$R$9*COS($R$7*(K365-Mode1_Parameter_sheet!$D$9))+$R$11*SIN($R$7*(K365-Mode1_Parameter_sheet!$D$9))</f>
        <v>-5.2889248147087224E-2</v>
      </c>
      <c r="M365" s="33">
        <f>L365+Mode1_Parameter_sheet!$D$7</f>
        <v>9.3325909333227625E-2</v>
      </c>
      <c r="N365" s="33">
        <f>$R$8*COS($R$6*(K365-Mode1_Parameter_sheet!$D$9))+$R$10*SIN($R$6*(K365-Mode1_Parameter_sheet!$D$9))-$R$9*COS($R$7*(K365-Mode1_Parameter_sheet!$D$9))-$R$11*SIN($R$7*(K365-Mode1_Parameter_sheet!$D$9))</f>
        <v>-5.3065413465486107E-2</v>
      </c>
      <c r="O365" s="33">
        <f>N365+Mode1_Parameter_sheet!$D$8</f>
        <v>0.49083726300393538</v>
      </c>
    </row>
    <row r="366" spans="2:15">
      <c r="B366" s="29">
        <v>360</v>
      </c>
      <c r="C366" s="26">
        <v>12</v>
      </c>
      <c r="D366" s="26">
        <v>9.1999999999999998E-2</v>
      </c>
      <c r="E366" s="26">
        <v>-2.2799999999999999E-3</v>
      </c>
      <c r="F366" s="26">
        <f>D366-Mode1_Parameter_sheet!$D$7</f>
        <v>-5.4215157480314857E-2</v>
      </c>
      <c r="G366" s="26">
        <v>0.48946392230000002</v>
      </c>
      <c r="H366" s="26">
        <v>4.4666629549999998E-3</v>
      </c>
      <c r="I366" s="26">
        <f>G366-Mode1_Parameter_sheet!$D$8</f>
        <v>-5.4438754169421455E-2</v>
      </c>
      <c r="K366" s="26">
        <v>12</v>
      </c>
      <c r="L366" s="33">
        <f>$R$8*COS($R$6*(K366-Mode1_Parameter_sheet!$D$9))+$R$10*SIN($R$6*(K366-Mode1_Parameter_sheet!$D$9))+$R$9*COS($R$7*(K366-Mode1_Parameter_sheet!$D$9))+$R$11*SIN($R$7*(K366-Mode1_Parameter_sheet!$D$9))</f>
        <v>-5.2789166479652622E-2</v>
      </c>
      <c r="M366" s="33">
        <f>L366+Mode1_Parameter_sheet!$D$7</f>
        <v>9.3425991000662234E-2</v>
      </c>
      <c r="N366" s="33">
        <f>$R$8*COS($R$6*(K366-Mode1_Parameter_sheet!$D$9))+$R$10*SIN($R$6*(K366-Mode1_Parameter_sheet!$D$9))-$R$9*COS($R$7*(K366-Mode1_Parameter_sheet!$D$9))-$R$11*SIN($R$7*(K366-Mode1_Parameter_sheet!$D$9))</f>
        <v>-5.2982481416368327E-2</v>
      </c>
      <c r="O366" s="33">
        <f>N366+Mode1_Parameter_sheet!$D$8</f>
        <v>0.49092019505305318</v>
      </c>
    </row>
    <row r="367" spans="2:15">
      <c r="B367" s="29">
        <v>361</v>
      </c>
      <c r="C367" s="26">
        <v>12.03333333</v>
      </c>
      <c r="D367" s="26">
        <v>9.1800000000000007E-2</v>
      </c>
      <c r="E367" s="26">
        <v>8.2900000000000005E-3</v>
      </c>
      <c r="F367" s="26">
        <f>D367-Mode1_Parameter_sheet!$D$7</f>
        <v>-5.4415157480314849E-2</v>
      </c>
      <c r="G367" s="26">
        <v>0.48976817569999997</v>
      </c>
      <c r="H367" s="26">
        <v>1.45387984E-2</v>
      </c>
      <c r="I367" s="26">
        <f>G367-Mode1_Parameter_sheet!$D$8</f>
        <v>-5.4134500769421501E-2</v>
      </c>
      <c r="K367" s="26">
        <v>12.03333333</v>
      </c>
      <c r="L367" s="33">
        <f>$R$8*COS($R$6*(K367-Mode1_Parameter_sheet!$D$9))+$R$10*SIN($R$6*(K367-Mode1_Parameter_sheet!$D$9))+$R$9*COS($R$7*(K367-Mode1_Parameter_sheet!$D$9))+$R$11*SIN($R$7*(K367-Mode1_Parameter_sheet!$D$9))</f>
        <v>-5.2361208962444443E-2</v>
      </c>
      <c r="M367" s="33">
        <f>L367+Mode1_Parameter_sheet!$D$7</f>
        <v>9.3853948517870406E-2</v>
      </c>
      <c r="N367" s="33">
        <f>$R$8*COS($R$6*(K367-Mode1_Parameter_sheet!$D$9))+$R$10*SIN($R$6*(K367-Mode1_Parameter_sheet!$D$9))-$R$9*COS($R$7*(K367-Mode1_Parameter_sheet!$D$9))-$R$11*SIN($R$7*(K367-Mode1_Parameter_sheet!$D$9))</f>
        <v>-5.2569631834752557E-2</v>
      </c>
      <c r="O367" s="33">
        <f>N367+Mode1_Parameter_sheet!$D$8</f>
        <v>0.49133304463466893</v>
      </c>
    </row>
    <row r="368" spans="2:15">
      <c r="B368" s="29">
        <v>362</v>
      </c>
      <c r="C368" s="26">
        <v>12.06666667</v>
      </c>
      <c r="D368" s="26">
        <v>9.2499999999999999E-2</v>
      </c>
      <c r="E368" s="26">
        <v>3.3500000000000002E-2</v>
      </c>
      <c r="F368" s="26">
        <f>D368-Mode1_Parameter_sheet!$D$7</f>
        <v>-5.3715157480314857E-2</v>
      </c>
      <c r="G368" s="26">
        <v>0.49043317559999999</v>
      </c>
      <c r="H368" s="26">
        <v>2.4588964460000001E-2</v>
      </c>
      <c r="I368" s="26">
        <f>G368-Mode1_Parameter_sheet!$D$8</f>
        <v>-5.3469500869421482E-2</v>
      </c>
      <c r="K368" s="26">
        <v>12.06666667</v>
      </c>
      <c r="L368" s="33">
        <f>$R$8*COS($R$6*(K368-Mode1_Parameter_sheet!$D$9))+$R$10*SIN($R$6*(K368-Mode1_Parameter_sheet!$D$9))+$R$9*COS($R$7*(K368-Mode1_Parameter_sheet!$D$9))+$R$11*SIN($R$7*(K368-Mode1_Parameter_sheet!$D$9))</f>
        <v>-5.1608069589590896E-2</v>
      </c>
      <c r="M368" s="33">
        <f>L368+Mode1_Parameter_sheet!$D$7</f>
        <v>9.4607087890723959E-2</v>
      </c>
      <c r="N368" s="33">
        <f>$R$8*COS($R$6*(K368-Mode1_Parameter_sheet!$D$9))+$R$10*SIN($R$6*(K368-Mode1_Parameter_sheet!$D$9))-$R$9*COS($R$7*(K368-Mode1_Parameter_sheet!$D$9))-$R$11*SIN($R$7*(K368-Mode1_Parameter_sheet!$D$9))</f>
        <v>-5.18293991568472E-2</v>
      </c>
      <c r="O368" s="33">
        <f>N368+Mode1_Parameter_sheet!$D$8</f>
        <v>0.49207327731257428</v>
      </c>
    </row>
    <row r="369" spans="2:15">
      <c r="B369" s="29">
        <v>363</v>
      </c>
      <c r="C369" s="26">
        <v>12.1</v>
      </c>
      <c r="D369" s="26">
        <v>9.4E-2</v>
      </c>
      <c r="E369" s="26">
        <v>3.9800000000000002E-2</v>
      </c>
      <c r="F369" s="26">
        <f>D369-Mode1_Parameter_sheet!$D$7</f>
        <v>-5.2215157480314855E-2</v>
      </c>
      <c r="G369" s="26">
        <v>0.49140743999999997</v>
      </c>
      <c r="H369" s="26">
        <v>3.536001498E-2</v>
      </c>
      <c r="I369" s="26">
        <f>G369-Mode1_Parameter_sheet!$D$8</f>
        <v>-5.2495236469421502E-2</v>
      </c>
      <c r="K369" s="26">
        <v>12.1</v>
      </c>
      <c r="L369" s="33">
        <f>$R$8*COS($R$6*(K369-Mode1_Parameter_sheet!$D$9))+$R$10*SIN($R$6*(K369-Mode1_Parameter_sheet!$D$9))+$R$9*COS($R$7*(K369-Mode1_Parameter_sheet!$D$9))+$R$11*SIN($R$7*(K369-Mode1_Parameter_sheet!$D$9))</f>
        <v>-5.0534460606226274E-2</v>
      </c>
      <c r="M369" s="33">
        <f>L369+Mode1_Parameter_sheet!$D$7</f>
        <v>9.5680696874088589E-2</v>
      </c>
      <c r="N369" s="33">
        <f>$R$8*COS($R$6*(K369-Mode1_Parameter_sheet!$D$9))+$R$10*SIN($R$6*(K369-Mode1_Parameter_sheet!$D$9))-$R$9*COS($R$7*(K369-Mode1_Parameter_sheet!$D$9))-$R$11*SIN($R$7*(K369-Mode1_Parameter_sheet!$D$9))</f>
        <v>-5.0766359306857238E-2</v>
      </c>
      <c r="O369" s="33">
        <f>N369+Mode1_Parameter_sheet!$D$8</f>
        <v>0.49313631716256423</v>
      </c>
    </row>
    <row r="370" spans="2:15">
      <c r="B370" s="29">
        <v>364</v>
      </c>
      <c r="C370" s="26">
        <v>12.133333329999999</v>
      </c>
      <c r="D370" s="26">
        <v>9.5200000000000007E-2</v>
      </c>
      <c r="E370" s="26">
        <v>4.5999999999999999E-2</v>
      </c>
      <c r="F370" s="26">
        <f>D370-Mode1_Parameter_sheet!$D$7</f>
        <v>-5.1015157480314849E-2</v>
      </c>
      <c r="G370" s="26">
        <v>0.49279050990000001</v>
      </c>
      <c r="H370" s="26">
        <v>4.926830359E-2</v>
      </c>
      <c r="I370" s="26">
        <f>G370-Mode1_Parameter_sheet!$D$8</f>
        <v>-5.1112166569421469E-2</v>
      </c>
      <c r="K370" s="26">
        <v>12.133333329999999</v>
      </c>
      <c r="L370" s="33">
        <f>$R$8*COS($R$6*(K370-Mode1_Parameter_sheet!$D$9))+$R$10*SIN($R$6*(K370-Mode1_Parameter_sheet!$D$9))+$R$9*COS($R$7*(K370-Mode1_Parameter_sheet!$D$9))+$R$11*SIN($R$7*(K370-Mode1_Parameter_sheet!$D$9))</f>
        <v>-4.9147081552134486E-2</v>
      </c>
      <c r="M370" s="33">
        <f>L370+Mode1_Parameter_sheet!$D$7</f>
        <v>9.706807592818037E-2</v>
      </c>
      <c r="N370" s="33">
        <f>$R$8*COS($R$6*(K370-Mode1_Parameter_sheet!$D$9))+$R$10*SIN($R$6*(K370-Mode1_Parameter_sheet!$D$9))-$R$9*COS($R$7*(K370-Mode1_Parameter_sheet!$D$9))-$R$11*SIN($R$7*(K370-Mode1_Parameter_sheet!$D$9))</f>
        <v>-4.9387100203583723E-2</v>
      </c>
      <c r="O370" s="33">
        <f>N370+Mode1_Parameter_sheet!$D$8</f>
        <v>0.49451557626583775</v>
      </c>
    </row>
    <row r="371" spans="2:15">
      <c r="B371" s="29">
        <v>365</v>
      </c>
      <c r="C371" s="26">
        <v>12.16666667</v>
      </c>
      <c r="D371" s="26">
        <v>9.7100000000000006E-2</v>
      </c>
      <c r="E371" s="26">
        <v>5.8000000000000003E-2</v>
      </c>
      <c r="F371" s="26">
        <f>D371-Mode1_Parameter_sheet!$D$7</f>
        <v>-4.911515748031485E-2</v>
      </c>
      <c r="G371" s="26">
        <v>0.49469199349999998</v>
      </c>
      <c r="H371" s="26">
        <v>5.6164755589999997E-2</v>
      </c>
      <c r="I371" s="26">
        <f>G371-Mode1_Parameter_sheet!$D$8</f>
        <v>-4.9210682969421493E-2</v>
      </c>
      <c r="K371" s="26">
        <v>12.16666667</v>
      </c>
      <c r="L371" s="33">
        <f>$R$8*COS($R$6*(K371-Mode1_Parameter_sheet!$D$9))+$R$10*SIN($R$6*(K371-Mode1_Parameter_sheet!$D$9))+$R$9*COS($R$7*(K371-Mode1_Parameter_sheet!$D$9))+$R$11*SIN($R$7*(K371-Mode1_Parameter_sheet!$D$9))</f>
        <v>-4.7454577608824447E-2</v>
      </c>
      <c r="M371" s="33">
        <f>L371+Mode1_Parameter_sheet!$D$7</f>
        <v>9.8760579871490409E-2</v>
      </c>
      <c r="N371" s="33">
        <f>$R$8*COS($R$6*(K371-Mode1_Parameter_sheet!$D$9))+$R$10*SIN($R$6*(K371-Mode1_Parameter_sheet!$D$9))-$R$9*COS($R$7*(K371-Mode1_Parameter_sheet!$D$9))-$R$11*SIN($R$7*(K371-Mode1_Parameter_sheet!$D$9))</f>
        <v>-4.7700181271508851E-2</v>
      </c>
      <c r="O371" s="33">
        <f>N371+Mode1_Parameter_sheet!$D$8</f>
        <v>0.4962024951979126</v>
      </c>
    </row>
    <row r="372" spans="2:15">
      <c r="B372" s="29">
        <v>366</v>
      </c>
      <c r="C372" s="26">
        <v>12.2</v>
      </c>
      <c r="D372" s="26">
        <v>9.9000000000000005E-2</v>
      </c>
      <c r="E372" s="26">
        <v>6.5299999999999997E-2</v>
      </c>
      <c r="F372" s="26">
        <f>D372-Mode1_Parameter_sheet!$D$7</f>
        <v>-4.7215157480314851E-2</v>
      </c>
      <c r="G372" s="26">
        <v>0.4965348269</v>
      </c>
      <c r="H372" s="26">
        <v>6.0933596049999997E-2</v>
      </c>
      <c r="I372" s="26">
        <f>G372-Mode1_Parameter_sheet!$D$8</f>
        <v>-4.7367849569421472E-2</v>
      </c>
      <c r="K372" s="26">
        <v>12.2</v>
      </c>
      <c r="L372" s="33">
        <f>$R$8*COS($R$6*(K372-Mode1_Parameter_sheet!$D$9))+$R$10*SIN($R$6*(K372-Mode1_Parameter_sheet!$D$9))+$R$9*COS($R$7*(K372-Mode1_Parameter_sheet!$D$9))+$R$11*SIN($R$7*(K372-Mode1_Parameter_sheet!$D$9))</f>
        <v>-4.5467487591639183E-2</v>
      </c>
      <c r="M372" s="33">
        <f>L372+Mode1_Parameter_sheet!$D$7</f>
        <v>0.10074766988867567</v>
      </c>
      <c r="N372" s="33">
        <f>$R$8*COS($R$6*(K372-Mode1_Parameter_sheet!$D$9))+$R$10*SIN($R$6*(K372-Mode1_Parameter_sheet!$D$9))-$R$9*COS($R$7*(K372-Mode1_Parameter_sheet!$D$9))-$R$11*SIN($R$7*(K372-Mode1_Parameter_sheet!$D$9))</f>
        <v>-4.5716082336906452E-2</v>
      </c>
      <c r="O372" s="33">
        <f>N372+Mode1_Parameter_sheet!$D$8</f>
        <v>0.49818659413251504</v>
      </c>
    </row>
    <row r="373" spans="2:15">
      <c r="B373" s="29">
        <v>367</v>
      </c>
      <c r="C373" s="26">
        <v>12.233333330000001</v>
      </c>
      <c r="D373" s="26">
        <v>0.10100000000000001</v>
      </c>
      <c r="E373" s="26">
        <v>7.3899999999999993E-2</v>
      </c>
      <c r="F373" s="26">
        <f>D373-Mode1_Parameter_sheet!$D$7</f>
        <v>-4.5215157480314849E-2</v>
      </c>
      <c r="G373" s="26">
        <v>0.49875423330000002</v>
      </c>
      <c r="H373" s="26">
        <v>7.5301668299999999E-2</v>
      </c>
      <c r="I373" s="26">
        <f>G373-Mode1_Parameter_sheet!$D$8</f>
        <v>-4.5148443169421459E-2</v>
      </c>
      <c r="K373" s="26">
        <v>12.233333330000001</v>
      </c>
      <c r="L373" s="33">
        <f>$R$8*COS($R$6*(K373-Mode1_Parameter_sheet!$D$9))+$R$10*SIN($R$6*(K373-Mode1_Parameter_sheet!$D$9))+$R$9*COS($R$7*(K373-Mode1_Parameter_sheet!$D$9))+$R$11*SIN($R$7*(K373-Mode1_Parameter_sheet!$D$9))</f>
        <v>-4.3198175235909436E-2</v>
      </c>
      <c r="M373" s="33">
        <f>L373+Mode1_Parameter_sheet!$D$7</f>
        <v>0.10301698224440542</v>
      </c>
      <c r="N373" s="33">
        <f>$R$8*COS($R$6*(K373-Mode1_Parameter_sheet!$D$9))+$R$10*SIN($R$6*(K373-Mode1_Parameter_sheet!$D$9))-$R$9*COS($R$7*(K373-Mode1_Parameter_sheet!$D$9))-$R$11*SIN($R$7*(K373-Mode1_Parameter_sheet!$D$9))</f>
        <v>-4.3447135547048751E-2</v>
      </c>
      <c r="O373" s="33">
        <f>N373+Mode1_Parameter_sheet!$D$8</f>
        <v>0.50045554092237277</v>
      </c>
    </row>
    <row r="374" spans="2:15">
      <c r="B374" s="29">
        <v>368</v>
      </c>
      <c r="C374" s="26">
        <v>12.266666669999999</v>
      </c>
      <c r="D374" s="26">
        <v>0.104</v>
      </c>
      <c r="E374" s="26">
        <v>8.0699999999999994E-2</v>
      </c>
      <c r="F374" s="26">
        <f>D374-Mode1_Parameter_sheet!$D$7</f>
        <v>-4.221515748031486E-2</v>
      </c>
      <c r="G374" s="26">
        <v>0.50155493809999996</v>
      </c>
      <c r="H374" s="26">
        <v>8.1998261040000006E-2</v>
      </c>
      <c r="I374" s="26">
        <f>G374-Mode1_Parameter_sheet!$D$8</f>
        <v>-4.2347738369421517E-2</v>
      </c>
      <c r="K374" s="26">
        <v>12.266666669999999</v>
      </c>
      <c r="L374" s="33">
        <f>$R$8*COS($R$6*(K374-Mode1_Parameter_sheet!$D$9))+$R$10*SIN($R$6*(K374-Mode1_Parameter_sheet!$D$9))+$R$9*COS($R$7*(K374-Mode1_Parameter_sheet!$D$9))+$R$11*SIN($R$7*(K374-Mode1_Parameter_sheet!$D$9))</f>
        <v>-4.0660753378352579E-2</v>
      </c>
      <c r="M374" s="33">
        <f>L374+Mode1_Parameter_sheet!$D$7</f>
        <v>0.10555440410196228</v>
      </c>
      <c r="N374" s="33">
        <f>$R$8*COS($R$6*(K374-Mode1_Parameter_sheet!$D$9))+$R$10*SIN($R$6*(K374-Mode1_Parameter_sheet!$D$9))-$R$9*COS($R$7*(K374-Mode1_Parameter_sheet!$D$9))-$R$11*SIN($R$7*(K374-Mode1_Parameter_sheet!$D$9))</f>
        <v>-4.0907449876681864E-2</v>
      </c>
      <c r="O374" s="33">
        <f>N374+Mode1_Parameter_sheet!$D$8</f>
        <v>0.50299522659273965</v>
      </c>
    </row>
    <row r="375" spans="2:15">
      <c r="B375" s="29">
        <v>369</v>
      </c>
      <c r="C375" s="26">
        <v>12.3</v>
      </c>
      <c r="D375" s="26">
        <v>0.107</v>
      </c>
      <c r="E375" s="26">
        <v>8.8400000000000006E-2</v>
      </c>
      <c r="F375" s="26">
        <f>D375-Mode1_Parameter_sheet!$D$7</f>
        <v>-3.9215157480314858E-2</v>
      </c>
      <c r="G375" s="26">
        <v>0.50422078400000003</v>
      </c>
      <c r="H375" s="26">
        <v>8.4080961920000002E-2</v>
      </c>
      <c r="I375" s="26">
        <f>G375-Mode1_Parameter_sheet!$D$8</f>
        <v>-3.9681892469421443E-2</v>
      </c>
      <c r="K375" s="26">
        <v>12.3</v>
      </c>
      <c r="L375" s="33">
        <f>$R$8*COS($R$6*(K375-Mode1_Parameter_sheet!$D$9))+$R$10*SIN($R$6*(K375-Mode1_Parameter_sheet!$D$9))+$R$9*COS($R$7*(K375-Mode1_Parameter_sheet!$D$9))+$R$11*SIN($R$7*(K375-Mode1_Parameter_sheet!$D$9))</f>
        <v>-3.7870998840032206E-2</v>
      </c>
      <c r="M375" s="33">
        <f>L375+Mode1_Parameter_sheet!$D$7</f>
        <v>0.10834415864028266</v>
      </c>
      <c r="N375" s="33">
        <f>$R$8*COS($R$6*(K375-Mode1_Parameter_sheet!$D$9))+$R$10*SIN($R$6*(K375-Mode1_Parameter_sheet!$D$9))-$R$9*COS($R$7*(K375-Mode1_Parameter_sheet!$D$9))-$R$11*SIN($R$7*(K375-Mode1_Parameter_sheet!$D$9))</f>
        <v>-3.8112826057333481E-2</v>
      </c>
      <c r="O375" s="33">
        <f>N375+Mode1_Parameter_sheet!$D$8</f>
        <v>0.50578985041208802</v>
      </c>
    </row>
    <row r="376" spans="2:15">
      <c r="B376" s="29">
        <v>370</v>
      </c>
      <c r="C376" s="26">
        <v>12.33333333</v>
      </c>
      <c r="D376" s="26">
        <v>0.11</v>
      </c>
      <c r="E376" s="26">
        <v>9.35E-2</v>
      </c>
      <c r="F376" s="26">
        <f>D376-Mode1_Parameter_sheet!$D$7</f>
        <v>-3.6215157480314855E-2</v>
      </c>
      <c r="G376" s="26">
        <v>0.50716033559999996</v>
      </c>
      <c r="H376" s="26">
        <v>9.5518922640000004E-2</v>
      </c>
      <c r="I376" s="26">
        <f>G376-Mode1_Parameter_sheet!$D$8</f>
        <v>-3.6742340869421519E-2</v>
      </c>
      <c r="K376" s="26">
        <v>12.33333333</v>
      </c>
      <c r="L376" s="33">
        <f>$R$8*COS($R$6*(K376-Mode1_Parameter_sheet!$D$9))+$R$10*SIN($R$6*(K376-Mode1_Parameter_sheet!$D$9))+$R$9*COS($R$7*(K376-Mode1_Parameter_sheet!$D$9))+$R$11*SIN($R$7*(K376-Mode1_Parameter_sheet!$D$9))</f>
        <v>-3.4846249797307952E-2</v>
      </c>
      <c r="M376" s="33">
        <f>L376+Mode1_Parameter_sheet!$D$7</f>
        <v>0.1113689076830069</v>
      </c>
      <c r="N376" s="33">
        <f>$R$8*COS($R$6*(K376-Mode1_Parameter_sheet!$D$9))+$R$10*SIN($R$6*(K376-Mode1_Parameter_sheet!$D$9))-$R$9*COS($R$7*(K376-Mode1_Parameter_sheet!$D$9))-$R$11*SIN($R$7*(K376-Mode1_Parameter_sheet!$D$9))</f>
        <v>-3.5080653691662605E-2</v>
      </c>
      <c r="O376" s="33">
        <f>N376+Mode1_Parameter_sheet!$D$8</f>
        <v>0.5088220227777589</v>
      </c>
    </row>
    <row r="377" spans="2:15">
      <c r="B377" s="29">
        <v>371</v>
      </c>
      <c r="C377" s="26">
        <v>12.366666670000001</v>
      </c>
      <c r="D377" s="26">
        <v>0.113</v>
      </c>
      <c r="E377" s="26">
        <v>0.10299999999999999</v>
      </c>
      <c r="F377" s="26">
        <f>D377-Mode1_Parameter_sheet!$D$7</f>
        <v>-3.3215157480314852E-2</v>
      </c>
      <c r="G377" s="26">
        <v>0.51058871220000002</v>
      </c>
      <c r="H377" s="26">
        <v>0.1047104757</v>
      </c>
      <c r="I377" s="26">
        <f>G377-Mode1_Parameter_sheet!$D$8</f>
        <v>-3.3313964269421459E-2</v>
      </c>
      <c r="K377" s="26">
        <v>12.366666670000001</v>
      </c>
      <c r="L377" s="33">
        <f>$R$8*COS($R$6*(K377-Mode1_Parameter_sheet!$D$9))+$R$10*SIN($R$6*(K377-Mode1_Parameter_sheet!$D$9))+$R$9*COS($R$7*(K377-Mode1_Parameter_sheet!$D$9))+$R$11*SIN($R$7*(K377-Mode1_Parameter_sheet!$D$9))</f>
        <v>-3.160530002990132E-2</v>
      </c>
      <c r="M377" s="33">
        <f>L377+Mode1_Parameter_sheet!$D$7</f>
        <v>0.11460985745041354</v>
      </c>
      <c r="N377" s="33">
        <f>$R$8*COS($R$6*(K377-Mode1_Parameter_sheet!$D$9))+$R$10*SIN($R$6*(K377-Mode1_Parameter_sheet!$D$9))-$R$9*COS($R$7*(K377-Mode1_Parameter_sheet!$D$9))-$R$11*SIN($R$7*(K377-Mode1_Parameter_sheet!$D$9))</f>
        <v>-3.1829804956986438E-2</v>
      </c>
      <c r="O377" s="33">
        <f>N377+Mode1_Parameter_sheet!$D$8</f>
        <v>0.51207287151243508</v>
      </c>
    </row>
    <row r="378" spans="2:15">
      <c r="B378" s="29">
        <v>372</v>
      </c>
      <c r="C378" s="26">
        <v>12.4</v>
      </c>
      <c r="D378" s="26">
        <v>0.11700000000000001</v>
      </c>
      <c r="E378" s="26">
        <v>0.108</v>
      </c>
      <c r="F378" s="26">
        <f>D378-Mode1_Parameter_sheet!$D$7</f>
        <v>-2.9215157480314849E-2</v>
      </c>
      <c r="G378" s="26">
        <v>0.514141034</v>
      </c>
      <c r="H378" s="26">
        <v>0.10964132579999999</v>
      </c>
      <c r="I378" s="26">
        <f>G378-Mode1_Parameter_sheet!$D$8</f>
        <v>-2.9761642469421479E-2</v>
      </c>
      <c r="K378" s="26">
        <v>12.4</v>
      </c>
      <c r="L378" s="33">
        <f>$R$8*COS($R$6*(K378-Mode1_Parameter_sheet!$D$9))+$R$10*SIN($R$6*(K378-Mode1_Parameter_sheet!$D$9))+$R$9*COS($R$7*(K378-Mode1_Parameter_sheet!$D$9))+$R$11*SIN($R$7*(K378-Mode1_Parameter_sheet!$D$9))</f>
        <v>-2.8168285439956735E-2</v>
      </c>
      <c r="M378" s="33">
        <f>L378+Mode1_Parameter_sheet!$D$7</f>
        <v>0.11804687204035812</v>
      </c>
      <c r="N378" s="33">
        <f>$R$8*COS($R$6*(K378-Mode1_Parameter_sheet!$D$9))+$R$10*SIN($R$6*(K378-Mode1_Parameter_sheet!$D$9))-$R$9*COS($R$7*(K378-Mode1_Parameter_sheet!$D$9))-$R$11*SIN($R$7*(K378-Mode1_Parameter_sheet!$D$9))</f>
        <v>-2.8380520308661703E-2</v>
      </c>
      <c r="O378" s="33">
        <f>N378+Mode1_Parameter_sheet!$D$8</f>
        <v>0.5155221561607598</v>
      </c>
    </row>
    <row r="379" spans="2:15">
      <c r="B379" s="29">
        <v>373</v>
      </c>
      <c r="C379" s="26">
        <v>12.43333333</v>
      </c>
      <c r="D379" s="26">
        <v>0.12</v>
      </c>
      <c r="E379" s="26">
        <v>0.113</v>
      </c>
      <c r="F379" s="26">
        <f>D379-Mode1_Parameter_sheet!$D$7</f>
        <v>-2.621515748031486E-2</v>
      </c>
      <c r="G379" s="26">
        <v>0.51789813389999995</v>
      </c>
      <c r="H379" s="26">
        <v>0.1134273782</v>
      </c>
      <c r="I379" s="26">
        <f>G379-Mode1_Parameter_sheet!$D$8</f>
        <v>-2.6004542569421529E-2</v>
      </c>
      <c r="K379" s="26">
        <v>12.43333333</v>
      </c>
      <c r="L379" s="33">
        <f>$R$8*COS($R$6*(K379-Mode1_Parameter_sheet!$D$9))+$R$10*SIN($R$6*(K379-Mode1_Parameter_sheet!$D$9))+$R$9*COS($R$7*(K379-Mode1_Parameter_sheet!$D$9))+$R$11*SIN($R$7*(K379-Mode1_Parameter_sheet!$D$9))</f>
        <v>-2.4556553223281642E-2</v>
      </c>
      <c r="M379" s="33">
        <f>L379+Mode1_Parameter_sheet!$D$7</f>
        <v>0.12165860425703322</v>
      </c>
      <c r="N379" s="33">
        <f>$R$8*COS($R$6*(K379-Mode1_Parameter_sheet!$D$9))+$R$10*SIN($R$6*(K379-Mode1_Parameter_sheet!$D$9))-$R$9*COS($R$7*(K379-Mode1_Parameter_sheet!$D$9))-$R$11*SIN($R$7*(K379-Mode1_Parameter_sheet!$D$9))</f>
        <v>-2.4754276529290655E-2</v>
      </c>
      <c r="O379" s="33">
        <f>N379+Mode1_Parameter_sheet!$D$8</f>
        <v>0.51914839994013084</v>
      </c>
    </row>
    <row r="380" spans="2:15">
      <c r="B380" s="29">
        <v>374</v>
      </c>
      <c r="C380" s="26">
        <v>12.46666667</v>
      </c>
      <c r="D380" s="26">
        <v>0.124</v>
      </c>
      <c r="E380" s="26">
        <v>0.11700000000000001</v>
      </c>
      <c r="F380" s="26">
        <f>D380-Mode1_Parameter_sheet!$D$7</f>
        <v>-2.2215157480314857E-2</v>
      </c>
      <c r="G380" s="26">
        <v>0.52170285920000004</v>
      </c>
      <c r="H380" s="26">
        <v>0.11547839209999999</v>
      </c>
      <c r="I380" s="26">
        <f>G380-Mode1_Parameter_sheet!$D$8</f>
        <v>-2.219981726942144E-2</v>
      </c>
      <c r="K380" s="26">
        <v>12.46666667</v>
      </c>
      <c r="L380" s="33">
        <f>$R$8*COS($R$6*(K380-Mode1_Parameter_sheet!$D$9))+$R$10*SIN($R$6*(K380-Mode1_Parameter_sheet!$D$9))+$R$9*COS($R$7*(K380-Mode1_Parameter_sheet!$D$9))+$R$11*SIN($R$7*(K380-Mode1_Parameter_sheet!$D$9))</f>
        <v>-2.0792532068084055E-2</v>
      </c>
      <c r="M380" s="33">
        <f>L380+Mode1_Parameter_sheet!$D$7</f>
        <v>0.12542262541223081</v>
      </c>
      <c r="N380" s="33">
        <f>$R$8*COS($R$6*(K380-Mode1_Parameter_sheet!$D$9))+$R$10*SIN($R$6*(K380-Mode1_Parameter_sheet!$D$9))-$R$9*COS($R$7*(K380-Mode1_Parameter_sheet!$D$9))-$R$11*SIN($R$7*(K380-Mode1_Parameter_sheet!$D$9))</f>
        <v>-2.0973655564700211E-2</v>
      </c>
      <c r="O380" s="33">
        <f>N380+Mode1_Parameter_sheet!$D$8</f>
        <v>0.52292902090472126</v>
      </c>
    </row>
    <row r="381" spans="2:15">
      <c r="B381" s="29">
        <v>375</v>
      </c>
      <c r="C381" s="26">
        <v>12.5</v>
      </c>
      <c r="D381" s="26">
        <v>0.128</v>
      </c>
      <c r="E381" s="26">
        <v>0.122</v>
      </c>
      <c r="F381" s="26">
        <f>D381-Mode1_Parameter_sheet!$D$7</f>
        <v>-1.8215157480314853E-2</v>
      </c>
      <c r="G381" s="26">
        <v>0.52559669340000004</v>
      </c>
      <c r="H381" s="26">
        <v>0.1202089974</v>
      </c>
      <c r="I381" s="26">
        <f>G381-Mode1_Parameter_sheet!$D$8</f>
        <v>-1.8305983069421439E-2</v>
      </c>
      <c r="K381" s="26">
        <v>12.5</v>
      </c>
      <c r="L381" s="33">
        <f>$R$8*COS($R$6*(K381-Mode1_Parameter_sheet!$D$9))+$R$10*SIN($R$6*(K381-Mode1_Parameter_sheet!$D$9))+$R$9*COS($R$7*(K381-Mode1_Parameter_sheet!$D$9))+$R$11*SIN($R$7*(K381-Mode1_Parameter_sheet!$D$9))</f>
        <v>-1.6899596619702851E-2</v>
      </c>
      <c r="M381" s="33">
        <f>L381+Mode1_Parameter_sheet!$D$7</f>
        <v>0.12931556086061199</v>
      </c>
      <c r="N381" s="33">
        <f>$R$8*COS($R$6*(K381-Mode1_Parameter_sheet!$D$9))+$R$10*SIN($R$6*(K381-Mode1_Parameter_sheet!$D$9))-$R$9*COS($R$7*(K381-Mode1_Parameter_sheet!$D$9))-$R$11*SIN($R$7*(K381-Mode1_Parameter_sheet!$D$9))</f>
        <v>-1.7062207387952697E-2</v>
      </c>
      <c r="O381" s="33">
        <f>N381+Mode1_Parameter_sheet!$D$8</f>
        <v>0.52684046908146875</v>
      </c>
    </row>
    <row r="382" spans="2:15">
      <c r="B382" s="29">
        <v>376</v>
      </c>
      <c r="C382" s="26">
        <v>12.53333333</v>
      </c>
      <c r="D382" s="26">
        <v>0.13200000000000001</v>
      </c>
      <c r="E382" s="26">
        <v>0.125</v>
      </c>
      <c r="F382" s="26">
        <f>D382-Mode1_Parameter_sheet!$D$7</f>
        <v>-1.4215157480314849E-2</v>
      </c>
      <c r="G382" s="26">
        <v>0.52971679240000002</v>
      </c>
      <c r="H382" s="26">
        <v>0.1228255013</v>
      </c>
      <c r="I382" s="26">
        <f>G382-Mode1_Parameter_sheet!$D$8</f>
        <v>-1.4185884069421451E-2</v>
      </c>
      <c r="K382" s="26">
        <v>12.53333333</v>
      </c>
      <c r="L382" s="33">
        <f>$R$8*COS($R$6*(K382-Mode1_Parameter_sheet!$D$9))+$R$10*SIN($R$6*(K382-Mode1_Parameter_sheet!$D$9))+$R$9*COS($R$7*(K382-Mode1_Parameter_sheet!$D$9))+$R$11*SIN($R$7*(K382-Mode1_Parameter_sheet!$D$9))</f>
        <v>-1.290191572274365E-2</v>
      </c>
      <c r="M382" s="33">
        <f>L382+Mode1_Parameter_sheet!$D$7</f>
        <v>0.1333132417575712</v>
      </c>
      <c r="N382" s="33">
        <f>$R$8*COS($R$6*(K382-Mode1_Parameter_sheet!$D$9))+$R$10*SIN($R$6*(K382-Mode1_Parameter_sheet!$D$9))-$R$9*COS($R$7*(K382-Mode1_Parameter_sheet!$D$9))-$R$11*SIN($R$7*(K382-Mode1_Parameter_sheet!$D$9))</f>
        <v>-1.3044296359916455E-2</v>
      </c>
      <c r="O382" s="33">
        <f>N382+Mode1_Parameter_sheet!$D$8</f>
        <v>0.53085838010950503</v>
      </c>
    </row>
    <row r="383" spans="2:15">
      <c r="B383" s="29">
        <v>377</v>
      </c>
      <c r="C383" s="26">
        <v>12.56666667</v>
      </c>
      <c r="D383" s="26">
        <v>0.13600000000000001</v>
      </c>
      <c r="E383" s="26">
        <v>0.125</v>
      </c>
      <c r="F383" s="26">
        <f>D383-Mode1_Parameter_sheet!$D$7</f>
        <v>-1.0215157480314846E-2</v>
      </c>
      <c r="G383" s="26">
        <v>0.53378506010000004</v>
      </c>
      <c r="H383" s="26">
        <v>0.1265492838</v>
      </c>
      <c r="I383" s="26">
        <f>G383-Mode1_Parameter_sheet!$D$8</f>
        <v>-1.0117616369421434E-2</v>
      </c>
      <c r="K383" s="26">
        <v>12.56666667</v>
      </c>
      <c r="L383" s="33">
        <f>$R$8*COS($R$6*(K383-Mode1_Parameter_sheet!$D$9))+$R$10*SIN($R$6*(K383-Mode1_Parameter_sheet!$D$9))+$R$9*COS($R$7*(K383-Mode1_Parameter_sheet!$D$9))+$R$11*SIN($R$7*(K383-Mode1_Parameter_sheet!$D$9))</f>
        <v>-8.8243057791668918E-3</v>
      </c>
      <c r="M383" s="33">
        <f>L383+Mode1_Parameter_sheet!$D$7</f>
        <v>0.13739085170114795</v>
      </c>
      <c r="N383" s="33">
        <f>$R$8*COS($R$6*(K383-Mode1_Parameter_sheet!$D$9))+$R$10*SIN($R$6*(K383-Mode1_Parameter_sheet!$D$9))-$R$9*COS($R$7*(K383-Mode1_Parameter_sheet!$D$9))-$R$11*SIN($R$7*(K383-Mode1_Parameter_sheet!$D$9))</f>
        <v>-8.9449525349998386E-3</v>
      </c>
      <c r="O383" s="33">
        <f>N383+Mode1_Parameter_sheet!$D$8</f>
        <v>0.53495772393442165</v>
      </c>
    </row>
    <row r="384" spans="2:15">
      <c r="B384" s="29">
        <v>378</v>
      </c>
      <c r="C384" s="26">
        <v>12.6</v>
      </c>
      <c r="D384" s="26">
        <v>0.14099999999999999</v>
      </c>
      <c r="E384" s="26">
        <v>0.129</v>
      </c>
      <c r="F384" s="26">
        <f>D384-Mode1_Parameter_sheet!$D$7</f>
        <v>-5.2151574803148693E-3</v>
      </c>
      <c r="G384" s="26">
        <v>0.53815341130000005</v>
      </c>
      <c r="H384" s="26">
        <v>0.13087820820000001</v>
      </c>
      <c r="I384" s="26">
        <f>G384-Mode1_Parameter_sheet!$D$8</f>
        <v>-5.7492651694214247E-3</v>
      </c>
      <c r="K384" s="26">
        <v>12.6</v>
      </c>
      <c r="L384" s="33">
        <f>$R$8*COS($R$6*(K384-Mode1_Parameter_sheet!$D$9))+$R$10*SIN($R$6*(K384-Mode1_Parameter_sheet!$D$9))+$R$9*COS($R$7*(K384-Mode1_Parameter_sheet!$D$9))+$R$11*SIN($R$7*(K384-Mode1_Parameter_sheet!$D$9))</f>
        <v>-4.6920806823790009E-3</v>
      </c>
      <c r="M384" s="33">
        <f>L384+Mode1_Parameter_sheet!$D$7</f>
        <v>0.14152307679793585</v>
      </c>
      <c r="N384" s="33">
        <f>$R$8*COS($R$6*(K384-Mode1_Parameter_sheet!$D$9))+$R$10*SIN($R$6*(K384-Mode1_Parameter_sheet!$D$9))-$R$9*COS($R$7*(K384-Mode1_Parameter_sheet!$D$9))-$R$11*SIN($R$7*(K384-Mode1_Parameter_sheet!$D$9))</f>
        <v>-4.7897193605666187E-3</v>
      </c>
      <c r="O384" s="33">
        <f>N384+Mode1_Parameter_sheet!$D$8</f>
        <v>0.53911295710885487</v>
      </c>
    </row>
    <row r="385" spans="2:15">
      <c r="B385" s="29">
        <v>379</v>
      </c>
      <c r="C385" s="26">
        <v>12.633333329999999</v>
      </c>
      <c r="D385" s="26">
        <v>0.14499999999999999</v>
      </c>
      <c r="E385" s="26">
        <v>0.129</v>
      </c>
      <c r="F385" s="26">
        <f>D385-Mode1_Parameter_sheet!$D$7</f>
        <v>-1.2151574803148657E-3</v>
      </c>
      <c r="G385" s="26">
        <v>0.54251027399999996</v>
      </c>
      <c r="H385" s="26">
        <v>0.12787084200000001</v>
      </c>
      <c r="I385" s="26">
        <f>G385-Mode1_Parameter_sheet!$D$8</f>
        <v>-1.3924024694215165E-3</v>
      </c>
      <c r="K385" s="26">
        <v>12.633333329999999</v>
      </c>
      <c r="L385" s="33">
        <f>$R$8*COS($R$6*(K385-Mode1_Parameter_sheet!$D$9))+$R$10*SIN($R$6*(K385-Mode1_Parameter_sheet!$D$9))+$R$9*COS($R$7*(K385-Mode1_Parameter_sheet!$D$9))+$R$11*SIN($R$7*(K385-Mode1_Parameter_sheet!$D$9))</f>
        <v>-5.3088755276090081E-4</v>
      </c>
      <c r="M385" s="33">
        <f>L385+Mode1_Parameter_sheet!$D$7</f>
        <v>0.14568426992755396</v>
      </c>
      <c r="N385" s="33">
        <f>$R$8*COS($R$6*(K385-Mode1_Parameter_sheet!$D$9))+$R$10*SIN($R$6*(K385-Mode1_Parameter_sheet!$D$9))-$R$9*COS($R$7*(K385-Mode1_Parameter_sheet!$D$9))-$R$11*SIN($R$7*(K385-Mode1_Parameter_sheet!$D$9))</f>
        <v>-6.0448694895923834E-4</v>
      </c>
      <c r="O385" s="33">
        <f>N385+Mode1_Parameter_sheet!$D$8</f>
        <v>0.54329818952046227</v>
      </c>
    </row>
    <row r="386" spans="2:15">
      <c r="B386" s="29">
        <v>380</v>
      </c>
      <c r="C386" s="26">
        <v>12.66666667</v>
      </c>
      <c r="D386" s="26">
        <v>0.14899999999999999</v>
      </c>
      <c r="E386" s="26">
        <v>0.126</v>
      </c>
      <c r="F386" s="26">
        <f>D386-Mode1_Parameter_sheet!$D$7</f>
        <v>2.7848425196851379E-3</v>
      </c>
      <c r="G386" s="26">
        <v>0.54667813409999999</v>
      </c>
      <c r="H386" s="26">
        <v>0.1253670318</v>
      </c>
      <c r="I386" s="26">
        <f>G386-Mode1_Parameter_sheet!$D$8</f>
        <v>2.775457630578515E-3</v>
      </c>
      <c r="K386" s="26">
        <v>12.66666667</v>
      </c>
      <c r="L386" s="33">
        <f>$R$8*COS($R$6*(K386-Mode1_Parameter_sheet!$D$9))+$R$10*SIN($R$6*(K386-Mode1_Parameter_sheet!$D$9))+$R$9*COS($R$7*(K386-Mode1_Parameter_sheet!$D$9))+$R$11*SIN($R$7*(K386-Mode1_Parameter_sheet!$D$9))</f>
        <v>3.6334486108531628E-3</v>
      </c>
      <c r="M386" s="33">
        <f>L386+Mode1_Parameter_sheet!$D$7</f>
        <v>0.14984860609116801</v>
      </c>
      <c r="N386" s="33">
        <f>$R$8*COS($R$6*(K386-Mode1_Parameter_sheet!$D$9))+$R$10*SIN($R$6*(K386-Mode1_Parameter_sheet!$D$9))-$R$9*COS($R$7*(K386-Mode1_Parameter_sheet!$D$9))-$R$11*SIN($R$7*(K386-Mode1_Parameter_sheet!$D$9))</f>
        <v>3.5846658192609233E-3</v>
      </c>
      <c r="O386" s="33">
        <f>N386+Mode1_Parameter_sheet!$D$8</f>
        <v>0.54748734228868234</v>
      </c>
    </row>
    <row r="387" spans="2:15">
      <c r="B387" s="29">
        <v>381</v>
      </c>
      <c r="C387" s="26">
        <v>12.7</v>
      </c>
      <c r="D387" s="26">
        <v>0.153</v>
      </c>
      <c r="E387" s="26">
        <v>0.126</v>
      </c>
      <c r="F387" s="26">
        <f>D387-Mode1_Parameter_sheet!$D$7</f>
        <v>6.7848425196851414E-3</v>
      </c>
      <c r="G387" s="26">
        <v>0.55086807609999999</v>
      </c>
      <c r="H387" s="26">
        <v>0.128619013</v>
      </c>
      <c r="I387" s="26">
        <f>G387-Mode1_Parameter_sheet!$D$8</f>
        <v>6.9653996305785171E-3</v>
      </c>
      <c r="K387" s="26">
        <v>12.7</v>
      </c>
      <c r="L387" s="33">
        <f>$R$8*COS($R$6*(K387-Mode1_Parameter_sheet!$D$9))+$R$10*SIN($R$6*(K387-Mode1_Parameter_sheet!$D$9))+$R$9*COS($R$7*(K387-Mode1_Parameter_sheet!$D$9))+$R$11*SIN($R$7*(K387-Mode1_Parameter_sheet!$D$9))</f>
        <v>7.7750812063589018E-3</v>
      </c>
      <c r="M387" s="33">
        <f>L387+Mode1_Parameter_sheet!$D$7</f>
        <v>0.15399023868667375</v>
      </c>
      <c r="N387" s="33">
        <f>$R$8*COS($R$6*(K387-Mode1_Parameter_sheet!$D$9))+$R$10*SIN($R$6*(K387-Mode1_Parameter_sheet!$D$9))-$R$9*COS($R$7*(K387-Mode1_Parameter_sheet!$D$9))-$R$11*SIN($R$7*(K387-Mode1_Parameter_sheet!$D$9))</f>
        <v>7.7516302282094407E-3</v>
      </c>
      <c r="O387" s="33">
        <f>N387+Mode1_Parameter_sheet!$D$8</f>
        <v>0.55165430669763094</v>
      </c>
    </row>
    <row r="388" spans="2:15">
      <c r="B388" s="29">
        <v>382</v>
      </c>
      <c r="C388" s="26">
        <v>12.733333330000001</v>
      </c>
      <c r="D388" s="26">
        <v>0.158</v>
      </c>
      <c r="E388" s="26">
        <v>0.124</v>
      </c>
      <c r="F388" s="26">
        <f>D388-Mode1_Parameter_sheet!$D$7</f>
        <v>1.1784842519685146E-2</v>
      </c>
      <c r="G388" s="26">
        <v>0.55525273490000004</v>
      </c>
      <c r="H388" s="26">
        <v>0.124962382</v>
      </c>
      <c r="I388" s="26">
        <f>G388-Mode1_Parameter_sheet!$D$8</f>
        <v>1.1350058430578569E-2</v>
      </c>
      <c r="K388" s="26">
        <v>12.733333330000001</v>
      </c>
      <c r="L388" s="33">
        <f>$R$8*COS($R$6*(K388-Mode1_Parameter_sheet!$D$9))+$R$10*SIN($R$6*(K388-Mode1_Parameter_sheet!$D$9))+$R$9*COS($R$7*(K388-Mode1_Parameter_sheet!$D$9))+$R$11*SIN($R$7*(K388-Mode1_Parameter_sheet!$D$9))</f>
        <v>1.1868309691098113E-2</v>
      </c>
      <c r="M388" s="33">
        <f>L388+Mode1_Parameter_sheet!$D$7</f>
        <v>0.15808346717141297</v>
      </c>
      <c r="N388" s="33">
        <f>$R$8*COS($R$6*(K388-Mode1_Parameter_sheet!$D$9))+$R$10*SIN($R$6*(K388-Mode1_Parameter_sheet!$D$9))-$R$9*COS($R$7*(K388-Mode1_Parameter_sheet!$D$9))-$R$11*SIN($R$7*(K388-Mode1_Parameter_sheet!$D$9))</f>
        <v>1.1870438202322597E-2</v>
      </c>
      <c r="O388" s="33">
        <f>N388+Mode1_Parameter_sheet!$D$8</f>
        <v>0.55577311467174406</v>
      </c>
    </row>
    <row r="389" spans="2:15">
      <c r="B389" s="29">
        <v>383</v>
      </c>
      <c r="C389" s="26">
        <v>12.766666669999999</v>
      </c>
      <c r="D389" s="26">
        <v>0.16200000000000001</v>
      </c>
      <c r="E389" s="26">
        <v>0.122</v>
      </c>
      <c r="F389" s="26">
        <f>D389-Mode1_Parameter_sheet!$D$7</f>
        <v>1.5784842519685149E-2</v>
      </c>
      <c r="G389" s="26">
        <v>0.55919890159999996</v>
      </c>
      <c r="H389" s="26">
        <v>0.1217091619</v>
      </c>
      <c r="I389" s="26">
        <f>G389-Mode1_Parameter_sheet!$D$8</f>
        <v>1.5296225130578489E-2</v>
      </c>
      <c r="K389" s="26">
        <v>12.766666669999999</v>
      </c>
      <c r="L389" s="33">
        <f>$R$8*COS($R$6*(K389-Mode1_Parameter_sheet!$D$9))+$R$10*SIN($R$6*(K389-Mode1_Parameter_sheet!$D$9))+$R$9*COS($R$7*(K389-Mode1_Parameter_sheet!$D$9))+$R$11*SIN($R$7*(K389-Mode1_Parameter_sheet!$D$9))</f>
        <v>1.5887735027234264E-2</v>
      </c>
      <c r="M389" s="33">
        <f>L389+Mode1_Parameter_sheet!$D$7</f>
        <v>0.16210289250754911</v>
      </c>
      <c r="N389" s="33">
        <f>$R$8*COS($R$6*(K389-Mode1_Parameter_sheet!$D$9))+$R$10*SIN($R$6*(K389-Mode1_Parameter_sheet!$D$9))-$R$9*COS($R$7*(K389-Mode1_Parameter_sheet!$D$9))-$R$11*SIN($R$7*(K389-Mode1_Parameter_sheet!$D$9))</f>
        <v>1.5915420555341002E-2</v>
      </c>
      <c r="O389" s="33">
        <f>N389+Mode1_Parameter_sheet!$D$8</f>
        <v>0.55981809702476248</v>
      </c>
    </row>
    <row r="390" spans="2:15">
      <c r="B390" s="29">
        <v>384</v>
      </c>
      <c r="C390" s="26">
        <v>12.8</v>
      </c>
      <c r="D390" s="26">
        <v>0.16600000000000001</v>
      </c>
      <c r="E390" s="26">
        <v>0.12</v>
      </c>
      <c r="F390" s="26">
        <f>D390-Mode1_Parameter_sheet!$D$7</f>
        <v>1.9784842519685153E-2</v>
      </c>
      <c r="G390" s="26">
        <v>0.56336667910000005</v>
      </c>
      <c r="H390" s="26">
        <v>0.1211063719</v>
      </c>
      <c r="I390" s="26">
        <f>G390-Mode1_Parameter_sheet!$D$8</f>
        <v>1.946400263057857E-2</v>
      </c>
      <c r="K390" s="26">
        <v>12.8</v>
      </c>
      <c r="L390" s="33">
        <f>$R$8*COS($R$6*(K390-Mode1_Parameter_sheet!$D$9))+$R$10*SIN($R$6*(K390-Mode1_Parameter_sheet!$D$9))+$R$9*COS($R$7*(K390-Mode1_Parameter_sheet!$D$9))+$R$11*SIN($R$7*(K390-Mode1_Parameter_sheet!$D$9))</f>
        <v>1.9808413506918827E-2</v>
      </c>
      <c r="M390" s="33">
        <f>L390+Mode1_Parameter_sheet!$D$7</f>
        <v>0.16602357098723369</v>
      </c>
      <c r="N390" s="33">
        <f>$R$8*COS($R$6*(K390-Mode1_Parameter_sheet!$D$9))+$R$10*SIN($R$6*(K390-Mode1_Parameter_sheet!$D$9))-$R$9*COS($R$7*(K390-Mode1_Parameter_sheet!$D$9))-$R$11*SIN($R$7*(K390-Mode1_Parameter_sheet!$D$9))</f>
        <v>1.9861363645377588E-2</v>
      </c>
      <c r="O390" s="33">
        <f>N390+Mode1_Parameter_sheet!$D$8</f>
        <v>0.56376404011479908</v>
      </c>
    </row>
    <row r="391" spans="2:15">
      <c r="B391" s="29">
        <v>385</v>
      </c>
      <c r="C391" s="26">
        <v>12.83333333</v>
      </c>
      <c r="D391" s="26">
        <v>0.17</v>
      </c>
      <c r="E391" s="26">
        <v>0.113</v>
      </c>
      <c r="F391" s="26">
        <f>D391-Mode1_Parameter_sheet!$D$7</f>
        <v>2.3784842519685157E-2</v>
      </c>
      <c r="G391" s="26">
        <v>0.56727265969999996</v>
      </c>
      <c r="H391" s="26">
        <v>0.1135378636</v>
      </c>
      <c r="I391" s="26">
        <f>G391-Mode1_Parameter_sheet!$D$8</f>
        <v>2.3369983230578484E-2</v>
      </c>
      <c r="K391" s="26">
        <v>12.83333333</v>
      </c>
      <c r="L391" s="33">
        <f>$R$8*COS($R$6*(K391-Mode1_Parameter_sheet!$D$9))+$R$10*SIN($R$6*(K391-Mode1_Parameter_sheet!$D$9))+$R$9*COS($R$7*(K391-Mode1_Parameter_sheet!$D$9))+$R$11*SIN($R$7*(K391-Mode1_Parameter_sheet!$D$9))</f>
        <v>2.3606018522225724E-2</v>
      </c>
      <c r="M391" s="33">
        <f>L391+Mode1_Parameter_sheet!$D$7</f>
        <v>0.16982117600254057</v>
      </c>
      <c r="N391" s="33">
        <f>$R$8*COS($R$6*(K391-Mode1_Parameter_sheet!$D$9))+$R$10*SIN($R$6*(K391-Mode1_Parameter_sheet!$D$9))-$R$9*COS($R$7*(K391-Mode1_Parameter_sheet!$D$9))-$R$11*SIN($R$7*(K391-Mode1_Parameter_sheet!$D$9))</f>
        <v>2.3683674041704395E-2</v>
      </c>
      <c r="O391" s="33">
        <f>N391+Mode1_Parameter_sheet!$D$8</f>
        <v>0.56758635051112583</v>
      </c>
    </row>
    <row r="392" spans="2:15">
      <c r="B392" s="29">
        <v>386</v>
      </c>
      <c r="C392" s="26">
        <v>12.866666670000001</v>
      </c>
      <c r="D392" s="26">
        <v>0.17299999999999999</v>
      </c>
      <c r="E392" s="26">
        <v>0.11</v>
      </c>
      <c r="F392" s="26">
        <f>D392-Mode1_Parameter_sheet!$D$7</f>
        <v>2.6784842519685131E-2</v>
      </c>
      <c r="G392" s="26">
        <v>0.57093587000000001</v>
      </c>
      <c r="H392" s="26">
        <v>0.1097307711</v>
      </c>
      <c r="I392" s="26">
        <f>G392-Mode1_Parameter_sheet!$D$8</f>
        <v>2.7033193530578536E-2</v>
      </c>
      <c r="K392" s="26">
        <v>12.866666670000001</v>
      </c>
      <c r="L392" s="33">
        <f>$R$8*COS($R$6*(K392-Mode1_Parameter_sheet!$D$9))+$R$10*SIN($R$6*(K392-Mode1_Parameter_sheet!$D$9))+$R$9*COS($R$7*(K392-Mode1_Parameter_sheet!$D$9))+$R$11*SIN($R$7*(K392-Mode1_Parameter_sheet!$D$9))</f>
        <v>2.7256987497164788E-2</v>
      </c>
      <c r="M392" s="33">
        <f>L392+Mode1_Parameter_sheet!$D$7</f>
        <v>0.17347214497747965</v>
      </c>
      <c r="N392" s="33">
        <f>$R$8*COS($R$6*(K392-Mode1_Parameter_sheet!$D$9))+$R$10*SIN($R$6*(K392-Mode1_Parameter_sheet!$D$9))-$R$9*COS($R$7*(K392-Mode1_Parameter_sheet!$D$9))-$R$11*SIN($R$7*(K392-Mode1_Parameter_sheet!$D$9))</f>
        <v>2.7358528251125464E-2</v>
      </c>
      <c r="O392" s="33">
        <f>N392+Mode1_Parameter_sheet!$D$8</f>
        <v>0.57126120472054698</v>
      </c>
    </row>
    <row r="393" spans="2:15">
      <c r="B393" s="29">
        <v>387</v>
      </c>
      <c r="C393" s="26">
        <v>12.9</v>
      </c>
      <c r="D393" s="26">
        <v>0.17699999999999999</v>
      </c>
      <c r="E393" s="26">
        <v>0.104</v>
      </c>
      <c r="F393" s="26">
        <f>D393-Mode1_Parameter_sheet!$D$7</f>
        <v>3.0784842519685135E-2</v>
      </c>
      <c r="G393" s="26">
        <v>0.57458804450000001</v>
      </c>
      <c r="H393" s="26">
        <v>0.1031733723</v>
      </c>
      <c r="I393" s="26">
        <f>G393-Mode1_Parameter_sheet!$D$8</f>
        <v>3.068536803057853E-2</v>
      </c>
      <c r="K393" s="26">
        <v>12.9</v>
      </c>
      <c r="L393" s="33">
        <f>$R$8*COS($R$6*(K393-Mode1_Parameter_sheet!$D$9))+$R$10*SIN($R$6*(K393-Mode1_Parameter_sheet!$D$9))+$R$9*COS($R$7*(K393-Mode1_Parameter_sheet!$D$9))+$R$11*SIN($R$7*(K393-Mode1_Parameter_sheet!$D$9))</f>
        <v>3.0738664743423124E-2</v>
      </c>
      <c r="M393" s="33">
        <f>L393+Mode1_Parameter_sheet!$D$7</f>
        <v>0.17695382222373798</v>
      </c>
      <c r="N393" s="33">
        <f>$R$8*COS($R$6*(K393-Mode1_Parameter_sheet!$D$9))+$R$10*SIN($R$6*(K393-Mode1_Parameter_sheet!$D$9))-$R$9*COS($R$7*(K393-Mode1_Parameter_sheet!$D$9))-$R$11*SIN($R$7*(K393-Mode1_Parameter_sheet!$D$9))</f>
        <v>3.0863018308709123E-2</v>
      </c>
      <c r="O393" s="33">
        <f>N393+Mode1_Parameter_sheet!$D$8</f>
        <v>0.57476569477813055</v>
      </c>
    </row>
    <row r="394" spans="2:15">
      <c r="B394" s="29">
        <v>388</v>
      </c>
      <c r="C394" s="26">
        <v>12.93333333</v>
      </c>
      <c r="D394" s="26">
        <v>0.18</v>
      </c>
      <c r="E394" s="26">
        <v>9.7699999999999995E-2</v>
      </c>
      <c r="F394" s="26">
        <f>D394-Mode1_Parameter_sheet!$D$7</f>
        <v>3.3784842519685138E-2</v>
      </c>
      <c r="G394" s="26">
        <v>0.57781409480000001</v>
      </c>
      <c r="H394" s="26">
        <v>9.9906099149999997E-2</v>
      </c>
      <c r="I394" s="26">
        <f>G394-Mode1_Parameter_sheet!$D$8</f>
        <v>3.3911418330578535E-2</v>
      </c>
      <c r="K394" s="26">
        <v>12.93333333</v>
      </c>
      <c r="L394" s="33">
        <f>$R$8*COS($R$6*(K394-Mode1_Parameter_sheet!$D$9))+$R$10*SIN($R$6*(K394-Mode1_Parameter_sheet!$D$9))+$R$9*COS($R$7*(K394-Mode1_Parameter_sheet!$D$9))+$R$11*SIN($R$7*(K394-Mode1_Parameter_sheet!$D$9))</f>
        <v>3.4029448376580063E-2</v>
      </c>
      <c r="M394" s="33">
        <f>L394+Mode1_Parameter_sheet!$D$7</f>
        <v>0.18024460585689492</v>
      </c>
      <c r="N394" s="33">
        <f>$R$8*COS($R$6*(K394-Mode1_Parameter_sheet!$D$9))+$R$10*SIN($R$6*(K394-Mode1_Parameter_sheet!$D$9))-$R$9*COS($R$7*(K394-Mode1_Parameter_sheet!$D$9))-$R$11*SIN($R$7*(K394-Mode1_Parameter_sheet!$D$9))</f>
        <v>3.4175301401361047E-2</v>
      </c>
      <c r="O394" s="33">
        <f>N394+Mode1_Parameter_sheet!$D$8</f>
        <v>0.57807797787078252</v>
      </c>
    </row>
    <row r="395" spans="2:15">
      <c r="B395" s="29">
        <v>389</v>
      </c>
      <c r="C395" s="26">
        <v>12.96666667</v>
      </c>
      <c r="D395" s="26">
        <v>0.184</v>
      </c>
      <c r="E395" s="26">
        <v>9.2799999999999994E-2</v>
      </c>
      <c r="F395" s="26">
        <f>D395-Mode1_Parameter_sheet!$D$7</f>
        <v>3.7784842519685141E-2</v>
      </c>
      <c r="G395" s="26">
        <v>0.58124845110000001</v>
      </c>
      <c r="H395" s="26">
        <v>9.6577503349999996E-2</v>
      </c>
      <c r="I395" s="26">
        <f>G395-Mode1_Parameter_sheet!$D$8</f>
        <v>3.7345774630578532E-2</v>
      </c>
      <c r="K395" s="26">
        <v>12.96666667</v>
      </c>
      <c r="L395" s="33">
        <f>$R$8*COS($R$6*(K395-Mode1_Parameter_sheet!$D$9))+$R$10*SIN($R$6*(K395-Mode1_Parameter_sheet!$D$9))+$R$9*COS($R$7*(K395-Mode1_Parameter_sheet!$D$9))+$R$11*SIN($R$7*(K395-Mode1_Parameter_sheet!$D$9))</f>
        <v>3.710892059888183E-2</v>
      </c>
      <c r="M395" s="33">
        <f>L395+Mode1_Parameter_sheet!$D$7</f>
        <v>0.18332407807919668</v>
      </c>
      <c r="N395" s="33">
        <f>$R$8*COS($R$6*(K395-Mode1_Parameter_sheet!$D$9))+$R$10*SIN($R$6*(K395-Mode1_Parameter_sheet!$D$9))-$R$9*COS($R$7*(K395-Mode1_Parameter_sheet!$D$9))-$R$11*SIN($R$7*(K395-Mode1_Parameter_sheet!$D$9))</f>
        <v>3.727473267196469E-2</v>
      </c>
      <c r="O395" s="33">
        <f>N395+Mode1_Parameter_sheet!$D$8</f>
        <v>0.58117740914138616</v>
      </c>
    </row>
    <row r="396" spans="2:15">
      <c r="B396" s="29">
        <v>390</v>
      </c>
      <c r="C396" s="26">
        <v>13</v>
      </c>
      <c r="D396" s="26">
        <v>0.186</v>
      </c>
      <c r="E396" s="26">
        <v>8.5000000000000006E-2</v>
      </c>
      <c r="F396" s="26">
        <f>D396-Mode1_Parameter_sheet!$D$7</f>
        <v>3.9784842519685143E-2</v>
      </c>
      <c r="G396" s="26">
        <v>0.58425259500000004</v>
      </c>
      <c r="H396" s="26">
        <v>8.2168494509999995E-2</v>
      </c>
      <c r="I396" s="26">
        <f>G396-Mode1_Parameter_sheet!$D$8</f>
        <v>4.0349918530578566E-2</v>
      </c>
      <c r="K396" s="26">
        <v>13</v>
      </c>
      <c r="L396" s="33">
        <f>$R$8*COS($R$6*(K396-Mode1_Parameter_sheet!$D$9))+$R$10*SIN($R$6*(K396-Mode1_Parameter_sheet!$D$9))+$R$9*COS($R$7*(K396-Mode1_Parameter_sheet!$D$9))+$R$11*SIN($R$7*(K396-Mode1_Parameter_sheet!$D$9))</f>
        <v>3.9957971675751755E-2</v>
      </c>
      <c r="M396" s="33">
        <f>L396+Mode1_Parameter_sheet!$D$7</f>
        <v>0.1861731291560666</v>
      </c>
      <c r="N396" s="33">
        <f>$R$8*COS($R$6*(K396-Mode1_Parameter_sheet!$D$9))+$R$10*SIN($R$6*(K396-Mode1_Parameter_sheet!$D$9))-$R$9*COS($R$7*(K396-Mode1_Parameter_sheet!$D$9))-$R$11*SIN($R$7*(K396-Mode1_Parameter_sheet!$D$9))</f>
        <v>4.0141991577829939E-2</v>
      </c>
      <c r="O396" s="33">
        <f>N396+Mode1_Parameter_sheet!$D$8</f>
        <v>0.58404466804725141</v>
      </c>
    </row>
    <row r="397" spans="2:15">
      <c r="B397" s="29">
        <v>391</v>
      </c>
      <c r="C397" s="26">
        <v>13.03333333</v>
      </c>
      <c r="D397" s="26">
        <v>0.189</v>
      </c>
      <c r="E397" s="26">
        <v>7.51E-2</v>
      </c>
      <c r="F397" s="26">
        <f>D397-Mode1_Parameter_sheet!$D$7</f>
        <v>4.2784842519685146E-2</v>
      </c>
      <c r="G397" s="26">
        <v>0.58672635070000001</v>
      </c>
      <c r="H397" s="26">
        <v>7.6078597949999993E-2</v>
      </c>
      <c r="I397" s="26">
        <f>G397-Mode1_Parameter_sheet!$D$8</f>
        <v>4.2823674230578535E-2</v>
      </c>
      <c r="K397" s="26">
        <v>13.03333333</v>
      </c>
      <c r="L397" s="33">
        <f>$R$8*COS($R$6*(K397-Mode1_Parameter_sheet!$D$9))+$R$10*SIN($R$6*(K397-Mode1_Parameter_sheet!$D$9))+$R$9*COS($R$7*(K397-Mode1_Parameter_sheet!$D$9))+$R$11*SIN($R$7*(K397-Mode1_Parameter_sheet!$D$9))</f>
        <v>4.2558923861610663E-2</v>
      </c>
      <c r="M397" s="33">
        <f>L397+Mode1_Parameter_sheet!$D$7</f>
        <v>0.18877408134192553</v>
      </c>
      <c r="N397" s="33">
        <f>$R$8*COS($R$6*(K397-Mode1_Parameter_sheet!$D$9))+$R$10*SIN($R$6*(K397-Mode1_Parameter_sheet!$D$9))-$R$9*COS($R$7*(K397-Mode1_Parameter_sheet!$D$9))-$R$11*SIN($R$7*(K397-Mode1_Parameter_sheet!$D$9))</f>
        <v>4.2759208078843973E-2</v>
      </c>
      <c r="O397" s="33">
        <f>N397+Mode1_Parameter_sheet!$D$8</f>
        <v>0.5866618845482654</v>
      </c>
    </row>
    <row r="398" spans="2:15">
      <c r="B398" s="29">
        <v>392</v>
      </c>
      <c r="C398" s="26">
        <v>13.06666667</v>
      </c>
      <c r="D398" s="26">
        <v>0.192</v>
      </c>
      <c r="E398" s="26">
        <v>6.7199999999999996E-2</v>
      </c>
      <c r="F398" s="26">
        <f>D398-Mode1_Parameter_sheet!$D$7</f>
        <v>4.5784842519685148E-2</v>
      </c>
      <c r="G398" s="26">
        <v>0.58932450150000004</v>
      </c>
      <c r="H398" s="26">
        <v>7.2502923060000002E-2</v>
      </c>
      <c r="I398" s="26">
        <f>G398-Mode1_Parameter_sheet!$D$8</f>
        <v>4.5421825030578566E-2</v>
      </c>
      <c r="K398" s="26">
        <v>13.06666667</v>
      </c>
      <c r="L398" s="33">
        <f>$R$8*COS($R$6*(K398-Mode1_Parameter_sheet!$D$9))+$R$10*SIN($R$6*(K398-Mode1_Parameter_sheet!$D$9))+$R$9*COS($R$7*(K398-Mode1_Parameter_sheet!$D$9))+$R$11*SIN($R$7*(K398-Mode1_Parameter_sheet!$D$9))</f>
        <v>4.4895637820283517E-2</v>
      </c>
      <c r="M398" s="33">
        <f>L398+Mode1_Parameter_sheet!$D$7</f>
        <v>0.19111079530059838</v>
      </c>
      <c r="N398" s="33">
        <f>$R$8*COS($R$6*(K398-Mode1_Parameter_sheet!$D$9))+$R$10*SIN($R$6*(K398-Mode1_Parameter_sheet!$D$9))-$R$9*COS($R$7*(K398-Mode1_Parameter_sheet!$D$9))-$R$11*SIN($R$7*(K398-Mode1_Parameter_sheet!$D$9))</f>
        <v>4.5110071068271161E-2</v>
      </c>
      <c r="O398" s="33">
        <f>N398+Mode1_Parameter_sheet!$D$8</f>
        <v>0.58901274753769262</v>
      </c>
    </row>
    <row r="399" spans="2:15">
      <c r="B399" s="29">
        <v>393</v>
      </c>
      <c r="C399" s="26">
        <v>13.1</v>
      </c>
      <c r="D399" s="26">
        <v>0.19400000000000001</v>
      </c>
      <c r="E399" s="26">
        <v>5.8900000000000001E-2</v>
      </c>
      <c r="F399" s="26">
        <f>D399-Mode1_Parameter_sheet!$D$7</f>
        <v>4.778484251968515E-2</v>
      </c>
      <c r="G399" s="26">
        <v>0.59155987889999995</v>
      </c>
      <c r="H399" s="26">
        <v>5.9415711810000001E-2</v>
      </c>
      <c r="I399" s="26">
        <f>G399-Mode1_Parameter_sheet!$D$8</f>
        <v>4.7657202430578471E-2</v>
      </c>
      <c r="K399" s="26">
        <v>13.1</v>
      </c>
      <c r="L399" s="33">
        <f>$R$8*COS($R$6*(K399-Mode1_Parameter_sheet!$D$9))+$R$10*SIN($R$6*(K399-Mode1_Parameter_sheet!$D$9))+$R$9*COS($R$7*(K399-Mode1_Parameter_sheet!$D$9))+$R$11*SIN($R$7*(K399-Mode1_Parameter_sheet!$D$9))</f>
        <v>4.6953610857957372E-2</v>
      </c>
      <c r="M399" s="33">
        <f>L399+Mode1_Parameter_sheet!$D$7</f>
        <v>0.19316876833827223</v>
      </c>
      <c r="N399" s="33">
        <f>$R$8*COS($R$6*(K399-Mode1_Parameter_sheet!$D$9))+$R$10*SIN($R$6*(K399-Mode1_Parameter_sheet!$D$9))-$R$9*COS($R$7*(K399-Mode1_Parameter_sheet!$D$9))-$R$11*SIN($R$7*(K399-Mode1_Parameter_sheet!$D$9))</f>
        <v>4.7179928409778298E-2</v>
      </c>
      <c r="O399" s="33">
        <f>N399+Mode1_Parameter_sheet!$D$8</f>
        <v>0.59108260487919972</v>
      </c>
    </row>
    <row r="400" spans="2:15">
      <c r="B400" s="29">
        <v>394</v>
      </c>
      <c r="C400" s="26">
        <v>13.133333329999999</v>
      </c>
      <c r="D400" s="26">
        <v>0.19500000000000001</v>
      </c>
      <c r="E400" s="26">
        <v>5.0599999999999999E-2</v>
      </c>
      <c r="F400" s="26">
        <f>D400-Mode1_Parameter_sheet!$D$7</f>
        <v>4.8784842519685151E-2</v>
      </c>
      <c r="G400" s="26">
        <v>0.59328554899999997</v>
      </c>
      <c r="H400" s="26">
        <v>4.8893731359999998E-2</v>
      </c>
      <c r="I400" s="26">
        <f>G400-Mode1_Parameter_sheet!$D$8</f>
        <v>4.9382872530578492E-2</v>
      </c>
      <c r="K400" s="26">
        <v>13.133333329999999</v>
      </c>
      <c r="L400" s="33">
        <f>$R$8*COS($R$6*(K400-Mode1_Parameter_sheet!$D$9))+$R$10*SIN($R$6*(K400-Mode1_Parameter_sheet!$D$9))+$R$9*COS($R$7*(K400-Mode1_Parameter_sheet!$D$9))+$R$11*SIN($R$7*(K400-Mode1_Parameter_sheet!$D$9))</f>
        <v>4.8720070994801842E-2</v>
      </c>
      <c r="M400" s="33">
        <f>L400+Mode1_Parameter_sheet!$D$7</f>
        <v>0.19493522847511668</v>
      </c>
      <c r="N400" s="33">
        <f>$R$8*COS($R$6*(K400-Mode1_Parameter_sheet!$D$9))+$R$10*SIN($R$6*(K400-Mode1_Parameter_sheet!$D$9))-$R$9*COS($R$7*(K400-Mode1_Parameter_sheet!$D$9))-$R$11*SIN($R$7*(K400-Mode1_Parameter_sheet!$D$9))</f>
        <v>4.89558826128281E-2</v>
      </c>
      <c r="O400" s="33">
        <f>N400+Mode1_Parameter_sheet!$D$8</f>
        <v>0.5928585590822496</v>
      </c>
    </row>
    <row r="401" spans="2:15">
      <c r="B401" s="29">
        <v>395</v>
      </c>
      <c r="C401" s="26">
        <v>13.16666667</v>
      </c>
      <c r="D401" s="26">
        <v>0.19700000000000001</v>
      </c>
      <c r="E401" s="26">
        <v>4.2000000000000003E-2</v>
      </c>
      <c r="F401" s="26">
        <f>D401-Mode1_Parameter_sheet!$D$7</f>
        <v>5.0784842519685153E-2</v>
      </c>
      <c r="G401" s="26">
        <v>0.59481946100000005</v>
      </c>
      <c r="H401" s="26">
        <v>4.0839178419999997E-2</v>
      </c>
      <c r="I401" s="26">
        <f>G401-Mode1_Parameter_sheet!$D$8</f>
        <v>5.0916784530578574E-2</v>
      </c>
      <c r="K401" s="26">
        <v>13.16666667</v>
      </c>
      <c r="L401" s="33">
        <f>$R$8*COS($R$6*(K401-Mode1_Parameter_sheet!$D$9))+$R$10*SIN($R$6*(K401-Mode1_Parameter_sheet!$D$9))+$R$9*COS($R$7*(K401-Mode1_Parameter_sheet!$D$9))+$R$11*SIN($R$7*(K401-Mode1_Parameter_sheet!$D$9))</f>
        <v>5.0184053630070474E-2</v>
      </c>
      <c r="M401" s="33">
        <f>L401+Mode1_Parameter_sheet!$D$7</f>
        <v>0.19639921111038533</v>
      </c>
      <c r="N401" s="33">
        <f>$R$8*COS($R$6*(K401-Mode1_Parameter_sheet!$D$9))+$R$10*SIN($R$6*(K401-Mode1_Parameter_sheet!$D$9))-$R$9*COS($R$7*(K401-Mode1_Parameter_sheet!$D$9))-$R$11*SIN($R$7*(K401-Mode1_Parameter_sheet!$D$9))</f>
        <v>5.0426868807450717E-2</v>
      </c>
      <c r="O401" s="33">
        <f>N401+Mode1_Parameter_sheet!$D$8</f>
        <v>0.59432954527687221</v>
      </c>
    </row>
    <row r="402" spans="2:15">
      <c r="B402" s="29">
        <v>396</v>
      </c>
      <c r="C402" s="26">
        <v>13.2</v>
      </c>
      <c r="D402" s="26">
        <v>0.19800000000000001</v>
      </c>
      <c r="E402" s="26">
        <v>3.0200000000000001E-2</v>
      </c>
      <c r="F402" s="26">
        <f>D402-Mode1_Parameter_sheet!$D$7</f>
        <v>5.1784842519685154E-2</v>
      </c>
      <c r="G402" s="26">
        <v>0.59600816089999997</v>
      </c>
      <c r="H402" s="26">
        <v>3.152289892E-2</v>
      </c>
      <c r="I402" s="26">
        <f>G402-Mode1_Parameter_sheet!$D$8</f>
        <v>5.2105484430578497E-2</v>
      </c>
      <c r="K402" s="26">
        <v>13.2</v>
      </c>
      <c r="L402" s="33">
        <f>$R$8*COS($R$6*(K402-Mode1_Parameter_sheet!$D$9))+$R$10*SIN($R$6*(K402-Mode1_Parameter_sheet!$D$9))+$R$9*COS($R$7*(K402-Mode1_Parameter_sheet!$D$9))+$R$11*SIN($R$7*(K402-Mode1_Parameter_sheet!$D$9))</f>
        <v>5.1336468590944387E-2</v>
      </c>
      <c r="M402" s="33">
        <f>L402+Mode1_Parameter_sheet!$D$7</f>
        <v>0.19755162607125926</v>
      </c>
      <c r="N402" s="33">
        <f>$R$8*COS($R$6*(K402-Mode1_Parameter_sheet!$D$9))+$R$10*SIN($R$6*(K402-Mode1_Parameter_sheet!$D$9))-$R$9*COS($R$7*(K402-Mode1_Parameter_sheet!$D$9))-$R$11*SIN($R$7*(K402-Mode1_Parameter_sheet!$D$9))</f>
        <v>5.1583722849006974E-2</v>
      </c>
      <c r="O402" s="33">
        <f>N402+Mode1_Parameter_sheet!$D$8</f>
        <v>0.59548639931842851</v>
      </c>
    </row>
    <row r="403" spans="2:15">
      <c r="B403" s="29">
        <v>397</v>
      </c>
      <c r="C403" s="26">
        <v>13.233333330000001</v>
      </c>
      <c r="D403" s="26">
        <v>0.19900000000000001</v>
      </c>
      <c r="E403" s="26">
        <v>2.4500000000000001E-2</v>
      </c>
      <c r="F403" s="26">
        <f>D403-Mode1_Parameter_sheet!$D$7</f>
        <v>5.2784842519685155E-2</v>
      </c>
      <c r="G403" s="26">
        <v>0.59692098760000001</v>
      </c>
      <c r="H403" s="26">
        <v>2.4298226450000002E-2</v>
      </c>
      <c r="I403" s="26">
        <f>G403-Mode1_Parameter_sheet!$D$8</f>
        <v>5.3018311130578533E-2</v>
      </c>
      <c r="K403" s="26">
        <v>13.233333330000001</v>
      </c>
      <c r="L403" s="33">
        <f>$R$8*COS($R$6*(K403-Mode1_Parameter_sheet!$D$9))+$R$10*SIN($R$6*(K403-Mode1_Parameter_sheet!$D$9))+$R$9*COS($R$7*(K403-Mode1_Parameter_sheet!$D$9))+$R$11*SIN($R$7*(K403-Mode1_Parameter_sheet!$D$9))</f>
        <v>5.2170159137469641E-2</v>
      </c>
      <c r="M403" s="33">
        <f>L403+Mode1_Parameter_sheet!$D$7</f>
        <v>0.1983853166177845</v>
      </c>
      <c r="N403" s="33">
        <f>$R$8*COS($R$6*(K403-Mode1_Parameter_sheet!$D$9))+$R$10*SIN($R$6*(K403-Mode1_Parameter_sheet!$D$9))-$R$9*COS($R$7*(K403-Mode1_Parameter_sheet!$D$9))-$R$11*SIN($R$7*(K403-Mode1_Parameter_sheet!$D$9))</f>
        <v>5.241924111696937E-2</v>
      </c>
      <c r="O403" s="33">
        <f>N403+Mode1_Parameter_sheet!$D$8</f>
        <v>0.59632191758639086</v>
      </c>
    </row>
    <row r="404" spans="2:15">
      <c r="B404" s="29">
        <v>398</v>
      </c>
      <c r="C404" s="26">
        <v>13.266666669999999</v>
      </c>
      <c r="D404" s="26">
        <v>0.2</v>
      </c>
      <c r="E404" s="26">
        <v>1.1599999999999999E-2</v>
      </c>
      <c r="F404" s="26">
        <f>D404-Mode1_Parameter_sheet!$D$7</f>
        <v>5.3784842519685155E-2</v>
      </c>
      <c r="G404" s="26">
        <v>0.59762804270000003</v>
      </c>
      <c r="H404" s="26">
        <v>1.2227920600000001E-2</v>
      </c>
      <c r="I404" s="26">
        <f>G404-Mode1_Parameter_sheet!$D$8</f>
        <v>5.3725366230578553E-2</v>
      </c>
      <c r="K404" s="26">
        <v>13.266666669999999</v>
      </c>
      <c r="L404" s="33">
        <f>$R$8*COS($R$6*(K404-Mode1_Parameter_sheet!$D$9))+$R$10*SIN($R$6*(K404-Mode1_Parameter_sheet!$D$9))+$R$9*COS($R$7*(K404-Mode1_Parameter_sheet!$D$9))+$R$11*SIN($R$7*(K404-Mode1_Parameter_sheet!$D$9))</f>
        <v>5.267994462441189E-2</v>
      </c>
      <c r="M404" s="33">
        <f>L404+Mode1_Parameter_sheet!$D$7</f>
        <v>0.19889510210472675</v>
      </c>
      <c r="N404" s="33">
        <f>$R$8*COS($R$6*(K404-Mode1_Parameter_sheet!$D$9))+$R$10*SIN($R$6*(K404-Mode1_Parameter_sheet!$D$9))-$R$9*COS($R$7*(K404-Mode1_Parameter_sheet!$D$9))-$R$11*SIN($R$7*(K404-Mode1_Parameter_sheet!$D$9))</f>
        <v>5.2928223662110988E-2</v>
      </c>
      <c r="O404" s="33">
        <f>N404+Mode1_Parameter_sheet!$D$8</f>
        <v>0.5968309001315325</v>
      </c>
    </row>
    <row r="405" spans="2:15">
      <c r="B405" s="29">
        <v>399</v>
      </c>
      <c r="C405" s="26">
        <v>13.3</v>
      </c>
      <c r="D405" s="26">
        <v>0.2</v>
      </c>
      <c r="E405" s="26">
        <v>-3.9799999999999998E-5</v>
      </c>
      <c r="F405" s="26">
        <f>D405-Mode1_Parameter_sheet!$D$7</f>
        <v>5.3784842519685155E-2</v>
      </c>
      <c r="G405" s="26">
        <v>0.59773618230000003</v>
      </c>
      <c r="H405" s="26">
        <v>2.0967961450000001E-4</v>
      </c>
      <c r="I405" s="26">
        <f>G405-Mode1_Parameter_sheet!$D$8</f>
        <v>5.3833505830578554E-2</v>
      </c>
      <c r="K405" s="26">
        <v>13.3</v>
      </c>
      <c r="L405" s="33">
        <f>$R$8*COS($R$6*(K405-Mode1_Parameter_sheet!$D$9))+$R$10*SIN($R$6*(K405-Mode1_Parameter_sheet!$D$9))+$R$9*COS($R$7*(K405-Mode1_Parameter_sheet!$D$9))+$R$11*SIN($R$7*(K405-Mode1_Parameter_sheet!$D$9))</f>
        <v>5.2862652649143603E-2</v>
      </c>
      <c r="M405" s="33">
        <f>L405+Mode1_Parameter_sheet!$D$7</f>
        <v>0.19907781012945847</v>
      </c>
      <c r="N405" s="33">
        <f>$R$8*COS($R$6*(K405-Mode1_Parameter_sheet!$D$9))+$R$10*SIN($R$6*(K405-Mode1_Parameter_sheet!$D$9))-$R$9*COS($R$7*(K405-Mode1_Parameter_sheet!$D$9))-$R$11*SIN($R$7*(K405-Mode1_Parameter_sheet!$D$9))</f>
        <v>5.3107506562501551E-2</v>
      </c>
      <c r="O405" s="33">
        <f>N405+Mode1_Parameter_sheet!$D$8</f>
        <v>0.59701018303192299</v>
      </c>
    </row>
    <row r="406" spans="2:15">
      <c r="B406" s="29">
        <v>400</v>
      </c>
      <c r="C406" s="26">
        <v>13.33333333</v>
      </c>
      <c r="D406" s="26">
        <v>0.2</v>
      </c>
      <c r="E406" s="26">
        <v>-9.8200000000000006E-3</v>
      </c>
      <c r="F406" s="26">
        <f>D406-Mode1_Parameter_sheet!$D$7</f>
        <v>5.3784842519685155E-2</v>
      </c>
      <c r="G406" s="26">
        <v>0.59764202129999999</v>
      </c>
      <c r="H406" s="26">
        <v>-8.2655588060000004E-3</v>
      </c>
      <c r="I406" s="26">
        <f>G406-Mode1_Parameter_sheet!$D$8</f>
        <v>5.3739344830578517E-2</v>
      </c>
      <c r="K406" s="26">
        <v>13.33333333</v>
      </c>
      <c r="L406" s="33">
        <f>$R$8*COS($R$6*(K406-Mode1_Parameter_sheet!$D$9))+$R$10*SIN($R$6*(K406-Mode1_Parameter_sheet!$D$9))+$R$9*COS($R$7*(K406-Mode1_Parameter_sheet!$D$9))+$R$11*SIN($R$7*(K406-Mode1_Parameter_sheet!$D$9))</f>
        <v>5.2717139716351905E-2</v>
      </c>
      <c r="M406" s="33">
        <f>L406+Mode1_Parameter_sheet!$D$7</f>
        <v>0.19893229719666677</v>
      </c>
      <c r="N406" s="33">
        <f>$R$8*COS($R$6*(K406-Mode1_Parameter_sheet!$D$9))+$R$10*SIN($R$6*(K406-Mode1_Parameter_sheet!$D$9))-$R$9*COS($R$7*(K406-Mode1_Parameter_sheet!$D$9))-$R$11*SIN($R$7*(K406-Mode1_Parameter_sheet!$D$9))</f>
        <v>5.2955982497202944E-2</v>
      </c>
      <c r="O406" s="33">
        <f>N406+Mode1_Parameter_sheet!$D$8</f>
        <v>0.59685865896662438</v>
      </c>
    </row>
    <row r="407" spans="2:15">
      <c r="B407" s="29">
        <v>401</v>
      </c>
      <c r="C407" s="26">
        <v>13.366666670000001</v>
      </c>
      <c r="D407" s="26">
        <v>0.19900000000000001</v>
      </c>
      <c r="E407" s="26">
        <v>-2.2599999999999999E-2</v>
      </c>
      <c r="F407" s="26">
        <f>D407-Mode1_Parameter_sheet!$D$7</f>
        <v>5.2784842519685155E-2</v>
      </c>
      <c r="G407" s="26">
        <v>0.59718514499999997</v>
      </c>
      <c r="H407" s="26">
        <v>-1.937326017E-2</v>
      </c>
      <c r="I407" s="26">
        <f>G407-Mode1_Parameter_sheet!$D$8</f>
        <v>5.3282468530578497E-2</v>
      </c>
      <c r="K407" s="26">
        <v>13.366666670000001</v>
      </c>
      <c r="L407" s="33">
        <f>$R$8*COS($R$6*(K407-Mode1_Parameter_sheet!$D$9))+$R$10*SIN($R$6*(K407-Mode1_Parameter_sheet!$D$9))+$R$9*COS($R$7*(K407-Mode1_Parameter_sheet!$D$9))+$R$11*SIN($R$7*(K407-Mode1_Parameter_sheet!$D$9))</f>
        <v>5.2244297528089408E-2</v>
      </c>
      <c r="M407" s="33">
        <f>L407+Mode1_Parameter_sheet!$D$7</f>
        <v>0.19845945500840426</v>
      </c>
      <c r="N407" s="33">
        <f>$R$8*COS($R$6*(K407-Mode1_Parameter_sheet!$D$9))+$R$10*SIN($R$6*(K407-Mode1_Parameter_sheet!$D$9))-$R$9*COS($R$7*(K407-Mode1_Parameter_sheet!$D$9))-$R$11*SIN($R$7*(K407-Mode1_Parameter_sheet!$D$9))</f>
        <v>5.2474606651510013E-2</v>
      </c>
      <c r="O407" s="33">
        <f>N407+Mode1_Parameter_sheet!$D$8</f>
        <v>0.59637728312093152</v>
      </c>
    </row>
    <row r="408" spans="2:15">
      <c r="B408" s="29">
        <v>402</v>
      </c>
      <c r="C408" s="26">
        <v>13.4</v>
      </c>
      <c r="D408" s="26">
        <v>0.19800000000000001</v>
      </c>
      <c r="E408" s="26">
        <v>-2.5600000000000001E-2</v>
      </c>
      <c r="F408" s="26">
        <f>D408-Mode1_Parameter_sheet!$D$7</f>
        <v>5.1784842519685154E-2</v>
      </c>
      <c r="G408" s="26">
        <v>0.59635047060000002</v>
      </c>
      <c r="H408" s="26">
        <v>-2.837218859E-2</v>
      </c>
      <c r="I408" s="26">
        <f>G408-Mode1_Parameter_sheet!$D$8</f>
        <v>5.244779413057854E-2</v>
      </c>
      <c r="K408" s="26">
        <v>13.4</v>
      </c>
      <c r="L408" s="33">
        <f>$R$8*COS($R$6*(K408-Mode1_Parameter_sheet!$D$9))+$R$10*SIN($R$6*(K408-Mode1_Parameter_sheet!$D$9))+$R$9*COS($R$7*(K408-Mode1_Parameter_sheet!$D$9))+$R$11*SIN($R$7*(K408-Mode1_Parameter_sheet!$D$9))</f>
        <v>5.1447048442829491E-2</v>
      </c>
      <c r="M408" s="33">
        <f>L408+Mode1_Parameter_sheet!$D$7</f>
        <v>0.19766220592314435</v>
      </c>
      <c r="N408" s="33">
        <f>$R$8*COS($R$6*(K408-Mode1_Parameter_sheet!$D$9))+$R$10*SIN($R$6*(K408-Mode1_Parameter_sheet!$D$9))-$R$9*COS($R$7*(K408-Mode1_Parameter_sheet!$D$9))-$R$11*SIN($R$7*(K408-Mode1_Parameter_sheet!$D$9))</f>
        <v>5.1666391516661789E-2</v>
      </c>
      <c r="O408" s="33">
        <f>N408+Mode1_Parameter_sheet!$D$8</f>
        <v>0.59556906798608322</v>
      </c>
    </row>
    <row r="409" spans="2:15">
      <c r="B409" s="29">
        <v>403</v>
      </c>
      <c r="C409" s="26">
        <v>13.43333333</v>
      </c>
      <c r="D409" s="26">
        <v>0.19700000000000001</v>
      </c>
      <c r="E409" s="26">
        <v>-3.4500000000000003E-2</v>
      </c>
      <c r="F409" s="26">
        <f>D409-Mode1_Parameter_sheet!$D$7</f>
        <v>5.0784842519685153E-2</v>
      </c>
      <c r="G409" s="26">
        <v>0.59529366579999998</v>
      </c>
      <c r="H409" s="26">
        <v>-3.6268647219999998E-2</v>
      </c>
      <c r="I409" s="26">
        <f>G409-Mode1_Parameter_sheet!$D$8</f>
        <v>5.1390989330578507E-2</v>
      </c>
      <c r="K409" s="26">
        <v>13.43333333</v>
      </c>
      <c r="L409" s="33">
        <f>$R$8*COS($R$6*(K409-Mode1_Parameter_sheet!$D$9))+$R$10*SIN($R$6*(K409-Mode1_Parameter_sheet!$D$9))+$R$9*COS($R$7*(K409-Mode1_Parameter_sheet!$D$9))+$R$11*SIN($R$7*(K409-Mode1_Parameter_sheet!$D$9))</f>
        <v>5.0330326646353375E-2</v>
      </c>
      <c r="M409" s="33">
        <f>L409+Mode1_Parameter_sheet!$D$7</f>
        <v>0.19654548412666822</v>
      </c>
      <c r="N409" s="33">
        <f>$R$8*COS($R$6*(K409-Mode1_Parameter_sheet!$D$9))+$R$10*SIN($R$6*(K409-Mode1_Parameter_sheet!$D$9))-$R$9*COS($R$7*(K409-Mode1_Parameter_sheet!$D$9))-$R$11*SIN($R$7*(K409-Mode1_Parameter_sheet!$D$9))</f>
        <v>5.0536387093450395E-2</v>
      </c>
      <c r="O409" s="33">
        <f>N409+Mode1_Parameter_sheet!$D$8</f>
        <v>0.59443906356287191</v>
      </c>
    </row>
    <row r="410" spans="2:15">
      <c r="B410" s="29">
        <v>404</v>
      </c>
      <c r="C410" s="26">
        <v>13.46666667</v>
      </c>
      <c r="D410" s="26">
        <v>0.19600000000000001</v>
      </c>
      <c r="E410" s="26">
        <v>-5.2400000000000002E-2</v>
      </c>
      <c r="F410" s="26">
        <f>D410-Mode1_Parameter_sheet!$D$7</f>
        <v>4.9784842519685152E-2</v>
      </c>
      <c r="G410" s="26">
        <v>0.59393256080000001</v>
      </c>
      <c r="H410" s="26">
        <v>-4.817651597E-2</v>
      </c>
      <c r="I410" s="26">
        <f>G410-Mode1_Parameter_sheet!$D$8</f>
        <v>5.0029884330578533E-2</v>
      </c>
      <c r="K410" s="26">
        <v>13.46666667</v>
      </c>
      <c r="L410" s="33">
        <f>$R$8*COS($R$6*(K410-Mode1_Parameter_sheet!$D$9))+$R$10*SIN($R$6*(K410-Mode1_Parameter_sheet!$D$9))+$R$9*COS($R$7*(K410-Mode1_Parameter_sheet!$D$9))+$R$11*SIN($R$7*(K410-Mode1_Parameter_sheet!$D$9))</f>
        <v>4.8901047711958863E-2</v>
      </c>
      <c r="M410" s="33">
        <f>L410+Mode1_Parameter_sheet!$D$7</f>
        <v>0.19511620519227371</v>
      </c>
      <c r="N410" s="33">
        <f>$R$8*COS($R$6*(K410-Mode1_Parameter_sheet!$D$9))+$R$10*SIN($R$6*(K410-Mode1_Parameter_sheet!$D$9))-$R$9*COS($R$7*(K410-Mode1_Parameter_sheet!$D$9))-$R$11*SIN($R$7*(K410-Mode1_Parameter_sheet!$D$9))</f>
        <v>4.9091649233795699E-2</v>
      </c>
      <c r="O410" s="33">
        <f>N410+Mode1_Parameter_sheet!$D$8</f>
        <v>0.5929943257032172</v>
      </c>
    </row>
    <row r="411" spans="2:15">
      <c r="B411" s="29">
        <v>405</v>
      </c>
      <c r="C411" s="26">
        <v>13.5</v>
      </c>
      <c r="D411" s="26">
        <v>0.19400000000000001</v>
      </c>
      <c r="E411" s="26">
        <v>-5.9799999999999999E-2</v>
      </c>
      <c r="F411" s="26">
        <f>D411-Mode1_Parameter_sheet!$D$7</f>
        <v>4.778484251968515E-2</v>
      </c>
      <c r="G411" s="26">
        <v>0.5920818981</v>
      </c>
      <c r="H411" s="26">
        <v>-5.6062765010000001E-2</v>
      </c>
      <c r="I411" s="26">
        <f>G411-Mode1_Parameter_sheet!$D$8</f>
        <v>4.8179221630578528E-2</v>
      </c>
      <c r="K411" s="26">
        <v>13.5</v>
      </c>
      <c r="L411" s="33">
        <f>$R$8*COS($R$6*(K411-Mode1_Parameter_sheet!$D$9))+$R$10*SIN($R$6*(K411-Mode1_Parameter_sheet!$D$9))+$R$9*COS($R$7*(K411-Mode1_Parameter_sheet!$D$9))+$R$11*SIN($R$7*(K411-Mode1_Parameter_sheet!$D$9))</f>
        <v>4.7168067611052134E-2</v>
      </c>
      <c r="M411" s="33">
        <f>L411+Mode1_Parameter_sheet!$D$7</f>
        <v>0.19338322509136699</v>
      </c>
      <c r="N411" s="33">
        <f>$R$8*COS($R$6*(K411-Mode1_Parameter_sheet!$D$9))+$R$10*SIN($R$6*(K411-Mode1_Parameter_sheet!$D$9))-$R$9*COS($R$7*(K411-Mode1_Parameter_sheet!$D$9))-$R$11*SIN($R$7*(K411-Mode1_Parameter_sheet!$D$9))</f>
        <v>4.7341197186772238E-2</v>
      </c>
      <c r="O411" s="33">
        <f>N411+Mode1_Parameter_sheet!$D$8</f>
        <v>0.59124387365619369</v>
      </c>
    </row>
    <row r="412" spans="2:15">
      <c r="B412" s="29">
        <v>406</v>
      </c>
      <c r="C412" s="26">
        <v>13.53333333</v>
      </c>
      <c r="D412" s="26">
        <v>0.192</v>
      </c>
      <c r="E412" s="26">
        <v>-6.4000000000000001E-2</v>
      </c>
      <c r="F412" s="26">
        <f>D412-Mode1_Parameter_sheet!$D$7</f>
        <v>4.5784842519685148E-2</v>
      </c>
      <c r="G412" s="26">
        <v>0.59019504310000004</v>
      </c>
      <c r="H412" s="26">
        <v>-6.7584059000000002E-2</v>
      </c>
      <c r="I412" s="26">
        <f>G412-Mode1_Parameter_sheet!$D$8</f>
        <v>4.6292366630578563E-2</v>
      </c>
      <c r="K412" s="26">
        <v>13.53333333</v>
      </c>
      <c r="L412" s="33">
        <f>$R$8*COS($R$6*(K412-Mode1_Parameter_sheet!$D$9))+$R$10*SIN($R$6*(K412-Mode1_Parameter_sheet!$D$9))+$R$9*COS($R$7*(K412-Mode1_Parameter_sheet!$D$9))+$R$11*SIN($R$7*(K412-Mode1_Parameter_sheet!$D$9))</f>
        <v>4.5142125421041956E-2</v>
      </c>
      <c r="M412" s="33">
        <f>L412+Mode1_Parameter_sheet!$D$7</f>
        <v>0.19135728290135681</v>
      </c>
      <c r="N412" s="33">
        <f>$R$8*COS($R$6*(K412-Mode1_Parameter_sheet!$D$9))+$R$10*SIN($R$6*(K412-Mode1_Parameter_sheet!$D$9))-$R$9*COS($R$7*(K412-Mode1_Parameter_sheet!$D$9))-$R$11*SIN($R$7*(K412-Mode1_Parameter_sheet!$D$9))</f>
        <v>4.529595455425578E-2</v>
      </c>
      <c r="O412" s="33">
        <f>N412+Mode1_Parameter_sheet!$D$8</f>
        <v>0.5891986310236772</v>
      </c>
    </row>
    <row r="413" spans="2:15">
      <c r="B413" s="29">
        <v>407</v>
      </c>
      <c r="C413" s="26">
        <v>13.56666667</v>
      </c>
      <c r="D413" s="26">
        <v>0.19</v>
      </c>
      <c r="E413" s="26">
        <v>-7.2999999999999995E-2</v>
      </c>
      <c r="F413" s="26">
        <f>D413-Mode1_Parameter_sheet!$D$7</f>
        <v>4.3784842519685147E-2</v>
      </c>
      <c r="G413" s="26">
        <v>0.58757629410000001</v>
      </c>
      <c r="H413" s="26">
        <v>-7.7024852379999995E-2</v>
      </c>
      <c r="I413" s="26">
        <f>G413-Mode1_Parameter_sheet!$D$8</f>
        <v>4.3673617630578532E-2</v>
      </c>
      <c r="K413" s="26">
        <v>13.56666667</v>
      </c>
      <c r="L413" s="33">
        <f>$R$8*COS($R$6*(K413-Mode1_Parameter_sheet!$D$9))+$R$10*SIN($R$6*(K413-Mode1_Parameter_sheet!$D$9))+$R$9*COS($R$7*(K413-Mode1_Parameter_sheet!$D$9))+$R$11*SIN($R$7*(K413-Mode1_Parameter_sheet!$D$9))</f>
        <v>4.2835777828847323E-2</v>
      </c>
      <c r="M413" s="33">
        <f>L413+Mode1_Parameter_sheet!$D$7</f>
        <v>0.18905093530916217</v>
      </c>
      <c r="N413" s="33">
        <f>$R$8*COS($R$6*(K413-Mode1_Parameter_sheet!$D$9))+$R$10*SIN($R$6*(K413-Mode1_Parameter_sheet!$D$9))-$R$9*COS($R$7*(K413-Mode1_Parameter_sheet!$D$9))-$R$11*SIN($R$7*(K413-Mode1_Parameter_sheet!$D$9))</f>
        <v>4.2968681856993395E-2</v>
      </c>
      <c r="O413" s="33">
        <f>N413+Mode1_Parameter_sheet!$D$8</f>
        <v>0.5868713583264149</v>
      </c>
    </row>
    <row r="414" spans="2:15">
      <c r="B414" s="29">
        <v>408</v>
      </c>
      <c r="C414" s="26">
        <v>13.6</v>
      </c>
      <c r="D414" s="26">
        <v>0.187</v>
      </c>
      <c r="E414" s="26">
        <v>-8.2199999999999995E-2</v>
      </c>
      <c r="F414" s="26">
        <f>D414-Mode1_Parameter_sheet!$D$7</f>
        <v>4.0784842519685144E-2</v>
      </c>
      <c r="G414" s="26">
        <v>0.58506005299999997</v>
      </c>
      <c r="H414" s="26">
        <v>-8.0979789699999999E-2</v>
      </c>
      <c r="I414" s="26">
        <f>G414-Mode1_Parameter_sheet!$D$8</f>
        <v>4.1157376530578493E-2</v>
      </c>
      <c r="K414" s="26">
        <v>13.6</v>
      </c>
      <c r="L414" s="33">
        <f>$R$8*COS($R$6*(K414-Mode1_Parameter_sheet!$D$9))+$R$10*SIN($R$6*(K414-Mode1_Parameter_sheet!$D$9))+$R$9*COS($R$7*(K414-Mode1_Parameter_sheet!$D$9))+$R$11*SIN($R$7*(K414-Mode1_Parameter_sheet!$D$9))</f>
        <v>4.0263323949441099E-2</v>
      </c>
      <c r="M414" s="33">
        <f>L414+Mode1_Parameter_sheet!$D$7</f>
        <v>0.18647848142975595</v>
      </c>
      <c r="N414" s="33">
        <f>$R$8*COS($R$6*(K414-Mode1_Parameter_sheet!$D$9))+$R$10*SIN($R$6*(K414-Mode1_Parameter_sheet!$D$9))-$R$9*COS($R$7*(K414-Mode1_Parameter_sheet!$D$9))-$R$11*SIN($R$7*(K414-Mode1_Parameter_sheet!$D$9))</f>
        <v>4.0373899221594164E-2</v>
      </c>
      <c r="O414" s="33">
        <f>N414+Mode1_Parameter_sheet!$D$8</f>
        <v>0.58427657569101565</v>
      </c>
    </row>
    <row r="415" spans="2:15">
      <c r="B415" s="29">
        <v>409</v>
      </c>
      <c r="C415" s="26">
        <v>13.633333329999999</v>
      </c>
      <c r="D415" s="26">
        <v>0.184</v>
      </c>
      <c r="E415" s="26">
        <v>-8.9399999999999993E-2</v>
      </c>
      <c r="F415" s="26">
        <f>D415-Mode1_Parameter_sheet!$D$7</f>
        <v>3.7784842519685141E-2</v>
      </c>
      <c r="G415" s="26">
        <v>0.58217764149999995</v>
      </c>
      <c r="H415" s="26">
        <v>-8.9123283819999996E-2</v>
      </c>
      <c r="I415" s="26">
        <f>G415-Mode1_Parameter_sheet!$D$8</f>
        <v>3.8274965030578478E-2</v>
      </c>
      <c r="K415" s="26">
        <v>13.633333329999999</v>
      </c>
      <c r="L415" s="33">
        <f>$R$8*COS($R$6*(K415-Mode1_Parameter_sheet!$D$9))+$R$10*SIN($R$6*(K415-Mode1_Parameter_sheet!$D$9))+$R$9*COS($R$7*(K415-Mode1_Parameter_sheet!$D$9))+$R$11*SIN($R$7*(K415-Mode1_Parameter_sheet!$D$9))</f>
        <v>3.7440712730306414E-2</v>
      </c>
      <c r="M415" s="33">
        <f>L415+Mode1_Parameter_sheet!$D$7</f>
        <v>0.18365587021062127</v>
      </c>
      <c r="N415" s="33">
        <f>$R$8*COS($R$6*(K415-Mode1_Parameter_sheet!$D$9))+$R$10*SIN($R$6*(K415-Mode1_Parameter_sheet!$D$9))-$R$9*COS($R$7*(K415-Mode1_Parameter_sheet!$D$9))-$R$11*SIN($R$7*(K415-Mode1_Parameter_sheet!$D$9))</f>
        <v>3.752779141315396E-2</v>
      </c>
      <c r="O415" s="33">
        <f>N415+Mode1_Parameter_sheet!$D$8</f>
        <v>0.58143046788257546</v>
      </c>
    </row>
    <row r="416" spans="2:15">
      <c r="B416" s="29">
        <v>410</v>
      </c>
      <c r="C416" s="26">
        <v>13.66666667</v>
      </c>
      <c r="D416" s="26">
        <v>0.18099999999999999</v>
      </c>
      <c r="E416" s="26">
        <v>-9.64E-2</v>
      </c>
      <c r="F416" s="26">
        <f>D416-Mode1_Parameter_sheet!$D$7</f>
        <v>3.4784842519685139E-2</v>
      </c>
      <c r="G416" s="26">
        <v>0.57911850070000004</v>
      </c>
      <c r="H416" s="26">
        <v>-9.5025369730000003E-2</v>
      </c>
      <c r="I416" s="26">
        <f>G416-Mode1_Parameter_sheet!$D$8</f>
        <v>3.5215824230578563E-2</v>
      </c>
      <c r="K416" s="26">
        <v>13.66666667</v>
      </c>
      <c r="L416" s="33">
        <f>$R$8*COS($R$6*(K416-Mode1_Parameter_sheet!$D$9))+$R$10*SIN($R$6*(K416-Mode1_Parameter_sheet!$D$9))+$R$9*COS($R$7*(K416-Mode1_Parameter_sheet!$D$9))+$R$11*SIN($R$7*(K416-Mode1_Parameter_sheet!$D$9))</f>
        <v>3.4385446011525482E-2</v>
      </c>
      <c r="M416" s="33">
        <f>L416+Mode1_Parameter_sheet!$D$7</f>
        <v>0.18060060349184034</v>
      </c>
      <c r="N416" s="33">
        <f>$R$8*COS($R$6*(K416-Mode1_Parameter_sheet!$D$9))+$R$10*SIN($R$6*(K416-Mode1_Parameter_sheet!$D$9))-$R$9*COS($R$7*(K416-Mode1_Parameter_sheet!$D$9))-$R$11*SIN($R$7*(K416-Mode1_Parameter_sheet!$D$9))</f>
        <v>3.4448108421968056E-2</v>
      </c>
      <c r="O416" s="33">
        <f>N416+Mode1_Parameter_sheet!$D$8</f>
        <v>0.57835078489138958</v>
      </c>
    </row>
    <row r="417" spans="2:15">
      <c r="B417" s="29">
        <v>411</v>
      </c>
      <c r="C417" s="26">
        <v>13.7</v>
      </c>
      <c r="D417" s="26">
        <v>0.17799999999999999</v>
      </c>
      <c r="E417" s="26">
        <v>-0.105</v>
      </c>
      <c r="F417" s="26">
        <f>D417-Mode1_Parameter_sheet!$D$7</f>
        <v>3.1784842519685136E-2</v>
      </c>
      <c r="G417" s="26">
        <v>0.57584261680000004</v>
      </c>
      <c r="H417" s="26">
        <v>-0.10131867460000001</v>
      </c>
      <c r="I417" s="26">
        <f>G417-Mode1_Parameter_sheet!$D$8</f>
        <v>3.1939940330578565E-2</v>
      </c>
      <c r="K417" s="26">
        <v>13.7</v>
      </c>
      <c r="L417" s="33">
        <f>$R$8*COS($R$6*(K417-Mode1_Parameter_sheet!$D$9))+$R$10*SIN($R$6*(K417-Mode1_Parameter_sheet!$D$9))+$R$9*COS($R$7*(K417-Mode1_Parameter_sheet!$D$9))+$R$11*SIN($R$7*(K417-Mode1_Parameter_sheet!$D$9))</f>
        <v>3.1116473301638206E-2</v>
      </c>
      <c r="M417" s="33">
        <f>L417+Mode1_Parameter_sheet!$D$7</f>
        <v>0.17733163078195308</v>
      </c>
      <c r="N417" s="33">
        <f>$R$8*COS($R$6*(K417-Mode1_Parameter_sheet!$D$9))+$R$10*SIN($R$6*(K417-Mode1_Parameter_sheet!$D$9))-$R$9*COS($R$7*(K417-Mode1_Parameter_sheet!$D$9))-$R$11*SIN($R$7*(K417-Mode1_Parameter_sheet!$D$9))</f>
        <v>3.1154057642034862E-2</v>
      </c>
      <c r="O417" s="33">
        <f>N417+Mode1_Parameter_sheet!$D$8</f>
        <v>0.5750567341114563</v>
      </c>
    </row>
    <row r="418" spans="2:15">
      <c r="B418" s="29">
        <v>412</v>
      </c>
      <c r="C418" s="26">
        <v>13.733333330000001</v>
      </c>
      <c r="D418" s="26">
        <v>0.17399999999999999</v>
      </c>
      <c r="E418" s="26">
        <v>-0.11</v>
      </c>
      <c r="F418" s="26">
        <f>D418-Mode1_Parameter_sheet!$D$7</f>
        <v>2.7784842519685132E-2</v>
      </c>
      <c r="G418" s="26">
        <v>0.5723639224</v>
      </c>
      <c r="H418" s="26">
        <v>-0.108443305</v>
      </c>
      <c r="I418" s="26">
        <f>G418-Mode1_Parameter_sheet!$D$8</f>
        <v>2.8461245930578527E-2</v>
      </c>
      <c r="K418" s="26">
        <v>13.733333330000001</v>
      </c>
      <c r="L418" s="33">
        <f>$R$8*COS($R$6*(K418-Mode1_Parameter_sheet!$D$9))+$R$10*SIN($R$6*(K418-Mode1_Parameter_sheet!$D$9))+$R$9*COS($R$7*(K418-Mode1_Parameter_sheet!$D$9))+$R$11*SIN($R$7*(K418-Mode1_Parameter_sheet!$D$9))</f>
        <v>2.7654068994027427E-2</v>
      </c>
      <c r="M418" s="33">
        <f>L418+Mode1_Parameter_sheet!$D$7</f>
        <v>0.17386922647434228</v>
      </c>
      <c r="N418" s="33">
        <f>$R$8*COS($R$6*(K418-Mode1_Parameter_sheet!$D$9))+$R$10*SIN($R$6*(K418-Mode1_Parameter_sheet!$D$9))-$R$9*COS($R$7*(K418-Mode1_Parameter_sheet!$D$9))-$R$11*SIN($R$7*(K418-Mode1_Parameter_sheet!$D$9))</f>
        <v>2.7666178319890565E-2</v>
      </c>
      <c r="O418" s="33">
        <f>N418+Mode1_Parameter_sheet!$D$8</f>
        <v>0.57156885478931208</v>
      </c>
    </row>
    <row r="419" spans="2:15">
      <c r="B419" s="29">
        <v>413</v>
      </c>
      <c r="C419" s="26">
        <v>13.766666669999999</v>
      </c>
      <c r="D419" s="26">
        <v>0.17100000000000001</v>
      </c>
      <c r="E419" s="26">
        <v>-0.113</v>
      </c>
      <c r="F419" s="26">
        <f>D419-Mode1_Parameter_sheet!$D$7</f>
        <v>2.4784842519685157E-2</v>
      </c>
      <c r="G419" s="26">
        <v>0.56861306320000005</v>
      </c>
      <c r="H419" s="26">
        <v>-0.1139766703</v>
      </c>
      <c r="I419" s="26">
        <f>G419-Mode1_Parameter_sheet!$D$8</f>
        <v>2.4710386730578571E-2</v>
      </c>
      <c r="K419" s="26">
        <v>13.766666669999999</v>
      </c>
      <c r="L419" s="33">
        <f>$R$8*COS($R$6*(K419-Mode1_Parameter_sheet!$D$9))+$R$10*SIN($R$6*(K419-Mode1_Parameter_sheet!$D$9))+$R$9*COS($R$7*(K419-Mode1_Parameter_sheet!$D$9))+$R$11*SIN($R$7*(K419-Mode1_Parameter_sheet!$D$9))</f>
        <v>2.4019709339145778E-2</v>
      </c>
      <c r="M419" s="33">
        <f>L419+Mode1_Parameter_sheet!$D$7</f>
        <v>0.17023486681946062</v>
      </c>
      <c r="N419" s="33">
        <f>$R$8*COS($R$6*(K419-Mode1_Parameter_sheet!$D$9))+$R$10*SIN($R$6*(K419-Mode1_Parameter_sheet!$D$9))-$R$9*COS($R$7*(K419-Mode1_Parameter_sheet!$D$9))-$R$11*SIN($R$7*(K419-Mode1_Parameter_sheet!$D$9))</f>
        <v>2.4006215750970356E-2</v>
      </c>
      <c r="O419" s="33">
        <f>N419+Mode1_Parameter_sheet!$D$8</f>
        <v>0.56790889222039187</v>
      </c>
    </row>
    <row r="420" spans="2:15">
      <c r="B420" s="29">
        <v>414</v>
      </c>
      <c r="C420" s="26">
        <v>13.8</v>
      </c>
      <c r="D420" s="26">
        <v>0.16700000000000001</v>
      </c>
      <c r="E420" s="26">
        <v>-0.115</v>
      </c>
      <c r="F420" s="26">
        <f>D420-Mode1_Parameter_sheet!$D$7</f>
        <v>2.0784842519685154E-2</v>
      </c>
      <c r="G420" s="26">
        <v>0.56476547769999996</v>
      </c>
      <c r="H420" s="26">
        <v>-0.12034438040000001</v>
      </c>
      <c r="I420" s="26">
        <f>G420-Mode1_Parameter_sheet!$D$8</f>
        <v>2.0862801230578487E-2</v>
      </c>
      <c r="K420" s="26">
        <v>13.8</v>
      </c>
      <c r="L420" s="33">
        <f>$R$8*COS($R$6*(K420-Mode1_Parameter_sheet!$D$9))+$R$10*SIN($R$6*(K420-Mode1_Parameter_sheet!$D$9))+$R$9*COS($R$7*(K420-Mode1_Parameter_sheet!$D$9))+$R$11*SIN($R$7*(K420-Mode1_Parameter_sheet!$D$9))</f>
        <v>2.0235942992603593E-2</v>
      </c>
      <c r="M420" s="33">
        <f>L420+Mode1_Parameter_sheet!$D$7</f>
        <v>0.16645110047291845</v>
      </c>
      <c r="N420" s="33">
        <f>$R$8*COS($R$6*(K420-Mode1_Parameter_sheet!$D$9))+$R$10*SIN($R$6*(K420-Mode1_Parameter_sheet!$D$9))-$R$9*COS($R$7*(K420-Mode1_Parameter_sheet!$D$9))-$R$11*SIN($R$7*(K420-Mode1_Parameter_sheet!$D$9))</f>
        <v>2.0196989009690327E-2</v>
      </c>
      <c r="O420" s="33">
        <f>N420+Mode1_Parameter_sheet!$D$8</f>
        <v>0.56409966547911183</v>
      </c>
    </row>
    <row r="421" spans="2:15">
      <c r="B421" s="29">
        <v>415</v>
      </c>
      <c r="C421" s="26">
        <v>13.83333333</v>
      </c>
      <c r="D421" s="26">
        <v>0.16300000000000001</v>
      </c>
      <c r="E421" s="26">
        <v>-0.12</v>
      </c>
      <c r="F421" s="26">
        <f>D421-Mode1_Parameter_sheet!$D$7</f>
        <v>1.678484251968515E-2</v>
      </c>
      <c r="G421" s="26">
        <v>0.56059010450000002</v>
      </c>
      <c r="H421" s="26">
        <v>-0.120663279</v>
      </c>
      <c r="I421" s="26">
        <f>G421-Mode1_Parameter_sheet!$D$8</f>
        <v>1.6687428030578544E-2</v>
      </c>
      <c r="K421" s="26">
        <v>13.83333333</v>
      </c>
      <c r="L421" s="33">
        <f>$R$8*COS($R$6*(K421-Mode1_Parameter_sheet!$D$9))+$R$10*SIN($R$6*(K421-Mode1_Parameter_sheet!$D$9))+$R$9*COS($R$7*(K421-Mode1_Parameter_sheet!$D$9))+$R$11*SIN($R$7*(K421-Mode1_Parameter_sheet!$D$9))</f>
        <v>1.6326244833863798E-2</v>
      </c>
      <c r="M421" s="33">
        <f>L421+Mode1_Parameter_sheet!$D$7</f>
        <v>0.16254140231417866</v>
      </c>
      <c r="N421" s="33">
        <f>$R$8*COS($R$6*(K421-Mode1_Parameter_sheet!$D$9))+$R$10*SIN($R$6*(K421-Mode1_Parameter_sheet!$D$9))-$R$9*COS($R$7*(K421-Mode1_Parameter_sheet!$D$9))-$R$11*SIN($R$7*(K421-Mode1_Parameter_sheet!$D$9))</f>
        <v>1.626224186608775E-2</v>
      </c>
      <c r="O421" s="33">
        <f>N421+Mode1_Parameter_sheet!$D$8</f>
        <v>0.56016491833550919</v>
      </c>
    </row>
    <row r="422" spans="2:15">
      <c r="B422" s="29">
        <v>416</v>
      </c>
      <c r="C422" s="26">
        <v>13.866666670000001</v>
      </c>
      <c r="D422" s="26">
        <v>0.159</v>
      </c>
      <c r="E422" s="26">
        <v>-0.124</v>
      </c>
      <c r="F422" s="26">
        <f>D422-Mode1_Parameter_sheet!$D$7</f>
        <v>1.2784842519685147E-2</v>
      </c>
      <c r="G422" s="26">
        <v>0.55672125910000003</v>
      </c>
      <c r="H422" s="26">
        <v>-0.1231579906</v>
      </c>
      <c r="I422" s="26">
        <f>G422-Mode1_Parameter_sheet!$D$8</f>
        <v>1.2818582630578557E-2</v>
      </c>
      <c r="K422" s="26">
        <v>13.866666670000001</v>
      </c>
      <c r="L422" s="33">
        <f>$R$8*COS($R$6*(K422-Mode1_Parameter_sheet!$D$9))+$R$10*SIN($R$6*(K422-Mode1_Parameter_sheet!$D$9))+$R$9*COS($R$7*(K422-Mode1_Parameter_sheet!$D$9))+$R$11*SIN($R$7*(K422-Mode1_Parameter_sheet!$D$9))</f>
        <v>1.2314873654429339E-2</v>
      </c>
      <c r="M422" s="33">
        <f>L422+Mode1_Parameter_sheet!$D$7</f>
        <v>0.1585300311347442</v>
      </c>
      <c r="N422" s="33">
        <f>$R$8*COS($R$6*(K422-Mode1_Parameter_sheet!$D$9))+$R$10*SIN($R$6*(K422-Mode1_Parameter_sheet!$D$9))-$R$9*COS($R$7*(K422-Mode1_Parameter_sheet!$D$9))-$R$11*SIN($R$7*(K422-Mode1_Parameter_sheet!$D$9))</f>
        <v>1.2226497657652791E-2</v>
      </c>
      <c r="O422" s="33">
        <f>N422+Mode1_Parameter_sheet!$D$8</f>
        <v>0.5561291741270743</v>
      </c>
    </row>
    <row r="423" spans="2:15">
      <c r="B423" s="29">
        <v>417</v>
      </c>
      <c r="C423" s="26">
        <v>13.9</v>
      </c>
      <c r="D423" s="26">
        <v>0.155</v>
      </c>
      <c r="E423" s="26">
        <v>-0.127</v>
      </c>
      <c r="F423" s="26">
        <f>D423-Mode1_Parameter_sheet!$D$7</f>
        <v>8.7848425196851432E-3</v>
      </c>
      <c r="G423" s="26">
        <v>0.55237957179999997</v>
      </c>
      <c r="H423" s="26">
        <v>-0.12715133349999999</v>
      </c>
      <c r="I423" s="26">
        <f>G423-Mode1_Parameter_sheet!$D$8</f>
        <v>8.4768953305784933E-3</v>
      </c>
      <c r="K423" s="26">
        <v>13.9</v>
      </c>
      <c r="L423" s="33">
        <f>$R$8*COS($R$6*(K423-Mode1_Parameter_sheet!$D$9))+$R$10*SIN($R$6*(K423-Mode1_Parameter_sheet!$D$9))+$R$9*COS($R$7*(K423-Mode1_Parameter_sheet!$D$9))+$R$11*SIN($R$7*(K423-Mode1_Parameter_sheet!$D$9))</f>
        <v>8.2267256392534911E-3</v>
      </c>
      <c r="M423" s="33">
        <f>L423+Mode1_Parameter_sheet!$D$7</f>
        <v>0.15444188311956836</v>
      </c>
      <c r="N423" s="33">
        <f>$R$8*COS($R$6*(K423-Mode1_Parameter_sheet!$D$9))+$R$10*SIN($R$6*(K423-Mode1_Parameter_sheet!$D$9))-$R$9*COS($R$7*(K423-Mode1_Parameter_sheet!$D$9))-$R$11*SIN($R$7*(K423-Mode1_Parameter_sheet!$D$9))</f>
        <v>8.1149099980589758E-3</v>
      </c>
      <c r="O423" s="33">
        <f>N423+Mode1_Parameter_sheet!$D$8</f>
        <v>0.55201758646748045</v>
      </c>
    </row>
    <row r="424" spans="2:15">
      <c r="B424" s="29">
        <v>418</v>
      </c>
      <c r="C424" s="26">
        <v>13.93333333</v>
      </c>
      <c r="D424" s="26">
        <v>0.15</v>
      </c>
      <c r="E424" s="26">
        <v>-0.128</v>
      </c>
      <c r="F424" s="26">
        <f>D424-Mode1_Parameter_sheet!$D$7</f>
        <v>3.7848425196851387E-3</v>
      </c>
      <c r="G424" s="26">
        <v>0.54824450359999999</v>
      </c>
      <c r="H424" s="26">
        <v>-0.12507077320000001</v>
      </c>
      <c r="I424" s="26">
        <f>G424-Mode1_Parameter_sheet!$D$8</f>
        <v>4.3418271305785128E-3</v>
      </c>
      <c r="K424" s="26">
        <v>13.93333333</v>
      </c>
      <c r="L424" s="33">
        <f>$R$8*COS($R$6*(K424-Mode1_Parameter_sheet!$D$9))+$R$10*SIN($R$6*(K424-Mode1_Parameter_sheet!$D$9))+$R$9*COS($R$7*(K424-Mode1_Parameter_sheet!$D$9))+$R$11*SIN($R$7*(K424-Mode1_Parameter_sheet!$D$9))</f>
        <v>4.0871728796852596E-3</v>
      </c>
      <c r="M424" s="33">
        <f>L424+Mode1_Parameter_sheet!$D$7</f>
        <v>0.15030233036000012</v>
      </c>
      <c r="N424" s="33">
        <f>$R$8*COS($R$6*(K424-Mode1_Parameter_sheet!$D$9))+$R$10*SIN($R$6*(K424-Mode1_Parameter_sheet!$D$9))-$R$9*COS($R$7*(K424-Mode1_Parameter_sheet!$D$9))-$R$11*SIN($R$7*(K424-Mode1_Parameter_sheet!$D$9))</f>
        <v>3.9530985274596432E-3</v>
      </c>
      <c r="O424" s="33">
        <f>N424+Mode1_Parameter_sheet!$D$8</f>
        <v>0.5478557749968811</v>
      </c>
    </row>
    <row r="425" spans="2:15">
      <c r="B425" s="29">
        <v>419</v>
      </c>
      <c r="C425" s="26">
        <v>13.96666667</v>
      </c>
      <c r="D425" s="26">
        <v>0.14599999999999999</v>
      </c>
      <c r="E425" s="26">
        <v>-0.124</v>
      </c>
      <c r="F425" s="26">
        <f>D425-Mode1_Parameter_sheet!$D$7</f>
        <v>-2.1515748031486481E-4</v>
      </c>
      <c r="G425" s="26">
        <v>0.54404152019999996</v>
      </c>
      <c r="H425" s="26">
        <v>-0.12855281960000001</v>
      </c>
      <c r="I425" s="26">
        <f>G425-Mode1_Parameter_sheet!$D$8</f>
        <v>1.388437305784862E-4</v>
      </c>
      <c r="K425" s="26">
        <v>13.96666667</v>
      </c>
      <c r="L425" s="33">
        <f>$R$8*COS($R$6*(K425-Mode1_Parameter_sheet!$D$9))+$R$10*SIN($R$6*(K425-Mode1_Parameter_sheet!$D$9))+$R$9*COS($R$7*(K425-Mode1_Parameter_sheet!$D$9))+$R$11*SIN($R$7*(K425-Mode1_Parameter_sheet!$D$9))</f>
        <v>-7.8090344457348027E-5</v>
      </c>
      <c r="M425" s="33">
        <f>L425+Mode1_Parameter_sheet!$D$7</f>
        <v>0.1461370671358575</v>
      </c>
      <c r="N425" s="33">
        <f>$R$8*COS($R$6*(K425-Mode1_Parameter_sheet!$D$9))+$R$10*SIN($R$6*(K425-Mode1_Parameter_sheet!$D$9))-$R$9*COS($R$7*(K425-Mode1_Parameter_sheet!$D$9))-$R$11*SIN($R$7*(K425-Mode1_Parameter_sheet!$D$9))</f>
        <v>-2.330073964631347E-4</v>
      </c>
      <c r="O425" s="33">
        <f>N425+Mode1_Parameter_sheet!$D$8</f>
        <v>0.54366966907295833</v>
      </c>
    </row>
    <row r="426" spans="2:15">
      <c r="B426" s="29">
        <v>420</v>
      </c>
      <c r="C426" s="26">
        <v>14</v>
      </c>
      <c r="D426" s="26">
        <v>0.14199999999999999</v>
      </c>
      <c r="E426" s="26">
        <v>-0.127</v>
      </c>
      <c r="F426" s="26">
        <f>D426-Mode1_Parameter_sheet!$D$7</f>
        <v>-4.2151574803148684E-3</v>
      </c>
      <c r="G426" s="26">
        <v>0.53967431560000001</v>
      </c>
      <c r="H426" s="26">
        <v>-0.1294138997</v>
      </c>
      <c r="I426" s="26">
        <f>G426-Mode1_Parameter_sheet!$D$8</f>
        <v>-4.2283608694214658E-3</v>
      </c>
      <c r="K426" s="26">
        <v>14</v>
      </c>
      <c r="L426" s="33">
        <f>$R$8*COS($R$6*(K426-Mode1_Parameter_sheet!$D$9))+$R$10*SIN($R$6*(K426-Mode1_Parameter_sheet!$D$9))+$R$9*COS($R$7*(K426-Mode1_Parameter_sheet!$D$9))+$R$11*SIN($R$7*(K426-Mode1_Parameter_sheet!$D$9))</f>
        <v>-4.2432030369126865E-3</v>
      </c>
      <c r="M426" s="33">
        <f>L426+Mode1_Parameter_sheet!$D$7</f>
        <v>0.14197195444340216</v>
      </c>
      <c r="N426" s="33">
        <f>$R$8*COS($R$6*(K426-Mode1_Parameter_sheet!$D$9))+$R$10*SIN($R$6*(K426-Mode1_Parameter_sheet!$D$9))-$R$9*COS($R$7*(K426-Mode1_Parameter_sheet!$D$9))-$R$11*SIN($R$7*(K426-Mode1_Parameter_sheet!$D$9))</f>
        <v>-4.4173266361788215E-3</v>
      </c>
      <c r="O426" s="33">
        <f>N426+Mode1_Parameter_sheet!$D$8</f>
        <v>0.5394853498332427</v>
      </c>
    </row>
    <row r="427" spans="2:15">
      <c r="B427" s="29">
        <v>421</v>
      </c>
      <c r="C427" s="26">
        <v>14.03333333</v>
      </c>
      <c r="D427" s="26">
        <v>0.13800000000000001</v>
      </c>
      <c r="E427" s="26">
        <v>-0.125</v>
      </c>
      <c r="F427" s="26">
        <f>D427-Mode1_Parameter_sheet!$D$7</f>
        <v>-8.2151574803148442E-3</v>
      </c>
      <c r="G427" s="26">
        <v>0.5354139269</v>
      </c>
      <c r="H427" s="26">
        <v>-0.12432753270000001</v>
      </c>
      <c r="I427" s="26">
        <f>G427-Mode1_Parameter_sheet!$D$8</f>
        <v>-8.4887495694214721E-3</v>
      </c>
      <c r="K427" s="26">
        <v>14.03333333</v>
      </c>
      <c r="L427" s="33">
        <f>$R$8*COS($R$6*(K427-Mode1_Parameter_sheet!$D$9))+$R$10*SIN($R$6*(K427-Mode1_Parameter_sheet!$D$9))+$R$9*COS($R$7*(K427-Mode1_Parameter_sheet!$D$9))+$R$11*SIN($R$7*(K427-Mode1_Parameter_sheet!$D$9))</f>
        <v>-8.3823053300066692E-3</v>
      </c>
      <c r="M427" s="33">
        <f>L427+Mode1_Parameter_sheet!$D$7</f>
        <v>0.13783285215030819</v>
      </c>
      <c r="N427" s="33">
        <f>$R$8*COS($R$6*(K427-Mode1_Parameter_sheet!$D$9))+$R$10*SIN($R$6*(K427-Mode1_Parameter_sheet!$D$9))-$R$9*COS($R$7*(K427-Mode1_Parameter_sheet!$D$9))-$R$11*SIN($R$7*(K427-Mode1_Parameter_sheet!$D$9))</f>
        <v>-8.5737964818306343E-3</v>
      </c>
      <c r="O427" s="33">
        <f>N427+Mode1_Parameter_sheet!$D$8</f>
        <v>0.53532887998759082</v>
      </c>
    </row>
    <row r="428" spans="2:15">
      <c r="B428" s="29">
        <v>422</v>
      </c>
      <c r="C428" s="26">
        <v>14.06666667</v>
      </c>
      <c r="D428" s="26">
        <v>0.13400000000000001</v>
      </c>
      <c r="E428" s="26">
        <v>-0.123</v>
      </c>
      <c r="F428" s="26">
        <f>D428-Mode1_Parameter_sheet!$D$7</f>
        <v>-1.2215157480314848E-2</v>
      </c>
      <c r="G428" s="26">
        <v>0.53138581340000002</v>
      </c>
      <c r="H428" s="26">
        <v>-0.1242982092</v>
      </c>
      <c r="I428" s="26">
        <f>G428-Mode1_Parameter_sheet!$D$8</f>
        <v>-1.2516863069421458E-2</v>
      </c>
      <c r="K428" s="26">
        <v>14.06666667</v>
      </c>
      <c r="L428" s="33">
        <f>$R$8*COS($R$6*(K428-Mode1_Parameter_sheet!$D$9))+$R$10*SIN($R$6*(K428-Mode1_Parameter_sheet!$D$9))+$R$9*COS($R$7*(K428-Mode1_Parameter_sheet!$D$9))+$R$11*SIN($R$7*(K428-Mode1_Parameter_sheet!$D$9))</f>
        <v>-1.2469695090654952E-2</v>
      </c>
      <c r="M428" s="33">
        <f>L428+Mode1_Parameter_sheet!$D$7</f>
        <v>0.1337454623896599</v>
      </c>
      <c r="N428" s="33">
        <f>$R$8*COS($R$6*(K428-Mode1_Parameter_sheet!$D$9))+$R$10*SIN($R$6*(K428-Mode1_Parameter_sheet!$D$9))-$R$9*COS($R$7*(K428-Mode1_Parameter_sheet!$D$9))-$R$11*SIN($R$7*(K428-Mode1_Parameter_sheet!$D$9))</f>
        <v>-1.2676531378377407E-2</v>
      </c>
      <c r="O428" s="33">
        <f>N428+Mode1_Parameter_sheet!$D$8</f>
        <v>0.53122614509104404</v>
      </c>
    </row>
    <row r="429" spans="2:15">
      <c r="B429" s="29">
        <v>423</v>
      </c>
      <c r="C429" s="26">
        <v>14.1</v>
      </c>
      <c r="D429" s="26">
        <v>0.129</v>
      </c>
      <c r="E429" s="26">
        <v>-0.12</v>
      </c>
      <c r="F429" s="26">
        <f>D429-Mode1_Parameter_sheet!$D$7</f>
        <v>-1.7215157480314852E-2</v>
      </c>
      <c r="G429" s="26">
        <v>0.5271273796</v>
      </c>
      <c r="H429" s="26">
        <v>-0.1228566111</v>
      </c>
      <c r="I429" s="26">
        <f>G429-Mode1_Parameter_sheet!$D$8</f>
        <v>-1.6775296869421474E-2</v>
      </c>
      <c r="K429" s="26">
        <v>14.1</v>
      </c>
      <c r="L429" s="33">
        <f>$R$8*COS($R$6*(K429-Mode1_Parameter_sheet!$D$9))+$R$10*SIN($R$6*(K429-Mode1_Parameter_sheet!$D$9))+$R$9*COS($R$7*(K429-Mode1_Parameter_sheet!$D$9))+$R$11*SIN($R$7*(K429-Mode1_Parameter_sheet!$D$9))</f>
        <v>-1.6479983727586724E-2</v>
      </c>
      <c r="M429" s="33">
        <f>L429+Mode1_Parameter_sheet!$D$7</f>
        <v>0.12973517375272814</v>
      </c>
      <c r="N429" s="33">
        <f>$R$8*COS($R$6*(K429-Mode1_Parameter_sheet!$D$9))+$R$10*SIN($R$6*(K429-Mode1_Parameter_sheet!$D$9))-$R$9*COS($R$7*(K429-Mode1_Parameter_sheet!$D$9))-$R$11*SIN($R$7*(K429-Mode1_Parameter_sheet!$D$9))</f>
        <v>-1.6699980658726875E-2</v>
      </c>
      <c r="O429" s="33">
        <f>N429+Mode1_Parameter_sheet!$D$8</f>
        <v>0.52720269581069457</v>
      </c>
    </row>
    <row r="430" spans="2:15">
      <c r="B430" s="29">
        <v>424</v>
      </c>
      <c r="C430" s="26">
        <v>14.133333329999999</v>
      </c>
      <c r="D430" s="26">
        <v>0.126</v>
      </c>
      <c r="E430" s="26">
        <v>-0.11600000000000001</v>
      </c>
      <c r="F430" s="26">
        <f>D430-Mode1_Parameter_sheet!$D$7</f>
        <v>-2.0215157480314855E-2</v>
      </c>
      <c r="G430" s="26">
        <v>0.52319537270000005</v>
      </c>
      <c r="H430" s="26">
        <v>-0.11483031909999999</v>
      </c>
      <c r="I430" s="26">
        <f>G430-Mode1_Parameter_sheet!$D$8</f>
        <v>-2.0707303769421426E-2</v>
      </c>
      <c r="K430" s="26">
        <v>14.133333329999999</v>
      </c>
      <c r="L430" s="33">
        <f>$R$8*COS($R$6*(K430-Mode1_Parameter_sheet!$D$9))+$R$10*SIN($R$6*(K430-Mode1_Parameter_sheet!$D$9))+$R$9*COS($R$7*(K430-Mode1_Parameter_sheet!$D$9))+$R$11*SIN($R$7*(K430-Mode1_Parameter_sheet!$D$9))</f>
        <v>-2.0388261084462941E-2</v>
      </c>
      <c r="M430" s="33">
        <f>L430+Mode1_Parameter_sheet!$D$7</f>
        <v>0.12582689639585193</v>
      </c>
      <c r="N430" s="33">
        <f>$R$8*COS($R$6*(K430-Mode1_Parameter_sheet!$D$9))+$R$10*SIN($R$6*(K430-Mode1_Parameter_sheet!$D$9))-$R$9*COS($R$7*(K430-Mode1_Parameter_sheet!$D$9))-$R$11*SIN($R$7*(K430-Mode1_Parameter_sheet!$D$9))</f>
        <v>-2.0619095176203757E-2</v>
      </c>
      <c r="O430" s="33">
        <f>N430+Mode1_Parameter_sheet!$D$8</f>
        <v>0.52328358129321773</v>
      </c>
    </row>
    <row r="431" spans="2:15">
      <c r="B431" s="29">
        <v>425</v>
      </c>
      <c r="C431" s="26">
        <v>14.16666667</v>
      </c>
      <c r="D431" s="26">
        <v>0.122</v>
      </c>
      <c r="E431" s="26">
        <v>-0.113</v>
      </c>
      <c r="F431" s="26">
        <f>D431-Mode1_Parameter_sheet!$D$7</f>
        <v>-2.4215157480314858E-2</v>
      </c>
      <c r="G431" s="26">
        <v>0.519472025</v>
      </c>
      <c r="H431" s="26">
        <v>-0.1133933508</v>
      </c>
      <c r="I431" s="26">
        <f>G431-Mode1_Parameter_sheet!$D$8</f>
        <v>-2.4430651469421472E-2</v>
      </c>
      <c r="K431" s="26">
        <v>14.16666667</v>
      </c>
      <c r="L431" s="33">
        <f>$R$8*COS($R$6*(K431-Mode1_Parameter_sheet!$D$9))+$R$10*SIN($R$6*(K431-Mode1_Parameter_sheet!$D$9))+$R$9*COS($R$7*(K431-Mode1_Parameter_sheet!$D$9))+$R$11*SIN($R$7*(K431-Mode1_Parameter_sheet!$D$9))</f>
        <v>-2.417024624585435E-2</v>
      </c>
      <c r="M431" s="33">
        <f>L431+Mode1_Parameter_sheet!$D$7</f>
        <v>0.12204491123446051</v>
      </c>
      <c r="N431" s="33">
        <f>$R$8*COS($R$6*(K431-Mode1_Parameter_sheet!$D$9))+$R$10*SIN($R$6*(K431-Mode1_Parameter_sheet!$D$9))-$R$9*COS($R$7*(K431-Mode1_Parameter_sheet!$D$9))-$R$11*SIN($R$7*(K431-Mode1_Parameter_sheet!$D$9))</f>
        <v>-2.4409479561579267E-2</v>
      </c>
      <c r="O431" s="33">
        <f>N431+Mode1_Parameter_sheet!$D$8</f>
        <v>0.51949319690784224</v>
      </c>
    </row>
    <row r="432" spans="2:15">
      <c r="B432" s="29">
        <v>426</v>
      </c>
      <c r="C432" s="26">
        <v>14.2</v>
      </c>
      <c r="D432" s="26">
        <v>0.11799999999999999</v>
      </c>
      <c r="E432" s="26">
        <v>-0.108</v>
      </c>
      <c r="F432" s="26">
        <f>D432-Mode1_Parameter_sheet!$D$7</f>
        <v>-2.8215157480314862E-2</v>
      </c>
      <c r="G432" s="26">
        <v>0.51563581599999997</v>
      </c>
      <c r="H432" s="26">
        <v>-0.1109755977</v>
      </c>
      <c r="I432" s="26">
        <f>G432-Mode1_Parameter_sheet!$D$8</f>
        <v>-2.8266860469421506E-2</v>
      </c>
      <c r="K432" s="26">
        <v>14.2</v>
      </c>
      <c r="L432" s="33">
        <f>$R$8*COS($R$6*(K432-Mode1_Parameter_sheet!$D$9))+$R$10*SIN($R$6*(K432-Mode1_Parameter_sheet!$D$9))+$R$9*COS($R$7*(K432-Mode1_Parameter_sheet!$D$9))+$R$11*SIN($R$7*(K432-Mode1_Parameter_sheet!$D$9))</f>
        <v>-2.7802435032314839E-2</v>
      </c>
      <c r="M432" s="33">
        <f>L432+Mode1_Parameter_sheet!$D$7</f>
        <v>0.11841272244800002</v>
      </c>
      <c r="N432" s="33">
        <f>$R$8*COS($R$6*(K432-Mode1_Parameter_sheet!$D$9))+$R$10*SIN($R$6*(K432-Mode1_Parameter_sheet!$D$9))-$R$9*COS($R$7*(K432-Mode1_Parameter_sheet!$D$9))-$R$11*SIN($R$7*(K432-Mode1_Parameter_sheet!$D$9))</f>
        <v>-2.8047540922532067E-2</v>
      </c>
      <c r="O432" s="33">
        <f>N432+Mode1_Parameter_sheet!$D$8</f>
        <v>0.51585513554688944</v>
      </c>
    </row>
    <row r="433" spans="2:15">
      <c r="B433" s="29">
        <v>427</v>
      </c>
      <c r="C433" s="26">
        <v>14.233333330000001</v>
      </c>
      <c r="D433" s="26">
        <v>0.114</v>
      </c>
      <c r="E433" s="26">
        <v>-0.10199999999999999</v>
      </c>
      <c r="F433" s="26">
        <f>D433-Mode1_Parameter_sheet!$D$7</f>
        <v>-3.2215157480314852E-2</v>
      </c>
      <c r="G433" s="26">
        <v>0.51207365179999997</v>
      </c>
      <c r="H433" s="26">
        <v>-0.1025733402</v>
      </c>
      <c r="I433" s="26">
        <f>G433-Mode1_Parameter_sheet!$D$8</f>
        <v>-3.1829024669421502E-2</v>
      </c>
      <c r="K433" s="26">
        <v>14.233333330000001</v>
      </c>
      <c r="L433" s="33">
        <f>$R$8*COS($R$6*(K433-Mode1_Parameter_sheet!$D$9))+$R$10*SIN($R$6*(K433-Mode1_Parameter_sheet!$D$9))+$R$9*COS($R$7*(K433-Mode1_Parameter_sheet!$D$9))+$R$11*SIN($R$7*(K433-Mode1_Parameter_sheet!$D$9))</f>
        <v>-3.1262252784193478E-2</v>
      </c>
      <c r="M433" s="33">
        <f>L433+Mode1_Parameter_sheet!$D$7</f>
        <v>0.11495290469612138</v>
      </c>
      <c r="N433" s="33">
        <f>$R$8*COS($R$6*(K433-Mode1_Parameter_sheet!$D$9))+$R$10*SIN($R$6*(K433-Mode1_Parameter_sheet!$D$9))-$R$9*COS($R$7*(K433-Mode1_Parameter_sheet!$D$9))-$R$11*SIN($R$7*(K433-Mode1_Parameter_sheet!$D$9))</f>
        <v>-3.1510642579500578E-2</v>
      </c>
      <c r="O433" s="33">
        <f>N433+Mode1_Parameter_sheet!$D$8</f>
        <v>0.51239203388992094</v>
      </c>
    </row>
    <row r="434" spans="2:15">
      <c r="B434" s="29">
        <v>428</v>
      </c>
      <c r="C434" s="26">
        <v>14.266666669999999</v>
      </c>
      <c r="D434" s="26">
        <v>0.111</v>
      </c>
      <c r="E434" s="26">
        <v>-9.3899999999999997E-2</v>
      </c>
      <c r="F434" s="26">
        <f>D434-Mode1_Parameter_sheet!$D$7</f>
        <v>-3.5215157480314854E-2</v>
      </c>
      <c r="G434" s="26">
        <v>0.50879759329999996</v>
      </c>
      <c r="H434" s="26">
        <v>-9.8083454249999993E-2</v>
      </c>
      <c r="I434" s="26">
        <f>G434-Mode1_Parameter_sheet!$D$8</f>
        <v>-3.5105083169421514E-2</v>
      </c>
      <c r="K434" s="26">
        <v>14.266666669999999</v>
      </c>
      <c r="L434" s="33">
        <f>$R$8*COS($R$6*(K434-Mode1_Parameter_sheet!$D$9))+$R$10*SIN($R$6*(K434-Mode1_Parameter_sheet!$D$9))+$R$9*COS($R$7*(K434-Mode1_Parameter_sheet!$D$9))+$R$11*SIN($R$7*(K434-Mode1_Parameter_sheet!$D$9))</f>
        <v>-3.4528190989827678E-2</v>
      </c>
      <c r="M434" s="33">
        <f>L434+Mode1_Parameter_sheet!$D$7</f>
        <v>0.11168696649048718</v>
      </c>
      <c r="N434" s="33">
        <f>$R$8*COS($R$6*(K434-Mode1_Parameter_sheet!$D$9))+$R$10*SIN($R$6*(K434-Mode1_Parameter_sheet!$D$9))-$R$9*COS($R$7*(K434-Mode1_Parameter_sheet!$D$9))-$R$11*SIN($R$7*(K434-Mode1_Parameter_sheet!$D$9))</f>
        <v>-3.477724133788232E-2</v>
      </c>
      <c r="O434" s="33">
        <f>N434+Mode1_Parameter_sheet!$D$8</f>
        <v>0.50912543513153918</v>
      </c>
    </row>
    <row r="435" spans="2:15">
      <c r="B435" s="29">
        <v>429</v>
      </c>
      <c r="C435" s="26">
        <v>14.3</v>
      </c>
      <c r="D435" s="26">
        <v>0.108</v>
      </c>
      <c r="E435" s="26">
        <v>-8.77E-2</v>
      </c>
      <c r="F435" s="26">
        <f>D435-Mode1_Parameter_sheet!$D$7</f>
        <v>-3.8215157480314857E-2</v>
      </c>
      <c r="G435" s="26">
        <v>0.50553475489999999</v>
      </c>
      <c r="H435" s="26">
        <v>-8.7916010720000007E-2</v>
      </c>
      <c r="I435" s="26">
        <f>G435-Mode1_Parameter_sheet!$D$8</f>
        <v>-3.8367921569421481E-2</v>
      </c>
      <c r="K435" s="26">
        <v>14.3</v>
      </c>
      <c r="L435" s="33">
        <f>$R$8*COS($R$6*(K435-Mode1_Parameter_sheet!$D$9))+$R$10*SIN($R$6*(K435-Mode1_Parameter_sheet!$D$9))+$R$9*COS($R$7*(K435-Mode1_Parameter_sheet!$D$9))+$R$11*SIN($R$7*(K435-Mode1_Parameter_sheet!$D$9))</f>
        <v>-3.7579938270490096E-2</v>
      </c>
      <c r="M435" s="33">
        <f>L435+Mode1_Parameter_sheet!$D$7</f>
        <v>0.10863521920982476</v>
      </c>
      <c r="N435" s="33">
        <f>$R$8*COS($R$6*(K435-Mode1_Parameter_sheet!$D$9))+$R$10*SIN($R$6*(K435-Mode1_Parameter_sheet!$D$9))-$R$9*COS($R$7*(K435-Mode1_Parameter_sheet!$D$9))-$R$11*SIN($R$7*(K435-Mode1_Parameter_sheet!$D$9))</f>
        <v>-3.7827018842170532E-2</v>
      </c>
      <c r="O435" s="33">
        <f>N435+Mode1_Parameter_sheet!$D$8</f>
        <v>0.50607565762725093</v>
      </c>
    </row>
    <row r="436" spans="2:15">
      <c r="B436" s="29">
        <v>430</v>
      </c>
      <c r="C436" s="26">
        <v>14.33333333</v>
      </c>
      <c r="D436" s="26">
        <v>0.105</v>
      </c>
      <c r="E436" s="26">
        <v>-8.3599999999999994E-2</v>
      </c>
      <c r="F436" s="26">
        <f>D436-Mode1_Parameter_sheet!$D$7</f>
        <v>-4.121515748031486E-2</v>
      </c>
      <c r="G436" s="26">
        <v>0.50293652590000004</v>
      </c>
      <c r="H436" s="26">
        <v>-8.0873917470000001E-2</v>
      </c>
      <c r="I436" s="26">
        <f>G436-Mode1_Parameter_sheet!$D$8</f>
        <v>-4.0966150569421433E-2</v>
      </c>
      <c r="K436" s="26">
        <v>14.33333333</v>
      </c>
      <c r="L436" s="33">
        <f>$R$8*COS($R$6*(K436-Mode1_Parameter_sheet!$D$9))+$R$10*SIN($R$6*(K436-Mode1_Parameter_sheet!$D$9))+$R$9*COS($R$7*(K436-Mode1_Parameter_sheet!$D$9))+$R$11*SIN($R$7*(K436-Mode1_Parameter_sheet!$D$9))</f>
        <v>-4.0398512557247086E-2</v>
      </c>
      <c r="M436" s="33">
        <f>L436+Mode1_Parameter_sheet!$D$7</f>
        <v>0.10581664492306778</v>
      </c>
      <c r="N436" s="33">
        <f>$R$8*COS($R$6*(K436-Mode1_Parameter_sheet!$D$9))+$R$10*SIN($R$6*(K436-Mode1_Parameter_sheet!$D$9))-$R$9*COS($R$7*(K436-Mode1_Parameter_sheet!$D$9))-$R$11*SIN($R$7*(K436-Mode1_Parameter_sheet!$D$9))</f>
        <v>-4.0641013827685167E-2</v>
      </c>
      <c r="O436" s="33">
        <f>N436+Mode1_Parameter_sheet!$D$8</f>
        <v>0.50326166264173633</v>
      </c>
    </row>
    <row r="437" spans="2:15">
      <c r="B437" s="29">
        <v>431</v>
      </c>
      <c r="C437" s="26">
        <v>14.366666670000001</v>
      </c>
      <c r="D437" s="26">
        <v>0.10299999999999999</v>
      </c>
      <c r="E437" s="26">
        <v>-7.4200000000000002E-2</v>
      </c>
      <c r="F437" s="26">
        <f>D437-Mode1_Parameter_sheet!$D$7</f>
        <v>-4.3215157480314861E-2</v>
      </c>
      <c r="G437" s="26">
        <v>0.50014316039999995</v>
      </c>
      <c r="H437" s="26">
        <v>-7.6182200409999998E-2</v>
      </c>
      <c r="I437" s="26">
        <f>G437-Mode1_Parameter_sheet!$D$8</f>
        <v>-4.3759516069421522E-2</v>
      </c>
      <c r="K437" s="26">
        <v>14.366666670000001</v>
      </c>
      <c r="L437" s="33">
        <f>$R$8*COS($R$6*(K437-Mode1_Parameter_sheet!$D$9))+$R$10*SIN($R$6*(K437-Mode1_Parameter_sheet!$D$9))+$R$9*COS($R$7*(K437-Mode1_Parameter_sheet!$D$9))+$R$11*SIN($R$7*(K437-Mode1_Parameter_sheet!$D$9))</f>
        <v>-4.296637593827507E-2</v>
      </c>
      <c r="M437" s="33">
        <f>L437+Mode1_Parameter_sheet!$D$7</f>
        <v>0.10324878154203979</v>
      </c>
      <c r="N437" s="33">
        <f>$R$8*COS($R$6*(K437-Mode1_Parameter_sheet!$D$9))+$R$10*SIN($R$6*(K437-Mode1_Parameter_sheet!$D$9))-$R$9*COS($R$7*(K437-Mode1_Parameter_sheet!$D$9))-$R$11*SIN($R$7*(K437-Mode1_Parameter_sheet!$D$9))</f>
        <v>-4.3201736744065813E-2</v>
      </c>
      <c r="O437" s="33">
        <f>N437+Mode1_Parameter_sheet!$D$8</f>
        <v>0.50070093972535568</v>
      </c>
    </row>
    <row r="438" spans="2:15">
      <c r="B438" s="29">
        <v>432</v>
      </c>
      <c r="C438" s="26">
        <v>14.4</v>
      </c>
      <c r="D438" s="26">
        <v>0.1</v>
      </c>
      <c r="E438" s="26">
        <v>-6.2E-2</v>
      </c>
      <c r="F438" s="26">
        <f>D438-Mode1_Parameter_sheet!$D$7</f>
        <v>-4.621515748031485E-2</v>
      </c>
      <c r="G438" s="26">
        <v>0.49785771249999999</v>
      </c>
      <c r="H438" s="26">
        <v>-6.6338069530000002E-2</v>
      </c>
      <c r="I438" s="26">
        <f>G438-Mode1_Parameter_sheet!$D$8</f>
        <v>-4.6044963969421482E-2</v>
      </c>
      <c r="K438" s="26">
        <v>14.4</v>
      </c>
      <c r="L438" s="33">
        <f>$R$8*COS($R$6*(K438-Mode1_Parameter_sheet!$D$9))+$R$10*SIN($R$6*(K438-Mode1_Parameter_sheet!$D$9))+$R$9*COS($R$7*(K438-Mode1_Parameter_sheet!$D$9))+$R$11*SIN($R$7*(K438-Mode1_Parameter_sheet!$D$9))</f>
        <v>-4.5267541839819861E-2</v>
      </c>
      <c r="M438" s="33">
        <f>L438+Mode1_Parameter_sheet!$D$7</f>
        <v>0.10094761564049499</v>
      </c>
      <c r="N438" s="33">
        <f>$R$8*COS($R$6*(K438-Mode1_Parameter_sheet!$D$9))+$R$10*SIN($R$6*(K438-Mode1_Parameter_sheet!$D$9))-$R$9*COS($R$7*(K438-Mode1_Parameter_sheet!$D$9))-$R$11*SIN($R$7*(K438-Mode1_Parameter_sheet!$D$9))</f>
        <v>-4.5493276435376748E-2</v>
      </c>
      <c r="O438" s="33">
        <f>N438+Mode1_Parameter_sheet!$D$8</f>
        <v>0.49840940003404471</v>
      </c>
    </row>
    <row r="439" spans="2:15">
      <c r="B439" s="29">
        <v>433</v>
      </c>
      <c r="C439" s="26">
        <v>14.43333333</v>
      </c>
      <c r="D439" s="26">
        <v>9.8500000000000004E-2</v>
      </c>
      <c r="E439" s="26">
        <v>-5.8900000000000001E-2</v>
      </c>
      <c r="F439" s="26">
        <f>D439-Mode1_Parameter_sheet!$D$7</f>
        <v>-4.7715157480314851E-2</v>
      </c>
      <c r="G439" s="26">
        <v>0.49572062239999998</v>
      </c>
      <c r="H439" s="26">
        <v>-5.6722426790000002E-2</v>
      </c>
      <c r="I439" s="26">
        <f>G439-Mode1_Parameter_sheet!$D$8</f>
        <v>-4.8182054069421498E-2</v>
      </c>
      <c r="K439" s="26">
        <v>14.43333333</v>
      </c>
      <c r="L439" s="33">
        <f>$R$8*COS($R$6*(K439-Mode1_Parameter_sheet!$D$9))+$R$10*SIN($R$6*(K439-Mode1_Parameter_sheet!$D$9))+$R$9*COS($R$7*(K439-Mode1_Parameter_sheet!$D$9))+$R$11*SIN($R$7*(K439-Mode1_Parameter_sheet!$D$9))</f>
        <v>-4.7287679230127055E-2</v>
      </c>
      <c r="M439" s="33">
        <f>L439+Mode1_Parameter_sheet!$D$7</f>
        <v>9.89274782501878E-2</v>
      </c>
      <c r="N439" s="33">
        <f>$R$8*COS($R$6*(K439-Mode1_Parameter_sheet!$D$9))+$R$10*SIN($R$6*(K439-Mode1_Parameter_sheet!$D$9))-$R$9*COS($R$7*(K439-Mode1_Parameter_sheet!$D$9))-$R$11*SIN($R$7*(K439-Mode1_Parameter_sheet!$D$9))</f>
        <v>-4.7501403534675551E-2</v>
      </c>
      <c r="O439" s="33">
        <f>N439+Mode1_Parameter_sheet!$D$8</f>
        <v>0.4964012729347459</v>
      </c>
    </row>
    <row r="440" spans="2:15">
      <c r="B440" s="29">
        <v>434</v>
      </c>
      <c r="C440" s="26">
        <v>14.46666667</v>
      </c>
      <c r="D440" s="26">
        <v>9.6500000000000002E-2</v>
      </c>
      <c r="E440" s="26">
        <v>-5.1700000000000003E-2</v>
      </c>
      <c r="F440" s="26">
        <f>D440-Mode1_Parameter_sheet!$D$7</f>
        <v>-4.9715157480314853E-2</v>
      </c>
      <c r="G440" s="26">
        <v>0.49407621740000002</v>
      </c>
      <c r="H440" s="26">
        <v>-4.6465429330000002E-2</v>
      </c>
      <c r="I440" s="26">
        <f>G440-Mode1_Parameter_sheet!$D$8</f>
        <v>-4.9826459069421458E-2</v>
      </c>
      <c r="K440" s="26">
        <v>14.46666667</v>
      </c>
      <c r="L440" s="33">
        <f>$R$8*COS($R$6*(K440-Mode1_Parameter_sheet!$D$9))+$R$10*SIN($R$6*(K440-Mode1_Parameter_sheet!$D$9))+$R$9*COS($R$7*(K440-Mode1_Parameter_sheet!$D$9))+$R$11*SIN($R$7*(K440-Mode1_Parameter_sheet!$D$9))</f>
        <v>-4.9014199280059872E-2</v>
      </c>
      <c r="M440" s="33">
        <f>L440+Mode1_Parameter_sheet!$D$7</f>
        <v>9.7200958200254983E-2</v>
      </c>
      <c r="N440" s="33">
        <f>$R$8*COS($R$6*(K440-Mode1_Parameter_sheet!$D$9))+$R$10*SIN($R$6*(K440-Mode1_Parameter_sheet!$D$9))-$R$9*COS($R$7*(K440-Mode1_Parameter_sheet!$D$9))-$R$11*SIN($R$7*(K440-Mode1_Parameter_sheet!$D$9))</f>
        <v>-4.9213656054103175E-2</v>
      </c>
      <c r="O440" s="33">
        <f>N440+Mode1_Parameter_sheet!$D$8</f>
        <v>0.49468902041531831</v>
      </c>
    </row>
    <row r="441" spans="2:15">
      <c r="B441" s="29">
        <v>435</v>
      </c>
      <c r="C441" s="26">
        <v>14.5</v>
      </c>
      <c r="D441" s="26">
        <v>9.5100000000000004E-2</v>
      </c>
      <c r="E441" s="26">
        <v>-3.5000000000000003E-2</v>
      </c>
      <c r="F441" s="26">
        <f>D441-Mode1_Parameter_sheet!$D$7</f>
        <v>-5.1115157480314852E-2</v>
      </c>
      <c r="G441" s="26">
        <v>0.4926229271</v>
      </c>
      <c r="H441" s="26">
        <v>-4.1397493860000002E-2</v>
      </c>
      <c r="I441" s="26">
        <f>G441-Mode1_Parameter_sheet!$D$8</f>
        <v>-5.1279749369421479E-2</v>
      </c>
      <c r="K441" s="26">
        <v>14.5</v>
      </c>
      <c r="L441" s="33">
        <f>$R$8*COS($R$6*(K441-Mode1_Parameter_sheet!$D$9))+$R$10*SIN($R$6*(K441-Mode1_Parameter_sheet!$D$9))+$R$9*COS($R$7*(K441-Mode1_Parameter_sheet!$D$9))+$R$11*SIN($R$7*(K441-Mode1_Parameter_sheet!$D$9))</f>
        <v>-5.0436332756220704E-2</v>
      </c>
      <c r="M441" s="33">
        <f>L441+Mode1_Parameter_sheet!$D$7</f>
        <v>9.5778824724094158E-2</v>
      </c>
      <c r="N441" s="33">
        <f>$R$8*COS($R$6*(K441-Mode1_Parameter_sheet!$D$9))+$R$10*SIN($R$6*(K441-Mode1_Parameter_sheet!$D$9))-$R$9*COS($R$7*(K441-Mode1_Parameter_sheet!$D$9))-$R$11*SIN($R$7*(K441-Mode1_Parameter_sheet!$D$9))</f>
        <v>-5.061941545438043E-2</v>
      </c>
      <c r="O441" s="33">
        <f>N441+Mode1_Parameter_sheet!$D$8</f>
        <v>0.49328326101504105</v>
      </c>
    </row>
    <row r="442" spans="2:15">
      <c r="B442" s="29">
        <v>436</v>
      </c>
      <c r="C442" s="26">
        <v>14.53333333</v>
      </c>
      <c r="D442" s="26">
        <v>9.4200000000000006E-2</v>
      </c>
      <c r="E442" s="26">
        <v>-2.7799999999999998E-2</v>
      </c>
      <c r="F442" s="26">
        <f>D442-Mode1_Parameter_sheet!$D$7</f>
        <v>-5.201515748031485E-2</v>
      </c>
      <c r="G442" s="26">
        <v>0.49131638449999998</v>
      </c>
      <c r="H442" s="26">
        <v>-3.2459478909999999E-2</v>
      </c>
      <c r="I442" s="26">
        <f>G442-Mode1_Parameter_sheet!$D$8</f>
        <v>-5.2586291969421495E-2</v>
      </c>
      <c r="K442" s="26">
        <v>14.53333333</v>
      </c>
      <c r="L442" s="33">
        <f>$R$8*COS($R$6*(K442-Mode1_Parameter_sheet!$D$9))+$R$10*SIN($R$6*(K442-Mode1_Parameter_sheet!$D$9))+$R$9*COS($R$7*(K442-Mode1_Parameter_sheet!$D$9))+$R$11*SIN($R$7*(K442-Mode1_Parameter_sheet!$D$9))</f>
        <v>-5.1545200428072424E-2</v>
      </c>
      <c r="M442" s="33">
        <f>L442+Mode1_Parameter_sheet!$D$7</f>
        <v>9.4669957052242432E-2</v>
      </c>
      <c r="N442" s="33">
        <f>$R$8*COS($R$6*(K442-Mode1_Parameter_sheet!$D$9))+$R$10*SIN($R$6*(K442-Mode1_Parameter_sheet!$D$9))-$R$9*COS($R$7*(K442-Mode1_Parameter_sheet!$D$9))-$R$11*SIN($R$7*(K442-Mode1_Parameter_sheet!$D$9))</f>
        <v>-5.170997543472465E-2</v>
      </c>
      <c r="O442" s="33">
        <f>N442+Mode1_Parameter_sheet!$D$8</f>
        <v>0.49219270103469681</v>
      </c>
    </row>
    <row r="443" spans="2:15">
      <c r="B443" s="29">
        <v>437</v>
      </c>
      <c r="C443" s="26">
        <v>14.56666667</v>
      </c>
      <c r="D443" s="26">
        <v>9.3200000000000005E-2</v>
      </c>
      <c r="E443" s="26">
        <v>-2.1600000000000001E-2</v>
      </c>
      <c r="F443" s="26">
        <f>D443-Mode1_Parameter_sheet!$D$7</f>
        <v>-5.3015157480314851E-2</v>
      </c>
      <c r="G443" s="26">
        <v>0.49045896189999999</v>
      </c>
      <c r="H443" s="26">
        <v>-1.581745738E-2</v>
      </c>
      <c r="I443" s="26">
        <f>G443-Mode1_Parameter_sheet!$D$8</f>
        <v>-5.3443714569421485E-2</v>
      </c>
      <c r="K443" s="26">
        <v>14.56666667</v>
      </c>
      <c r="L443" s="33">
        <f>$R$8*COS($R$6*(K443-Mode1_Parameter_sheet!$D$9))+$R$10*SIN($R$6*(K443-Mode1_Parameter_sheet!$D$9))+$R$9*COS($R$7*(K443-Mode1_Parameter_sheet!$D$9))+$R$11*SIN($R$7*(K443-Mode1_Parameter_sheet!$D$9))</f>
        <v>-5.2333866690784665E-2</v>
      </c>
      <c r="M443" s="33">
        <f>L443+Mode1_Parameter_sheet!$D$7</f>
        <v>9.3881290789530197E-2</v>
      </c>
      <c r="N443" s="33">
        <f>$R$8*COS($R$6*(K443-Mode1_Parameter_sheet!$D$9))+$R$10*SIN($R$6*(K443-Mode1_Parameter_sheet!$D$9))-$R$9*COS($R$7*(K443-Mode1_Parameter_sheet!$D$9))-$R$11*SIN($R$7*(K443-Mode1_Parameter_sheet!$D$9))</f>
        <v>-5.2478593739505384E-2</v>
      </c>
      <c r="O443" s="33">
        <f>N443+Mode1_Parameter_sheet!$D$8</f>
        <v>0.49142408272991611</v>
      </c>
    </row>
    <row r="444" spans="2:15">
      <c r="B444" s="29">
        <v>438</v>
      </c>
      <c r="C444" s="26">
        <v>14.6</v>
      </c>
      <c r="D444" s="26">
        <v>9.2700000000000005E-2</v>
      </c>
      <c r="E444" s="26">
        <v>-7.28E-3</v>
      </c>
      <c r="F444" s="26">
        <f>D444-Mode1_Parameter_sheet!$D$7</f>
        <v>-5.3515157480314851E-2</v>
      </c>
      <c r="G444" s="26">
        <v>0.49026188729999998</v>
      </c>
      <c r="H444" s="26">
        <v>-3.239561913E-3</v>
      </c>
      <c r="I444" s="26">
        <f>G444-Mode1_Parameter_sheet!$D$8</f>
        <v>-5.3640789169421499E-2</v>
      </c>
      <c r="K444" s="26">
        <v>14.6</v>
      </c>
      <c r="L444" s="33">
        <f>$R$8*COS($R$6*(K444-Mode1_Parameter_sheet!$D$9))+$R$10*SIN($R$6*(K444-Mode1_Parameter_sheet!$D$9))+$R$9*COS($R$7*(K444-Mode1_Parameter_sheet!$D$9))+$R$11*SIN($R$7*(K444-Mode1_Parameter_sheet!$D$9))</f>
        <v>-5.2797382831113147E-2</v>
      </c>
      <c r="M444" s="33">
        <f>L444+Mode1_Parameter_sheet!$D$7</f>
        <v>9.3417774649201701E-2</v>
      </c>
      <c r="N444" s="33">
        <f>$R$8*COS($R$6*(K444-Mode1_Parameter_sheet!$D$9))+$R$10*SIN($R$6*(K444-Mode1_Parameter_sheet!$D$9))-$R$9*COS($R$7*(K444-Mode1_Parameter_sheet!$D$9))-$R$11*SIN($R$7*(K444-Mode1_Parameter_sheet!$D$9))</f>
        <v>-5.2920533402658169E-2</v>
      </c>
      <c r="O444" s="33">
        <f>N444+Mode1_Parameter_sheet!$D$8</f>
        <v>0.4909821430667633</v>
      </c>
    </row>
    <row r="445" spans="2:15">
      <c r="B445" s="29">
        <v>439</v>
      </c>
      <c r="C445" s="26">
        <v>14.633333329999999</v>
      </c>
      <c r="D445" s="26">
        <v>9.2700000000000005E-2</v>
      </c>
      <c r="E445" s="26">
        <v>3.5800000000000003E-5</v>
      </c>
      <c r="F445" s="26">
        <f>D445-Mode1_Parameter_sheet!$D$7</f>
        <v>-5.3515157480314851E-2</v>
      </c>
      <c r="G445" s="26">
        <v>0.49024299110000003</v>
      </c>
      <c r="H445" s="26">
        <v>1.902777551E-3</v>
      </c>
      <c r="I445" s="26">
        <f>G445-Mode1_Parameter_sheet!$D$8</f>
        <v>-5.365968536942145E-2</v>
      </c>
      <c r="K445" s="26">
        <v>14.633333329999999</v>
      </c>
      <c r="L445" s="33">
        <f>$R$8*COS($R$6*(K445-Mode1_Parameter_sheet!$D$9))+$R$10*SIN($R$6*(K445-Mode1_Parameter_sheet!$D$9))+$R$9*COS($R$7*(K445-Mode1_Parameter_sheet!$D$9))+$R$11*SIN($R$7*(K445-Mode1_Parameter_sheet!$D$9))</f>
        <v>-5.2932819682029987E-2</v>
      </c>
      <c r="M445" s="33">
        <f>L445+Mode1_Parameter_sheet!$D$7</f>
        <v>9.3282337798284876E-2</v>
      </c>
      <c r="N445" s="33">
        <f>$R$8*COS($R$6*(K445-Mode1_Parameter_sheet!$D$9))+$R$10*SIN($R$6*(K445-Mode1_Parameter_sheet!$D$9))-$R$9*COS($R$7*(K445-Mode1_Parameter_sheet!$D$9))-$R$11*SIN($R$7*(K445-Mode1_Parameter_sheet!$D$9))</f>
        <v>-5.3033093129906596E-2</v>
      </c>
      <c r="O445" s="33">
        <f>N445+Mode1_Parameter_sheet!$D$8</f>
        <v>0.49086958333951486</v>
      </c>
    </row>
    <row r="446" spans="2:15">
      <c r="B446" s="29">
        <v>440</v>
      </c>
      <c r="C446" s="26">
        <v>14.66666667</v>
      </c>
      <c r="D446" s="26">
        <v>9.2700000000000005E-2</v>
      </c>
      <c r="E446" s="26">
        <v>1.0699999999999999E-2</v>
      </c>
      <c r="F446" s="26">
        <f>D446-Mode1_Parameter_sheet!$D$7</f>
        <v>-5.3515157480314851E-2</v>
      </c>
      <c r="G446" s="26">
        <v>0.49038873919999998</v>
      </c>
      <c r="H446" s="26">
        <v>1.162228347E-2</v>
      </c>
      <c r="I446" s="26">
        <f>G446-Mode1_Parameter_sheet!$D$8</f>
        <v>-5.3513937269421497E-2</v>
      </c>
      <c r="K446" s="26">
        <v>14.66666667</v>
      </c>
      <c r="L446" s="33">
        <f>$R$8*COS($R$6*(K446-Mode1_Parameter_sheet!$D$9))+$R$10*SIN($R$6*(K446-Mode1_Parameter_sheet!$D$9))+$R$9*COS($R$7*(K446-Mode1_Parameter_sheet!$D$9))+$R$11*SIN($R$7*(K446-Mode1_Parameter_sheet!$D$9))</f>
        <v>-5.2739285183812115E-2</v>
      </c>
      <c r="M446" s="33">
        <f>L446+Mode1_Parameter_sheet!$D$7</f>
        <v>9.3475872296502741E-2</v>
      </c>
      <c r="N446" s="33">
        <f>$R$8*COS($R$6*(K446-Mode1_Parameter_sheet!$D$9))+$R$10*SIN($R$6*(K446-Mode1_Parameter_sheet!$D$9))-$R$9*COS($R$7*(K446-Mode1_Parameter_sheet!$D$9))-$R$11*SIN($R$7*(K446-Mode1_Parameter_sheet!$D$9))</f>
        <v>-5.2815622469418538E-2</v>
      </c>
      <c r="O446" s="33">
        <f>N446+Mode1_Parameter_sheet!$D$8</f>
        <v>0.49108705400000296</v>
      </c>
    </row>
    <row r="447" spans="2:15">
      <c r="B447" s="29">
        <v>441</v>
      </c>
      <c r="C447" s="26">
        <v>14.7</v>
      </c>
      <c r="D447" s="26">
        <v>9.35E-2</v>
      </c>
      <c r="E447" s="26">
        <v>2.3E-2</v>
      </c>
      <c r="F447" s="26">
        <f>D447-Mode1_Parameter_sheet!$D$7</f>
        <v>-5.2715157480314856E-2</v>
      </c>
      <c r="G447" s="26">
        <v>0.49101781</v>
      </c>
      <c r="H447" s="26">
        <v>2.2177343120000002E-2</v>
      </c>
      <c r="I447" s="26">
        <f>G447-Mode1_Parameter_sheet!$D$8</f>
        <v>-5.2884866469421477E-2</v>
      </c>
      <c r="K447" s="26">
        <v>14.7</v>
      </c>
      <c r="L447" s="33">
        <f>$R$8*COS($R$6*(K447-Mode1_Parameter_sheet!$D$9))+$R$10*SIN($R$6*(K447-Mode1_Parameter_sheet!$D$9))+$R$9*COS($R$7*(K447-Mode1_Parameter_sheet!$D$9))+$R$11*SIN($R$7*(K447-Mode1_Parameter_sheet!$D$9))</f>
        <v>-5.2217931072014605E-2</v>
      </c>
      <c r="M447" s="33">
        <f>L447+Mode1_Parameter_sheet!$D$7</f>
        <v>9.3997226408300244E-2</v>
      </c>
      <c r="N447" s="33">
        <f>$R$8*COS($R$6*(K447-Mode1_Parameter_sheet!$D$9))+$R$10*SIN($R$6*(K447-Mode1_Parameter_sheet!$D$9))-$R$9*COS($R$7*(K447-Mode1_Parameter_sheet!$D$9))-$R$11*SIN($R$7*(K447-Mode1_Parameter_sheet!$D$9))</f>
        <v>-5.2269525971268792E-2</v>
      </c>
      <c r="O447" s="33">
        <f>N447+Mode1_Parameter_sheet!$D$8</f>
        <v>0.4916331504981527</v>
      </c>
    </row>
    <row r="448" spans="2:15">
      <c r="B448" s="29">
        <v>442</v>
      </c>
      <c r="C448" s="26">
        <v>14.733333330000001</v>
      </c>
      <c r="D448" s="26">
        <v>9.4299999999999995E-2</v>
      </c>
      <c r="E448" s="26">
        <v>2.8899999999999999E-2</v>
      </c>
      <c r="F448" s="26">
        <f>D448-Mode1_Parameter_sheet!$D$7</f>
        <v>-5.1915157480314861E-2</v>
      </c>
      <c r="G448" s="26">
        <v>0.49186722869999999</v>
      </c>
      <c r="H448" s="26">
        <v>2.7130782240000002E-2</v>
      </c>
      <c r="I448" s="26">
        <f>G448-Mode1_Parameter_sheet!$D$8</f>
        <v>-5.2035447769421483E-2</v>
      </c>
      <c r="K448" s="26">
        <v>14.733333330000001</v>
      </c>
      <c r="L448" s="33">
        <f>$R$8*COS($R$6*(K448-Mode1_Parameter_sheet!$D$9))+$R$10*SIN($R$6*(K448-Mode1_Parameter_sheet!$D$9))+$R$9*COS($R$7*(K448-Mode1_Parameter_sheet!$D$9))+$R$11*SIN($R$7*(K448-Mode1_Parameter_sheet!$D$9))</f>
        <v>-5.1371945915559027E-2</v>
      </c>
      <c r="M448" s="33">
        <f>L448+Mode1_Parameter_sheet!$D$7</f>
        <v>9.4843211564755836E-2</v>
      </c>
      <c r="N448" s="33">
        <f>$R$8*COS($R$6*(K448-Mode1_Parameter_sheet!$D$9))+$R$10*SIN($R$6*(K448-Mode1_Parameter_sheet!$D$9))-$R$9*COS($R$7*(K448-Mode1_Parameter_sheet!$D$9))-$R$11*SIN($R$7*(K448-Mode1_Parameter_sheet!$D$9))</f>
        <v>-5.1398253512396706E-2</v>
      </c>
      <c r="O448" s="33">
        <f>N448+Mode1_Parameter_sheet!$D$8</f>
        <v>0.49250442295702479</v>
      </c>
    </row>
    <row r="449" spans="2:15">
      <c r="B449" s="29">
        <v>443</v>
      </c>
      <c r="C449" s="26">
        <v>14.766666669999999</v>
      </c>
      <c r="D449" s="26">
        <v>9.5399999999999999E-2</v>
      </c>
      <c r="E449" s="26">
        <v>3.6600000000000001E-2</v>
      </c>
      <c r="F449" s="26">
        <f>D449-Mode1_Parameter_sheet!$D$7</f>
        <v>-5.0815157480314857E-2</v>
      </c>
      <c r="G449" s="26">
        <v>0.4928265288</v>
      </c>
      <c r="H449" s="26">
        <v>4.2590012429999997E-2</v>
      </c>
      <c r="I449" s="26">
        <f>G449-Mode1_Parameter_sheet!$D$8</f>
        <v>-5.1076147669421479E-2</v>
      </c>
      <c r="K449" s="26">
        <v>14.766666669999999</v>
      </c>
      <c r="L449" s="33">
        <f>$R$8*COS($R$6*(K449-Mode1_Parameter_sheet!$D$9))+$R$10*SIN($R$6*(K449-Mode1_Parameter_sheet!$D$9))+$R$9*COS($R$7*(K449-Mode1_Parameter_sheet!$D$9))+$R$11*SIN($R$7*(K449-Mode1_Parameter_sheet!$D$9))</f>
        <v>-5.0206535591034093E-2</v>
      </c>
      <c r="M449" s="33">
        <f>L449+Mode1_Parameter_sheet!$D$7</f>
        <v>9.6008621889280762E-2</v>
      </c>
      <c r="N449" s="33">
        <f>$R$8*COS($R$6*(K449-Mode1_Parameter_sheet!$D$9))+$R$10*SIN($R$6*(K449-Mode1_Parameter_sheet!$D$9))-$R$9*COS($R$7*(K449-Mode1_Parameter_sheet!$D$9))-$R$11*SIN($R$7*(K449-Mode1_Parameter_sheet!$D$9))</f>
        <v>-5.0207278031853389E-2</v>
      </c>
      <c r="O449" s="33">
        <f>N449+Mode1_Parameter_sheet!$D$8</f>
        <v>0.4936953984375681</v>
      </c>
    </row>
    <row r="450" spans="2:15">
      <c r="B450" s="29">
        <v>444</v>
      </c>
      <c r="C450" s="26">
        <v>14.8</v>
      </c>
      <c r="D450" s="26">
        <v>9.6699999999999994E-2</v>
      </c>
      <c r="E450" s="26">
        <v>4.8800000000000003E-2</v>
      </c>
      <c r="F450" s="26">
        <f>D450-Mode1_Parameter_sheet!$D$7</f>
        <v>-4.9515157480314861E-2</v>
      </c>
      <c r="G450" s="26">
        <v>0.49470656289999998</v>
      </c>
      <c r="H450" s="26">
        <v>5.3546571750000001E-2</v>
      </c>
      <c r="I450" s="26">
        <f>G450-Mode1_Parameter_sheet!$D$8</f>
        <v>-4.9196113569421496E-2</v>
      </c>
      <c r="K450" s="26">
        <v>14.8</v>
      </c>
      <c r="L450" s="33">
        <f>$R$8*COS($R$6*(K450-Mode1_Parameter_sheet!$D$9))+$R$10*SIN($R$6*(K450-Mode1_Parameter_sheet!$D$9))+$R$9*COS($R$7*(K450-Mode1_Parameter_sheet!$D$9))+$R$11*SIN($R$7*(K450-Mode1_Parameter_sheet!$D$9))</f>
        <v>-4.8728892971122449E-2</v>
      </c>
      <c r="M450" s="33">
        <f>L450+Mode1_Parameter_sheet!$D$7</f>
        <v>9.74862645091924E-2</v>
      </c>
      <c r="N450" s="33">
        <f>$R$8*COS($R$6*(K450-Mode1_Parameter_sheet!$D$9))+$R$10*SIN($R$6*(K450-Mode1_Parameter_sheet!$D$9))-$R$9*COS($R$7*(K450-Mode1_Parameter_sheet!$D$9))-$R$11*SIN($R$7*(K450-Mode1_Parameter_sheet!$D$9))</f>
        <v>-4.8704062422325813E-2</v>
      </c>
      <c r="O450" s="33">
        <f>N450+Mode1_Parameter_sheet!$D$8</f>
        <v>0.49519861404709564</v>
      </c>
    </row>
    <row r="451" spans="2:15">
      <c r="B451" s="29">
        <v>445</v>
      </c>
      <c r="C451" s="26">
        <v>14.83333333</v>
      </c>
      <c r="D451" s="26">
        <v>9.8599999999999993E-2</v>
      </c>
      <c r="E451" s="26">
        <v>6.0699999999999997E-2</v>
      </c>
      <c r="F451" s="26">
        <f>D451-Mode1_Parameter_sheet!$D$7</f>
        <v>-4.7615157480314863E-2</v>
      </c>
      <c r="G451" s="26">
        <v>0.49639630019999997</v>
      </c>
      <c r="H451" s="26">
        <v>5.7753852840000001E-2</v>
      </c>
      <c r="I451" s="26">
        <f>G451-Mode1_Parameter_sheet!$D$8</f>
        <v>-4.7506376269421502E-2</v>
      </c>
      <c r="K451" s="26">
        <v>14.83333333</v>
      </c>
      <c r="L451" s="33">
        <f>$R$8*COS($R$6*(K451-Mode1_Parameter_sheet!$D$9))+$R$10*SIN($R$6*(K451-Mode1_Parameter_sheet!$D$9))+$R$9*COS($R$7*(K451-Mode1_Parameter_sheet!$D$9))+$R$11*SIN($R$7*(K451-Mode1_Parameter_sheet!$D$9))</f>
        <v>-4.6948151681773617E-2</v>
      </c>
      <c r="M451" s="33">
        <f>L451+Mode1_Parameter_sheet!$D$7</f>
        <v>9.9267005798541239E-2</v>
      </c>
      <c r="N451" s="33">
        <f>$R$8*COS($R$6*(K451-Mode1_Parameter_sheet!$D$9))+$R$10*SIN($R$6*(K451-Mode1_Parameter_sheet!$D$9))-$R$9*COS($R$7*(K451-Mode1_Parameter_sheet!$D$9))-$R$11*SIN($R$7*(K451-Mode1_Parameter_sheet!$D$9))</f>
        <v>-4.6898010389534978E-2</v>
      </c>
      <c r="O451" s="33">
        <f>N451+Mode1_Parameter_sheet!$D$8</f>
        <v>0.49700466607988647</v>
      </c>
    </row>
    <row r="452" spans="2:15">
      <c r="B452" s="29">
        <v>446</v>
      </c>
      <c r="C452" s="26">
        <v>14.866666670000001</v>
      </c>
      <c r="D452" s="26">
        <v>0.10100000000000001</v>
      </c>
      <c r="E452" s="26">
        <v>6.6900000000000001E-2</v>
      </c>
      <c r="F452" s="26">
        <f>D452-Mode1_Parameter_sheet!$D$7</f>
        <v>-4.5215157480314849E-2</v>
      </c>
      <c r="G452" s="26">
        <v>0.49855681969999999</v>
      </c>
      <c r="H452" s="26">
        <v>6.7195891349999995E-2</v>
      </c>
      <c r="I452" s="26">
        <f>G452-Mode1_Parameter_sheet!$D$8</f>
        <v>-4.5345856769421489E-2</v>
      </c>
      <c r="K452" s="26">
        <v>14.866666670000001</v>
      </c>
      <c r="L452" s="33">
        <f>$R$8*COS($R$6*(K452-Mode1_Parameter_sheet!$D$9))+$R$10*SIN($R$6*(K452-Mode1_Parameter_sheet!$D$9))+$R$9*COS($R$7*(K452-Mode1_Parameter_sheet!$D$9))+$R$11*SIN($R$7*(K452-Mode1_Parameter_sheet!$D$9))</f>
        <v>-4.4875330525135482E-2</v>
      </c>
      <c r="M452" s="33">
        <f>L452+Mode1_Parameter_sheet!$D$7</f>
        <v>0.10133982695517937</v>
      </c>
      <c r="N452" s="33">
        <f>$R$8*COS($R$6*(K452-Mode1_Parameter_sheet!$D$9))+$R$10*SIN($R$6*(K452-Mode1_Parameter_sheet!$D$9))-$R$9*COS($R$7*(K452-Mode1_Parameter_sheet!$D$9))-$R$11*SIN($R$7*(K452-Mode1_Parameter_sheet!$D$9))</f>
        <v>-4.4800408046017634E-2</v>
      </c>
      <c r="O452" s="33">
        <f>N452+Mode1_Parameter_sheet!$D$8</f>
        <v>0.49910226842340383</v>
      </c>
    </row>
    <row r="453" spans="2:15">
      <c r="B453" s="29">
        <v>447</v>
      </c>
      <c r="C453" s="26">
        <v>14.9</v>
      </c>
      <c r="D453" s="26">
        <v>0.10299999999999999</v>
      </c>
      <c r="E453" s="26">
        <v>7.1999999999999995E-2</v>
      </c>
      <c r="F453" s="26">
        <f>D453-Mode1_Parameter_sheet!$D$7</f>
        <v>-4.3215157480314861E-2</v>
      </c>
      <c r="G453" s="26">
        <v>0.50087602630000005</v>
      </c>
      <c r="H453" s="26">
        <v>7.635118213E-2</v>
      </c>
      <c r="I453" s="26">
        <f>G453-Mode1_Parameter_sheet!$D$8</f>
        <v>-4.3026650169421421E-2</v>
      </c>
      <c r="K453" s="26">
        <v>14.9</v>
      </c>
      <c r="L453" s="33">
        <f>$R$8*COS($R$6*(K453-Mode1_Parameter_sheet!$D$9))+$R$10*SIN($R$6*(K453-Mode1_Parameter_sheet!$D$9))+$R$9*COS($R$7*(K453-Mode1_Parameter_sheet!$D$9))+$R$11*SIN($R$7*(K453-Mode1_Parameter_sheet!$D$9))</f>
        <v>-4.2523267803933257E-2</v>
      </c>
      <c r="M453" s="33">
        <f>L453+Mode1_Parameter_sheet!$D$7</f>
        <v>0.1036918896763816</v>
      </c>
      <c r="N453" s="33">
        <f>$R$8*COS($R$6*(K453-Mode1_Parameter_sheet!$D$9))+$R$10*SIN($R$6*(K453-Mode1_Parameter_sheet!$D$9))-$R$9*COS($R$7*(K453-Mode1_Parameter_sheet!$D$9))-$R$11*SIN($R$7*(K453-Mode1_Parameter_sheet!$D$9))</f>
        <v>-4.2424355434195926E-2</v>
      </c>
      <c r="O453" s="33">
        <f>N453+Mode1_Parameter_sheet!$D$8</f>
        <v>0.5014783210352256</v>
      </c>
    </row>
    <row r="454" spans="2:15">
      <c r="B454" s="29">
        <v>448</v>
      </c>
      <c r="C454" s="26">
        <v>14.93333333</v>
      </c>
      <c r="D454" s="26">
        <v>0.106</v>
      </c>
      <c r="E454" s="26">
        <v>8.1699999999999995E-2</v>
      </c>
      <c r="F454" s="26">
        <f>D454-Mode1_Parameter_sheet!$D$7</f>
        <v>-4.0215157480314859E-2</v>
      </c>
      <c r="G454" s="26">
        <v>0.5036468985</v>
      </c>
      <c r="H454" s="26">
        <v>8.6766192589999999E-2</v>
      </c>
      <c r="I454" s="26">
        <f>G454-Mode1_Parameter_sheet!$D$8</f>
        <v>-4.025577796942148E-2</v>
      </c>
      <c r="K454" s="26">
        <v>14.93333333</v>
      </c>
      <c r="L454" s="33">
        <f>$R$8*COS($R$6*(K454-Mode1_Parameter_sheet!$D$9))+$R$10*SIN($R$6*(K454-Mode1_Parameter_sheet!$D$9))+$R$9*COS($R$7*(K454-Mode1_Parameter_sheet!$D$9))+$R$11*SIN($R$7*(K454-Mode1_Parameter_sheet!$D$9))</f>
        <v>-3.9906538319268166E-2</v>
      </c>
      <c r="M454" s="33">
        <f>L454+Mode1_Parameter_sheet!$D$7</f>
        <v>0.1063086191610467</v>
      </c>
      <c r="N454" s="33">
        <f>$R$8*COS($R$6*(K454-Mode1_Parameter_sheet!$D$9))+$R$10*SIN($R$6*(K454-Mode1_Parameter_sheet!$D$9))-$R$9*COS($R$7*(K454-Mode1_Parameter_sheet!$D$9))-$R$11*SIN($R$7*(K454-Mode1_Parameter_sheet!$D$9))</f>
        <v>-3.9784680715263122E-2</v>
      </c>
      <c r="O454" s="33">
        <f>N454+Mode1_Parameter_sheet!$D$8</f>
        <v>0.50411799575415839</v>
      </c>
    </row>
    <row r="455" spans="2:15">
      <c r="B455" s="29">
        <v>449</v>
      </c>
      <c r="C455" s="26">
        <v>14.96666667</v>
      </c>
      <c r="D455" s="26">
        <v>0.109</v>
      </c>
      <c r="E455" s="26">
        <v>8.9599999999999999E-2</v>
      </c>
      <c r="F455" s="26">
        <f>D455-Mode1_Parameter_sheet!$D$7</f>
        <v>-3.7215157480314856E-2</v>
      </c>
      <c r="G455" s="26">
        <v>0.50666043920000003</v>
      </c>
      <c r="H455" s="26">
        <v>9.1839053229999995E-2</v>
      </c>
      <c r="I455" s="26">
        <f>G455-Mode1_Parameter_sheet!$D$8</f>
        <v>-3.7242237269421441E-2</v>
      </c>
      <c r="K455" s="26">
        <v>14.96666667</v>
      </c>
      <c r="L455" s="33">
        <f>$R$8*COS($R$6*(K455-Mode1_Parameter_sheet!$D$9))+$R$10*SIN($R$6*(K455-Mode1_Parameter_sheet!$D$9))+$R$9*COS($R$7*(K455-Mode1_Parameter_sheet!$D$9))+$R$11*SIN($R$7*(K455-Mode1_Parameter_sheet!$D$9))</f>
        <v>-3.7041364785332952E-2</v>
      </c>
      <c r="M455" s="33">
        <f>L455+Mode1_Parameter_sheet!$D$7</f>
        <v>0.1091737926949819</v>
      </c>
      <c r="N455" s="33">
        <f>$R$8*COS($R$6*(K455-Mode1_Parameter_sheet!$D$9))+$R$10*SIN($R$6*(K455-Mode1_Parameter_sheet!$D$9))-$R$9*COS($R$7*(K455-Mode1_Parameter_sheet!$D$9))-$R$11*SIN($R$7*(K455-Mode1_Parameter_sheet!$D$9))</f>
        <v>-3.6897848931681847E-2</v>
      </c>
      <c r="O455" s="33">
        <f>N455+Mode1_Parameter_sheet!$D$8</f>
        <v>0.50700482753773968</v>
      </c>
    </row>
    <row r="456" spans="2:15">
      <c r="B456" s="29">
        <v>450</v>
      </c>
      <c r="C456" s="26">
        <v>15</v>
      </c>
      <c r="D456" s="26">
        <v>0.112</v>
      </c>
      <c r="E456" s="26">
        <v>9.5899999999999999E-2</v>
      </c>
      <c r="F456" s="26">
        <f>D456-Mode1_Parameter_sheet!$D$7</f>
        <v>-3.4215157480314853E-2</v>
      </c>
      <c r="G456" s="26">
        <v>0.50976950210000005</v>
      </c>
      <c r="H456" s="26">
        <v>9.5499430509999997E-2</v>
      </c>
      <c r="I456" s="26">
        <f>G456-Mode1_Parameter_sheet!$D$8</f>
        <v>-3.4133174369421426E-2</v>
      </c>
      <c r="K456" s="26">
        <v>15</v>
      </c>
      <c r="L456" s="33">
        <f>$R$8*COS($R$6*(K456-Mode1_Parameter_sheet!$D$9))+$R$10*SIN($R$6*(K456-Mode1_Parameter_sheet!$D$9))+$R$9*COS($R$7*(K456-Mode1_Parameter_sheet!$D$9))+$R$11*SIN($R$7*(K456-Mode1_Parameter_sheet!$D$9))</f>
        <v>-3.3945520396316133E-2</v>
      </c>
      <c r="M456" s="33">
        <f>L456+Mode1_Parameter_sheet!$D$7</f>
        <v>0.11226963708399873</v>
      </c>
      <c r="N456" s="33">
        <f>$R$8*COS($R$6*(K456-Mode1_Parameter_sheet!$D$9))+$R$10*SIN($R$6*(K456-Mode1_Parameter_sheet!$D$9))-$R$9*COS($R$7*(K456-Mode1_Parameter_sheet!$D$9))-$R$11*SIN($R$7*(K456-Mode1_Parameter_sheet!$D$9))</f>
        <v>-3.3781862032773578E-2</v>
      </c>
      <c r="O456" s="33">
        <f>N456+Mode1_Parameter_sheet!$D$8</f>
        <v>0.51012081443664792</v>
      </c>
    </row>
    <row r="457" spans="2:15">
      <c r="B457" s="29">
        <v>451</v>
      </c>
      <c r="C457" s="26">
        <v>15.03333333</v>
      </c>
      <c r="D457" s="26">
        <v>0.115</v>
      </c>
      <c r="E457" s="26">
        <v>0.10199999999999999</v>
      </c>
      <c r="F457" s="26">
        <f>D457-Mode1_Parameter_sheet!$D$7</f>
        <v>-3.1215157480314851E-2</v>
      </c>
      <c r="G457" s="26">
        <v>0.51302706789999997</v>
      </c>
      <c r="H457" s="26">
        <v>0.1021952414</v>
      </c>
      <c r="I457" s="26">
        <f>G457-Mode1_Parameter_sheet!$D$8</f>
        <v>-3.0875608569421509E-2</v>
      </c>
      <c r="K457" s="26">
        <v>15.03333333</v>
      </c>
      <c r="L457" s="33">
        <f>$R$8*COS($R$6*(K457-Mode1_Parameter_sheet!$D$9))+$R$10*SIN($R$6*(K457-Mode1_Parameter_sheet!$D$9))+$R$9*COS($R$7*(K457-Mode1_Parameter_sheet!$D$9))+$R$11*SIN($R$7*(K457-Mode1_Parameter_sheet!$D$9))</f>
        <v>-3.063821363702364E-2</v>
      </c>
      <c r="M457" s="33">
        <f>L457+Mode1_Parameter_sheet!$D$7</f>
        <v>0.11557694384329122</v>
      </c>
      <c r="N457" s="33">
        <f>$R$8*COS($R$6*(K457-Mode1_Parameter_sheet!$D$9))+$R$10*SIN($R$6*(K457-Mode1_Parameter_sheet!$D$9))-$R$9*COS($R$7*(K457-Mode1_Parameter_sheet!$D$9))-$R$11*SIN($R$7*(K457-Mode1_Parameter_sheet!$D$9))</f>
        <v>-3.0456141230407734E-2</v>
      </c>
      <c r="O457" s="33">
        <f>N457+Mode1_Parameter_sheet!$D$8</f>
        <v>0.51344653523901373</v>
      </c>
    </row>
    <row r="458" spans="2:15">
      <c r="B458" s="29">
        <v>452</v>
      </c>
      <c r="C458" s="26">
        <v>15.06666667</v>
      </c>
      <c r="D458" s="26">
        <v>0.11799999999999999</v>
      </c>
      <c r="E458" s="26">
        <v>0.107</v>
      </c>
      <c r="F458" s="26">
        <f>D458-Mode1_Parameter_sheet!$D$7</f>
        <v>-2.8215157480314862E-2</v>
      </c>
      <c r="G458" s="26">
        <v>0.51658251820000001</v>
      </c>
      <c r="H458" s="26">
        <v>0.1094284687</v>
      </c>
      <c r="I458" s="26">
        <f>G458-Mode1_Parameter_sheet!$D$8</f>
        <v>-2.7320158269421468E-2</v>
      </c>
      <c r="K458" s="26">
        <v>15.06666667</v>
      </c>
      <c r="L458" s="33">
        <f>$R$8*COS($R$6*(K458-Mode1_Parameter_sheet!$D$9))+$R$10*SIN($R$6*(K458-Mode1_Parameter_sheet!$D$9))+$R$9*COS($R$7*(K458-Mode1_Parameter_sheet!$D$9))+$R$11*SIN($R$7*(K458-Mode1_Parameter_sheet!$D$9))</f>
        <v>-2.7139971575798096E-2</v>
      </c>
      <c r="M458" s="33">
        <f>L458+Mode1_Parameter_sheet!$D$7</f>
        <v>0.11907518590451677</v>
      </c>
      <c r="N458" s="33">
        <f>$R$8*COS($R$6*(K458-Mode1_Parameter_sheet!$D$9))+$R$10*SIN($R$6*(K458-Mode1_Parameter_sheet!$D$9))-$R$9*COS($R$7*(K458-Mode1_Parameter_sheet!$D$9))-$R$11*SIN($R$7*(K458-Mode1_Parameter_sheet!$D$9))</f>
        <v>-2.6941408066965537E-2</v>
      </c>
      <c r="O458" s="33">
        <f>N458+Mode1_Parameter_sheet!$D$8</f>
        <v>0.51696126840245593</v>
      </c>
    </row>
    <row r="459" spans="2:15">
      <c r="B459" s="29">
        <v>453</v>
      </c>
      <c r="C459" s="26">
        <v>15.1</v>
      </c>
      <c r="D459" s="26">
        <v>0.122</v>
      </c>
      <c r="E459" s="26">
        <v>0.113</v>
      </c>
      <c r="F459" s="26">
        <f>D459-Mode1_Parameter_sheet!$D$7</f>
        <v>-2.4215157480314858E-2</v>
      </c>
      <c r="G459" s="26">
        <v>0.52032229910000005</v>
      </c>
      <c r="H459" s="26">
        <v>0.1139887834</v>
      </c>
      <c r="I459" s="26">
        <f>G459-Mode1_Parameter_sheet!$D$8</f>
        <v>-2.3580377369421424E-2</v>
      </c>
      <c r="K459" s="26">
        <v>15.1</v>
      </c>
      <c r="L459" s="33">
        <f>$R$8*COS($R$6*(K459-Mode1_Parameter_sheet!$D$9))+$R$10*SIN($R$6*(K459-Mode1_Parameter_sheet!$D$9))+$R$9*COS($R$7*(K459-Mode1_Parameter_sheet!$D$9))+$R$11*SIN($R$7*(K459-Mode1_Parameter_sheet!$D$9))</f>
        <v>-2.3472516055681659E-2</v>
      </c>
      <c r="M459" s="33">
        <f>L459+Mode1_Parameter_sheet!$D$7</f>
        <v>0.1227426414246332</v>
      </c>
      <c r="N459" s="33">
        <f>$R$8*COS($R$6*(K459-Mode1_Parameter_sheet!$D$9))+$R$10*SIN($R$6*(K459-Mode1_Parameter_sheet!$D$9))-$R$9*COS($R$7*(K459-Mode1_Parameter_sheet!$D$9))-$R$11*SIN($R$7*(K459-Mode1_Parameter_sheet!$D$9))</f>
        <v>-2.3259558565043893E-2</v>
      </c>
      <c r="O459" s="33">
        <f>N459+Mode1_Parameter_sheet!$D$8</f>
        <v>0.52064311790437756</v>
      </c>
    </row>
    <row r="460" spans="2:15">
      <c r="B460" s="29">
        <v>454</v>
      </c>
      <c r="C460" s="26">
        <v>15.133333329999999</v>
      </c>
      <c r="D460" s="26">
        <v>0.126</v>
      </c>
      <c r="E460" s="26">
        <v>0.11899999999999999</v>
      </c>
      <c r="F460" s="26">
        <f>D460-Mode1_Parameter_sheet!$D$7</f>
        <v>-2.0215157480314855E-2</v>
      </c>
      <c r="G460" s="26">
        <v>0.52418177040000002</v>
      </c>
      <c r="H460" s="26">
        <v>0.1185354007</v>
      </c>
      <c r="I460" s="26">
        <f>G460-Mode1_Parameter_sheet!$D$8</f>
        <v>-1.9720906069421451E-2</v>
      </c>
      <c r="K460" s="26">
        <v>15.133333329999999</v>
      </c>
      <c r="L460" s="33">
        <f>$R$8*COS($R$6*(K460-Mode1_Parameter_sheet!$D$9))+$R$10*SIN($R$6*(K460-Mode1_Parameter_sheet!$D$9))+$R$9*COS($R$7*(K460-Mode1_Parameter_sheet!$D$9))+$R$11*SIN($R$7*(K460-Mode1_Parameter_sheet!$D$9))</f>
        <v>-1.9658622690982733E-2</v>
      </c>
      <c r="M460" s="33">
        <f>L460+Mode1_Parameter_sheet!$D$7</f>
        <v>0.12655653478933213</v>
      </c>
      <c r="N460" s="33">
        <f>$R$8*COS($R$6*(K460-Mode1_Parameter_sheet!$D$9))+$R$10*SIN($R$6*(K460-Mode1_Parameter_sheet!$D$9))-$R$9*COS($R$7*(K460-Mode1_Parameter_sheet!$D$9))-$R$11*SIN($R$7*(K460-Mode1_Parameter_sheet!$D$9))</f>
        <v>-1.9433520354778588E-2</v>
      </c>
      <c r="O460" s="33">
        <f>N460+Mode1_Parameter_sheet!$D$8</f>
        <v>0.52446915611464284</v>
      </c>
    </row>
    <row r="461" spans="2:15">
      <c r="B461" s="29">
        <v>455</v>
      </c>
      <c r="C461" s="26">
        <v>15.16666667</v>
      </c>
      <c r="D461" s="26">
        <v>0.13</v>
      </c>
      <c r="E461" s="26">
        <v>0.122</v>
      </c>
      <c r="F461" s="26">
        <f>D461-Mode1_Parameter_sheet!$D$7</f>
        <v>-1.6215157480314851E-2</v>
      </c>
      <c r="G461" s="26">
        <v>0.52822465919999995</v>
      </c>
      <c r="H461" s="26">
        <v>0.12106688910000001</v>
      </c>
      <c r="I461" s="26">
        <f>G461-Mode1_Parameter_sheet!$D$8</f>
        <v>-1.5678017269421529E-2</v>
      </c>
      <c r="K461" s="26">
        <v>15.16666667</v>
      </c>
      <c r="L461" s="33">
        <f>$R$8*COS($R$6*(K461-Mode1_Parameter_sheet!$D$9))+$R$10*SIN($R$6*(K461-Mode1_Parameter_sheet!$D$9))+$R$9*COS($R$7*(K461-Mode1_Parameter_sheet!$D$9))+$R$11*SIN($R$7*(K461-Mode1_Parameter_sheet!$D$9))</f>
        <v>-1.572198250056064E-2</v>
      </c>
      <c r="M461" s="33">
        <f>L461+Mode1_Parameter_sheet!$D$7</f>
        <v>0.13049317497975421</v>
      </c>
      <c r="N461" s="33">
        <f>$R$8*COS($R$6*(K461-Mode1_Parameter_sheet!$D$9))+$R$10*SIN($R$6*(K461-Mode1_Parameter_sheet!$D$9))-$R$9*COS($R$7*(K461-Mode1_Parameter_sheet!$D$9))-$R$11*SIN($R$7*(K461-Mode1_Parameter_sheet!$D$9))</f>
        <v>-1.5487112719437294E-2</v>
      </c>
      <c r="O461" s="33">
        <f>N461+Mode1_Parameter_sheet!$D$8</f>
        <v>0.52841556374998422</v>
      </c>
    </row>
    <row r="462" spans="2:15">
      <c r="B462" s="29">
        <v>456</v>
      </c>
      <c r="C462" s="26">
        <v>15.2</v>
      </c>
      <c r="D462" s="26">
        <v>0.13400000000000001</v>
      </c>
      <c r="E462" s="26">
        <v>0.123</v>
      </c>
      <c r="F462" s="26">
        <f>D462-Mode1_Parameter_sheet!$D$7</f>
        <v>-1.2215157480314848E-2</v>
      </c>
      <c r="G462" s="26">
        <v>0.53225289639999995</v>
      </c>
      <c r="H462" s="26">
        <v>0.12578518929999999</v>
      </c>
      <c r="I462" s="26">
        <f>G462-Mode1_Parameter_sheet!$D$8</f>
        <v>-1.1649780069421523E-2</v>
      </c>
      <c r="K462" s="26">
        <v>15.2</v>
      </c>
      <c r="L462" s="33">
        <f>$R$8*COS($R$6*(K462-Mode1_Parameter_sheet!$D$9))+$R$10*SIN($R$6*(K462-Mode1_Parameter_sheet!$D$9))+$R$9*COS($R$7*(K462-Mode1_Parameter_sheet!$D$9))+$R$11*SIN($R$7*(K462-Mode1_Parameter_sheet!$D$9))</f>
        <v>-1.1687058584799808E-2</v>
      </c>
      <c r="M462" s="33">
        <f>L462+Mode1_Parameter_sheet!$D$7</f>
        <v>0.13452809889551504</v>
      </c>
      <c r="N462" s="33">
        <f>$R$8*COS($R$6*(K462-Mode1_Parameter_sheet!$D$9))+$R$10*SIN($R$6*(K462-Mode1_Parameter_sheet!$D$9))-$R$9*COS($R$7*(K462-Mode1_Parameter_sheet!$D$9))-$R$11*SIN($R$7*(K462-Mode1_Parameter_sheet!$D$9))</f>
        <v>-1.1444901923473435E-2</v>
      </c>
      <c r="O462" s="33">
        <f>N462+Mode1_Parameter_sheet!$D$8</f>
        <v>0.532457774545948</v>
      </c>
    </row>
    <row r="463" spans="2:15">
      <c r="B463" s="29">
        <v>457</v>
      </c>
      <c r="C463" s="26">
        <v>15.233333330000001</v>
      </c>
      <c r="D463" s="26">
        <v>0.13800000000000001</v>
      </c>
      <c r="E463" s="26">
        <v>0.127</v>
      </c>
      <c r="F463" s="26">
        <f>D463-Mode1_Parameter_sheet!$D$7</f>
        <v>-8.2151574803148442E-3</v>
      </c>
      <c r="G463" s="26">
        <v>0.53661033849999995</v>
      </c>
      <c r="H463" s="26">
        <v>0.125899486</v>
      </c>
      <c r="I463" s="26">
        <f>G463-Mode1_Parameter_sheet!$D$8</f>
        <v>-7.2923379694215251E-3</v>
      </c>
      <c r="K463" s="26">
        <v>15.233333330000001</v>
      </c>
      <c r="L463" s="33">
        <f>$R$8*COS($R$6*(K463-Mode1_Parameter_sheet!$D$9))+$R$10*SIN($R$6*(K463-Mode1_Parameter_sheet!$D$9))+$R$9*COS($R$7*(K463-Mode1_Parameter_sheet!$D$9))+$R$11*SIN($R$7*(K463-Mode1_Parameter_sheet!$D$9))</f>
        <v>-7.5789271314147325E-3</v>
      </c>
      <c r="M463" s="33">
        <f>L463+Mode1_Parameter_sheet!$D$7</f>
        <v>0.13863623034890013</v>
      </c>
      <c r="N463" s="33">
        <f>$R$8*COS($R$6*(K463-Mode1_Parameter_sheet!$D$9))+$R$10*SIN($R$6*(K463-Mode1_Parameter_sheet!$D$9))-$R$9*COS($R$7*(K463-Mode1_Parameter_sheet!$D$9))-$R$11*SIN($R$7*(K463-Mode1_Parameter_sheet!$D$9))</f>
        <v>-7.3320411112048761E-3</v>
      </c>
      <c r="O463" s="33">
        <f>N463+Mode1_Parameter_sheet!$D$8</f>
        <v>0.53657063535821659</v>
      </c>
    </row>
    <row r="464" spans="2:15">
      <c r="B464" s="29">
        <v>458</v>
      </c>
      <c r="C464" s="26">
        <v>15.266666669999999</v>
      </c>
      <c r="D464" s="26">
        <v>0.14199999999999999</v>
      </c>
      <c r="E464" s="26">
        <v>0.125</v>
      </c>
      <c r="F464" s="26">
        <f>D464-Mode1_Parameter_sheet!$D$7</f>
        <v>-4.2151574803148684E-3</v>
      </c>
      <c r="G464" s="26">
        <v>0.54064619540000003</v>
      </c>
      <c r="H464" s="26">
        <v>0.1241922493</v>
      </c>
      <c r="I464" s="26">
        <f>G464-Mode1_Parameter_sheet!$D$8</f>
        <v>-3.2564810694214463E-3</v>
      </c>
      <c r="K464" s="26">
        <v>15.266666669999999</v>
      </c>
      <c r="L464" s="33">
        <f>$R$8*COS($R$6*(K464-Mode1_Parameter_sheet!$D$9))+$R$10*SIN($R$6*(K464-Mode1_Parameter_sheet!$D$9))+$R$9*COS($R$7*(K464-Mode1_Parameter_sheet!$D$9))+$R$11*SIN($R$7*(K464-Mode1_Parameter_sheet!$D$9))</f>
        <v>-3.423125070865677E-3</v>
      </c>
      <c r="M464" s="33">
        <f>L464+Mode1_Parameter_sheet!$D$7</f>
        <v>0.14279203240944918</v>
      </c>
      <c r="N464" s="33">
        <f>$R$8*COS($R$6*(K464-Mode1_Parameter_sheet!$D$9))+$R$10*SIN($R$6*(K464-Mode1_Parameter_sheet!$D$9))-$R$9*COS($R$7*(K464-Mode1_Parameter_sheet!$D$9))-$R$11*SIN($R$7*(K464-Mode1_Parameter_sheet!$D$9))</f>
        <v>-3.1741171616556738E-3</v>
      </c>
      <c r="O464" s="33">
        <f>N464+Mode1_Parameter_sheet!$D$8</f>
        <v>0.54072855930776575</v>
      </c>
    </row>
    <row r="465" spans="2:15">
      <c r="B465" s="29">
        <v>459</v>
      </c>
      <c r="C465" s="26">
        <v>15.3</v>
      </c>
      <c r="D465" s="26">
        <v>0.14699999999999999</v>
      </c>
      <c r="E465" s="26">
        <v>0.126</v>
      </c>
      <c r="F465" s="26">
        <f>D465-Mode1_Parameter_sheet!$D$7</f>
        <v>7.8484251968513608E-4</v>
      </c>
      <c r="G465" s="26">
        <v>0.5448898217</v>
      </c>
      <c r="H465" s="26">
        <v>0.1295492841</v>
      </c>
      <c r="I465" s="26">
        <f>G465-Mode1_Parameter_sheet!$D$8</f>
        <v>9.8714523057852332E-4</v>
      </c>
      <c r="K465" s="26">
        <v>15.3</v>
      </c>
      <c r="L465" s="33">
        <f>$R$8*COS($R$6*(K465-Mode1_Parameter_sheet!$D$9))+$R$10*SIN($R$6*(K465-Mode1_Parameter_sheet!$D$9))+$R$9*COS($R$7*(K465-Mode1_Parameter_sheet!$D$9))+$R$11*SIN($R$7*(K465-Mode1_Parameter_sheet!$D$9))</f>
        <v>7.5450479821856495E-4</v>
      </c>
      <c r="M465" s="33">
        <f>L465+Mode1_Parameter_sheet!$D$7</f>
        <v>0.14696966227853342</v>
      </c>
      <c r="N465" s="33">
        <f>$R$8*COS($R$6*(K465-Mode1_Parameter_sheet!$D$9))+$R$10*SIN($R$6*(K465-Mode1_Parameter_sheet!$D$9))-$R$9*COS($R$7*(K465-Mode1_Parameter_sheet!$D$9))-$R$11*SIN($R$7*(K465-Mode1_Parameter_sheet!$D$9))</f>
        <v>1.0030047150851637E-3</v>
      </c>
      <c r="O465" s="33">
        <f>N465+Mode1_Parameter_sheet!$D$8</f>
        <v>0.54490568118450666</v>
      </c>
    </row>
    <row r="466" spans="2:15">
      <c r="B466" s="29">
        <v>460</v>
      </c>
      <c r="C466" s="26">
        <v>15.33333333</v>
      </c>
      <c r="D466" s="26">
        <v>0.151</v>
      </c>
      <c r="E466" s="26">
        <v>0.125</v>
      </c>
      <c r="F466" s="26">
        <f>D466-Mode1_Parameter_sheet!$D$7</f>
        <v>4.7848425196851396E-3</v>
      </c>
      <c r="G466" s="26">
        <v>0.54928281440000004</v>
      </c>
      <c r="H466" s="26">
        <v>0.12887223589999999</v>
      </c>
      <c r="I466" s="26">
        <f>G466-Mode1_Parameter_sheet!$D$8</f>
        <v>5.3801379305785657E-3</v>
      </c>
      <c r="K466" s="26">
        <v>15.33333333</v>
      </c>
      <c r="L466" s="33">
        <f>$R$8*COS($R$6*(K466-Mode1_Parameter_sheet!$D$9))+$R$10*SIN($R$6*(K466-Mode1_Parameter_sheet!$D$9))+$R$9*COS($R$7*(K466-Mode1_Parameter_sheet!$D$9))+$R$11*SIN($R$7*(K466-Mode1_Parameter_sheet!$D$9))</f>
        <v>4.9279819531852136E-3</v>
      </c>
      <c r="M466" s="33">
        <f>L466+Mode1_Parameter_sheet!$D$7</f>
        <v>0.15114313943350008</v>
      </c>
      <c r="N466" s="33">
        <f>$R$8*COS($R$6*(K466-Mode1_Parameter_sheet!$D$9))+$R$10*SIN($R$6*(K466-Mode1_Parameter_sheet!$D$9))-$R$9*COS($R$7*(K466-Mode1_Parameter_sheet!$D$9))-$R$11*SIN($R$7*(K466-Mode1_Parameter_sheet!$D$9))</f>
        <v>5.1733493625213808E-3</v>
      </c>
      <c r="O466" s="33">
        <f>N466+Mode1_Parameter_sheet!$D$8</f>
        <v>0.54907602583194282</v>
      </c>
    </row>
    <row r="467" spans="2:15">
      <c r="B467" s="29">
        <v>461</v>
      </c>
      <c r="C467" s="26">
        <v>15.366666670000001</v>
      </c>
      <c r="D467" s="26">
        <v>0.155</v>
      </c>
      <c r="E467" s="26">
        <v>0.125</v>
      </c>
      <c r="F467" s="26">
        <f>D467-Mode1_Parameter_sheet!$D$7</f>
        <v>8.7848425196851432E-3</v>
      </c>
      <c r="G467" s="26">
        <v>0.55348130409999996</v>
      </c>
      <c r="H467" s="26">
        <v>0.1231819077</v>
      </c>
      <c r="I467" s="26">
        <f>G467-Mode1_Parameter_sheet!$D$8</f>
        <v>9.5786276305784845E-3</v>
      </c>
      <c r="K467" s="26">
        <v>15.366666670000001</v>
      </c>
      <c r="L467" s="33">
        <f>$R$8*COS($R$6*(K467-Mode1_Parameter_sheet!$D$9))+$R$10*SIN($R$6*(K467-Mode1_Parameter_sheet!$D$9))+$R$9*COS($R$7*(K467-Mode1_Parameter_sheet!$D$9))+$R$11*SIN($R$7*(K467-Mode1_Parameter_sheet!$D$9))</f>
        <v>9.0713459937261983E-3</v>
      </c>
      <c r="M467" s="33">
        <f>L467+Mode1_Parameter_sheet!$D$7</f>
        <v>0.15528650347404105</v>
      </c>
      <c r="N467" s="33">
        <f>$R$8*COS($R$6*(K467-Mode1_Parameter_sheet!$D$9))+$R$10*SIN($R$6*(K467-Mode1_Parameter_sheet!$D$9))-$R$9*COS($R$7*(K467-Mode1_Parameter_sheet!$D$9))-$R$11*SIN($R$7*(K467-Mode1_Parameter_sheet!$D$9))</f>
        <v>9.3109894620123385E-3</v>
      </c>
      <c r="O467" s="33">
        <f>N467+Mode1_Parameter_sheet!$D$8</f>
        <v>0.55321366593143384</v>
      </c>
    </row>
    <row r="468" spans="2:15">
      <c r="B468" s="29">
        <v>462</v>
      </c>
      <c r="C468" s="26">
        <v>15.4</v>
      </c>
      <c r="D468" s="26">
        <v>0.159</v>
      </c>
      <c r="E468" s="26">
        <v>0.122</v>
      </c>
      <c r="F468" s="26">
        <f>D468-Mode1_Parameter_sheet!$D$7</f>
        <v>1.2784842519685147E-2</v>
      </c>
      <c r="G468" s="26">
        <v>0.55749494150000001</v>
      </c>
      <c r="H468" s="26">
        <v>0.1181616425</v>
      </c>
      <c r="I468" s="26">
        <f>G468-Mode1_Parameter_sheet!$D$8</f>
        <v>1.3592265030578532E-2</v>
      </c>
      <c r="K468" s="26">
        <v>15.4</v>
      </c>
      <c r="L468" s="33">
        <f>$R$8*COS($R$6*(K468-Mode1_Parameter_sheet!$D$9))+$R$10*SIN($R$6*(K468-Mode1_Parameter_sheet!$D$9))+$R$9*COS($R$7*(K468-Mode1_Parameter_sheet!$D$9))+$R$11*SIN($R$7*(K468-Mode1_Parameter_sheet!$D$9))</f>
        <v>1.3158814445646221E-2</v>
      </c>
      <c r="M468" s="33">
        <f>L468+Mode1_Parameter_sheet!$D$7</f>
        <v>0.15937397192596109</v>
      </c>
      <c r="N468" s="33">
        <f>$R$8*COS($R$6*(K468-Mode1_Parameter_sheet!$D$9))+$R$10*SIN($R$6*(K468-Mode1_Parameter_sheet!$D$9))-$R$9*COS($R$7*(K468-Mode1_Parameter_sheet!$D$9))-$R$11*SIN($R$7*(K468-Mode1_Parameter_sheet!$D$9))</f>
        <v>1.339020299581316E-2</v>
      </c>
      <c r="O468" s="33">
        <f>N468+Mode1_Parameter_sheet!$D$8</f>
        <v>0.55729287946523465</v>
      </c>
    </row>
    <row r="469" spans="2:15">
      <c r="B469" s="29">
        <v>463</v>
      </c>
      <c r="C469" s="26">
        <v>15.43333333</v>
      </c>
      <c r="D469" s="26">
        <v>0.16300000000000001</v>
      </c>
      <c r="E469" s="26">
        <v>0.11899999999999999</v>
      </c>
      <c r="F469" s="26">
        <f>D469-Mode1_Parameter_sheet!$D$7</f>
        <v>1.678484251968515E-2</v>
      </c>
      <c r="G469" s="26">
        <v>0.56135874699999999</v>
      </c>
      <c r="H469" s="26">
        <v>0.1165294639</v>
      </c>
      <c r="I469" s="26">
        <f>G469-Mode1_Parameter_sheet!$D$8</f>
        <v>1.7456070530578516E-2</v>
      </c>
      <c r="K469" s="26">
        <v>15.43333333</v>
      </c>
      <c r="L469" s="33">
        <f>$R$8*COS($R$6*(K469-Mode1_Parameter_sheet!$D$9))+$R$10*SIN($R$6*(K469-Mode1_Parameter_sheet!$D$9))+$R$9*COS($R$7*(K469-Mode1_Parameter_sheet!$D$9))+$R$11*SIN($R$7*(K469-Mode1_Parameter_sheet!$D$9))</f>
        <v>1.7164950687398296E-2</v>
      </c>
      <c r="M469" s="33">
        <f>L469+Mode1_Parameter_sheet!$D$7</f>
        <v>0.16338010816771315</v>
      </c>
      <c r="N469" s="33">
        <f>$R$8*COS($R$6*(K469-Mode1_Parameter_sheet!$D$9))+$R$10*SIN($R$6*(K469-Mode1_Parameter_sheet!$D$9))-$R$9*COS($R$7*(K469-Mode1_Parameter_sheet!$D$9))-$R$11*SIN($R$7*(K469-Mode1_Parameter_sheet!$D$9))</f>
        <v>1.7385640524809495E-2</v>
      </c>
      <c r="O469" s="33">
        <f>N469+Mode1_Parameter_sheet!$D$8</f>
        <v>0.56128831699423098</v>
      </c>
    </row>
    <row r="470" spans="2:15">
      <c r="B470" s="29">
        <v>464</v>
      </c>
      <c r="C470" s="26">
        <v>15.46666667</v>
      </c>
      <c r="D470" s="26">
        <v>0.16700000000000001</v>
      </c>
      <c r="E470" s="26">
        <v>0.115</v>
      </c>
      <c r="F470" s="26">
        <f>D470-Mode1_Parameter_sheet!$D$7</f>
        <v>2.0784842519685154E-2</v>
      </c>
      <c r="G470" s="26">
        <v>0.56526357250000003</v>
      </c>
      <c r="H470" s="26">
        <v>0.1152102273</v>
      </c>
      <c r="I470" s="26">
        <f>G470-Mode1_Parameter_sheet!$D$8</f>
        <v>2.1360896030578558E-2</v>
      </c>
      <c r="K470" s="26">
        <v>15.46666667</v>
      </c>
      <c r="L470" s="33">
        <f>$R$8*COS($R$6*(K470-Mode1_Parameter_sheet!$D$9))+$R$10*SIN($R$6*(K470-Mode1_Parameter_sheet!$D$9))+$R$9*COS($R$7*(K470-Mode1_Parameter_sheet!$D$9))+$R$11*SIN($R$7*(K470-Mode1_Parameter_sheet!$D$9))</f>
        <v>2.1064818498807827E-2</v>
      </c>
      <c r="M470" s="33">
        <f>L470+Mode1_Parameter_sheet!$D$7</f>
        <v>0.1672799759791227</v>
      </c>
      <c r="N470" s="33">
        <f>$R$8*COS($R$6*(K470-Mode1_Parameter_sheet!$D$9))+$R$10*SIN($R$6*(K470-Mode1_Parameter_sheet!$D$9))-$R$9*COS($R$7*(K470-Mode1_Parameter_sheet!$D$9))-$R$11*SIN($R$7*(K470-Mode1_Parameter_sheet!$D$9))</f>
        <v>2.1272478818317883E-2</v>
      </c>
      <c r="O470" s="33">
        <f>N470+Mode1_Parameter_sheet!$D$8</f>
        <v>0.56517515528773932</v>
      </c>
    </row>
    <row r="471" spans="2:15">
      <c r="B471" s="29">
        <v>465</v>
      </c>
      <c r="C471" s="26">
        <v>15.5</v>
      </c>
      <c r="D471" s="26">
        <v>0.17100000000000001</v>
      </c>
      <c r="E471" s="26">
        <v>0.109</v>
      </c>
      <c r="F471" s="26">
        <f>D471-Mode1_Parameter_sheet!$D$7</f>
        <v>2.4784842519685157E-2</v>
      </c>
      <c r="G471" s="26">
        <v>0.56903942880000002</v>
      </c>
      <c r="H471" s="26">
        <v>0.10862525739999999</v>
      </c>
      <c r="I471" s="26">
        <f>G471-Mode1_Parameter_sheet!$D$8</f>
        <v>2.5136752330578549E-2</v>
      </c>
      <c r="K471" s="26">
        <v>15.5</v>
      </c>
      <c r="L471" s="33">
        <f>$R$8*COS($R$6*(K471-Mode1_Parameter_sheet!$D$9))+$R$10*SIN($R$6*(K471-Mode1_Parameter_sheet!$D$9))+$R$9*COS($R$7*(K471-Mode1_Parameter_sheet!$D$9))+$R$11*SIN($R$7*(K471-Mode1_Parameter_sheet!$D$9))</f>
        <v>2.4834133991603832E-2</v>
      </c>
      <c r="M471" s="33">
        <f>L471+Mode1_Parameter_sheet!$D$7</f>
        <v>0.17104929147191869</v>
      </c>
      <c r="N471" s="33">
        <f>$R$8*COS($R$6*(K471-Mode1_Parameter_sheet!$D$9))+$R$10*SIN($R$6*(K471-Mode1_Parameter_sheet!$D$9))-$R$9*COS($R$7*(K471-Mode1_Parameter_sheet!$D$9))-$R$11*SIN($R$7*(K471-Mode1_Parameter_sheet!$D$9))</f>
        <v>2.5026571606256629E-2</v>
      </c>
      <c r="O471" s="33">
        <f>N471+Mode1_Parameter_sheet!$D$8</f>
        <v>0.56892924807567813</v>
      </c>
    </row>
    <row r="472" spans="2:15">
      <c r="B472" s="29">
        <v>466</v>
      </c>
      <c r="C472" s="26">
        <v>15.53333333</v>
      </c>
      <c r="D472" s="26">
        <v>0.17399999999999999</v>
      </c>
      <c r="E472" s="26">
        <v>0.107</v>
      </c>
      <c r="F472" s="26">
        <f>D472-Mode1_Parameter_sheet!$D$7</f>
        <v>2.7784842519685132E-2</v>
      </c>
      <c r="G472" s="26">
        <v>0.57250525630000004</v>
      </c>
      <c r="H472" s="26">
        <v>0.10621887570000001</v>
      </c>
      <c r="I472" s="26">
        <f>G472-Mode1_Parameter_sheet!$D$8</f>
        <v>2.8602579830578567E-2</v>
      </c>
      <c r="K472" s="26">
        <v>15.53333333</v>
      </c>
      <c r="L472" s="33">
        <f>$R$8*COS($R$6*(K472-Mode1_Parameter_sheet!$D$9))+$R$10*SIN($R$6*(K472-Mode1_Parameter_sheet!$D$9))+$R$9*COS($R$7*(K472-Mode1_Parameter_sheet!$D$9))+$R$11*SIN($R$7*(K472-Mode1_Parameter_sheet!$D$9))</f>
        <v>2.8449423945722089E-2</v>
      </c>
      <c r="M472" s="33">
        <f>L472+Mode1_Parameter_sheet!$D$7</f>
        <v>0.17466458142603694</v>
      </c>
      <c r="N472" s="33">
        <f>$R$8*COS($R$6*(K472-Mode1_Parameter_sheet!$D$9))+$R$10*SIN($R$6*(K472-Mode1_Parameter_sheet!$D$9))-$R$9*COS($R$7*(K472-Mode1_Parameter_sheet!$D$9))-$R$11*SIN($R$7*(K472-Mode1_Parameter_sheet!$D$9))</f>
        <v>2.8624606438571256E-2</v>
      </c>
      <c r="O472" s="33">
        <f>N472+Mode1_Parameter_sheet!$D$8</f>
        <v>0.57252728290799271</v>
      </c>
    </row>
    <row r="473" spans="2:15">
      <c r="B473" s="29">
        <v>467</v>
      </c>
      <c r="C473" s="26">
        <v>15.56666667</v>
      </c>
      <c r="D473" s="26">
        <v>0.17799999999999999</v>
      </c>
      <c r="E473" s="26">
        <v>0.104</v>
      </c>
      <c r="F473" s="26">
        <f>D473-Mode1_Parameter_sheet!$D$7</f>
        <v>3.1784842519685136E-2</v>
      </c>
      <c r="G473" s="26">
        <v>0.57612068719999998</v>
      </c>
      <c r="H473" s="26">
        <v>0.1007200875</v>
      </c>
      <c r="I473" s="26">
        <f>G473-Mode1_Parameter_sheet!$D$8</f>
        <v>3.2218010730578506E-2</v>
      </c>
      <c r="K473" s="26">
        <v>15.56666667</v>
      </c>
      <c r="L473" s="33">
        <f>$R$8*COS($R$6*(K473-Mode1_Parameter_sheet!$D$9))+$R$10*SIN($R$6*(K473-Mode1_Parameter_sheet!$D$9))+$R$9*COS($R$7*(K473-Mode1_Parameter_sheet!$D$9))+$R$11*SIN($R$7*(K473-Mode1_Parameter_sheet!$D$9))</f>
        <v>3.1888168428215846E-2</v>
      </c>
      <c r="M473" s="33">
        <f>L473+Mode1_Parameter_sheet!$D$7</f>
        <v>0.1781033259085307</v>
      </c>
      <c r="N473" s="33">
        <f>$R$8*COS($R$6*(K473-Mode1_Parameter_sheet!$D$9))+$R$10*SIN($R$6*(K473-Mode1_Parameter_sheet!$D$9))-$R$9*COS($R$7*(K473-Mode1_Parameter_sheet!$D$9))-$R$11*SIN($R$7*(K473-Mode1_Parameter_sheet!$D$9))</f>
        <v>3.2044245615135997E-2</v>
      </c>
      <c r="O473" s="33">
        <f>N473+Mode1_Parameter_sheet!$D$8</f>
        <v>0.57594692208455744</v>
      </c>
    </row>
    <row r="474" spans="2:15">
      <c r="B474" s="29">
        <v>468</v>
      </c>
      <c r="C474" s="26">
        <v>15.6</v>
      </c>
      <c r="D474" s="26">
        <v>0.18099999999999999</v>
      </c>
      <c r="E474" s="26">
        <v>9.5299999999999996E-2</v>
      </c>
      <c r="F474" s="26">
        <f>D474-Mode1_Parameter_sheet!$D$7</f>
        <v>3.4784842519685139E-2</v>
      </c>
      <c r="G474" s="26">
        <v>0.57921992879999995</v>
      </c>
      <c r="H474" s="26">
        <v>9.2572108459999997E-2</v>
      </c>
      <c r="I474" s="26">
        <f>G474-Mode1_Parameter_sheet!$D$8</f>
        <v>3.5317252330578475E-2</v>
      </c>
      <c r="K474" s="26">
        <v>15.6</v>
      </c>
      <c r="L474" s="33">
        <f>$R$8*COS($R$6*(K474-Mode1_Parameter_sheet!$D$9))+$R$10*SIN($R$6*(K474-Mode1_Parameter_sheet!$D$9))+$R$9*COS($R$7*(K474-Mode1_Parameter_sheet!$D$9))+$R$11*SIN($R$7*(K474-Mode1_Parameter_sheet!$D$9))</f>
        <v>3.5128938359300421E-2</v>
      </c>
      <c r="M474" s="33">
        <f>L474+Mode1_Parameter_sheet!$D$7</f>
        <v>0.18134409583961528</v>
      </c>
      <c r="N474" s="33">
        <f>$R$8*COS($R$6*(K474-Mode1_Parameter_sheet!$D$9))+$R$10*SIN($R$6*(K474-Mode1_Parameter_sheet!$D$9))-$R$9*COS($R$7*(K474-Mode1_Parameter_sheet!$D$9))-$R$11*SIN($R$7*(K474-Mode1_Parameter_sheet!$D$9))</f>
        <v>3.5264261847025011E-2</v>
      </c>
      <c r="O474" s="33">
        <f>N474+Mode1_Parameter_sheet!$D$8</f>
        <v>0.5791669383164465</v>
      </c>
    </row>
    <row r="475" spans="2:15">
      <c r="B475" s="29">
        <v>469</v>
      </c>
      <c r="C475" s="26">
        <v>15.633333329999999</v>
      </c>
      <c r="D475" s="26">
        <v>0.184</v>
      </c>
      <c r="E475" s="26">
        <v>8.6300000000000002E-2</v>
      </c>
      <c r="F475" s="26">
        <f>D475-Mode1_Parameter_sheet!$D$7</f>
        <v>3.7784842519685141E-2</v>
      </c>
      <c r="G475" s="26">
        <v>0.58229216110000004</v>
      </c>
      <c r="H475" s="26">
        <v>8.8085702380000006E-2</v>
      </c>
      <c r="I475" s="26">
        <f>G475-Mode1_Parameter_sheet!$D$8</f>
        <v>3.8389484630578563E-2</v>
      </c>
      <c r="K475" s="26">
        <v>15.633333329999999</v>
      </c>
      <c r="L475" s="33">
        <f>$R$8*COS($R$6*(K475-Mode1_Parameter_sheet!$D$9))+$R$10*SIN($R$6*(K475-Mode1_Parameter_sheet!$D$9))+$R$9*COS($R$7*(K475-Mode1_Parameter_sheet!$D$9))+$R$11*SIN($R$7*(K475-Mode1_Parameter_sheet!$D$9))</f>
        <v>3.8151535404355265E-2</v>
      </c>
      <c r="M475" s="33">
        <f>L475+Mode1_Parameter_sheet!$D$7</f>
        <v>0.18436669288467011</v>
      </c>
      <c r="N475" s="33">
        <f>$R$8*COS($R$6*(K475-Mode1_Parameter_sheet!$D$9))+$R$10*SIN($R$6*(K475-Mode1_Parameter_sheet!$D$9))-$R$9*COS($R$7*(K475-Mode1_Parameter_sheet!$D$9))-$R$11*SIN($R$7*(K475-Mode1_Parameter_sheet!$D$9))</f>
        <v>3.8264675982954681E-2</v>
      </c>
      <c r="O475" s="33">
        <f>N475+Mode1_Parameter_sheet!$D$8</f>
        <v>0.58216735245237616</v>
      </c>
    </row>
    <row r="476" spans="2:15">
      <c r="B476" s="29">
        <v>470</v>
      </c>
      <c r="C476" s="26">
        <v>15.66666667</v>
      </c>
      <c r="D476" s="26">
        <v>0.187</v>
      </c>
      <c r="E476" s="26">
        <v>8.1500000000000003E-2</v>
      </c>
      <c r="F476" s="26">
        <f>D476-Mode1_Parameter_sheet!$D$7</f>
        <v>4.0784842519685144E-2</v>
      </c>
      <c r="G476" s="26">
        <v>0.58509230899999998</v>
      </c>
      <c r="H476" s="26">
        <v>7.9648800610000001E-2</v>
      </c>
      <c r="I476" s="26">
        <f>G476-Mode1_Parameter_sheet!$D$8</f>
        <v>4.1189632530578502E-2</v>
      </c>
      <c r="K476" s="26">
        <v>15.66666667</v>
      </c>
      <c r="L476" s="33">
        <f>$R$8*COS($R$6*(K476-Mode1_Parameter_sheet!$D$9))+$R$10*SIN($R$6*(K476-Mode1_Parameter_sheet!$D$9))+$R$9*COS($R$7*(K476-Mode1_Parameter_sheet!$D$9))+$R$11*SIN($R$7*(K476-Mode1_Parameter_sheet!$D$9))</f>
        <v>4.0937114680927249E-2</v>
      </c>
      <c r="M476" s="33">
        <f>L476+Mode1_Parameter_sheet!$D$7</f>
        <v>0.18715227216124211</v>
      </c>
      <c r="N476" s="33">
        <f>$R$8*COS($R$6*(K476-Mode1_Parameter_sheet!$D$9))+$R$10*SIN($R$6*(K476-Mode1_Parameter_sheet!$D$9))-$R$9*COS($R$7*(K476-Mode1_Parameter_sheet!$D$9))-$R$11*SIN($R$7*(K476-Mode1_Parameter_sheet!$D$9))</f>
        <v>4.1026877416609021E-2</v>
      </c>
      <c r="O476" s="33">
        <f>N476+Mode1_Parameter_sheet!$D$8</f>
        <v>0.58492955388603052</v>
      </c>
    </row>
    <row r="477" spans="2:15">
      <c r="B477" s="29">
        <v>471</v>
      </c>
      <c r="C477" s="26">
        <v>15.7</v>
      </c>
      <c r="D477" s="26">
        <v>0.19</v>
      </c>
      <c r="E477" s="26">
        <v>7.3200000000000001E-2</v>
      </c>
      <c r="F477" s="26">
        <f>D477-Mode1_Parameter_sheet!$D$7</f>
        <v>4.3784842519685147E-2</v>
      </c>
      <c r="G477" s="26">
        <v>0.58760208110000001</v>
      </c>
      <c r="H477" s="26">
        <v>7.1538031700000004E-2</v>
      </c>
      <c r="I477" s="26">
        <f>G477-Mode1_Parameter_sheet!$D$8</f>
        <v>4.3699404630578531E-2</v>
      </c>
      <c r="K477" s="26">
        <v>15.7</v>
      </c>
      <c r="L477" s="33">
        <f>$R$8*COS($R$6*(K477-Mode1_Parameter_sheet!$D$9))+$R$10*SIN($R$6*(K477-Mode1_Parameter_sheet!$D$9))+$R$9*COS($R$7*(K477-Mode1_Parameter_sheet!$D$9))+$R$11*SIN($R$7*(K477-Mode1_Parameter_sheet!$D$9))</f>
        <v>4.3468300255668259E-2</v>
      </c>
      <c r="M477" s="33">
        <f>L477+Mode1_Parameter_sheet!$D$7</f>
        <v>0.18968345773598311</v>
      </c>
      <c r="N477" s="33">
        <f>$R$8*COS($R$6*(K477-Mode1_Parameter_sheet!$D$9))+$R$10*SIN($R$6*(K477-Mode1_Parameter_sheet!$D$9))-$R$9*COS($R$7*(K477-Mode1_Parameter_sheet!$D$9))-$R$11*SIN($R$7*(K477-Mode1_Parameter_sheet!$D$9))</f>
        <v>4.3533737132172561E-2</v>
      </c>
      <c r="O477" s="33">
        <f>N477+Mode1_Parameter_sheet!$D$8</f>
        <v>0.58743641360159404</v>
      </c>
    </row>
    <row r="478" spans="2:15">
      <c r="B478" s="29">
        <v>472</v>
      </c>
      <c r="C478" s="26">
        <v>15.733333330000001</v>
      </c>
      <c r="D478" s="26">
        <v>0.192</v>
      </c>
      <c r="E478" s="26">
        <v>6.1499999999999999E-2</v>
      </c>
      <c r="F478" s="26">
        <f>D478-Mode1_Parameter_sheet!$D$7</f>
        <v>4.5784842519685148E-2</v>
      </c>
      <c r="G478" s="26">
        <v>0.58986151109999996</v>
      </c>
      <c r="H478" s="26">
        <v>6.188768083E-2</v>
      </c>
      <c r="I478" s="26">
        <f>G478-Mode1_Parameter_sheet!$D$8</f>
        <v>4.5958834630578482E-2</v>
      </c>
      <c r="K478" s="26">
        <v>15.733333330000001</v>
      </c>
      <c r="L478" s="33">
        <f>$R$8*COS($R$6*(K478-Mode1_Parameter_sheet!$D$9))+$R$10*SIN($R$6*(K478-Mode1_Parameter_sheet!$D$9))+$R$9*COS($R$7*(K478-Mode1_Parameter_sheet!$D$9))+$R$11*SIN($R$7*(K478-Mode1_Parameter_sheet!$D$9))</f>
        <v>4.5729298752729512E-2</v>
      </c>
      <c r="M478" s="33">
        <f>L478+Mode1_Parameter_sheet!$D$7</f>
        <v>0.19194445623304437</v>
      </c>
      <c r="N478" s="33">
        <f>$R$8*COS($R$6*(K478-Mode1_Parameter_sheet!$D$9))+$R$10*SIN($R$6*(K478-Mode1_Parameter_sheet!$D$9))-$R$9*COS($R$7*(K478-Mode1_Parameter_sheet!$D$9))-$R$11*SIN($R$7*(K478-Mode1_Parameter_sheet!$D$9))</f>
        <v>4.5769718662878746E-2</v>
      </c>
      <c r="O478" s="33">
        <f>N478+Mode1_Parameter_sheet!$D$8</f>
        <v>0.58967239513230019</v>
      </c>
    </row>
    <row r="479" spans="2:15">
      <c r="B479" s="29">
        <v>473</v>
      </c>
      <c r="C479" s="26">
        <v>15.766666669999999</v>
      </c>
      <c r="D479" s="26">
        <v>0.19400000000000001</v>
      </c>
      <c r="E479" s="26">
        <v>5.4600000000000003E-2</v>
      </c>
      <c r="F479" s="26">
        <f>D479-Mode1_Parameter_sheet!$D$7</f>
        <v>4.778484251968515E-2</v>
      </c>
      <c r="G479" s="26">
        <v>0.59172792649999995</v>
      </c>
      <c r="H479" s="26">
        <v>5.2150672150000001E-2</v>
      </c>
      <c r="I479" s="26">
        <f>G479-Mode1_Parameter_sheet!$D$8</f>
        <v>4.782525003057847E-2</v>
      </c>
      <c r="K479" s="26">
        <v>15.766666669999999</v>
      </c>
      <c r="L479" s="33">
        <f>$R$8*COS($R$6*(K479-Mode1_Parameter_sheet!$D$9))+$R$10*SIN($R$6*(K479-Mode1_Parameter_sheet!$D$9))+$R$9*COS($R$7*(K479-Mode1_Parameter_sheet!$D$9))+$R$11*SIN($R$7*(K479-Mode1_Parameter_sheet!$D$9))</f>
        <v>4.7705995264836223E-2</v>
      </c>
      <c r="M479" s="33">
        <f>L479+Mode1_Parameter_sheet!$D$7</f>
        <v>0.19392115274515109</v>
      </c>
      <c r="N479" s="33">
        <f>$R$8*COS($R$6*(K479-Mode1_Parameter_sheet!$D$9))+$R$10*SIN($R$6*(K479-Mode1_Parameter_sheet!$D$9))-$R$9*COS($R$7*(K479-Mode1_Parameter_sheet!$D$9))-$R$11*SIN($R$7*(K479-Mode1_Parameter_sheet!$D$9))</f>
        <v>4.7720971308792853E-2</v>
      </c>
      <c r="O479" s="33">
        <f>N479+Mode1_Parameter_sheet!$D$8</f>
        <v>0.5916236477782143</v>
      </c>
    </row>
    <row r="480" spans="2:15">
      <c r="B480" s="29">
        <v>474</v>
      </c>
      <c r="C480" s="26">
        <v>15.8</v>
      </c>
      <c r="D480" s="26">
        <v>0.19600000000000001</v>
      </c>
      <c r="E480" s="26">
        <v>4.8800000000000003E-2</v>
      </c>
      <c r="F480" s="26">
        <f>D480-Mode1_Parameter_sheet!$D$7</f>
        <v>4.9784842519685152E-2</v>
      </c>
      <c r="G480" s="26">
        <v>0.59333822250000001</v>
      </c>
      <c r="H480" s="26">
        <v>4.3898210530000002E-2</v>
      </c>
      <c r="I480" s="26">
        <f>G480-Mode1_Parameter_sheet!$D$8</f>
        <v>4.9435546030578537E-2</v>
      </c>
      <c r="K480" s="26">
        <v>15.8</v>
      </c>
      <c r="L480" s="33">
        <f>$R$8*COS($R$6*(K480-Mode1_Parameter_sheet!$D$9))+$R$10*SIN($R$6*(K480-Mode1_Parameter_sheet!$D$9))+$R$9*COS($R$7*(K480-Mode1_Parameter_sheet!$D$9))+$R$11*SIN($R$7*(K480-Mode1_Parameter_sheet!$D$9))</f>
        <v>4.9386040296049386E-2</v>
      </c>
      <c r="M480" s="33">
        <f>L480+Mode1_Parameter_sheet!$D$7</f>
        <v>0.19560119777636426</v>
      </c>
      <c r="N480" s="33">
        <f>$R$8*COS($R$6*(K480-Mode1_Parameter_sheet!$D$9))+$R$10*SIN($R$6*(K480-Mode1_Parameter_sheet!$D$9))-$R$9*COS($R$7*(K480-Mode1_Parameter_sheet!$D$9))-$R$11*SIN($R$7*(K480-Mode1_Parameter_sheet!$D$9))</f>
        <v>4.9375414312913174E-2</v>
      </c>
      <c r="O480" s="33">
        <f>N480+Mode1_Parameter_sheet!$D$8</f>
        <v>0.59327809078233462</v>
      </c>
    </row>
    <row r="481" spans="2:16">
      <c r="B481" s="29">
        <v>475</v>
      </c>
      <c r="C481" s="26">
        <v>15.83333333</v>
      </c>
      <c r="D481" s="26">
        <v>0.19700000000000001</v>
      </c>
      <c r="E481" s="26">
        <v>4.0399999999999998E-2</v>
      </c>
      <c r="F481" s="26">
        <f>D481-Mode1_Parameter_sheet!$D$7</f>
        <v>5.0784842519685153E-2</v>
      </c>
      <c r="G481" s="26">
        <v>0.59465447390000004</v>
      </c>
      <c r="H481" s="26">
        <v>3.4812725910000002E-2</v>
      </c>
      <c r="I481" s="26">
        <f>G481-Mode1_Parameter_sheet!$D$8</f>
        <v>5.075179743057856E-2</v>
      </c>
      <c r="K481" s="26">
        <v>15.83333333</v>
      </c>
      <c r="L481" s="33">
        <f>$R$8*COS($R$6*(K481-Mode1_Parameter_sheet!$D$9))+$R$10*SIN($R$6*(K481-Mode1_Parameter_sheet!$D$9))+$R$9*COS($R$7*(K481-Mode1_Parameter_sheet!$D$9))+$R$11*SIN($R$7*(K481-Mode1_Parameter_sheet!$D$9))</f>
        <v>5.0758930702912645E-2</v>
      </c>
      <c r="M481" s="33">
        <f>L481+Mode1_Parameter_sheet!$D$7</f>
        <v>0.19697408818322751</v>
      </c>
      <c r="N481" s="33">
        <f>$R$8*COS($R$6*(K481-Mode1_Parameter_sheet!$D$9))+$R$10*SIN($R$6*(K481-Mode1_Parameter_sheet!$D$9))-$R$9*COS($R$7*(K481-Mode1_Parameter_sheet!$D$9))-$R$11*SIN($R$7*(K481-Mode1_Parameter_sheet!$D$9))</f>
        <v>5.0722814918291038E-2</v>
      </c>
      <c r="O481" s="33">
        <f>N481+Mode1_Parameter_sheet!$D$8</f>
        <v>0.59462549138771248</v>
      </c>
    </row>
    <row r="482" spans="2:16">
      <c r="B482" s="29">
        <v>476</v>
      </c>
      <c r="C482" s="26">
        <v>15.866666670000001</v>
      </c>
      <c r="D482" s="26">
        <v>0.19800000000000001</v>
      </c>
      <c r="E482" s="26">
        <v>3.1099999999999999E-2</v>
      </c>
      <c r="F482" s="26">
        <f>D482-Mode1_Parameter_sheet!$D$7</f>
        <v>5.1784842519685154E-2</v>
      </c>
      <c r="G482" s="26">
        <v>0.59565907090000003</v>
      </c>
      <c r="H482" s="26">
        <v>2.551042714E-2</v>
      </c>
      <c r="I482" s="26">
        <f>G482-Mode1_Parameter_sheet!$D$8</f>
        <v>5.1756394430578556E-2</v>
      </c>
      <c r="K482" s="26">
        <v>15.866666670000001</v>
      </c>
      <c r="L482" s="33">
        <f>$R$8*COS($R$6*(K482-Mode1_Parameter_sheet!$D$9))+$R$10*SIN($R$6*(K482-Mode1_Parameter_sheet!$D$9))+$R$9*COS($R$7*(K482-Mode1_Parameter_sheet!$D$9))+$R$11*SIN($R$7*(K482-Mode1_Parameter_sheet!$D$9))</f>
        <v>5.1816073411556085E-2</v>
      </c>
      <c r="M482" s="33">
        <f>L482+Mode1_Parameter_sheet!$D$7</f>
        <v>0.19803123089187094</v>
      </c>
      <c r="N482" s="33">
        <f>$R$8*COS($R$6*(K482-Mode1_Parameter_sheet!$D$9))+$R$10*SIN($R$6*(K482-Mode1_Parameter_sheet!$D$9))-$R$9*COS($R$7*(K482-Mode1_Parameter_sheet!$D$9))-$R$11*SIN($R$7*(K482-Mode1_Parameter_sheet!$D$9))</f>
        <v>5.1754849252434815E-2</v>
      </c>
      <c r="O482" s="33">
        <f>N482+Mode1_Parameter_sheet!$D$8</f>
        <v>0.59565752572185626</v>
      </c>
    </row>
    <row r="483" spans="2:16">
      <c r="B483" s="29">
        <v>477</v>
      </c>
      <c r="C483" s="26">
        <v>15.9</v>
      </c>
      <c r="D483" s="26">
        <v>0.19900000000000001</v>
      </c>
      <c r="E483" s="26">
        <v>1.34E-2</v>
      </c>
      <c r="F483" s="26">
        <f>D483-Mode1_Parameter_sheet!$D$7</f>
        <v>5.2784842519685155E-2</v>
      </c>
      <c r="G483" s="26">
        <v>0.59635516899999996</v>
      </c>
      <c r="H483" s="26">
        <v>1.578852637E-2</v>
      </c>
      <c r="I483" s="26">
        <f>G483-Mode1_Parameter_sheet!$D$8</f>
        <v>5.2452492530578487E-2</v>
      </c>
      <c r="K483" s="26">
        <v>15.9</v>
      </c>
      <c r="L483" s="33">
        <f>$R$8*COS($R$6*(K483-Mode1_Parameter_sheet!$D$9))+$R$10*SIN($R$6*(K483-Mode1_Parameter_sheet!$D$9))+$R$9*COS($R$7*(K483-Mode1_Parameter_sheet!$D$9))+$R$11*SIN($R$7*(K483-Mode1_Parameter_sheet!$D$9))</f>
        <v>5.2550838906703902E-2</v>
      </c>
      <c r="M483" s="33">
        <f>L483+Mode1_Parameter_sheet!$D$7</f>
        <v>0.19876599638701875</v>
      </c>
      <c r="N483" s="33">
        <f>$R$8*COS($R$6*(K483-Mode1_Parameter_sheet!$D$9))+$R$10*SIN($R$6*(K483-Mode1_Parameter_sheet!$D$9))-$R$9*COS($R$7*(K483-Mode1_Parameter_sheet!$D$9))-$R$11*SIN($R$7*(K483-Mode1_Parameter_sheet!$D$9))</f>
        <v>5.2465152995531887E-2</v>
      </c>
      <c r="O483" s="33">
        <f>N483+Mode1_Parameter_sheet!$D$8</f>
        <v>0.59636782946495337</v>
      </c>
    </row>
    <row r="484" spans="2:16">
      <c r="B484" s="29">
        <v>478</v>
      </c>
      <c r="C484" s="26">
        <v>15.93333333</v>
      </c>
      <c r="D484" s="26">
        <v>0.19900000000000001</v>
      </c>
      <c r="E484" s="26">
        <v>2.0500000000000002E-3</v>
      </c>
      <c r="F484" s="26">
        <f>D484-Mode1_Parameter_sheet!$D$7</f>
        <v>5.2784842519685155E-2</v>
      </c>
      <c r="G484" s="26">
        <v>0.59671163940000005</v>
      </c>
      <c r="H484" s="26">
        <v>6.4395893780000001E-3</v>
      </c>
      <c r="I484" s="26">
        <f>G484-Mode1_Parameter_sheet!$D$8</f>
        <v>5.2808962930578573E-2</v>
      </c>
      <c r="K484" s="26">
        <v>15.93333333</v>
      </c>
      <c r="L484" s="33">
        <f>$R$8*COS($R$6*(K484-Mode1_Parameter_sheet!$D$9))+$R$10*SIN($R$6*(K484-Mode1_Parameter_sheet!$D$9))+$R$9*COS($R$7*(K484-Mode1_Parameter_sheet!$D$9))+$R$11*SIN($R$7*(K484-Mode1_Parameter_sheet!$D$9))</f>
        <v>5.2958604938258047E-2</v>
      </c>
      <c r="M484" s="33">
        <f>L484+Mode1_Parameter_sheet!$D$7</f>
        <v>0.1991737624185729</v>
      </c>
      <c r="N484" s="33">
        <f>$R$8*COS($R$6*(K484-Mode1_Parameter_sheet!$D$9))+$R$10*SIN($R$6*(K484-Mode1_Parameter_sheet!$D$9))-$R$9*COS($R$7*(K484-Mode1_Parameter_sheet!$D$9))-$R$11*SIN($R$7*(K484-Mode1_Parameter_sheet!$D$9))</f>
        <v>5.2849362241032954E-2</v>
      </c>
      <c r="O484" s="33">
        <f>N484+Mode1_Parameter_sheet!$D$8</f>
        <v>0.59675203871045446</v>
      </c>
    </row>
    <row r="485" spans="2:16">
      <c r="B485" s="29">
        <v>479</v>
      </c>
      <c r="C485" s="26">
        <v>15.96666667</v>
      </c>
      <c r="D485" s="26">
        <v>0.19900000000000001</v>
      </c>
      <c r="E485" s="26">
        <v>1.1000000000000001E-3</v>
      </c>
      <c r="F485" s="26">
        <f>D485-Mode1_Parameter_sheet!$D$7</f>
        <v>5.2784842519685155E-2</v>
      </c>
      <c r="G485" s="26">
        <v>0.59678447499999998</v>
      </c>
      <c r="H485" s="26">
        <v>-2.6516821129999998E-3</v>
      </c>
      <c r="I485" s="26">
        <f>G485-Mode1_Parameter_sheet!$D$8</f>
        <v>5.2881798530578505E-2</v>
      </c>
      <c r="K485" s="26">
        <v>15.96666667</v>
      </c>
      <c r="L485" s="33">
        <f>$R$8*COS($R$6*(K485-Mode1_Parameter_sheet!$D$9))+$R$10*SIN($R$6*(K485-Mode1_Parameter_sheet!$D$9))+$R$9*COS($R$7*(K485-Mode1_Parameter_sheet!$D$9))+$R$11*SIN($R$7*(K485-Mode1_Parameter_sheet!$D$9))</f>
        <v>5.3036784438155259E-2</v>
      </c>
      <c r="M485" s="33">
        <f>L485+Mode1_Parameter_sheet!$D$7</f>
        <v>0.19925194191847012</v>
      </c>
      <c r="N485" s="33">
        <f>$R$8*COS($R$6*(K485-Mode1_Parameter_sheet!$D$9))+$R$10*SIN($R$6*(K485-Mode1_Parameter_sheet!$D$9))-$R$9*COS($R$7*(K485-Mode1_Parameter_sheet!$D$9))-$R$11*SIN($R$7*(K485-Mode1_Parameter_sheet!$D$9))</f>
        <v>5.2905138707765122E-2</v>
      </c>
      <c r="O485" s="33">
        <f>N485+Mode1_Parameter_sheet!$D$8</f>
        <v>0.59680781517718662</v>
      </c>
    </row>
    <row r="486" spans="2:16">
      <c r="B486" s="32">
        <v>480</v>
      </c>
      <c r="C486" s="33">
        <v>16</v>
      </c>
      <c r="D486" s="33">
        <v>0.19900000000000001</v>
      </c>
      <c r="E486" s="33">
        <v>-1.2500000000000001E-2</v>
      </c>
      <c r="F486" s="33">
        <f>D486-Mode1_Parameter_sheet!$D$7</f>
        <v>5.2784842519685155E-2</v>
      </c>
      <c r="G486" s="33">
        <v>0.59653486060000005</v>
      </c>
      <c r="H486" s="33">
        <v>-1.3107264760000001E-2</v>
      </c>
      <c r="I486" s="33">
        <f>G486-Mode1_Parameter_sheet!$D$8</f>
        <v>5.2632184130578574E-2</v>
      </c>
      <c r="J486" s="34"/>
      <c r="K486" s="33">
        <v>16</v>
      </c>
      <c r="L486" s="33">
        <f>$R$8*COS($R$6*(K486-Mode1_Parameter_sheet!$D$9))+$R$10*SIN($R$6*(K486-Mode1_Parameter_sheet!$D$9))+$R$9*COS($R$7*(K486-Mode1_Parameter_sheet!$D$9))+$R$11*SIN($R$7*(K486-Mode1_Parameter_sheet!$D$9))</f>
        <v>5.2784842519685155E-2</v>
      </c>
      <c r="M486" s="33">
        <f>L486+Mode1_Parameter_sheet!$D$7</f>
        <v>0.19900000000000001</v>
      </c>
      <c r="N486" s="33">
        <f>$R$8*COS($R$6*(K486-Mode1_Parameter_sheet!$D$9))+$R$10*SIN($R$6*(K486-Mode1_Parameter_sheet!$D$9))-$R$9*COS($R$7*(K486-Mode1_Parameter_sheet!$D$9))-$R$11*SIN($R$7*(K486-Mode1_Parameter_sheet!$D$9))</f>
        <v>5.2632184130578574E-2</v>
      </c>
      <c r="O486" s="33">
        <f>N486+Mode1_Parameter_sheet!$D$8</f>
        <v>0.59653486060000005</v>
      </c>
      <c r="P486" s="34"/>
    </row>
    <row r="487" spans="2:16">
      <c r="B487" s="29">
        <v>481</v>
      </c>
      <c r="C487" s="26">
        <v>16.033333330000001</v>
      </c>
      <c r="D487" s="26">
        <v>0.19800000000000001</v>
      </c>
      <c r="E487" s="26">
        <v>-2.2100000000000002E-2</v>
      </c>
      <c r="F487" s="26">
        <f>D487-Mode1_Parameter_sheet!$D$7</f>
        <v>5.1784842519685154E-2</v>
      </c>
      <c r="G487" s="26">
        <v>0.59591065730000004</v>
      </c>
      <c r="H487" s="26">
        <v>-2.3734555099999999E-2</v>
      </c>
      <c r="I487" s="26">
        <f>G487-Mode1_Parameter_sheet!$D$8</f>
        <v>5.200798083057856E-2</v>
      </c>
      <c r="K487" s="26">
        <v>16.033333330000001</v>
      </c>
      <c r="L487" s="33">
        <f>$R$8*COS($R$6*(K487-Mode1_Parameter_sheet!$D$9))+$R$10*SIN($R$6*(K487-Mode1_Parameter_sheet!$D$9))+$R$9*COS($R$7*(K487-Mode1_Parameter_sheet!$D$9))+$R$11*SIN($R$7*(K487-Mode1_Parameter_sheet!$D$9))</f>
        <v>5.2204300458348132E-2</v>
      </c>
      <c r="M487" s="33">
        <f>L487+Mode1_Parameter_sheet!$D$7</f>
        <v>0.198419457938663</v>
      </c>
      <c r="N487" s="33">
        <f>$R$8*COS($R$6*(K487-Mode1_Parameter_sheet!$D$9))+$R$10*SIN($R$6*(K487-Mode1_Parameter_sheet!$D$9))-$R$9*COS($R$7*(K487-Mode1_Parameter_sheet!$D$9))-$R$11*SIN($R$7*(K487-Mode1_Parameter_sheet!$D$9))</f>
        <v>5.203224170185175E-2</v>
      </c>
      <c r="O487" s="33">
        <f>N487+Mode1_Parameter_sheet!$D$8</f>
        <v>0.5959349181712732</v>
      </c>
    </row>
    <row r="488" spans="2:16">
      <c r="B488" s="29">
        <v>482</v>
      </c>
      <c r="C488" s="26">
        <v>16.06666667</v>
      </c>
      <c r="D488" s="26">
        <v>0.19800000000000001</v>
      </c>
      <c r="E488" s="26">
        <v>-3.0700000000000002E-2</v>
      </c>
      <c r="F488" s="26">
        <f>D488-Mode1_Parameter_sheet!$D$7</f>
        <v>5.1784842519685154E-2</v>
      </c>
      <c r="G488" s="26">
        <v>0.59495255690000004</v>
      </c>
      <c r="H488" s="26">
        <v>-3.4347583090000001E-2</v>
      </c>
      <c r="I488" s="26">
        <f>G488-Mode1_Parameter_sheet!$D$8</f>
        <v>5.1049880430578565E-2</v>
      </c>
      <c r="K488" s="26">
        <v>16.06666667</v>
      </c>
      <c r="L488" s="33">
        <f>$R$8*COS($R$6*(K488-Mode1_Parameter_sheet!$D$9))+$R$10*SIN($R$6*(K488-Mode1_Parameter_sheet!$D$9))+$R$9*COS($R$7*(K488-Mode1_Parameter_sheet!$D$9))+$R$11*SIN($R$7*(K488-Mode1_Parameter_sheet!$D$9))</f>
        <v>5.1298726200141684E-2</v>
      </c>
      <c r="M488" s="33">
        <f>L488+Mode1_Parameter_sheet!$D$7</f>
        <v>0.19751388368045653</v>
      </c>
      <c r="N488" s="33">
        <f>$R$8*COS($R$6*(K488-Mode1_Parameter_sheet!$D$9))+$R$10*SIN($R$6*(K488-Mode1_Parameter_sheet!$D$9))-$R$9*COS($R$7*(K488-Mode1_Parameter_sheet!$D$9))-$R$11*SIN($R$7*(K488-Mode1_Parameter_sheet!$D$9))</f>
        <v>5.1109084258276469E-2</v>
      </c>
      <c r="O488" s="33">
        <f>N488+Mode1_Parameter_sheet!$D$8</f>
        <v>0.5950117607276979</v>
      </c>
    </row>
    <row r="489" spans="2:16">
      <c r="B489" s="29">
        <v>483</v>
      </c>
      <c r="C489" s="26">
        <v>16.100000000000001</v>
      </c>
      <c r="D489" s="26">
        <v>0.19600000000000001</v>
      </c>
      <c r="E489" s="26">
        <v>-4.3700000000000003E-2</v>
      </c>
      <c r="F489" s="26">
        <f>D489-Mode1_Parameter_sheet!$D$7</f>
        <v>4.9784842519685152E-2</v>
      </c>
      <c r="G489" s="26">
        <v>0.59362081840000003</v>
      </c>
      <c r="H489" s="26">
        <v>-4.3810090849999997E-2</v>
      </c>
      <c r="I489" s="26">
        <f>G489-Mode1_Parameter_sheet!$D$8</f>
        <v>4.9718141930578552E-2</v>
      </c>
      <c r="K489" s="26">
        <v>16.100000000000001</v>
      </c>
      <c r="L489" s="33">
        <f>$R$8*COS($R$6*(K489-Mode1_Parameter_sheet!$D$9))+$R$10*SIN($R$6*(K489-Mode1_Parameter_sheet!$D$9))+$R$9*COS($R$7*(K489-Mode1_Parameter_sheet!$D$9))+$R$11*SIN($R$7*(K489-Mode1_Parameter_sheet!$D$9))</f>
        <v>5.0073713873253399E-2</v>
      </c>
      <c r="M489" s="33">
        <f>L489+Mode1_Parameter_sheet!$D$7</f>
        <v>0.19628887135356826</v>
      </c>
      <c r="N489" s="33">
        <f>$R$8*COS($R$6*(K489-Mode1_Parameter_sheet!$D$9))+$R$10*SIN($R$6*(K489-Mode1_Parameter_sheet!$D$9))-$R$9*COS($R$7*(K489-Mode1_Parameter_sheet!$D$9))-$R$11*SIN($R$7*(K489-Mode1_Parameter_sheet!$D$9))</f>
        <v>4.9868491642212583E-2</v>
      </c>
      <c r="O489" s="33">
        <f>N489+Mode1_Parameter_sheet!$D$8</f>
        <v>0.59377116811163411</v>
      </c>
    </row>
    <row r="490" spans="2:16">
      <c r="B490" s="29">
        <v>484</v>
      </c>
      <c r="C490" s="26">
        <v>16.133333329999999</v>
      </c>
      <c r="D490" s="26">
        <v>0.19500000000000001</v>
      </c>
      <c r="E490" s="26">
        <v>-0.05</v>
      </c>
      <c r="F490" s="26">
        <f>D490-Mode1_Parameter_sheet!$D$7</f>
        <v>4.8784842519685151E-2</v>
      </c>
      <c r="G490" s="26">
        <v>0.59203188419999997</v>
      </c>
      <c r="H490" s="26">
        <v>-5.111551122E-2</v>
      </c>
      <c r="I490" s="26">
        <f>G490-Mode1_Parameter_sheet!$D$8</f>
        <v>4.8129207730578494E-2</v>
      </c>
      <c r="K490" s="26">
        <v>16.133333329999999</v>
      </c>
      <c r="L490" s="33">
        <f>$R$8*COS($R$6*(K490-Mode1_Parameter_sheet!$D$9))+$R$10*SIN($R$6*(K490-Mode1_Parameter_sheet!$D$9))+$R$9*COS($R$7*(K490-Mode1_Parameter_sheet!$D$9))+$R$11*SIN($R$7*(K490-Mode1_Parameter_sheet!$D$9))</f>
        <v>4.8536847772236866E-2</v>
      </c>
      <c r="M490" s="33">
        <f>L490+Mode1_Parameter_sheet!$D$7</f>
        <v>0.19475200525255171</v>
      </c>
      <c r="N490" s="33">
        <f>$R$8*COS($R$6*(K490-Mode1_Parameter_sheet!$D$9))+$R$10*SIN($R$6*(K490-Mode1_Parameter_sheet!$D$9))-$R$9*COS($R$7*(K490-Mode1_Parameter_sheet!$D$9))-$R$11*SIN($R$7*(K490-Mode1_Parameter_sheet!$D$9))</f>
        <v>4.8318212692834414E-2</v>
      </c>
      <c r="O490" s="33">
        <f>N490+Mode1_Parameter_sheet!$D$8</f>
        <v>0.5922208891622559</v>
      </c>
    </row>
    <row r="491" spans="2:16">
      <c r="B491" s="29">
        <v>485</v>
      </c>
      <c r="C491" s="26">
        <v>16.166666670000001</v>
      </c>
      <c r="D491" s="26">
        <v>0.193</v>
      </c>
      <c r="E491" s="26">
        <v>-6.0600000000000001E-2</v>
      </c>
      <c r="F491" s="26">
        <f>D491-Mode1_Parameter_sheet!$D$7</f>
        <v>4.6784842519685149E-2</v>
      </c>
      <c r="G491" s="26">
        <v>0.59021311769999996</v>
      </c>
      <c r="H491" s="26">
        <v>-6.03205297E-2</v>
      </c>
      <c r="I491" s="26">
        <f>G491-Mode1_Parameter_sheet!$D$8</f>
        <v>4.6310441230578481E-2</v>
      </c>
      <c r="K491" s="26">
        <v>16.166666670000001</v>
      </c>
      <c r="L491" s="33">
        <f>$R$8*COS($R$6*(K491-Mode1_Parameter_sheet!$D$9))+$R$10*SIN($R$6*(K491-Mode1_Parameter_sheet!$D$9))+$R$9*COS($R$7*(K491-Mode1_Parameter_sheet!$D$9))+$R$11*SIN($R$7*(K491-Mode1_Parameter_sheet!$D$9))</f>
        <v>4.6697655941927999E-2</v>
      </c>
      <c r="M491" s="33">
        <f>L491+Mode1_Parameter_sheet!$D$7</f>
        <v>0.19291281342224287</v>
      </c>
      <c r="N491" s="33">
        <f>$R$8*COS($R$6*(K491-Mode1_Parameter_sheet!$D$9))+$R$10*SIN($R$6*(K491-Mode1_Parameter_sheet!$D$9))-$R$9*COS($R$7*(K491-Mode1_Parameter_sheet!$D$9))-$R$11*SIN($R$7*(K491-Mode1_Parameter_sheet!$D$9))</f>
        <v>4.6467917110902854E-2</v>
      </c>
      <c r="O491" s="33">
        <f>N491+Mode1_Parameter_sheet!$D$8</f>
        <v>0.59037059358032429</v>
      </c>
    </row>
    <row r="492" spans="2:16">
      <c r="B492" s="29">
        <v>486</v>
      </c>
      <c r="C492" s="26">
        <v>16.2</v>
      </c>
      <c r="D492" s="26">
        <v>0.191</v>
      </c>
      <c r="E492" s="26">
        <v>-7.0599999999999996E-2</v>
      </c>
      <c r="F492" s="26">
        <f>D492-Mode1_Parameter_sheet!$D$7</f>
        <v>4.4784842519685147E-2</v>
      </c>
      <c r="G492" s="26">
        <v>0.58801051550000005</v>
      </c>
      <c r="H492" s="26">
        <v>-6.837627215E-2</v>
      </c>
      <c r="I492" s="26">
        <f>G492-Mode1_Parameter_sheet!$D$8</f>
        <v>4.4107839030578577E-2</v>
      </c>
      <c r="K492" s="26">
        <v>16.2</v>
      </c>
      <c r="L492" s="33">
        <f>$R$8*COS($R$6*(K492-Mode1_Parameter_sheet!$D$9))+$R$10*SIN($R$6*(K492-Mode1_Parameter_sheet!$D$9))+$R$9*COS($R$7*(K492-Mode1_Parameter_sheet!$D$9))+$R$11*SIN($R$7*(K492-Mode1_Parameter_sheet!$D$9))</f>
        <v>4.4567553301965337E-2</v>
      </c>
      <c r="M492" s="33">
        <f>L492+Mode1_Parameter_sheet!$D$7</f>
        <v>0.19078271078228021</v>
      </c>
      <c r="N492" s="33">
        <f>$R$8*COS($R$6*(K492-Mode1_Parameter_sheet!$D$9))+$R$10*SIN($R$6*(K492-Mode1_Parameter_sheet!$D$9))-$R$9*COS($R$7*(K492-Mode1_Parameter_sheet!$D$9))-$R$11*SIN($R$7*(K492-Mode1_Parameter_sheet!$D$9))</f>
        <v>4.4329137094240079E-2</v>
      </c>
      <c r="O492" s="33">
        <f>N492+Mode1_Parameter_sheet!$D$8</f>
        <v>0.5882318135636615</v>
      </c>
    </row>
    <row r="493" spans="2:16">
      <c r="B493" s="29">
        <v>487</v>
      </c>
      <c r="C493" s="26">
        <v>16.233333330000001</v>
      </c>
      <c r="D493" s="26">
        <v>0.188</v>
      </c>
      <c r="E493" s="26">
        <v>-7.8100000000000003E-2</v>
      </c>
      <c r="F493" s="26">
        <f>D493-Mode1_Parameter_sheet!$D$7</f>
        <v>4.1784842519685145E-2</v>
      </c>
      <c r="G493" s="26">
        <v>0.58565469960000005</v>
      </c>
      <c r="H493" s="26">
        <v>-7.737876078E-2</v>
      </c>
      <c r="I493" s="26">
        <f>G493-Mode1_Parameter_sheet!$D$8</f>
        <v>4.1752023130578575E-2</v>
      </c>
      <c r="K493" s="26">
        <v>16.233333330000001</v>
      </c>
      <c r="L493" s="33">
        <f>$R$8*COS($R$6*(K493-Mode1_Parameter_sheet!$D$9))+$R$10*SIN($R$6*(K493-Mode1_Parameter_sheet!$D$9))+$R$9*COS($R$7*(K493-Mode1_Parameter_sheet!$D$9))+$R$11*SIN($R$7*(K493-Mode1_Parameter_sheet!$D$9))</f>
        <v>4.2159767603261566E-2</v>
      </c>
      <c r="M493" s="33">
        <f>L493+Mode1_Parameter_sheet!$D$7</f>
        <v>0.18837492508357642</v>
      </c>
      <c r="N493" s="33">
        <f>$R$8*COS($R$6*(K493-Mode1_Parameter_sheet!$D$9))+$R$10*SIN($R$6*(K493-Mode1_Parameter_sheet!$D$9))-$R$9*COS($R$7*(K493-Mode1_Parameter_sheet!$D$9))-$R$11*SIN($R$7*(K493-Mode1_Parameter_sheet!$D$9))</f>
        <v>4.1915192035606161E-2</v>
      </c>
      <c r="O493" s="33">
        <f>N493+Mode1_Parameter_sheet!$D$8</f>
        <v>0.58581786850502759</v>
      </c>
    </row>
    <row r="494" spans="2:16">
      <c r="B494" s="29">
        <v>488</v>
      </c>
      <c r="C494" s="26">
        <v>16.266666669999999</v>
      </c>
      <c r="D494" s="26">
        <v>0.186</v>
      </c>
      <c r="E494" s="26">
        <v>-8.4699999999999998E-2</v>
      </c>
      <c r="F494" s="26">
        <f>D494-Mode1_Parameter_sheet!$D$7</f>
        <v>3.9784842519685143E-2</v>
      </c>
      <c r="G494" s="26">
        <v>0.58285193150000003</v>
      </c>
      <c r="H494" s="26">
        <v>-8.6290750750000006E-2</v>
      </c>
      <c r="I494" s="26">
        <f>G494-Mode1_Parameter_sheet!$D$8</f>
        <v>3.8949255030578556E-2</v>
      </c>
      <c r="K494" s="26">
        <v>16.266666669999999</v>
      </c>
      <c r="L494" s="33">
        <f>$R$8*COS($R$6*(K494-Mode1_Parameter_sheet!$D$9))+$R$10*SIN($R$6*(K494-Mode1_Parameter_sheet!$D$9))+$R$9*COS($R$7*(K494-Mode1_Parameter_sheet!$D$9))+$R$11*SIN($R$7*(K494-Mode1_Parameter_sheet!$D$9))</f>
        <v>3.9489258641528295E-2</v>
      </c>
      <c r="M494" s="33">
        <f>L494+Mode1_Parameter_sheet!$D$7</f>
        <v>0.18570441612184316</v>
      </c>
      <c r="N494" s="33">
        <f>$R$8*COS($R$6*(K494-Mode1_Parameter_sheet!$D$9))+$R$10*SIN($R$6*(K494-Mode1_Parameter_sheet!$D$9))-$R$9*COS($R$7*(K494-Mode1_Parameter_sheet!$D$9))-$R$11*SIN($R$7*(K494-Mode1_Parameter_sheet!$D$9))</f>
        <v>3.92411067816981E-2</v>
      </c>
      <c r="O494" s="33">
        <f>N494+Mode1_Parameter_sheet!$D$8</f>
        <v>0.5831437832511196</v>
      </c>
    </row>
    <row r="495" spans="2:16">
      <c r="B495" s="29">
        <v>489</v>
      </c>
      <c r="C495" s="26">
        <v>16.3</v>
      </c>
      <c r="D495" s="26">
        <v>0.183</v>
      </c>
      <c r="E495" s="26">
        <v>-9.1200000000000003E-2</v>
      </c>
      <c r="F495" s="26">
        <f>D495-Mode1_Parameter_sheet!$D$7</f>
        <v>3.678484251968514E-2</v>
      </c>
      <c r="G495" s="26">
        <v>0.57990198280000005</v>
      </c>
      <c r="H495" s="26">
        <v>-9.0486621020000005E-2</v>
      </c>
      <c r="I495" s="26">
        <f>G495-Mode1_Parameter_sheet!$D$8</f>
        <v>3.5999306330578573E-2</v>
      </c>
      <c r="K495" s="26">
        <v>16.3</v>
      </c>
      <c r="L495" s="33">
        <f>$R$8*COS($R$6*(K495-Mode1_Parameter_sheet!$D$9))+$R$10*SIN($R$6*(K495-Mode1_Parameter_sheet!$D$9))+$R$9*COS($R$7*(K495-Mode1_Parameter_sheet!$D$9))+$R$11*SIN($R$7*(K495-Mode1_Parameter_sheet!$D$9))</f>
        <v>3.6572628136037129E-2</v>
      </c>
      <c r="M495" s="33">
        <f>L495+Mode1_Parameter_sheet!$D$7</f>
        <v>0.18278778561635198</v>
      </c>
      <c r="N495" s="33">
        <f>$R$8*COS($R$6*(K495-Mode1_Parameter_sheet!$D$9))+$R$10*SIN($R$6*(K495-Mode1_Parameter_sheet!$D$9))-$R$9*COS($R$7*(K495-Mode1_Parameter_sheet!$D$9))-$R$11*SIN($R$7*(K495-Mode1_Parameter_sheet!$D$9))</f>
        <v>3.6323520824701076E-2</v>
      </c>
      <c r="O495" s="33">
        <f>N495+Mode1_Parameter_sheet!$D$8</f>
        <v>0.5802261972941225</v>
      </c>
    </row>
    <row r="496" spans="2:16">
      <c r="B496" s="29">
        <v>490</v>
      </c>
      <c r="C496" s="26">
        <v>16.333333329999999</v>
      </c>
      <c r="D496" s="26">
        <v>0.17899999999999999</v>
      </c>
      <c r="E496" s="26">
        <v>-9.9299999999999999E-2</v>
      </c>
      <c r="F496" s="26">
        <f>D496-Mode1_Parameter_sheet!$D$7</f>
        <v>3.2784842519685137E-2</v>
      </c>
      <c r="G496" s="26">
        <v>0.5768194901</v>
      </c>
      <c r="H496" s="26">
        <v>-9.9661497739999994E-2</v>
      </c>
      <c r="I496" s="26">
        <f>G496-Mode1_Parameter_sheet!$D$8</f>
        <v>3.2916813630578523E-2</v>
      </c>
      <c r="K496" s="26">
        <v>16.333333329999999</v>
      </c>
      <c r="L496" s="33">
        <f>$R$8*COS($R$6*(K496-Mode1_Parameter_sheet!$D$9))+$R$10*SIN($R$6*(K496-Mode1_Parameter_sheet!$D$9))+$R$9*COS($R$7*(K496-Mode1_Parameter_sheet!$D$9))+$R$11*SIN($R$7*(K496-Mode1_Parameter_sheet!$D$9))</f>
        <v>3.3428011761196953E-2</v>
      </c>
      <c r="M496" s="33">
        <f>L496+Mode1_Parameter_sheet!$D$7</f>
        <v>0.1796431692415118</v>
      </c>
      <c r="N496" s="33">
        <f>$R$8*COS($R$6*(K496-Mode1_Parameter_sheet!$D$9))+$R$10*SIN($R$6*(K496-Mode1_Parameter_sheet!$D$9))-$R$9*COS($R$7*(K496-Mode1_Parameter_sheet!$D$9))-$R$11*SIN($R$7*(K496-Mode1_Parameter_sheet!$D$9))</f>
        <v>3.3180579928497982E-2</v>
      </c>
      <c r="O496" s="33">
        <f>N496+Mode1_Parameter_sheet!$D$8</f>
        <v>0.57708325639791946</v>
      </c>
    </row>
    <row r="497" spans="2:15">
      <c r="B497" s="29">
        <v>491</v>
      </c>
      <c r="C497" s="26">
        <v>16.366666670000001</v>
      </c>
      <c r="D497" s="26">
        <v>0.17599999999999999</v>
      </c>
      <c r="E497" s="26">
        <v>-0.104</v>
      </c>
      <c r="F497" s="26">
        <f>D497-Mode1_Parameter_sheet!$D$7</f>
        <v>2.9784842519685134E-2</v>
      </c>
      <c r="G497" s="26">
        <v>0.57325788300000002</v>
      </c>
      <c r="H497" s="26">
        <v>-0.1065293013</v>
      </c>
      <c r="I497" s="26">
        <f>G497-Mode1_Parameter_sheet!$D$8</f>
        <v>2.9355206530578548E-2</v>
      </c>
      <c r="K497" s="26">
        <v>16.366666670000001</v>
      </c>
      <c r="L497" s="33">
        <f>$R$8*COS($R$6*(K497-Mode1_Parameter_sheet!$D$9))+$R$10*SIN($R$6*(K497-Mode1_Parameter_sheet!$D$9))+$R$9*COS($R$7*(K497-Mode1_Parameter_sheet!$D$9))+$R$11*SIN($R$7*(K497-Mode1_Parameter_sheet!$D$9))</f>
        <v>3.0074968474205679E-2</v>
      </c>
      <c r="M497" s="33">
        <f>L497+Mode1_Parameter_sheet!$D$7</f>
        <v>0.17629012595452054</v>
      </c>
      <c r="N497" s="33">
        <f>$R$8*COS($R$6*(K497-Mode1_Parameter_sheet!$D$9))+$R$10*SIN($R$6*(K497-Mode1_Parameter_sheet!$D$9))-$R$9*COS($R$7*(K497-Mode1_Parameter_sheet!$D$9))-$R$11*SIN($R$7*(K497-Mode1_Parameter_sheet!$D$9))</f>
        <v>2.9831825356506334E-2</v>
      </c>
      <c r="O497" s="33">
        <f>N497+Mode1_Parameter_sheet!$D$8</f>
        <v>0.57373450182592778</v>
      </c>
    </row>
    <row r="498" spans="2:15">
      <c r="B498" s="29">
        <v>492</v>
      </c>
      <c r="C498" s="26">
        <v>16.399999999999999</v>
      </c>
      <c r="D498" s="26">
        <v>0.17299999999999999</v>
      </c>
      <c r="E498" s="26">
        <v>-0.108</v>
      </c>
      <c r="F498" s="26">
        <f>D498-Mode1_Parameter_sheet!$D$7</f>
        <v>2.6784842519685131E-2</v>
      </c>
      <c r="G498" s="26">
        <v>0.56971753660000002</v>
      </c>
      <c r="H498" s="26">
        <v>-0.10752557190000001</v>
      </c>
      <c r="I498" s="26">
        <f>G498-Mode1_Parameter_sheet!$D$8</f>
        <v>2.5814860130578543E-2</v>
      </c>
      <c r="K498" s="26">
        <v>16.399999999999999</v>
      </c>
      <c r="L498" s="33">
        <f>$R$8*COS($R$6*(K498-Mode1_Parameter_sheet!$D$9))+$R$10*SIN($R$6*(K498-Mode1_Parameter_sheet!$D$9))+$R$9*COS($R$7*(K498-Mode1_Parameter_sheet!$D$9))+$R$11*SIN($R$7*(K498-Mode1_Parameter_sheet!$D$9))</f>
        <v>2.653436215806294E-2</v>
      </c>
      <c r="M498" s="33">
        <f>L498+Mode1_Parameter_sheet!$D$7</f>
        <v>0.17274951963837779</v>
      </c>
      <c r="N498" s="33">
        <f>$R$8*COS($R$6*(K498-Mode1_Parameter_sheet!$D$9))+$R$10*SIN($R$6*(K498-Mode1_Parameter_sheet!$D$9))-$R$9*COS($R$7*(K498-Mode1_Parameter_sheet!$D$9))-$R$11*SIN($R$7*(K498-Mode1_Parameter_sheet!$D$9))</f>
        <v>2.6298075694179312E-2</v>
      </c>
      <c r="O498" s="33">
        <f>N498+Mode1_Parameter_sheet!$D$8</f>
        <v>0.57020075216360078</v>
      </c>
    </row>
    <row r="499" spans="2:15">
      <c r="B499" s="29">
        <v>493</v>
      </c>
      <c r="C499" s="26">
        <v>16.43333333</v>
      </c>
      <c r="D499" s="26">
        <v>0.16900000000000001</v>
      </c>
      <c r="E499" s="26">
        <v>-0.113</v>
      </c>
      <c r="F499" s="26">
        <f>D499-Mode1_Parameter_sheet!$D$7</f>
        <v>2.2784842519685156E-2</v>
      </c>
      <c r="G499" s="26">
        <v>0.56608951149999998</v>
      </c>
      <c r="H499" s="26">
        <v>-0.1145921852</v>
      </c>
      <c r="I499" s="26">
        <f>G499-Mode1_Parameter_sheet!$D$8</f>
        <v>2.21868350305785E-2</v>
      </c>
      <c r="K499" s="26">
        <v>16.43333333</v>
      </c>
      <c r="L499" s="33">
        <f>$R$8*COS($R$6*(K499-Mode1_Parameter_sheet!$D$9))+$R$10*SIN($R$6*(K499-Mode1_Parameter_sheet!$D$9))+$R$9*COS($R$7*(K499-Mode1_Parameter_sheet!$D$9))+$R$11*SIN($R$7*(K499-Mode1_Parameter_sheet!$D$9))</f>
        <v>2.2828225738479847E-2</v>
      </c>
      <c r="M499" s="33">
        <f>L499+Mode1_Parameter_sheet!$D$7</f>
        <v>0.1690433832187947</v>
      </c>
      <c r="N499" s="33">
        <f>$R$8*COS($R$6*(K499-Mode1_Parameter_sheet!$D$9))+$R$10*SIN($R$6*(K499-Mode1_Parameter_sheet!$D$9))-$R$9*COS($R$7*(K499-Mode1_Parameter_sheet!$D$9))-$R$11*SIN($R$7*(K499-Mode1_Parameter_sheet!$D$9))</f>
        <v>2.2601291452035328E-2</v>
      </c>
      <c r="O499" s="33">
        <f>N499+Mode1_Parameter_sheet!$D$8</f>
        <v>0.56650396792145685</v>
      </c>
    </row>
    <row r="500" spans="2:15">
      <c r="B500" s="29">
        <v>494</v>
      </c>
      <c r="C500" s="26">
        <v>16.466666669999999</v>
      </c>
      <c r="D500" s="26">
        <v>0.16500000000000001</v>
      </c>
      <c r="E500" s="26">
        <v>-0.11899999999999999</v>
      </c>
      <c r="F500" s="26">
        <f>D500-Mode1_Parameter_sheet!$D$7</f>
        <v>1.8784842519685152E-2</v>
      </c>
      <c r="G500" s="26">
        <v>0.56207805759999996</v>
      </c>
      <c r="H500" s="26">
        <v>-0.1178652744</v>
      </c>
      <c r="I500" s="26">
        <f>G500-Mode1_Parameter_sheet!$D$8</f>
        <v>1.8175381130578483E-2</v>
      </c>
      <c r="K500" s="26">
        <v>16.466666669999999</v>
      </c>
      <c r="L500" s="33">
        <f>$R$8*COS($R$6*(K500-Mode1_Parameter_sheet!$D$9))+$R$10*SIN($R$6*(K500-Mode1_Parameter_sheet!$D$9))+$R$9*COS($R$7*(K500-Mode1_Parameter_sheet!$D$9))+$R$11*SIN($R$7*(K500-Mode1_Parameter_sheet!$D$9))</f>
        <v>1.8979626792521853E-2</v>
      </c>
      <c r="M500" s="33">
        <f>L500+Mode1_Parameter_sheet!$D$7</f>
        <v>0.16519478427283671</v>
      </c>
      <c r="N500" s="33">
        <f>$R$8*COS($R$6*(K500-Mode1_Parameter_sheet!$D$9))+$R$10*SIN($R$6*(K500-Mode1_Parameter_sheet!$D$9))-$R$9*COS($R$7*(K500-Mode1_Parameter_sheet!$D$9))-$R$11*SIN($R$7*(K500-Mode1_Parameter_sheet!$D$9))</f>
        <v>1.8764441438618135E-2</v>
      </c>
      <c r="O500" s="33">
        <f>N500+Mode1_Parameter_sheet!$D$8</f>
        <v>0.56266711790803958</v>
      </c>
    </row>
    <row r="501" spans="2:15">
      <c r="B501" s="29">
        <v>495</v>
      </c>
      <c r="C501" s="26">
        <v>16.5</v>
      </c>
      <c r="D501" s="26">
        <v>0.161</v>
      </c>
      <c r="E501" s="26">
        <v>-0.121</v>
      </c>
      <c r="F501" s="26">
        <f>D501-Mode1_Parameter_sheet!$D$7</f>
        <v>1.4784842519685149E-2</v>
      </c>
      <c r="G501" s="26">
        <v>0.55823182660000004</v>
      </c>
      <c r="H501" s="26">
        <v>-0.120962768</v>
      </c>
      <c r="I501" s="26">
        <f>G501-Mode1_Parameter_sheet!$D$8</f>
        <v>1.4329150130578561E-2</v>
      </c>
      <c r="K501" s="26">
        <v>16.5</v>
      </c>
      <c r="L501" s="33">
        <f>$R$8*COS($R$6*(K501-Mode1_Parameter_sheet!$D$9))+$R$10*SIN($R$6*(K501-Mode1_Parameter_sheet!$D$9))+$R$9*COS($R$7*(K501-Mode1_Parameter_sheet!$D$9))+$R$11*SIN($R$7*(K501-Mode1_Parameter_sheet!$D$9))</f>
        <v>1.5012527556449084E-2</v>
      </c>
      <c r="M501" s="33">
        <f>L501+Mode1_Parameter_sheet!$D$7</f>
        <v>0.16122768503676393</v>
      </c>
      <c r="N501" s="33">
        <f>$R$8*COS($R$6*(K501-Mode1_Parameter_sheet!$D$9))+$R$10*SIN($R$6*(K501-Mode1_Parameter_sheet!$D$9))-$R$9*COS($R$7*(K501-Mode1_Parameter_sheet!$D$9))-$R$11*SIN($R$7*(K501-Mode1_Parameter_sheet!$D$9))</f>
        <v>1.4811363797582548E-2</v>
      </c>
      <c r="O501" s="33">
        <f>N501+Mode1_Parameter_sheet!$D$8</f>
        <v>0.558714040267004</v>
      </c>
    </row>
    <row r="502" spans="2:15">
      <c r="B502" s="29">
        <v>496</v>
      </c>
      <c r="C502" s="26">
        <v>16.533333330000001</v>
      </c>
      <c r="D502" s="26">
        <v>0.157</v>
      </c>
      <c r="E502" s="26">
        <v>-0.124</v>
      </c>
      <c r="F502" s="26">
        <f>D502-Mode1_Parameter_sheet!$D$7</f>
        <v>1.0784842519685145E-2</v>
      </c>
      <c r="G502" s="26">
        <v>0.55401387310000005</v>
      </c>
      <c r="H502" s="26">
        <v>-0.12280876020000001</v>
      </c>
      <c r="I502" s="26">
        <f>G502-Mode1_Parameter_sheet!$D$8</f>
        <v>1.0111196630578578E-2</v>
      </c>
      <c r="K502" s="26">
        <v>16.533333330000001</v>
      </c>
      <c r="L502" s="33">
        <f>$R$8*COS($R$6*(K502-Mode1_Parameter_sheet!$D$9))+$R$10*SIN($R$6*(K502-Mode1_Parameter_sheet!$D$9))+$R$9*COS($R$7*(K502-Mode1_Parameter_sheet!$D$9))+$R$11*SIN($R$7*(K502-Mode1_Parameter_sheet!$D$9))</f>
        <v>1.0951628711371068E-2</v>
      </c>
      <c r="M502" s="33">
        <f>L502+Mode1_Parameter_sheet!$D$7</f>
        <v>0.15716678619168592</v>
      </c>
      <c r="N502" s="33">
        <f>$R$8*COS($R$6*(K502-Mode1_Parameter_sheet!$D$9))+$R$10*SIN($R$6*(K502-Mode1_Parameter_sheet!$D$9))-$R$9*COS($R$7*(K502-Mode1_Parameter_sheet!$D$9))-$R$11*SIN($R$7*(K502-Mode1_Parameter_sheet!$D$9))</f>
        <v>1.0766611125074297E-2</v>
      </c>
      <c r="O502" s="33">
        <f>N502+Mode1_Parameter_sheet!$D$8</f>
        <v>0.55466928759449574</v>
      </c>
    </row>
    <row r="503" spans="2:15">
      <c r="B503" s="29">
        <v>497</v>
      </c>
      <c r="C503" s="26">
        <v>16.56666667</v>
      </c>
      <c r="D503" s="26">
        <v>0.153</v>
      </c>
      <c r="E503" s="26">
        <v>-0.125</v>
      </c>
      <c r="F503" s="26">
        <f>D503-Mode1_Parameter_sheet!$D$7</f>
        <v>6.7848425196851414E-3</v>
      </c>
      <c r="G503" s="26">
        <v>0.5500445759</v>
      </c>
      <c r="H503" s="26">
        <v>-0.124224563</v>
      </c>
      <c r="I503" s="26">
        <f>G503-Mode1_Parameter_sheet!$D$8</f>
        <v>6.1418994305785235E-3</v>
      </c>
      <c r="K503" s="26">
        <v>16.56666667</v>
      </c>
      <c r="L503" s="33">
        <f>$R$8*COS($R$6*(K503-Mode1_Parameter_sheet!$D$9))+$R$10*SIN($R$6*(K503-Mode1_Parameter_sheet!$D$9))+$R$9*COS($R$7*(K503-Mode1_Parameter_sheet!$D$9))+$R$11*SIN($R$7*(K503-Mode1_Parameter_sheet!$D$9))</f>
        <v>6.8222187785004088E-3</v>
      </c>
      <c r="M503" s="33">
        <f>L503+Mode1_Parameter_sheet!$D$7</f>
        <v>0.15303737625881528</v>
      </c>
      <c r="N503" s="33">
        <f>$R$8*COS($R$6*(K503-Mode1_Parameter_sheet!$D$9))+$R$10*SIN($R$6*(K503-Mode1_Parameter_sheet!$D$9))-$R$9*COS($R$7*(K503-Mode1_Parameter_sheet!$D$9))-$R$11*SIN($R$7*(K503-Mode1_Parameter_sheet!$D$9))</f>
        <v>6.6553014212930367E-3</v>
      </c>
      <c r="O503" s="33">
        <f>N503+Mode1_Parameter_sheet!$D$8</f>
        <v>0.55055797789071448</v>
      </c>
    </row>
    <row r="504" spans="2:15">
      <c r="B504" s="29">
        <v>498</v>
      </c>
      <c r="C504" s="26">
        <v>16.600000000000001</v>
      </c>
      <c r="D504" s="26">
        <v>0.14899999999999999</v>
      </c>
      <c r="E504" s="26">
        <v>-0.124</v>
      </c>
      <c r="F504" s="26">
        <f>D504-Mode1_Parameter_sheet!$D$7</f>
        <v>2.7848425196851379E-3</v>
      </c>
      <c r="G504" s="26">
        <v>0.54573223559999995</v>
      </c>
      <c r="H504" s="26">
        <v>-0.12532452159999999</v>
      </c>
      <c r="I504" s="26">
        <f>G504-Mode1_Parameter_sheet!$D$8</f>
        <v>1.8295591305784731E-3</v>
      </c>
      <c r="K504" s="26">
        <v>16.600000000000001</v>
      </c>
      <c r="L504" s="33">
        <f>$R$8*COS($R$6*(K504-Mode1_Parameter_sheet!$D$9))+$R$10*SIN($R$6*(K504-Mode1_Parameter_sheet!$D$9))+$R$9*COS($R$7*(K504-Mode1_Parameter_sheet!$D$9))+$R$11*SIN($R$7*(K504-Mode1_Parameter_sheet!$D$9))</f>
        <v>2.6500203147608007E-3</v>
      </c>
      <c r="M504" s="33">
        <f>L504+Mode1_Parameter_sheet!$D$7</f>
        <v>0.14886517779507566</v>
      </c>
      <c r="N504" s="33">
        <f>$R$8*COS($R$6*(K504-Mode1_Parameter_sheet!$D$9))+$R$10*SIN($R$6*(K504-Mode1_Parameter_sheet!$D$9))-$R$9*COS($R$7*(K504-Mode1_Parameter_sheet!$D$9))-$R$11*SIN($R$7*(K504-Mode1_Parameter_sheet!$D$9))</f>
        <v>2.5029660679576674E-3</v>
      </c>
      <c r="O504" s="33">
        <f>N504+Mode1_Parameter_sheet!$D$8</f>
        <v>0.54640564253737911</v>
      </c>
    </row>
    <row r="505" spans="2:15">
      <c r="B505" s="29">
        <v>499</v>
      </c>
      <c r="C505" s="26">
        <v>16.633333329999999</v>
      </c>
      <c r="D505" s="26">
        <v>0.14399999999999999</v>
      </c>
      <c r="E505" s="26">
        <v>-0.128</v>
      </c>
      <c r="F505" s="26">
        <f>D505-Mode1_Parameter_sheet!$D$7</f>
        <v>-2.2151574803148666E-3</v>
      </c>
      <c r="G505" s="26">
        <v>0.54168960779999997</v>
      </c>
      <c r="H505" s="26">
        <v>-0.12410369020000001</v>
      </c>
      <c r="I505" s="26">
        <f>G505-Mode1_Parameter_sheet!$D$8</f>
        <v>-2.2130686694215029E-3</v>
      </c>
      <c r="K505" s="26">
        <v>16.633333329999999</v>
      </c>
      <c r="L505" s="33">
        <f>$R$8*COS($R$6*(K505-Mode1_Parameter_sheet!$D$9))+$R$10*SIN($R$6*(K505-Mode1_Parameter_sheet!$D$9))+$R$9*COS($R$7*(K505-Mode1_Parameter_sheet!$D$9))+$R$11*SIN($R$7*(K505-Mode1_Parameter_sheet!$D$9))</f>
        <v>-1.5389778998305E-3</v>
      </c>
      <c r="M505" s="33">
        <f>L505+Mode1_Parameter_sheet!$D$7</f>
        <v>0.14467617958048434</v>
      </c>
      <c r="N505" s="33">
        <f>$R$8*COS($R$6*(K505-Mode1_Parameter_sheet!$D$9))+$R$10*SIN($R$6*(K505-Mode1_Parameter_sheet!$D$9))-$R$9*COS($R$7*(K505-Mode1_Parameter_sheet!$D$9))-$R$11*SIN($R$7*(K505-Mode1_Parameter_sheet!$D$9))</f>
        <v>-1.6646159326754073E-3</v>
      </c>
      <c r="O505" s="33">
        <f>N505+Mode1_Parameter_sheet!$D$8</f>
        <v>0.54223806053674606</v>
      </c>
    </row>
    <row r="506" spans="2:15">
      <c r="B506" s="29">
        <v>500</v>
      </c>
      <c r="C506" s="26">
        <v>16.666666670000001</v>
      </c>
      <c r="D506" s="26">
        <v>0.14000000000000001</v>
      </c>
      <c r="E506" s="26">
        <v>-0.125</v>
      </c>
      <c r="F506" s="26">
        <f>D506-Mode1_Parameter_sheet!$D$7</f>
        <v>-6.2151574803148424E-3</v>
      </c>
      <c r="G506" s="26">
        <v>0.5374586562</v>
      </c>
      <c r="H506" s="26">
        <v>-0.1222854159</v>
      </c>
      <c r="I506" s="26">
        <f>G506-Mode1_Parameter_sheet!$D$8</f>
        <v>-6.4440202694214799E-3</v>
      </c>
      <c r="K506" s="26">
        <v>16.666666670000001</v>
      </c>
      <c r="L506" s="33">
        <f>$R$8*COS($R$6*(K506-Mode1_Parameter_sheet!$D$9))+$R$10*SIN($R$6*(K506-Mode1_Parameter_sheet!$D$9))+$R$9*COS($R$7*(K506-Mode1_Parameter_sheet!$D$9))+$R$11*SIN($R$7*(K506-Mode1_Parameter_sheet!$D$9))</f>
        <v>-5.7186792556429035E-3</v>
      </c>
      <c r="M506" s="33">
        <f>L506+Mode1_Parameter_sheet!$D$7</f>
        <v>0.14049647822467196</v>
      </c>
      <c r="N506" s="33">
        <f>$R$8*COS($R$6*(K506-Mode1_Parameter_sheet!$D$9))+$R$10*SIN($R$6*(K506-Mode1_Parameter_sheet!$D$9))-$R$9*COS($R$7*(K506-Mode1_Parameter_sheet!$D$9))-$R$11*SIN($R$7*(K506-Mode1_Parameter_sheet!$D$9))</f>
        <v>-5.8215741498830985E-3</v>
      </c>
      <c r="O506" s="33">
        <f>N506+Mode1_Parameter_sheet!$D$8</f>
        <v>0.53808110231953843</v>
      </c>
    </row>
    <row r="507" spans="2:15">
      <c r="B507" s="29">
        <v>501</v>
      </c>
      <c r="C507" s="26">
        <v>16.7</v>
      </c>
      <c r="D507" s="26">
        <v>0.13600000000000001</v>
      </c>
      <c r="E507" s="26">
        <v>-0.123</v>
      </c>
      <c r="F507" s="26">
        <f>D507-Mode1_Parameter_sheet!$D$7</f>
        <v>-1.0215157480314846E-2</v>
      </c>
      <c r="G507" s="26">
        <v>0.53353724670000002</v>
      </c>
      <c r="H507" s="26">
        <v>-0.122602265</v>
      </c>
      <c r="I507" s="26">
        <f>G507-Mode1_Parameter_sheet!$D$8</f>
        <v>-1.0365429769421453E-2</v>
      </c>
      <c r="K507" s="26">
        <v>16.7</v>
      </c>
      <c r="L507" s="33">
        <f>$R$8*COS($R$6*(K507-Mode1_Parameter_sheet!$D$9))+$R$10*SIN($R$6*(K507-Mode1_Parameter_sheet!$D$9))+$R$9*COS($R$7*(K507-Mode1_Parameter_sheet!$D$9))+$R$11*SIN($R$7*(K507-Mode1_Parameter_sheet!$D$9))</f>
        <v>-9.8630383226964765E-3</v>
      </c>
      <c r="M507" s="33">
        <f>L507+Mode1_Parameter_sheet!$D$7</f>
        <v>0.13635211915761838</v>
      </c>
      <c r="N507" s="33">
        <f>$R$8*COS($R$6*(K507-Mode1_Parameter_sheet!$D$9))+$R$10*SIN($R$6*(K507-Mode1_Parameter_sheet!$D$9))-$R$9*COS($R$7*(K507-Mode1_Parameter_sheet!$D$9))-$R$11*SIN($R$7*(K507-Mode1_Parameter_sheet!$D$9))</f>
        <v>-9.9421033674506765E-3</v>
      </c>
      <c r="O507" s="33">
        <f>N507+Mode1_Parameter_sheet!$D$8</f>
        <v>0.53396057310197076</v>
      </c>
    </row>
    <row r="508" spans="2:15">
      <c r="B508" s="29">
        <v>502</v>
      </c>
      <c r="C508" s="26">
        <v>16.733333330000001</v>
      </c>
      <c r="D508" s="26">
        <v>0.13200000000000001</v>
      </c>
      <c r="E508" s="26">
        <v>-0.122</v>
      </c>
      <c r="F508" s="26">
        <f>D508-Mode1_Parameter_sheet!$D$7</f>
        <v>-1.4215157480314849E-2</v>
      </c>
      <c r="G508" s="26">
        <v>0.52928517190000002</v>
      </c>
      <c r="H508" s="26">
        <v>-0.1213757201</v>
      </c>
      <c r="I508" s="26">
        <f>G508-Mode1_Parameter_sheet!$D$8</f>
        <v>-1.4617504569421458E-2</v>
      </c>
      <c r="K508" s="26">
        <v>16.733333330000001</v>
      </c>
      <c r="L508" s="33">
        <f>$R$8*COS($R$6*(K508-Mode1_Parameter_sheet!$D$9))+$R$10*SIN($R$6*(K508-Mode1_Parameter_sheet!$D$9))+$R$9*COS($R$7*(K508-Mode1_Parameter_sheet!$D$9))+$R$11*SIN($R$7*(K508-Mode1_Parameter_sheet!$D$9))</f>
        <v>-1.3946230868181756E-2</v>
      </c>
      <c r="M508" s="33">
        <f>L508+Mode1_Parameter_sheet!$D$7</f>
        <v>0.1322689266121331</v>
      </c>
      <c r="N508" s="33">
        <f>$R$8*COS($R$6*(K508-Mode1_Parameter_sheet!$D$9))+$R$10*SIN($R$6*(K508-Mode1_Parameter_sheet!$D$9))-$R$9*COS($R$7*(K508-Mode1_Parameter_sheet!$D$9))-$R$11*SIN($R$7*(K508-Mode1_Parameter_sheet!$D$9))</f>
        <v>-1.400063102328843E-2</v>
      </c>
      <c r="O508" s="33">
        <f>N508+Mode1_Parameter_sheet!$D$8</f>
        <v>0.52990204544613306</v>
      </c>
    </row>
    <row r="509" spans="2:15">
      <c r="B509" s="29">
        <v>503</v>
      </c>
      <c r="C509" s="26">
        <v>16.766666669999999</v>
      </c>
      <c r="D509" s="26">
        <v>0.128</v>
      </c>
      <c r="E509" s="26">
        <v>-0.11799999999999999</v>
      </c>
      <c r="F509" s="26">
        <f>D509-Mode1_Parameter_sheet!$D$7</f>
        <v>-1.8215157480314853E-2</v>
      </c>
      <c r="G509" s="26">
        <v>0.52544553199999999</v>
      </c>
      <c r="H509" s="26">
        <v>-0.1150261815</v>
      </c>
      <c r="I509" s="26">
        <f>G509-Mode1_Parameter_sheet!$D$8</f>
        <v>-1.8457144469421483E-2</v>
      </c>
      <c r="K509" s="26">
        <v>16.766666669999999</v>
      </c>
      <c r="L509" s="33">
        <f>$R$8*COS($R$6*(K509-Mode1_Parameter_sheet!$D$9))+$R$10*SIN($R$6*(K509-Mode1_Parameter_sheet!$D$9))+$R$9*COS($R$7*(K509-Mode1_Parameter_sheet!$D$9))+$R$11*SIN($R$7*(K509-Mode1_Parameter_sheet!$D$9))</f>
        <v>-1.794281116740851E-2</v>
      </c>
      <c r="M509" s="33">
        <f>L509+Mode1_Parameter_sheet!$D$7</f>
        <v>0.12827234631290635</v>
      </c>
      <c r="N509" s="33">
        <f>$R$8*COS($R$6*(K509-Mode1_Parameter_sheet!$D$9))+$R$10*SIN($R$6*(K509-Mode1_Parameter_sheet!$D$9))-$R$9*COS($R$7*(K509-Mode1_Parameter_sheet!$D$9))-$R$11*SIN($R$7*(K509-Mode1_Parameter_sheet!$D$9))</f>
        <v>-1.7971971881650606E-2</v>
      </c>
      <c r="O509" s="33">
        <f>N509+Mode1_Parameter_sheet!$D$8</f>
        <v>0.52593070458777091</v>
      </c>
    </row>
    <row r="510" spans="2:15">
      <c r="B510" s="29">
        <v>504</v>
      </c>
      <c r="C510" s="26">
        <v>16.8</v>
      </c>
      <c r="D510" s="26">
        <v>0.124</v>
      </c>
      <c r="E510" s="26">
        <v>-0.113</v>
      </c>
      <c r="F510" s="26">
        <f>D510-Mode1_Parameter_sheet!$D$7</f>
        <v>-2.2215157480314857E-2</v>
      </c>
      <c r="G510" s="26">
        <v>0.5216167598</v>
      </c>
      <c r="H510" s="26">
        <v>-0.1124411387</v>
      </c>
      <c r="I510" s="26">
        <f>G510-Mode1_Parameter_sheet!$D$8</f>
        <v>-2.2285916669421479E-2</v>
      </c>
      <c r="K510" s="26">
        <v>16.8</v>
      </c>
      <c r="L510" s="33">
        <f>$R$8*COS($R$6*(K510-Mode1_Parameter_sheet!$D$9))+$R$10*SIN($R$6*(K510-Mode1_Parameter_sheet!$D$9))+$R$9*COS($R$7*(K510-Mode1_Parameter_sheet!$D$9))+$R$11*SIN($R$7*(K510-Mode1_Parameter_sheet!$D$9))</f>
        <v>-2.1827867309188356E-2</v>
      </c>
      <c r="M510" s="33">
        <f>L510+Mode1_Parameter_sheet!$D$7</f>
        <v>0.1243872901711265</v>
      </c>
      <c r="N510" s="33">
        <f>$R$8*COS($R$6*(K510-Mode1_Parameter_sheet!$D$9))+$R$10*SIN($R$6*(K510-Mode1_Parameter_sheet!$D$9))-$R$9*COS($R$7*(K510-Mode1_Parameter_sheet!$D$9))-$R$11*SIN($R$7*(K510-Mode1_Parameter_sheet!$D$9))</f>
        <v>-2.1831480611139188E-2</v>
      </c>
      <c r="O510" s="33">
        <f>N510+Mode1_Parameter_sheet!$D$8</f>
        <v>0.52207119585828232</v>
      </c>
    </row>
    <row r="511" spans="2:15">
      <c r="B511" s="29">
        <v>505</v>
      </c>
      <c r="C511" s="26">
        <v>16.833333329999999</v>
      </c>
      <c r="D511" s="26">
        <v>0.12</v>
      </c>
      <c r="E511" s="26">
        <v>-0.111</v>
      </c>
      <c r="F511" s="26">
        <f>D511-Mode1_Parameter_sheet!$D$7</f>
        <v>-2.621515748031486E-2</v>
      </c>
      <c r="G511" s="26">
        <v>0.51794945609999998</v>
      </c>
      <c r="H511" s="26">
        <v>-0.1093262849</v>
      </c>
      <c r="I511" s="26">
        <f>G511-Mode1_Parameter_sheet!$D$8</f>
        <v>-2.5953220369421492E-2</v>
      </c>
      <c r="K511" s="26">
        <v>16.833333329999999</v>
      </c>
      <c r="L511" s="33">
        <f>$R$8*COS($R$6*(K511-Mode1_Parameter_sheet!$D$9))+$R$10*SIN($R$6*(K511-Mode1_Parameter_sheet!$D$9))+$R$9*COS($R$7*(K511-Mode1_Parameter_sheet!$D$9))+$R$11*SIN($R$7*(K511-Mode1_Parameter_sheet!$D$9))</f>
        <v>-2.5577183891798156E-2</v>
      </c>
      <c r="M511" s="33">
        <f>L511+Mode1_Parameter_sheet!$D$7</f>
        <v>0.1206379735885167</v>
      </c>
      <c r="N511" s="33">
        <f>$R$8*COS($R$6*(K511-Mode1_Parameter_sheet!$D$9))+$R$10*SIN($R$6*(K511-Mode1_Parameter_sheet!$D$9))-$R$9*COS($R$7*(K511-Mode1_Parameter_sheet!$D$9))-$R$11*SIN($R$7*(K511-Mode1_Parameter_sheet!$D$9))</f>
        <v>-2.5555211619811783E-2</v>
      </c>
      <c r="O511" s="33">
        <f>N511+Mode1_Parameter_sheet!$D$8</f>
        <v>0.5183474648496097</v>
      </c>
    </row>
    <row r="512" spans="2:15">
      <c r="B512" s="29">
        <v>506</v>
      </c>
      <c r="C512" s="26">
        <v>16.866666670000001</v>
      </c>
      <c r="D512" s="26">
        <v>0.11700000000000001</v>
      </c>
      <c r="E512" s="26">
        <v>-0.107</v>
      </c>
      <c r="F512" s="26">
        <f>D512-Mode1_Parameter_sheet!$D$7</f>
        <v>-2.9215157480314849E-2</v>
      </c>
      <c r="G512" s="26">
        <v>0.51432834080000001</v>
      </c>
      <c r="H512" s="26">
        <v>-0.1042331514</v>
      </c>
      <c r="I512" s="26">
        <f>G512-Mode1_Parameter_sheet!$D$8</f>
        <v>-2.957433566942147E-2</v>
      </c>
      <c r="K512" s="26">
        <v>16.866666670000001</v>
      </c>
      <c r="L512" s="33">
        <f>$R$8*COS($R$6*(K512-Mode1_Parameter_sheet!$D$9))+$R$10*SIN($R$6*(K512-Mode1_Parameter_sheet!$D$9))+$R$9*COS($R$7*(K512-Mode1_Parameter_sheet!$D$9))+$R$11*SIN($R$7*(K512-Mode1_Parameter_sheet!$D$9))</f>
        <v>-2.9167389432044204E-2</v>
      </c>
      <c r="M512" s="33">
        <f>L512+Mode1_Parameter_sheet!$D$7</f>
        <v>0.11704776804827065</v>
      </c>
      <c r="N512" s="33">
        <f>$R$8*COS($R$6*(K512-Mode1_Parameter_sheet!$D$9))+$R$10*SIN($R$6*(K512-Mode1_Parameter_sheet!$D$9))-$R$9*COS($R$7*(K512-Mode1_Parameter_sheet!$D$9))-$R$11*SIN($R$7*(K512-Mode1_Parameter_sheet!$D$9))</f>
        <v>-2.9120063637251562E-2</v>
      </c>
      <c r="O512" s="33">
        <f>N512+Mode1_Parameter_sheet!$D$8</f>
        <v>0.51478261283216986</v>
      </c>
    </row>
    <row r="513" spans="2:15">
      <c r="B513" s="29">
        <v>507</v>
      </c>
      <c r="C513" s="26">
        <v>16.899999999999999</v>
      </c>
      <c r="D513" s="26">
        <v>0.113</v>
      </c>
      <c r="E513" s="26">
        <v>-9.9400000000000002E-2</v>
      </c>
      <c r="F513" s="26">
        <f>D513-Mode1_Parameter_sheet!$D$7</f>
        <v>-3.3215157480314852E-2</v>
      </c>
      <c r="G513" s="26">
        <v>0.51100057939999999</v>
      </c>
      <c r="H513" s="26">
        <v>-9.8496250189999995E-2</v>
      </c>
      <c r="I513" s="26">
        <f>G513-Mode1_Parameter_sheet!$D$8</f>
        <v>-3.2902097069421488E-2</v>
      </c>
      <c r="K513" s="26">
        <v>16.899999999999999</v>
      </c>
      <c r="L513" s="33">
        <f>$R$8*COS($R$6*(K513-Mode1_Parameter_sheet!$D$9))+$R$10*SIN($R$6*(K513-Mode1_Parameter_sheet!$D$9))+$R$9*COS($R$7*(K513-Mode1_Parameter_sheet!$D$9))+$R$11*SIN($R$7*(K513-Mode1_Parameter_sheet!$D$9))</f>
        <v>-3.2576099257458545E-2</v>
      </c>
      <c r="M513" s="33">
        <f>L513+Mode1_Parameter_sheet!$D$7</f>
        <v>0.1136390582228563</v>
      </c>
      <c r="N513" s="33">
        <f>$R$8*COS($R$6*(K513-Mode1_Parameter_sheet!$D$9))+$R$10*SIN($R$6*(K513-Mode1_Parameter_sheet!$D$9))-$R$9*COS($R$7*(K513-Mode1_Parameter_sheet!$D$9))-$R$11*SIN($R$7*(K513-Mode1_Parameter_sheet!$D$9))</f>
        <v>-3.25039197757181E-2</v>
      </c>
      <c r="O513" s="33">
        <f>N513+Mode1_Parameter_sheet!$D$8</f>
        <v>0.51139875669370338</v>
      </c>
    </row>
    <row r="514" spans="2:15">
      <c r="B514" s="29">
        <v>508</v>
      </c>
      <c r="C514" s="26">
        <v>16.93333333</v>
      </c>
      <c r="D514" s="26">
        <v>0.11</v>
      </c>
      <c r="E514" s="26">
        <v>-9.3100000000000002E-2</v>
      </c>
      <c r="F514" s="26">
        <f>D514-Mode1_Parameter_sheet!$D$7</f>
        <v>-3.6215157480314855E-2</v>
      </c>
      <c r="G514" s="26">
        <v>0.50776192409999998</v>
      </c>
      <c r="H514" s="26">
        <v>-9.2989012070000002E-2</v>
      </c>
      <c r="I514" s="26">
        <f>G514-Mode1_Parameter_sheet!$D$8</f>
        <v>-3.6140752369421492E-2</v>
      </c>
      <c r="K514" s="26">
        <v>16.93333333</v>
      </c>
      <c r="L514" s="33">
        <f>$R$8*COS($R$6*(K514-Mode1_Parameter_sheet!$D$9))+$R$10*SIN($R$6*(K514-Mode1_Parameter_sheet!$D$9))+$R$9*COS($R$7*(K514-Mode1_Parameter_sheet!$D$9))+$R$11*SIN($R$7*(K514-Mode1_Parameter_sheet!$D$9))</f>
        <v>-3.5782061756904023E-2</v>
      </c>
      <c r="M514" s="33">
        <f>L514+Mode1_Parameter_sheet!$D$7</f>
        <v>0.11043309572341084</v>
      </c>
      <c r="N514" s="33">
        <f>$R$8*COS($R$6*(K514-Mode1_Parameter_sheet!$D$9))+$R$10*SIN($R$6*(K514-Mode1_Parameter_sheet!$D$9))-$R$9*COS($R$7*(K514-Mode1_Parameter_sheet!$D$9))-$R$11*SIN($R$7*(K514-Mode1_Parameter_sheet!$D$9))</f>
        <v>-3.5685790906965852E-2</v>
      </c>
      <c r="O514" s="33">
        <f>N514+Mode1_Parameter_sheet!$D$8</f>
        <v>0.50821688556245559</v>
      </c>
    </row>
    <row r="515" spans="2:15">
      <c r="B515" s="29">
        <v>509</v>
      </c>
      <c r="C515" s="26">
        <v>16.966666669999999</v>
      </c>
      <c r="D515" s="26">
        <v>0.107</v>
      </c>
      <c r="E515" s="26">
        <v>-8.8400000000000006E-2</v>
      </c>
      <c r="F515" s="26">
        <f>D515-Mode1_Parameter_sheet!$D$7</f>
        <v>-3.9215157480314858E-2</v>
      </c>
      <c r="G515" s="26">
        <v>0.50480131189999999</v>
      </c>
      <c r="H515" s="26">
        <v>-8.1770266780000003E-2</v>
      </c>
      <c r="I515" s="26">
        <f>G515-Mode1_Parameter_sheet!$D$8</f>
        <v>-3.9101364569421482E-2</v>
      </c>
      <c r="K515" s="26">
        <v>16.966666669999999</v>
      </c>
      <c r="L515" s="33">
        <f>$R$8*COS($R$6*(K515-Mode1_Parameter_sheet!$D$9))+$R$10*SIN($R$6*(K515-Mode1_Parameter_sheet!$D$9))+$R$9*COS($R$7*(K515-Mode1_Parameter_sheet!$D$9))+$R$11*SIN($R$7*(K515-Mode1_Parameter_sheet!$D$9))</f>
        <v>-3.8765287616658997E-2</v>
      </c>
      <c r="M515" s="33">
        <f>L515+Mode1_Parameter_sheet!$D$7</f>
        <v>0.10744986986365586</v>
      </c>
      <c r="N515" s="33">
        <f>$R$8*COS($R$6*(K515-Mode1_Parameter_sheet!$D$9))+$R$10*SIN($R$6*(K515-Mode1_Parameter_sheet!$D$9))-$R$9*COS($R$7*(K515-Mode1_Parameter_sheet!$D$9))-$R$11*SIN($R$7*(K515-Mode1_Parameter_sheet!$D$9))</f>
        <v>-3.8645942149895626E-2</v>
      </c>
      <c r="O515" s="33">
        <f>N515+Mode1_Parameter_sheet!$D$8</f>
        <v>0.50525673431952589</v>
      </c>
    </row>
    <row r="516" spans="2:15">
      <c r="B516" s="29">
        <v>510</v>
      </c>
      <c r="C516" s="26">
        <v>17</v>
      </c>
      <c r="D516" s="26">
        <v>0.104</v>
      </c>
      <c r="E516" s="26">
        <v>-7.9200000000000007E-2</v>
      </c>
      <c r="F516" s="26">
        <f>D516-Mode1_Parameter_sheet!$D$7</f>
        <v>-4.221515748031486E-2</v>
      </c>
      <c r="G516" s="26">
        <v>0.50231057300000004</v>
      </c>
      <c r="H516" s="26">
        <v>-7.6909305620000007E-2</v>
      </c>
      <c r="I516" s="26">
        <f>G516-Mode1_Parameter_sheet!$D$8</f>
        <v>-4.1592103469421438E-2</v>
      </c>
      <c r="K516" s="26">
        <v>17</v>
      </c>
      <c r="L516" s="33">
        <f>$R$8*COS($R$6*(K516-Mode1_Parameter_sheet!$D$9))+$R$10*SIN($R$6*(K516-Mode1_Parameter_sheet!$D$9))+$R$9*COS($R$7*(K516-Mode1_Parameter_sheet!$D$9))+$R$11*SIN($R$7*(K516-Mode1_Parameter_sheet!$D$9))</f>
        <v>-4.1507172280045627E-2</v>
      </c>
      <c r="M516" s="33">
        <f>L516+Mode1_Parameter_sheet!$D$7</f>
        <v>0.10470798520026922</v>
      </c>
      <c r="N516" s="33">
        <f>$R$8*COS($R$6*(K516-Mode1_Parameter_sheet!$D$9))+$R$10*SIN($R$6*(K516-Mode1_Parameter_sheet!$D$9))-$R$9*COS($R$7*(K516-Mode1_Parameter_sheet!$D$9))-$R$11*SIN($R$7*(K516-Mode1_Parameter_sheet!$D$9))</f>
        <v>-4.1366012662678482E-2</v>
      </c>
      <c r="O516" s="33">
        <f>N516+Mode1_Parameter_sheet!$D$8</f>
        <v>0.502536663806743</v>
      </c>
    </row>
    <row r="517" spans="2:15">
      <c r="B517" s="29">
        <v>511</v>
      </c>
      <c r="C517" s="26">
        <v>17.033333330000001</v>
      </c>
      <c r="D517" s="26">
        <v>0.10199999999999999</v>
      </c>
      <c r="E517" s="26">
        <v>-6.6799999999999998E-2</v>
      </c>
      <c r="F517" s="26">
        <f>D517-Mode1_Parameter_sheet!$D$7</f>
        <v>-4.4215157480314862E-2</v>
      </c>
      <c r="G517" s="26">
        <v>0.49967402490000001</v>
      </c>
      <c r="H517" s="26">
        <v>-7.1483100719999998E-2</v>
      </c>
      <c r="I517" s="26">
        <f>G517-Mode1_Parameter_sheet!$D$8</f>
        <v>-4.4228651569421462E-2</v>
      </c>
      <c r="K517" s="26">
        <v>17.033333330000001</v>
      </c>
      <c r="L517" s="33">
        <f>$R$8*COS($R$6*(K517-Mode1_Parameter_sheet!$D$9))+$R$10*SIN($R$6*(K517-Mode1_Parameter_sheet!$D$9))+$R$9*COS($R$7*(K517-Mode1_Parameter_sheet!$D$9))+$R$11*SIN($R$7*(K517-Mode1_Parameter_sheet!$D$9))</f>
        <v>-4.3990617545250493E-2</v>
      </c>
      <c r="M517" s="33">
        <f>L517+Mode1_Parameter_sheet!$D$7</f>
        <v>0.10222453993506436</v>
      </c>
      <c r="N517" s="33">
        <f>$R$8*COS($R$6*(K517-Mode1_Parameter_sheet!$D$9))+$R$10*SIN($R$6*(K517-Mode1_Parameter_sheet!$D$9))-$R$9*COS($R$7*(K517-Mode1_Parameter_sheet!$D$9))-$R$11*SIN($R$7*(K517-Mode1_Parameter_sheet!$D$9))</f>
        <v>-4.3829134625100574E-2</v>
      </c>
      <c r="O517" s="33">
        <f>N517+Mode1_Parameter_sheet!$D$8</f>
        <v>0.50007354184432096</v>
      </c>
    </row>
    <row r="518" spans="2:15">
      <c r="B518" s="29">
        <v>512</v>
      </c>
      <c r="C518" s="26">
        <v>17.06666667</v>
      </c>
      <c r="D518" s="26">
        <v>9.9699999999999997E-2</v>
      </c>
      <c r="E518" s="26">
        <v>-5.8999999999999997E-2</v>
      </c>
      <c r="F518" s="26">
        <f>D518-Mode1_Parameter_sheet!$D$7</f>
        <v>-4.6515157480314859E-2</v>
      </c>
      <c r="G518" s="26">
        <v>0.49754503290000002</v>
      </c>
      <c r="H518" s="26">
        <v>-5.9361598680000002E-2</v>
      </c>
      <c r="I518" s="26">
        <f>G518-Mode1_Parameter_sheet!$D$8</f>
        <v>-4.6357643569421458E-2</v>
      </c>
      <c r="K518" s="26">
        <v>17.06666667</v>
      </c>
      <c r="L518" s="33">
        <f>$R$8*COS($R$6*(K518-Mode1_Parameter_sheet!$D$9))+$R$10*SIN($R$6*(K518-Mode1_Parameter_sheet!$D$9))+$R$9*COS($R$7*(K518-Mode1_Parameter_sheet!$D$9))+$R$11*SIN($R$7*(K518-Mode1_Parameter_sheet!$D$9))</f>
        <v>-4.6200135371822E-2</v>
      </c>
      <c r="M518" s="33">
        <f>L518+Mode1_Parameter_sheet!$D$7</f>
        <v>0.10001502210849286</v>
      </c>
      <c r="N518" s="33">
        <f>$R$8*COS($R$6*(K518-Mode1_Parameter_sheet!$D$9))+$R$10*SIN($R$6*(K518-Mode1_Parameter_sheet!$D$9))-$R$9*COS($R$7*(K518-Mode1_Parameter_sheet!$D$9))-$R$11*SIN($R$7*(K518-Mode1_Parameter_sheet!$D$9))</f>
        <v>-4.6020034634598674E-2</v>
      </c>
      <c r="O518" s="33">
        <f>N518+Mode1_Parameter_sheet!$D$8</f>
        <v>0.49788264183482278</v>
      </c>
    </row>
    <row r="519" spans="2:15">
      <c r="B519" s="29">
        <v>513</v>
      </c>
      <c r="C519" s="26">
        <v>17.100000000000001</v>
      </c>
      <c r="D519" s="26">
        <v>9.7799999999999998E-2</v>
      </c>
      <c r="E519" s="26">
        <v>-4.9299999999999997E-2</v>
      </c>
      <c r="F519" s="26">
        <f>D519-Mode1_Parameter_sheet!$D$7</f>
        <v>-4.8415157480314858E-2</v>
      </c>
      <c r="G519" s="26">
        <v>0.49571658489999998</v>
      </c>
      <c r="H519" s="26">
        <v>-5.1000648250000002E-2</v>
      </c>
      <c r="I519" s="26">
        <f>G519-Mode1_Parameter_sheet!$D$8</f>
        <v>-4.8186091569421496E-2</v>
      </c>
      <c r="K519" s="26">
        <v>17.100000000000001</v>
      </c>
      <c r="L519" s="33">
        <f>$R$8*COS($R$6*(K519-Mode1_Parameter_sheet!$D$9))+$R$10*SIN($R$6*(K519-Mode1_Parameter_sheet!$D$9))+$R$9*COS($R$7*(K519-Mode1_Parameter_sheet!$D$9))+$R$11*SIN($R$7*(K519-Mode1_Parameter_sheet!$D$9))</f>
        <v>-4.8121943030383238E-2</v>
      </c>
      <c r="M519" s="33">
        <f>L519+Mode1_Parameter_sheet!$D$7</f>
        <v>9.8093214449931618E-2</v>
      </c>
      <c r="N519" s="33">
        <f>$R$8*COS($R$6*(K519-Mode1_Parameter_sheet!$D$9))+$R$10*SIN($R$6*(K519-Mode1_Parameter_sheet!$D$9))-$R$9*COS($R$7*(K519-Mode1_Parameter_sheet!$D$9))-$R$11*SIN($R$7*(K519-Mode1_Parameter_sheet!$D$9))</f>
        <v>-4.7925126603781718E-2</v>
      </c>
      <c r="O519" s="33">
        <f>N519+Mode1_Parameter_sheet!$D$8</f>
        <v>0.49597754986563974</v>
      </c>
    </row>
    <row r="520" spans="2:15">
      <c r="B520" s="29">
        <v>514</v>
      </c>
      <c r="C520" s="26">
        <v>17.133333329999999</v>
      </c>
      <c r="D520" s="26">
        <v>9.64E-2</v>
      </c>
      <c r="E520" s="26">
        <v>-4.36E-2</v>
      </c>
      <c r="F520" s="26">
        <f>D520-Mode1_Parameter_sheet!$D$7</f>
        <v>-4.9815157480314856E-2</v>
      </c>
      <c r="G520" s="26">
        <v>0.49414498969999998</v>
      </c>
      <c r="H520" s="26">
        <v>-4.3980379020000002E-2</v>
      </c>
      <c r="I520" s="26">
        <f>G520-Mode1_Parameter_sheet!$D$8</f>
        <v>-4.9757686769421494E-2</v>
      </c>
      <c r="K520" s="26">
        <v>17.133333329999999</v>
      </c>
      <c r="L520" s="33">
        <f>$R$8*COS($R$6*(K520-Mode1_Parameter_sheet!$D$9))+$R$10*SIN($R$6*(K520-Mode1_Parameter_sheet!$D$9))+$R$9*COS($R$7*(K520-Mode1_Parameter_sheet!$D$9))+$R$11*SIN($R$7*(K520-Mode1_Parameter_sheet!$D$9))</f>
        <v>-4.9744053219375695E-2</v>
      </c>
      <c r="M520" s="33">
        <f>L520+Mode1_Parameter_sheet!$D$7</f>
        <v>9.6471104260939161E-2</v>
      </c>
      <c r="N520" s="33">
        <f>$R$8*COS($R$6*(K520-Mode1_Parameter_sheet!$D$9))+$R$10*SIN($R$6*(K520-Mode1_Parameter_sheet!$D$9))-$R$9*COS($R$7*(K520-Mode1_Parameter_sheet!$D$9))-$R$11*SIN($R$7*(K520-Mode1_Parameter_sheet!$D$9))</f>
        <v>-4.953259976687073E-2</v>
      </c>
      <c r="O520" s="33">
        <f>N520+Mode1_Parameter_sheet!$D$8</f>
        <v>0.49437007670255073</v>
      </c>
    </row>
    <row r="521" spans="2:15">
      <c r="B521" s="29">
        <v>515</v>
      </c>
      <c r="C521" s="26">
        <v>17.166666670000001</v>
      </c>
      <c r="D521" s="26">
        <v>9.4899999999999998E-2</v>
      </c>
      <c r="E521" s="26">
        <v>-3.7600000000000001E-2</v>
      </c>
      <c r="F521" s="26">
        <f>D521-Mode1_Parameter_sheet!$D$7</f>
        <v>-5.1315157480314857E-2</v>
      </c>
      <c r="G521" s="26">
        <v>0.49278455970000001</v>
      </c>
      <c r="H521" s="26">
        <v>-3.3532043290000001E-2</v>
      </c>
      <c r="I521" s="26">
        <f>G521-Mode1_Parameter_sheet!$D$8</f>
        <v>-5.1118116769421462E-2</v>
      </c>
      <c r="K521" s="26">
        <v>17.166666670000001</v>
      </c>
      <c r="L521" s="33">
        <f>$R$8*COS($R$6*(K521-Mode1_Parameter_sheet!$D$9))+$R$10*SIN($R$6*(K521-Mode1_Parameter_sheet!$D$9))+$R$9*COS($R$7*(K521-Mode1_Parameter_sheet!$D$9))+$R$11*SIN($R$7*(K521-Mode1_Parameter_sheet!$D$9))</f>
        <v>-5.1056346609302944E-2</v>
      </c>
      <c r="M521" s="33">
        <f>L521+Mode1_Parameter_sheet!$D$7</f>
        <v>9.5158810871011912E-2</v>
      </c>
      <c r="N521" s="33">
        <f>$R$8*COS($R$6*(K521-Mode1_Parameter_sheet!$D$9))+$R$10*SIN($R$6*(K521-Mode1_Parameter_sheet!$D$9))-$R$9*COS($R$7*(K521-Mode1_Parameter_sheet!$D$9))-$R$11*SIN($R$7*(K521-Mode1_Parameter_sheet!$D$9))</f>
        <v>-5.0832489378963189E-2</v>
      </c>
      <c r="O521" s="33">
        <f>N521+Mode1_Parameter_sheet!$D$8</f>
        <v>0.4930701870904583</v>
      </c>
    </row>
    <row r="522" spans="2:15">
      <c r="B522" s="29">
        <v>516</v>
      </c>
      <c r="C522" s="26">
        <v>17.2</v>
      </c>
      <c r="D522" s="26">
        <v>9.3899999999999997E-2</v>
      </c>
      <c r="E522" s="26">
        <v>-2.2599999999999999E-2</v>
      </c>
      <c r="F522" s="26">
        <f>D522-Mode1_Parameter_sheet!$D$7</f>
        <v>-5.2315157480314858E-2</v>
      </c>
      <c r="G522" s="26">
        <v>0.49190952020000001</v>
      </c>
      <c r="H522" s="26">
        <v>-2.3518867539999998E-2</v>
      </c>
      <c r="I522" s="26">
        <f>G522-Mode1_Parameter_sheet!$D$8</f>
        <v>-5.199315626942147E-2</v>
      </c>
      <c r="K522" s="26">
        <v>17.2</v>
      </c>
      <c r="L522" s="33">
        <f>$R$8*COS($R$6*(K522-Mode1_Parameter_sheet!$D$9))+$R$10*SIN($R$6*(K522-Mode1_Parameter_sheet!$D$9))+$R$9*COS($R$7*(K522-Mode1_Parameter_sheet!$D$9))+$R$11*SIN($R$7*(K522-Mode1_Parameter_sheet!$D$9))</f>
        <v>-5.2050634335444913E-2</v>
      </c>
      <c r="M522" s="33">
        <f>L522+Mode1_Parameter_sheet!$D$7</f>
        <v>9.4164523144869949E-2</v>
      </c>
      <c r="N522" s="33">
        <f>$R$8*COS($R$6*(K522-Mode1_Parameter_sheet!$D$9))+$R$10*SIN($R$6*(K522-Mode1_Parameter_sheet!$D$9))-$R$9*COS($R$7*(K522-Mode1_Parameter_sheet!$D$9))-$R$11*SIN($R$7*(K522-Mode1_Parameter_sheet!$D$9))</f>
        <v>-5.181673758444149E-2</v>
      </c>
      <c r="O522" s="33">
        <f>N522+Mode1_Parameter_sheet!$D$8</f>
        <v>0.49208593888497998</v>
      </c>
    </row>
    <row r="523" spans="2:15">
      <c r="B523" s="29">
        <v>517</v>
      </c>
      <c r="C523" s="26">
        <v>17.233333330000001</v>
      </c>
      <c r="D523" s="26">
        <v>9.3399999999999997E-2</v>
      </c>
      <c r="E523" s="26">
        <v>-1.61E-2</v>
      </c>
      <c r="F523" s="26">
        <f>D523-Mode1_Parameter_sheet!$D$7</f>
        <v>-5.2815157480314859E-2</v>
      </c>
      <c r="G523" s="26">
        <v>0.49121663519999997</v>
      </c>
      <c r="H523" s="26">
        <v>-1.375001157E-2</v>
      </c>
      <c r="I523" s="26">
        <f>G523-Mode1_Parameter_sheet!$D$8</f>
        <v>-5.2686041269421502E-2</v>
      </c>
      <c r="K523" s="26">
        <v>17.233333330000001</v>
      </c>
      <c r="L523" s="33">
        <f>$R$8*COS($R$6*(K523-Mode1_Parameter_sheet!$D$9))+$R$10*SIN($R$6*(K523-Mode1_Parameter_sheet!$D$9))+$R$9*COS($R$7*(K523-Mode1_Parameter_sheet!$D$9))+$R$11*SIN($R$7*(K523-Mode1_Parameter_sheet!$D$9))</f>
        <v>-5.2720711569718512E-2</v>
      </c>
      <c r="M523" s="33">
        <f>L523+Mode1_Parameter_sheet!$D$7</f>
        <v>9.3494445910596344E-2</v>
      </c>
      <c r="N523" s="33">
        <f>$R$8*COS($R$6*(K523-Mode1_Parameter_sheet!$D$9))+$R$10*SIN($R$6*(K523-Mode1_Parameter_sheet!$D$9))-$R$9*COS($R$7*(K523-Mode1_Parameter_sheet!$D$9))-$R$11*SIN($R$7*(K523-Mode1_Parameter_sheet!$D$9))</f>
        <v>-5.2479245582882653E-2</v>
      </c>
      <c r="O523" s="33">
        <f>N523+Mode1_Parameter_sheet!$D$8</f>
        <v>0.49142343088653884</v>
      </c>
    </row>
    <row r="524" spans="2:15">
      <c r="B524" s="29">
        <v>518</v>
      </c>
      <c r="C524" s="26">
        <v>17.266666669999999</v>
      </c>
      <c r="D524" s="26">
        <v>9.2899999999999996E-2</v>
      </c>
      <c r="E524" s="26">
        <v>-9.1699999999999993E-3</v>
      </c>
      <c r="F524" s="26">
        <f>D524-Mode1_Parameter_sheet!$D$7</f>
        <v>-5.3315157480314859E-2</v>
      </c>
      <c r="G524" s="26">
        <v>0.49099285269999998</v>
      </c>
      <c r="H524" s="26">
        <v>-3.4820660140000002E-3</v>
      </c>
      <c r="I524" s="26">
        <f>G524-Mode1_Parameter_sheet!$D$8</f>
        <v>-5.2909823769421493E-2</v>
      </c>
      <c r="K524" s="26">
        <v>17.266666669999999</v>
      </c>
      <c r="L524" s="33">
        <f>$R$8*COS($R$6*(K524-Mode1_Parameter_sheet!$D$9))+$R$10*SIN($R$6*(K524-Mode1_Parameter_sheet!$D$9))+$R$9*COS($R$7*(K524-Mode1_Parameter_sheet!$D$9))+$R$11*SIN($R$7*(K524-Mode1_Parameter_sheet!$D$9))</f>
        <v>-5.3062394723459645E-2</v>
      </c>
      <c r="M524" s="33">
        <f>L524+Mode1_Parameter_sheet!$D$7</f>
        <v>9.3152762756855217E-2</v>
      </c>
      <c r="N524" s="33">
        <f>$R$8*COS($R$6*(K524-Mode1_Parameter_sheet!$D$9))+$R$10*SIN($R$6*(K524-Mode1_Parameter_sheet!$D$9))-$R$9*COS($R$7*(K524-Mode1_Parameter_sheet!$D$9))-$R$11*SIN($R$7*(K524-Mode1_Parameter_sheet!$D$9))</f>
        <v>-5.2815909726481473E-2</v>
      </c>
      <c r="O524" s="33">
        <f>N524+Mode1_Parameter_sheet!$D$8</f>
        <v>0.49108676674294</v>
      </c>
    </row>
    <row r="525" spans="2:15">
      <c r="B525" s="29">
        <v>519</v>
      </c>
      <c r="C525" s="26">
        <v>17.3</v>
      </c>
      <c r="D525" s="26">
        <v>9.2799999999999994E-2</v>
      </c>
      <c r="E525" s="26">
        <v>8.4899999999999993E-3</v>
      </c>
      <c r="F525" s="26">
        <f>D525-Mode1_Parameter_sheet!$D$7</f>
        <v>-5.3415157480314862E-2</v>
      </c>
      <c r="G525" s="26">
        <v>0.4909844974</v>
      </c>
      <c r="H525" s="26">
        <v>5.0588038930000001E-3</v>
      </c>
      <c r="I525" s="26">
        <f>G525-Mode1_Parameter_sheet!$D$8</f>
        <v>-5.2918179069421478E-2</v>
      </c>
      <c r="K525" s="26">
        <v>17.3</v>
      </c>
      <c r="L525" s="33">
        <f>$R$8*COS($R$6*(K525-Mode1_Parameter_sheet!$D$9))+$R$10*SIN($R$6*(K525-Mode1_Parameter_sheet!$D$9))+$R$9*COS($R$7*(K525-Mode1_Parameter_sheet!$D$9))+$R$11*SIN($R$7*(K525-Mode1_Parameter_sheet!$D$9))</f>
        <v>-5.3073547768465477E-2</v>
      </c>
      <c r="M525" s="33">
        <f>L525+Mode1_Parameter_sheet!$D$7</f>
        <v>9.3141609711849371E-2</v>
      </c>
      <c r="N525" s="33">
        <f>$R$8*COS($R$6*(K525-Mode1_Parameter_sheet!$D$9))+$R$10*SIN($R$6*(K525-Mode1_Parameter_sheet!$D$9))-$R$9*COS($R$7*(K525-Mode1_Parameter_sheet!$D$9))-$R$11*SIN($R$7*(K525-Mode1_Parameter_sheet!$D$9))</f>
        <v>-5.282464699798247E-2</v>
      </c>
      <c r="O525" s="33">
        <f>N525+Mode1_Parameter_sheet!$D$8</f>
        <v>0.49107802947143903</v>
      </c>
    </row>
    <row r="526" spans="2:15">
      <c r="B526" s="29">
        <v>520</v>
      </c>
      <c r="C526" s="26">
        <v>17.333333329999999</v>
      </c>
      <c r="D526" s="26">
        <v>9.3399999999999997E-2</v>
      </c>
      <c r="E526" s="26">
        <v>1.7399999999999999E-2</v>
      </c>
      <c r="F526" s="26">
        <f>D526-Mode1_Parameter_sheet!$D$7</f>
        <v>-5.2815157480314859E-2</v>
      </c>
      <c r="G526" s="26">
        <v>0.49133010630000001</v>
      </c>
      <c r="H526" s="26">
        <v>1.567371716E-2</v>
      </c>
      <c r="I526" s="26">
        <f>G526-Mode1_Parameter_sheet!$D$8</f>
        <v>-5.2572570169421462E-2</v>
      </c>
      <c r="K526" s="26">
        <v>17.333333329999999</v>
      </c>
      <c r="L526" s="33">
        <f>$R$8*COS($R$6*(K526-Mode1_Parameter_sheet!$D$9))+$R$10*SIN($R$6*(K526-Mode1_Parameter_sheet!$D$9))+$R$9*COS($R$7*(K526-Mode1_Parameter_sheet!$D$9))+$R$11*SIN($R$7*(K526-Mode1_Parameter_sheet!$D$9))</f>
        <v>-5.2754096250750879E-2</v>
      </c>
      <c r="M526" s="33">
        <f>L526+Mode1_Parameter_sheet!$D$7</f>
        <v>9.3461061229563977E-2</v>
      </c>
      <c r="N526" s="33">
        <f>$R$8*COS($R$6*(K526-Mode1_Parameter_sheet!$D$9))+$R$10*SIN($R$6*(K526-Mode1_Parameter_sheet!$D$9))-$R$9*COS($R$7*(K526-Mode1_Parameter_sheet!$D$9))-$R$11*SIN($R$7*(K526-Mode1_Parameter_sheet!$D$9))</f>
        <v>-5.250540845553861E-2</v>
      </c>
      <c r="O526" s="33">
        <f>N526+Mode1_Parameter_sheet!$D$8</f>
        <v>0.49139726801388284</v>
      </c>
    </row>
    <row r="527" spans="2:15">
      <c r="B527" s="29">
        <v>521</v>
      </c>
      <c r="C527" s="26">
        <v>17.366666670000001</v>
      </c>
      <c r="D527" s="26">
        <v>9.3899999999999997E-2</v>
      </c>
      <c r="E527" s="26">
        <v>2.2700000000000001E-2</v>
      </c>
      <c r="F527" s="26">
        <f>D527-Mode1_Parameter_sheet!$D$7</f>
        <v>-5.2315157480314858E-2</v>
      </c>
      <c r="G527" s="26">
        <v>0.49202941189999999</v>
      </c>
      <c r="H527" s="26">
        <v>2.7522973060000001E-2</v>
      </c>
      <c r="I527" s="26">
        <f>G527-Mode1_Parameter_sheet!$D$8</f>
        <v>-5.1873264569421484E-2</v>
      </c>
      <c r="K527" s="26">
        <v>17.366666670000001</v>
      </c>
      <c r="L527" s="33">
        <f>$R$8*COS($R$6*(K527-Mode1_Parameter_sheet!$D$9))+$R$10*SIN($R$6*(K527-Mode1_Parameter_sheet!$D$9))+$R$9*COS($R$7*(K527-Mode1_Parameter_sheet!$D$9))+$R$11*SIN($R$7*(K527-Mode1_Parameter_sheet!$D$9))</f>
        <v>-5.2106027056861716E-2</v>
      </c>
      <c r="M527" s="33">
        <f>L527+Mode1_Parameter_sheet!$D$7</f>
        <v>9.4109130423453147E-2</v>
      </c>
      <c r="N527" s="33">
        <f>$R$8*COS($R$6*(K527-Mode1_Parameter_sheet!$D$9))+$R$10*SIN($R$6*(K527-Mode1_Parameter_sheet!$D$9))-$R$9*COS($R$7*(K527-Mode1_Parameter_sheet!$D$9))-$R$11*SIN($R$7*(K527-Mode1_Parameter_sheet!$D$9))</f>
        <v>-5.186017873761526E-2</v>
      </c>
      <c r="O527" s="33">
        <f>N527+Mode1_Parameter_sheet!$D$8</f>
        <v>0.49204249773180619</v>
      </c>
    </row>
    <row r="528" spans="2:15">
      <c r="B528" s="29">
        <v>522</v>
      </c>
      <c r="C528" s="26">
        <v>17.399999999999999</v>
      </c>
      <c r="D528" s="26">
        <v>9.4899999999999998E-2</v>
      </c>
      <c r="E528" s="26">
        <v>3.6400000000000002E-2</v>
      </c>
      <c r="F528" s="26">
        <f>D528-Mode1_Parameter_sheet!$D$7</f>
        <v>-5.1315157480314857E-2</v>
      </c>
      <c r="G528" s="26">
        <v>0.49316497120000002</v>
      </c>
      <c r="H528" s="26">
        <v>3.529880338E-2</v>
      </c>
      <c r="I528" s="26">
        <f>G528-Mode1_Parameter_sheet!$D$8</f>
        <v>-5.0737705269421451E-2</v>
      </c>
      <c r="K528" s="26">
        <v>17.399999999999999</v>
      </c>
      <c r="L528" s="33">
        <f>$R$8*COS($R$6*(K528-Mode1_Parameter_sheet!$D$9))+$R$10*SIN($R$6*(K528-Mode1_Parameter_sheet!$D$9))+$R$9*COS($R$7*(K528-Mode1_Parameter_sheet!$D$9))+$R$11*SIN($R$7*(K528-Mode1_Parameter_sheet!$D$9))</f>
        <v>-5.1133377079838983E-2</v>
      </c>
      <c r="M528" s="33">
        <f>L528+Mode1_Parameter_sheet!$D$7</f>
        <v>9.5081780400475879E-2</v>
      </c>
      <c r="N528" s="33">
        <f>$R$8*COS($R$6*(K528-Mode1_Parameter_sheet!$D$9))+$R$10*SIN($R$6*(K528-Mode1_Parameter_sheet!$D$9))-$R$9*COS($R$7*(K528-Mode1_Parameter_sheet!$D$9))-$R$11*SIN($R$7*(K528-Mode1_Parameter_sheet!$D$9))</f>
        <v>-5.0892964746616455E-2</v>
      </c>
      <c r="O528" s="33">
        <f>N528+Mode1_Parameter_sheet!$D$8</f>
        <v>0.493009711722805</v>
      </c>
    </row>
    <row r="529" spans="2:15">
      <c r="B529" s="29">
        <v>523</v>
      </c>
      <c r="C529" s="26">
        <v>17.43333333</v>
      </c>
      <c r="D529" s="26">
        <v>9.64E-2</v>
      </c>
      <c r="E529" s="26">
        <v>4.5400000000000003E-2</v>
      </c>
      <c r="F529" s="26">
        <f>D529-Mode1_Parameter_sheet!$D$7</f>
        <v>-4.9815157480314856E-2</v>
      </c>
      <c r="G529" s="26">
        <v>0.49438266549999998</v>
      </c>
      <c r="H529" s="26">
        <v>4.471620909E-2</v>
      </c>
      <c r="I529" s="26">
        <f>G529-Mode1_Parameter_sheet!$D$8</f>
        <v>-4.9520010969421491E-2</v>
      </c>
      <c r="K529" s="26">
        <v>17.43333333</v>
      </c>
      <c r="L529" s="33">
        <f>$R$8*COS($R$6*(K529-Mode1_Parameter_sheet!$D$9))+$R$10*SIN($R$6*(K529-Mode1_Parameter_sheet!$D$9))+$R$9*COS($R$7*(K529-Mode1_Parameter_sheet!$D$9))+$R$11*SIN($R$7*(K529-Mode1_Parameter_sheet!$D$9))</f>
        <v>-4.9842206882764563E-2</v>
      </c>
      <c r="M529" s="33">
        <f>L529+Mode1_Parameter_sheet!$D$7</f>
        <v>9.63729505975503E-2</v>
      </c>
      <c r="N529" s="33">
        <f>$R$8*COS($R$6*(K529-Mode1_Parameter_sheet!$D$9))+$R$10*SIN($R$6*(K529-Mode1_Parameter_sheet!$D$9))-$R$9*COS($R$7*(K529-Mode1_Parameter_sheet!$D$9))-$R$11*SIN($R$7*(K529-Mode1_Parameter_sheet!$D$9))</f>
        <v>-4.9609769634281368E-2</v>
      </c>
      <c r="O529" s="33">
        <f>N529+Mode1_Parameter_sheet!$D$8</f>
        <v>0.4942929068351401</v>
      </c>
    </row>
    <row r="530" spans="2:15">
      <c r="B530" s="29">
        <v>524</v>
      </c>
      <c r="C530" s="26">
        <v>17.466666669999999</v>
      </c>
      <c r="D530" s="26">
        <v>9.8000000000000004E-2</v>
      </c>
      <c r="E530" s="26">
        <v>5.1400000000000001E-2</v>
      </c>
      <c r="F530" s="26">
        <f>D530-Mode1_Parameter_sheet!$D$7</f>
        <v>-4.8215157480314852E-2</v>
      </c>
      <c r="G530" s="26">
        <v>0.49614605179999999</v>
      </c>
      <c r="H530" s="26">
        <v>5.392289016E-2</v>
      </c>
      <c r="I530" s="26">
        <f>G530-Mode1_Parameter_sheet!$D$8</f>
        <v>-4.7756624669421488E-2</v>
      </c>
      <c r="K530" s="26">
        <v>17.466666669999999</v>
      </c>
      <c r="L530" s="33">
        <f>$R$8*COS($R$6*(K530-Mode1_Parameter_sheet!$D$9))+$R$10*SIN($R$6*(K530-Mode1_Parameter_sheet!$D$9))+$R$9*COS($R$7*(K530-Mode1_Parameter_sheet!$D$9))+$R$11*SIN($R$7*(K530-Mode1_Parameter_sheet!$D$9))</f>
        <v>-4.8240563036580107E-2</v>
      </c>
      <c r="M530" s="33">
        <f>L530+Mode1_Parameter_sheet!$D$7</f>
        <v>9.7974594443734742E-2</v>
      </c>
      <c r="N530" s="33">
        <f>$R$8*COS($R$6*(K530-Mode1_Parameter_sheet!$D$9))+$R$10*SIN($R$6*(K530-Mode1_Parameter_sheet!$D$9))-$R$9*COS($R$7*(K530-Mode1_Parameter_sheet!$D$9))-$R$11*SIN($R$7*(K530-Mode1_Parameter_sheet!$D$9))</f>
        <v>-4.8018555746716436E-2</v>
      </c>
      <c r="O530" s="33">
        <f>N530+Mode1_Parameter_sheet!$D$8</f>
        <v>0.49588412072270505</v>
      </c>
    </row>
    <row r="531" spans="2:15">
      <c r="B531" s="29">
        <v>525</v>
      </c>
      <c r="C531" s="26">
        <v>17.5</v>
      </c>
      <c r="D531" s="26">
        <v>9.98E-2</v>
      </c>
      <c r="E531" s="26">
        <v>5.8799999999999998E-2</v>
      </c>
      <c r="F531" s="26">
        <f>D531-Mode1_Parameter_sheet!$D$7</f>
        <v>-4.6415157480314856E-2</v>
      </c>
      <c r="G531" s="26">
        <v>0.49797752480000002</v>
      </c>
      <c r="H531" s="26">
        <v>6.0961916079999998E-2</v>
      </c>
      <c r="I531" s="26">
        <f>G531-Mode1_Parameter_sheet!$D$8</f>
        <v>-4.592515166942146E-2</v>
      </c>
      <c r="K531" s="26">
        <v>17.5</v>
      </c>
      <c r="L531" s="33">
        <f>$R$8*COS($R$6*(K531-Mode1_Parameter_sheet!$D$9))+$R$10*SIN($R$6*(K531-Mode1_Parameter_sheet!$D$9))+$R$9*COS($R$7*(K531-Mode1_Parameter_sheet!$D$9))+$R$11*SIN($R$7*(K531-Mode1_Parameter_sheet!$D$9))</f>
        <v>-4.6338429763062773E-2</v>
      </c>
      <c r="M531" s="33">
        <f>L531+Mode1_Parameter_sheet!$D$7</f>
        <v>9.987672771725209E-2</v>
      </c>
      <c r="N531" s="33">
        <f>$R$8*COS($R$6*(K531-Mode1_Parameter_sheet!$D$9))+$R$10*SIN($R$6*(K531-Mode1_Parameter_sheet!$D$9))-$R$9*COS($R$7*(K531-Mode1_Parameter_sheet!$D$9))-$R$11*SIN($R$7*(K531-Mode1_Parameter_sheet!$D$9))</f>
        <v>-4.6129197144138746E-2</v>
      </c>
      <c r="O531" s="33">
        <f>N531+Mode1_Parameter_sheet!$D$8</f>
        <v>0.49777347932528271</v>
      </c>
    </row>
    <row r="532" spans="2:15">
      <c r="B532" s="29">
        <v>526</v>
      </c>
      <c r="C532" s="26">
        <v>17.533333330000001</v>
      </c>
      <c r="D532" s="26">
        <v>0.10199999999999999</v>
      </c>
      <c r="E532" s="26">
        <v>6.7599999999999993E-2</v>
      </c>
      <c r="F532" s="26">
        <f>D532-Mode1_Parameter_sheet!$D$7</f>
        <v>-4.4215157480314862E-2</v>
      </c>
      <c r="G532" s="26">
        <v>0.50021017950000002</v>
      </c>
      <c r="H532" s="26">
        <v>7.0221388179999997E-2</v>
      </c>
      <c r="I532" s="26">
        <f>G532-Mode1_Parameter_sheet!$D$8</f>
        <v>-4.3692496969421457E-2</v>
      </c>
      <c r="K532" s="26">
        <v>17.533333330000001</v>
      </c>
      <c r="L532" s="33">
        <f>$R$8*COS($R$6*(K532-Mode1_Parameter_sheet!$D$9))+$R$10*SIN($R$6*(K532-Mode1_Parameter_sheet!$D$9))+$R$9*COS($R$7*(K532-Mode1_Parameter_sheet!$D$9))+$R$11*SIN($R$7*(K532-Mode1_Parameter_sheet!$D$9))</f>
        <v>-4.4147663722353014E-2</v>
      </c>
      <c r="M532" s="33">
        <f>L532+Mode1_Parameter_sheet!$D$7</f>
        <v>0.10206749375796184</v>
      </c>
      <c r="N532" s="33">
        <f>$R$8*COS($R$6*(K532-Mode1_Parameter_sheet!$D$9))+$R$10*SIN($R$6*(K532-Mode1_Parameter_sheet!$D$9))-$R$9*COS($R$7*(K532-Mode1_Parameter_sheet!$D$9))-$R$11*SIN($R$7*(K532-Mode1_Parameter_sheet!$D$9))</f>
        <v>-4.3953415570624946E-2</v>
      </c>
      <c r="O532" s="33">
        <f>N532+Mode1_Parameter_sheet!$D$8</f>
        <v>0.49994926089879654</v>
      </c>
    </row>
    <row r="533" spans="2:15">
      <c r="B533" s="29">
        <v>527</v>
      </c>
      <c r="C533" s="26">
        <v>17.56666667</v>
      </c>
      <c r="D533" s="26">
        <v>0.104</v>
      </c>
      <c r="E533" s="26">
        <v>7.85E-2</v>
      </c>
      <c r="F533" s="26">
        <f>D533-Mode1_Parameter_sheet!$D$7</f>
        <v>-4.221515748031486E-2</v>
      </c>
      <c r="G533" s="26">
        <v>0.5026589507</v>
      </c>
      <c r="H533" s="26">
        <v>7.7931924949999995E-2</v>
      </c>
      <c r="I533" s="26">
        <f>G533-Mode1_Parameter_sheet!$D$8</f>
        <v>-4.124372576942148E-2</v>
      </c>
      <c r="K533" s="26">
        <v>17.56666667</v>
      </c>
      <c r="L533" s="33">
        <f>$R$8*COS($R$6*(K533-Mode1_Parameter_sheet!$D$9))+$R$10*SIN($R$6*(K533-Mode1_Parameter_sheet!$D$9))+$R$9*COS($R$7*(K533-Mode1_Parameter_sheet!$D$9))+$R$11*SIN($R$7*(K533-Mode1_Parameter_sheet!$D$9))</f>
        <v>-4.1681921033268191E-2</v>
      </c>
      <c r="M533" s="33">
        <f>L533+Mode1_Parameter_sheet!$D$7</f>
        <v>0.10453323644704667</v>
      </c>
      <c r="N533" s="33">
        <f>$R$8*COS($R$6*(K533-Mode1_Parameter_sheet!$D$9))+$R$10*SIN($R$6*(K533-Mode1_Parameter_sheet!$D$9))-$R$9*COS($R$7*(K533-Mode1_Parameter_sheet!$D$9))-$R$11*SIN($R$7*(K533-Mode1_Parameter_sheet!$D$9))</f>
        <v>-4.1504708892949257E-2</v>
      </c>
      <c r="O533" s="33">
        <f>N533+Mode1_Parameter_sheet!$D$8</f>
        <v>0.50239796757647226</v>
      </c>
    </row>
    <row r="534" spans="2:15">
      <c r="B534" s="29">
        <v>528</v>
      </c>
      <c r="C534" s="26">
        <v>17.600000000000001</v>
      </c>
      <c r="D534" s="26">
        <v>0.107</v>
      </c>
      <c r="E534" s="26">
        <v>8.6699999999999999E-2</v>
      </c>
      <c r="F534" s="26">
        <f>D534-Mode1_Parameter_sheet!$D$7</f>
        <v>-3.9215157480314858E-2</v>
      </c>
      <c r="G534" s="26">
        <v>0.50540564119999998</v>
      </c>
      <c r="H534" s="26">
        <v>8.5968733749999998E-2</v>
      </c>
      <c r="I534" s="26">
        <f>G534-Mode1_Parameter_sheet!$D$8</f>
        <v>-3.8497035269421498E-2</v>
      </c>
      <c r="K534" s="26">
        <v>17.600000000000001</v>
      </c>
      <c r="L534" s="33">
        <f>$R$8*COS($R$6*(K534-Mode1_Parameter_sheet!$D$9))+$R$10*SIN($R$6*(K534-Mode1_Parameter_sheet!$D$9))+$R$9*COS($R$7*(K534-Mode1_Parameter_sheet!$D$9))+$R$11*SIN($R$7*(K534-Mode1_Parameter_sheet!$D$9))</f>
        <v>-3.895657460561279E-2</v>
      </c>
      <c r="M534" s="33">
        <f>L534+Mode1_Parameter_sheet!$D$7</f>
        <v>0.10725858287470207</v>
      </c>
      <c r="N534" s="33">
        <f>$R$8*COS($R$6*(K534-Mode1_Parameter_sheet!$D$9))+$R$10*SIN($R$6*(K534-Mode1_Parameter_sheet!$D$9))-$R$9*COS($R$7*(K534-Mode1_Parameter_sheet!$D$9))-$R$11*SIN($R$7*(K534-Mode1_Parameter_sheet!$D$9))</f>
        <v>-3.8798270086012929E-2</v>
      </c>
      <c r="O534" s="33">
        <f>N534+Mode1_Parameter_sheet!$D$8</f>
        <v>0.50510440638340859</v>
      </c>
    </row>
    <row r="535" spans="2:15">
      <c r="B535" s="29">
        <v>529</v>
      </c>
      <c r="C535" s="26">
        <v>17.633333329999999</v>
      </c>
      <c r="D535" s="26">
        <v>0.11</v>
      </c>
      <c r="E535" s="26">
        <v>9.6699999999999994E-2</v>
      </c>
      <c r="F535" s="26">
        <f>D535-Mode1_Parameter_sheet!$D$7</f>
        <v>-3.6215157480314855E-2</v>
      </c>
      <c r="G535" s="26">
        <v>0.50839019959999998</v>
      </c>
      <c r="H535" s="26">
        <v>9.2578971859999998E-2</v>
      </c>
      <c r="I535" s="26">
        <f>G535-Mode1_Parameter_sheet!$D$8</f>
        <v>-3.5512476869421494E-2</v>
      </c>
      <c r="K535" s="26">
        <v>17.633333329999999</v>
      </c>
      <c r="L535" s="33">
        <f>$R$8*COS($R$6*(K535-Mode1_Parameter_sheet!$D$9))+$R$10*SIN($R$6*(K535-Mode1_Parameter_sheet!$D$9))+$R$9*COS($R$7*(K535-Mode1_Parameter_sheet!$D$9))+$R$11*SIN($R$7*(K535-Mode1_Parameter_sheet!$D$9))</f>
        <v>-3.5988613709419165E-2</v>
      </c>
      <c r="M535" s="33">
        <f>L535+Mode1_Parameter_sheet!$D$7</f>
        <v>0.11022654377089569</v>
      </c>
      <c r="N535" s="33">
        <f>$R$8*COS($R$6*(K535-Mode1_Parameter_sheet!$D$9))+$R$10*SIN($R$6*(K535-Mode1_Parameter_sheet!$D$9))-$R$9*COS($R$7*(K535-Mode1_Parameter_sheet!$D$9))-$R$11*SIN($R$7*(K535-Mode1_Parameter_sheet!$D$9))</f>
        <v>-3.5850888733093125E-2</v>
      </c>
      <c r="O535" s="33">
        <f>N535+Mode1_Parameter_sheet!$D$8</f>
        <v>0.50805178773632831</v>
      </c>
    </row>
    <row r="536" spans="2:15">
      <c r="B536" s="29">
        <v>530</v>
      </c>
      <c r="C536" s="26">
        <v>17.666666670000001</v>
      </c>
      <c r="D536" s="26">
        <v>0.114</v>
      </c>
      <c r="E536" s="26">
        <v>9.9699999999999997E-2</v>
      </c>
      <c r="F536" s="26">
        <f>D536-Mode1_Parameter_sheet!$D$7</f>
        <v>-3.2215157480314852E-2</v>
      </c>
      <c r="G536" s="26">
        <v>0.51157757270000004</v>
      </c>
      <c r="H536" s="26">
        <v>9.8640691949999998E-2</v>
      </c>
      <c r="I536" s="26">
        <f>G536-Mode1_Parameter_sheet!$D$8</f>
        <v>-3.2325103769421437E-2</v>
      </c>
      <c r="K536" s="26">
        <v>17.666666670000001</v>
      </c>
      <c r="L536" s="33">
        <f>$R$8*COS($R$6*(K536-Mode1_Parameter_sheet!$D$9))+$R$10*SIN($R$6*(K536-Mode1_Parameter_sheet!$D$9))+$R$9*COS($R$7*(K536-Mode1_Parameter_sheet!$D$9))+$R$11*SIN($R$7*(K536-Mode1_Parameter_sheet!$D$9))</f>
        <v>-3.2796539772991143E-2</v>
      </c>
      <c r="M536" s="33">
        <f>L536+Mode1_Parameter_sheet!$D$7</f>
        <v>0.11341861770732371</v>
      </c>
      <c r="N536" s="33">
        <f>$R$8*COS($R$6*(K536-Mode1_Parameter_sheet!$D$9))+$R$10*SIN($R$6*(K536-Mode1_Parameter_sheet!$D$9))-$R$9*COS($R$7*(K536-Mode1_Parameter_sheet!$D$9))-$R$11*SIN($R$7*(K536-Mode1_Parameter_sheet!$D$9))</f>
        <v>-3.2680848919834665E-2</v>
      </c>
      <c r="O536" s="33">
        <f>N536+Mode1_Parameter_sheet!$D$8</f>
        <v>0.51122182754958678</v>
      </c>
    </row>
    <row r="537" spans="2:15">
      <c r="B537" s="29">
        <v>531</v>
      </c>
      <c r="C537" s="26">
        <v>17.7</v>
      </c>
      <c r="D537" s="26">
        <v>0.11700000000000001</v>
      </c>
      <c r="E537" s="26">
        <v>0.10199999999999999</v>
      </c>
      <c r="F537" s="26">
        <f>D537-Mode1_Parameter_sheet!$D$7</f>
        <v>-2.9215157480314849E-2</v>
      </c>
      <c r="G537" s="26">
        <v>0.51496624570000005</v>
      </c>
      <c r="H537" s="26">
        <v>0.1039134957</v>
      </c>
      <c r="I537" s="26">
        <f>G537-Mode1_Parameter_sheet!$D$8</f>
        <v>-2.8936430769421428E-2</v>
      </c>
      <c r="K537" s="26">
        <v>17.7</v>
      </c>
      <c r="L537" s="33">
        <f>$R$8*COS($R$6*(K537-Mode1_Parameter_sheet!$D$9))+$R$10*SIN($R$6*(K537-Mode1_Parameter_sheet!$D$9))+$R$9*COS($R$7*(K537-Mode1_Parameter_sheet!$D$9))+$R$11*SIN($R$7*(K537-Mode1_Parameter_sheet!$D$9))</f>
        <v>-2.9400254044321925E-2</v>
      </c>
      <c r="M537" s="33">
        <f>L537+Mode1_Parameter_sheet!$D$7</f>
        <v>0.11681490343599293</v>
      </c>
      <c r="N537" s="33">
        <f>$R$8*COS($R$6*(K537-Mode1_Parameter_sheet!$D$9))+$R$10*SIN($R$6*(K537-Mode1_Parameter_sheet!$D$9))-$R$9*COS($R$7*(K537-Mode1_Parameter_sheet!$D$9))-$R$11*SIN($R$7*(K537-Mode1_Parameter_sheet!$D$9))</f>
        <v>-2.9307819169109493E-2</v>
      </c>
      <c r="O537" s="33">
        <f>N537+Mode1_Parameter_sheet!$D$8</f>
        <v>0.51459485730031196</v>
      </c>
    </row>
    <row r="538" spans="2:15">
      <c r="B538" s="29">
        <v>532</v>
      </c>
      <c r="C538" s="26">
        <v>17.733333330000001</v>
      </c>
      <c r="D538" s="26">
        <v>0.12</v>
      </c>
      <c r="E538" s="26">
        <v>0.111</v>
      </c>
      <c r="F538" s="26">
        <f>D538-Mode1_Parameter_sheet!$D$7</f>
        <v>-2.621515748031486E-2</v>
      </c>
      <c r="G538" s="26">
        <v>0.51850513899999995</v>
      </c>
      <c r="H538" s="26">
        <v>0.1122040084</v>
      </c>
      <c r="I538" s="26">
        <f>G538-Mode1_Parameter_sheet!$D$8</f>
        <v>-2.5397537469421527E-2</v>
      </c>
      <c r="K538" s="26">
        <v>17.733333330000001</v>
      </c>
      <c r="L538" s="33">
        <f>$R$8*COS($R$6*(K538-Mode1_Parameter_sheet!$D$9))+$R$10*SIN($R$6*(K538-Mode1_Parameter_sheet!$D$9))+$R$9*COS($R$7*(K538-Mode1_Parameter_sheet!$D$9))+$R$11*SIN($R$7*(K538-Mode1_Parameter_sheet!$D$9))</f>
        <v>-2.5820927577280599E-2</v>
      </c>
      <c r="M538" s="33">
        <f>L538+Mode1_Parameter_sheet!$D$7</f>
        <v>0.12039422990303425</v>
      </c>
      <c r="N538" s="33">
        <f>$R$8*COS($R$6*(K538-Mode1_Parameter_sheet!$D$9))+$R$10*SIN($R$6*(K538-Mode1_Parameter_sheet!$D$9))-$R$9*COS($R$7*(K538-Mode1_Parameter_sheet!$D$9))-$R$11*SIN($R$7*(K538-Mode1_Parameter_sheet!$D$9))</f>
        <v>-2.5752724924740442E-2</v>
      </c>
      <c r="O538" s="33">
        <f>N538+Mode1_Parameter_sheet!$D$8</f>
        <v>0.51814995154468102</v>
      </c>
    </row>
    <row r="539" spans="2:15">
      <c r="B539" s="29">
        <v>533</v>
      </c>
      <c r="C539" s="26">
        <v>17.766666669999999</v>
      </c>
      <c r="D539" s="26">
        <v>0.124</v>
      </c>
      <c r="E539" s="26">
        <v>0.113</v>
      </c>
      <c r="F539" s="26">
        <f>D539-Mode1_Parameter_sheet!$D$7</f>
        <v>-2.2215157480314857E-2</v>
      </c>
      <c r="G539" s="26">
        <v>0.522446513</v>
      </c>
      <c r="H539" s="26">
        <v>0.115444506</v>
      </c>
      <c r="I539" s="26">
        <f>G539-Mode1_Parameter_sheet!$D$8</f>
        <v>-2.1456163469421474E-2</v>
      </c>
      <c r="K539" s="26">
        <v>17.766666669999999</v>
      </c>
      <c r="L539" s="33">
        <f>$R$8*COS($R$6*(K539-Mode1_Parameter_sheet!$D$9))+$R$10*SIN($R$6*(K539-Mode1_Parameter_sheet!$D$9))+$R$9*COS($R$7*(K539-Mode1_Parameter_sheet!$D$9))+$R$11*SIN($R$7*(K539-Mode1_Parameter_sheet!$D$9))</f>
        <v>-2.2080871656021323E-2</v>
      </c>
      <c r="M539" s="33">
        <f>L539+Mode1_Parameter_sheet!$D$7</f>
        <v>0.12413428582429353</v>
      </c>
      <c r="N539" s="33">
        <f>$R$8*COS($R$6*(K539-Mode1_Parameter_sheet!$D$9))+$R$10*SIN($R$6*(K539-Mode1_Parameter_sheet!$D$9))-$R$9*COS($R$7*(K539-Mode1_Parameter_sheet!$D$9))-$R$11*SIN($R$7*(K539-Mode1_Parameter_sheet!$D$9))</f>
        <v>-2.203762155145654E-2</v>
      </c>
      <c r="O539" s="33">
        <f>N539+Mode1_Parameter_sheet!$D$8</f>
        <v>0.52186505491796498</v>
      </c>
    </row>
    <row r="540" spans="2:15">
      <c r="B540" s="29">
        <v>534</v>
      </c>
      <c r="C540" s="26">
        <v>17.8</v>
      </c>
      <c r="D540" s="26">
        <v>0.128</v>
      </c>
      <c r="E540" s="26">
        <v>0.11600000000000001</v>
      </c>
      <c r="F540" s="26">
        <f>D540-Mode1_Parameter_sheet!$D$7</f>
        <v>-1.8215157480314853E-2</v>
      </c>
      <c r="G540" s="26">
        <v>0.52620143939999997</v>
      </c>
      <c r="H540" s="26">
        <v>0.1137124493</v>
      </c>
      <c r="I540" s="26">
        <f>G540-Mode1_Parameter_sheet!$D$8</f>
        <v>-1.7701237069421505E-2</v>
      </c>
      <c r="K540" s="26">
        <v>17.8</v>
      </c>
      <c r="L540" s="33">
        <f>$R$8*COS($R$6*(K540-Mode1_Parameter_sheet!$D$9))+$R$10*SIN($R$6*(K540-Mode1_Parameter_sheet!$D$9))+$R$9*COS($R$7*(K540-Mode1_Parameter_sheet!$D$9))+$R$11*SIN($R$7*(K540-Mode1_Parameter_sheet!$D$9))</f>
        <v>-1.8203402091086944E-2</v>
      </c>
      <c r="M540" s="33">
        <f>L540+Mode1_Parameter_sheet!$D$7</f>
        <v>0.1280117553892279</v>
      </c>
      <c r="N540" s="33">
        <f>$R$8*COS($R$6*(K540-Mode1_Parameter_sheet!$D$9))+$R$10*SIN($R$6*(K540-Mode1_Parameter_sheet!$D$9))-$R$9*COS($R$7*(K540-Mode1_Parameter_sheet!$D$9))-$R$11*SIN($R$7*(K540-Mode1_Parameter_sheet!$D$9))</f>
        <v>-1.8185561310182237E-2</v>
      </c>
      <c r="O540" s="33">
        <f>N540+Mode1_Parameter_sheet!$D$8</f>
        <v>0.52571711515923925</v>
      </c>
    </row>
    <row r="541" spans="2:15">
      <c r="B541" s="29">
        <v>535</v>
      </c>
      <c r="C541" s="26">
        <v>17.833333329999999</v>
      </c>
      <c r="D541" s="26">
        <v>0.13200000000000001</v>
      </c>
      <c r="E541" s="26">
        <v>0.122</v>
      </c>
      <c r="F541" s="26">
        <f>D541-Mode1_Parameter_sheet!$D$7</f>
        <v>-1.4215157480314849E-2</v>
      </c>
      <c r="G541" s="26">
        <v>0.53002734289999998</v>
      </c>
      <c r="H541" s="26">
        <v>0.1211753954</v>
      </c>
      <c r="I541" s="26">
        <f>G541-Mode1_Parameter_sheet!$D$8</f>
        <v>-1.38753335694215E-2</v>
      </c>
      <c r="K541" s="26">
        <v>17.833333329999999</v>
      </c>
      <c r="L541" s="33">
        <f>$R$8*COS($R$6*(K541-Mode1_Parameter_sheet!$D$9))+$R$10*SIN($R$6*(K541-Mode1_Parameter_sheet!$D$9))+$R$9*COS($R$7*(K541-Mode1_Parameter_sheet!$D$9))+$R$11*SIN($R$7*(K541-Mode1_Parameter_sheet!$D$9))</f>
        <v>-1.4212686917671115E-2</v>
      </c>
      <c r="M541" s="33">
        <f>L541+Mode1_Parameter_sheet!$D$7</f>
        <v>0.13200247056264375</v>
      </c>
      <c r="N541" s="33">
        <f>$R$8*COS($R$6*(K541-Mode1_Parameter_sheet!$D$9))+$R$10*SIN($R$6*(K541-Mode1_Parameter_sheet!$D$9))-$R$9*COS($R$7*(K541-Mode1_Parameter_sheet!$D$9))-$R$11*SIN($R$7*(K541-Mode1_Parameter_sheet!$D$9))</f>
        <v>-1.4220443884636128E-2</v>
      </c>
      <c r="O541" s="33">
        <f>N541+Mode1_Parameter_sheet!$D$8</f>
        <v>0.52968223258478531</v>
      </c>
    </row>
    <row r="542" spans="2:15">
      <c r="B542" s="29">
        <v>536</v>
      </c>
      <c r="C542" s="26">
        <v>17.866666670000001</v>
      </c>
      <c r="D542" s="26">
        <v>0.13600000000000001</v>
      </c>
      <c r="E542" s="26">
        <v>0.126</v>
      </c>
      <c r="F542" s="26">
        <f>D542-Mode1_Parameter_sheet!$D$7</f>
        <v>-1.0215157480314846E-2</v>
      </c>
      <c r="G542" s="26">
        <v>0.53427979910000001</v>
      </c>
      <c r="H542" s="26">
        <v>0.12304432060000001</v>
      </c>
      <c r="I542" s="26">
        <f>G542-Mode1_Parameter_sheet!$D$8</f>
        <v>-9.6228773694214675E-3</v>
      </c>
      <c r="K542" s="26">
        <v>17.866666670000001</v>
      </c>
      <c r="L542" s="33">
        <f>$R$8*COS($R$6*(K542-Mode1_Parameter_sheet!$D$9))+$R$10*SIN($R$6*(K542-Mode1_Parameter_sheet!$D$9))+$R$9*COS($R$7*(K542-Mode1_Parameter_sheet!$D$9))+$R$11*SIN($R$7*(K542-Mode1_Parameter_sheet!$D$9))</f>
        <v>-1.0133598718582397E-2</v>
      </c>
      <c r="M542" s="33">
        <f>L542+Mode1_Parameter_sheet!$D$7</f>
        <v>0.13608155876173245</v>
      </c>
      <c r="N542" s="33">
        <f>$R$8*COS($R$6*(K542-Mode1_Parameter_sheet!$D$9))+$R$10*SIN($R$6*(K542-Mode1_Parameter_sheet!$D$9))-$R$9*COS($R$7*(K542-Mode1_Parameter_sheet!$D$9))-$R$11*SIN($R$7*(K542-Mode1_Parameter_sheet!$D$9))</f>
        <v>-1.0166871516346798E-2</v>
      </c>
      <c r="O542" s="33">
        <f>N542+Mode1_Parameter_sheet!$D$8</f>
        <v>0.53373580495307471</v>
      </c>
    </row>
    <row r="543" spans="2:15">
      <c r="B543" s="29">
        <v>537</v>
      </c>
      <c r="C543" s="26">
        <v>17.899999999999999</v>
      </c>
      <c r="D543" s="26">
        <v>0.14000000000000001</v>
      </c>
      <c r="E543" s="26">
        <v>0.125</v>
      </c>
      <c r="F543" s="26">
        <f>D543-Mode1_Parameter_sheet!$D$7</f>
        <v>-6.2151574803148424E-3</v>
      </c>
      <c r="G543" s="26">
        <v>0.53823029759999996</v>
      </c>
      <c r="H543" s="26">
        <v>0.1229374758</v>
      </c>
      <c r="I543" s="26">
        <f>G543-Mode1_Parameter_sheet!$D$8</f>
        <v>-5.6723788694215127E-3</v>
      </c>
      <c r="K543" s="26">
        <v>17.899999999999999</v>
      </c>
      <c r="L543" s="33">
        <f>$R$8*COS($R$6*(K543-Mode1_Parameter_sheet!$D$9))+$R$10*SIN($R$6*(K543-Mode1_Parameter_sheet!$D$9))+$R$9*COS($R$7*(K543-Mode1_Parameter_sheet!$D$9))+$R$11*SIN($R$7*(K543-Mode1_Parameter_sheet!$D$9))</f>
        <v>-5.9915631708352905E-3</v>
      </c>
      <c r="M543" s="33">
        <f>L543+Mode1_Parameter_sheet!$D$7</f>
        <v>0.14022359430947956</v>
      </c>
      <c r="N543" s="33">
        <f>$R$8*COS($R$6*(K543-Mode1_Parameter_sheet!$D$9))+$R$10*SIN($R$6*(K543-Mode1_Parameter_sheet!$D$9))-$R$9*COS($R$7*(K543-Mode1_Parameter_sheet!$D$9))-$R$11*SIN($R$7*(K543-Mode1_Parameter_sheet!$D$9))</f>
        <v>-6.0500003832989566E-3</v>
      </c>
      <c r="O543" s="33">
        <f>N543+Mode1_Parameter_sheet!$D$8</f>
        <v>0.53785267608612253</v>
      </c>
    </row>
    <row r="544" spans="2:15">
      <c r="B544" s="29">
        <v>538</v>
      </c>
      <c r="C544" s="26">
        <v>17.93333333</v>
      </c>
      <c r="D544" s="26">
        <v>0.14399999999999999</v>
      </c>
      <c r="E544" s="26">
        <v>0.124</v>
      </c>
      <c r="F544" s="26">
        <f>D544-Mode1_Parameter_sheet!$D$7</f>
        <v>-2.2151574803148666E-3</v>
      </c>
      <c r="G544" s="26">
        <v>0.54247563089999995</v>
      </c>
      <c r="H544" s="26">
        <v>0.1228595936</v>
      </c>
      <c r="I544" s="26">
        <f>G544-Mode1_Parameter_sheet!$D$8</f>
        <v>-1.4270455694215256E-3</v>
      </c>
      <c r="K544" s="26">
        <v>17.93333333</v>
      </c>
      <c r="L544" s="33">
        <f>$R$8*COS($R$6*(K544-Mode1_Parameter_sheet!$D$9))+$R$10*SIN($R$6*(K544-Mode1_Parameter_sheet!$D$9))+$R$9*COS($R$7*(K544-Mode1_Parameter_sheet!$D$9))+$R$11*SIN($R$7*(K544-Mode1_Parameter_sheet!$D$9))</f>
        <v>-1.8123929997972681E-3</v>
      </c>
      <c r="M544" s="33">
        <f>L544+Mode1_Parameter_sheet!$D$7</f>
        <v>0.14440276448051759</v>
      </c>
      <c r="N544" s="33">
        <f>$R$8*COS($R$6*(K544-Mode1_Parameter_sheet!$D$9))+$R$10*SIN($R$6*(K544-Mode1_Parameter_sheet!$D$9))-$R$9*COS($R$7*(K544-Mode1_Parameter_sheet!$D$9))-$R$11*SIN($R$7*(K544-Mode1_Parameter_sheet!$D$9))</f>
        <v>-1.8953774462644013E-3</v>
      </c>
      <c r="O544" s="33">
        <f>N544+Mode1_Parameter_sheet!$D$8</f>
        <v>0.54200729902315703</v>
      </c>
    </row>
    <row r="545" spans="2:15">
      <c r="B545" s="29">
        <v>539</v>
      </c>
      <c r="C545" s="26">
        <v>17.966666669999999</v>
      </c>
      <c r="D545" s="26">
        <v>0.14899999999999999</v>
      </c>
      <c r="E545" s="26">
        <v>0.125</v>
      </c>
      <c r="F545" s="26">
        <f>D545-Mode1_Parameter_sheet!$D$7</f>
        <v>2.7848425196851379E-3</v>
      </c>
      <c r="G545" s="26">
        <v>0.54642093719999996</v>
      </c>
      <c r="H545" s="26">
        <v>0.12413025699999999</v>
      </c>
      <c r="I545" s="26">
        <f>G545-Mode1_Parameter_sheet!$D$8</f>
        <v>2.518260730578481E-3</v>
      </c>
      <c r="K545" s="26">
        <v>17.966666669999999</v>
      </c>
      <c r="L545" s="33">
        <f>$R$8*COS($R$6*(K545-Mode1_Parameter_sheet!$D$9))+$R$10*SIN($R$6*(K545-Mode1_Parameter_sheet!$D$9))+$R$9*COS($R$7*(K545-Mode1_Parameter_sheet!$D$9))+$R$11*SIN($R$7*(K545-Mode1_Parameter_sheet!$D$9))</f>
        <v>2.3778695135495726E-3</v>
      </c>
      <c r="M545" s="33">
        <f>L545+Mode1_Parameter_sheet!$D$7</f>
        <v>0.14859302699386442</v>
      </c>
      <c r="N545" s="33">
        <f>$R$8*COS($R$6*(K545-Mode1_Parameter_sheet!$D$9))+$R$10*SIN($R$6*(K545-Mode1_Parameter_sheet!$D$9))-$R$9*COS($R$7*(K545-Mode1_Parameter_sheet!$D$9))-$R$11*SIN($R$7*(K545-Mode1_Parameter_sheet!$D$9))</f>
        <v>2.2712142607940323E-3</v>
      </c>
      <c r="O545" s="33">
        <f>N545+Mode1_Parameter_sheet!$D$8</f>
        <v>0.54617389073021549</v>
      </c>
    </row>
    <row r="546" spans="2:15">
      <c r="B546" s="29">
        <v>540</v>
      </c>
      <c r="C546" s="26">
        <v>18</v>
      </c>
      <c r="D546" s="26">
        <v>0.153</v>
      </c>
      <c r="E546" s="26">
        <v>0.125</v>
      </c>
      <c r="F546" s="26">
        <f>D546-Mode1_Parameter_sheet!$D$7</f>
        <v>6.7848425196851414E-3</v>
      </c>
      <c r="G546" s="26">
        <v>0.5507509813</v>
      </c>
      <c r="H546" s="26">
        <v>0.1231140275</v>
      </c>
      <c r="I546" s="26">
        <f>G546-Mode1_Parameter_sheet!$D$8</f>
        <v>6.8483048305785221E-3</v>
      </c>
      <c r="K546" s="26">
        <v>18</v>
      </c>
      <c r="L546" s="33">
        <f>$R$8*COS($R$6*(K546-Mode1_Parameter_sheet!$D$9))+$R$10*SIN($R$6*(K546-Mode1_Parameter_sheet!$D$9))+$R$9*COS($R$7*(K546-Mode1_Parameter_sheet!$D$9))+$R$11*SIN($R$7*(K546-Mode1_Parameter_sheet!$D$9))</f>
        <v>6.5531112389351524E-3</v>
      </c>
      <c r="M546" s="33">
        <f>L546+Mode1_Parameter_sheet!$D$7</f>
        <v>0.15276826871925001</v>
      </c>
      <c r="N546" s="33">
        <f>$R$8*COS($R$6*(K546-Mode1_Parameter_sheet!$D$9))+$R$10*SIN($R$6*(K546-Mode1_Parameter_sheet!$D$9))-$R$9*COS($R$7*(K546-Mode1_Parameter_sheet!$D$9))-$R$11*SIN($R$7*(K546-Mode1_Parameter_sheet!$D$9))</f>
        <v>6.4239116194275197E-3</v>
      </c>
      <c r="O546" s="33">
        <f>N546+Mode1_Parameter_sheet!$D$8</f>
        <v>0.55032658808884904</v>
      </c>
    </row>
    <row r="547" spans="2:15">
      <c r="B547" s="29">
        <v>541</v>
      </c>
      <c r="C547" s="26">
        <v>18.033333330000001</v>
      </c>
      <c r="D547" s="26">
        <v>0.157</v>
      </c>
      <c r="E547" s="26">
        <v>0.122</v>
      </c>
      <c r="F547" s="26">
        <f>D547-Mode1_Parameter_sheet!$D$7</f>
        <v>1.0784842519685145E-2</v>
      </c>
      <c r="G547" s="26">
        <v>0.55462853899999998</v>
      </c>
      <c r="H547" s="26">
        <v>0.12171490510000001</v>
      </c>
      <c r="I547" s="26">
        <f>G547-Mode1_Parameter_sheet!$D$8</f>
        <v>1.07258625305785E-2</v>
      </c>
      <c r="K547" s="26">
        <v>18.033333330000001</v>
      </c>
      <c r="L547" s="33">
        <f>$R$8*COS($R$6*(K547-Mode1_Parameter_sheet!$D$9))+$R$10*SIN($R$6*(K547-Mode1_Parameter_sheet!$D$9))+$R$9*COS($R$7*(K547-Mode1_Parameter_sheet!$D$9))+$R$11*SIN($R$7*(K547-Mode1_Parameter_sheet!$D$9))</f>
        <v>1.0687318675615842E-2</v>
      </c>
      <c r="M547" s="33">
        <f>L547+Mode1_Parameter_sheet!$D$7</f>
        <v>0.1569024761559307</v>
      </c>
      <c r="N547" s="33">
        <f>$R$8*COS($R$6*(K547-Mode1_Parameter_sheet!$D$9))+$R$10*SIN($R$6*(K547-Mode1_Parameter_sheet!$D$9))-$R$9*COS($R$7*(K547-Mode1_Parameter_sheet!$D$9))-$R$11*SIN($R$7*(K547-Mode1_Parameter_sheet!$D$9))</f>
        <v>1.0536939222462738E-2</v>
      </c>
      <c r="O547" s="33">
        <f>N547+Mode1_Parameter_sheet!$D$8</f>
        <v>0.55443961569188427</v>
      </c>
    </row>
    <row r="548" spans="2:15">
      <c r="B548" s="29">
        <v>542</v>
      </c>
      <c r="C548" s="26">
        <v>18.06666667</v>
      </c>
      <c r="D548" s="26">
        <v>0.161</v>
      </c>
      <c r="E548" s="26">
        <v>0.122</v>
      </c>
      <c r="F548" s="26">
        <f>D548-Mode1_Parameter_sheet!$D$7</f>
        <v>1.4784842519685149E-2</v>
      </c>
      <c r="G548" s="26">
        <v>0.55886530830000003</v>
      </c>
      <c r="H548" s="26">
        <v>0.1201376903</v>
      </c>
      <c r="I548" s="26">
        <f>G548-Mode1_Parameter_sheet!$D$8</f>
        <v>1.4962631830578554E-2</v>
      </c>
      <c r="K548" s="26">
        <v>18.06666667</v>
      </c>
      <c r="L548" s="33">
        <f>$R$8*COS($R$6*(K548-Mode1_Parameter_sheet!$D$9))+$R$10*SIN($R$6*(K548-Mode1_Parameter_sheet!$D$9))+$R$9*COS($R$7*(K548-Mode1_Parameter_sheet!$D$9))+$R$11*SIN($R$7*(K548-Mode1_Parameter_sheet!$D$9))</f>
        <v>1.4754736428536457E-2</v>
      </c>
      <c r="M548" s="33">
        <f>L548+Mode1_Parameter_sheet!$D$7</f>
        <v>0.1609698939088513</v>
      </c>
      <c r="N548" s="33">
        <f>$R$8*COS($R$6*(K548-Mode1_Parameter_sheet!$D$9))+$R$10*SIN($R$6*(K548-Mode1_Parameter_sheet!$D$9))-$R$9*COS($R$7*(K548-Mode1_Parameter_sheet!$D$9))-$R$11*SIN($R$7*(K548-Mode1_Parameter_sheet!$D$9))</f>
        <v>1.4584765358617361E-2</v>
      </c>
      <c r="O548" s="33">
        <f>N548+Mode1_Parameter_sheet!$D$8</f>
        <v>0.55848744182803889</v>
      </c>
    </row>
    <row r="549" spans="2:15">
      <c r="B549" s="29">
        <v>543</v>
      </c>
      <c r="C549" s="26">
        <v>18.100000000000001</v>
      </c>
      <c r="D549" s="26">
        <v>0.16500000000000001</v>
      </c>
      <c r="E549" s="26">
        <v>0.11899999999999999</v>
      </c>
      <c r="F549" s="26">
        <f>D549-Mode1_Parameter_sheet!$D$7</f>
        <v>1.8784842519685152E-2</v>
      </c>
      <c r="G549" s="26">
        <v>0.56263771839999999</v>
      </c>
      <c r="H549" s="26">
        <v>0.11358397050000001</v>
      </c>
      <c r="I549" s="26">
        <f>G549-Mode1_Parameter_sheet!$D$8</f>
        <v>1.8735041930578511E-2</v>
      </c>
      <c r="K549" s="26">
        <v>18.100000000000001</v>
      </c>
      <c r="L549" s="33">
        <f>$R$8*COS($R$6*(K549-Mode1_Parameter_sheet!$D$9))+$R$10*SIN($R$6*(K549-Mode1_Parameter_sheet!$D$9))+$R$9*COS($R$7*(K549-Mode1_Parameter_sheet!$D$9))+$R$11*SIN($R$7*(K549-Mode1_Parameter_sheet!$D$9))</f>
        <v>1.8730024268896975E-2</v>
      </c>
      <c r="M549" s="33">
        <f>L549+Mode1_Parameter_sheet!$D$7</f>
        <v>0.16494518174921183</v>
      </c>
      <c r="N549" s="33">
        <f>$R$8*COS($R$6*(K549-Mode1_Parameter_sheet!$D$9))+$R$10*SIN($R$6*(K549-Mode1_Parameter_sheet!$D$9))-$R$9*COS($R$7*(K549-Mode1_Parameter_sheet!$D$9))-$R$11*SIN($R$7*(K549-Mode1_Parameter_sheet!$D$9))</f>
        <v>1.8542256726381021E-2</v>
      </c>
      <c r="O549" s="33">
        <f>N549+Mode1_Parameter_sheet!$D$8</f>
        <v>0.56244493319580247</v>
      </c>
    </row>
    <row r="550" spans="2:15">
      <c r="B550" s="29">
        <v>544</v>
      </c>
      <c r="C550" s="26">
        <v>18.133333329999999</v>
      </c>
      <c r="D550" s="26">
        <v>0.16900000000000001</v>
      </c>
      <c r="E550" s="26">
        <v>0.112</v>
      </c>
      <c r="F550" s="26">
        <f>D550-Mode1_Parameter_sheet!$D$7</f>
        <v>2.2784842519685156E-2</v>
      </c>
      <c r="G550" s="26">
        <v>0.56643757299999997</v>
      </c>
      <c r="H550" s="26">
        <v>0.112063491</v>
      </c>
      <c r="I550" s="26">
        <f>G550-Mode1_Parameter_sheet!$D$8</f>
        <v>2.2534896530578497E-2</v>
      </c>
      <c r="K550" s="26">
        <v>18.133333329999999</v>
      </c>
      <c r="L550" s="33">
        <f>$R$8*COS($R$6*(K550-Mode1_Parameter_sheet!$D$9))+$R$10*SIN($R$6*(K550-Mode1_Parameter_sheet!$D$9))+$R$9*COS($R$7*(K550-Mode1_Parameter_sheet!$D$9))+$R$11*SIN($R$7*(K550-Mode1_Parameter_sheet!$D$9))</f>
        <v>2.2588422491745992E-2</v>
      </c>
      <c r="M550" s="33">
        <f>L550+Mode1_Parameter_sheet!$D$7</f>
        <v>0.16880357997206086</v>
      </c>
      <c r="N550" s="33">
        <f>$R$8*COS($R$6*(K550-Mode1_Parameter_sheet!$D$9))+$R$10*SIN($R$6*(K550-Mode1_Parameter_sheet!$D$9))-$R$9*COS($R$7*(K550-Mode1_Parameter_sheet!$D$9))-$R$11*SIN($R$7*(K550-Mode1_Parameter_sheet!$D$9))</f>
        <v>2.238484157092625E-2</v>
      </c>
      <c r="O550" s="33">
        <f>N550+Mode1_Parameter_sheet!$D$8</f>
        <v>0.56628751804034771</v>
      </c>
    </row>
    <row r="551" spans="2:15">
      <c r="B551" s="29">
        <v>545</v>
      </c>
      <c r="C551" s="26">
        <v>18.166666670000001</v>
      </c>
      <c r="D551" s="26">
        <v>0.17299999999999999</v>
      </c>
      <c r="E551" s="26">
        <v>0.11</v>
      </c>
      <c r="F551" s="26">
        <f>D551-Mode1_Parameter_sheet!$D$7</f>
        <v>2.6784842519685131E-2</v>
      </c>
      <c r="G551" s="26">
        <v>0.57010861779999999</v>
      </c>
      <c r="H551" s="26">
        <v>0.1067390347</v>
      </c>
      <c r="I551" s="26">
        <f>G551-Mode1_Parameter_sheet!$D$8</f>
        <v>2.6205941330578519E-2</v>
      </c>
      <c r="K551" s="26">
        <v>18.166666670000001</v>
      </c>
      <c r="L551" s="33">
        <f>$R$8*COS($R$6*(K551-Mode1_Parameter_sheet!$D$9))+$R$10*SIN($R$6*(K551-Mode1_Parameter_sheet!$D$9))+$R$9*COS($R$7*(K551-Mode1_Parameter_sheet!$D$9))+$R$11*SIN($R$7*(K551-Mode1_Parameter_sheet!$D$9))</f>
        <v>2.6305902494092578E-2</v>
      </c>
      <c r="M551" s="33">
        <f>L551+Mode1_Parameter_sheet!$D$7</f>
        <v>0.17252105997440742</v>
      </c>
      <c r="N551" s="33">
        <f>$R$8*COS($R$6*(K551-Mode1_Parameter_sheet!$D$9))+$R$10*SIN($R$6*(K551-Mode1_Parameter_sheet!$D$9))-$R$9*COS($R$7*(K551-Mode1_Parameter_sheet!$D$9))-$R$11*SIN($R$7*(K551-Mode1_Parameter_sheet!$D$9))</f>
        <v>2.6088658297433856E-2</v>
      </c>
      <c r="O551" s="33">
        <f>N551+Mode1_Parameter_sheet!$D$8</f>
        <v>0.56999133476685537</v>
      </c>
    </row>
    <row r="552" spans="2:15">
      <c r="B552" s="29">
        <v>546</v>
      </c>
      <c r="C552" s="26">
        <v>18.2</v>
      </c>
      <c r="D552" s="26">
        <v>0.17599999999999999</v>
      </c>
      <c r="E552" s="26">
        <v>0.104</v>
      </c>
      <c r="F552" s="26">
        <f>D552-Mode1_Parameter_sheet!$D$7</f>
        <v>2.9784842519685134E-2</v>
      </c>
      <c r="G552" s="26">
        <v>0.57355350869999999</v>
      </c>
      <c r="H552" s="26">
        <v>0.10113508960000001</v>
      </c>
      <c r="I552" s="26">
        <f>G552-Mode1_Parameter_sheet!$D$8</f>
        <v>2.9650832230578517E-2</v>
      </c>
      <c r="K552" s="26">
        <v>18.2</v>
      </c>
      <c r="L552" s="33">
        <f>$R$8*COS($R$6*(K552-Mode1_Parameter_sheet!$D$9))+$R$10*SIN($R$6*(K552-Mode1_Parameter_sheet!$D$9))+$R$9*COS($R$7*(K552-Mode1_Parameter_sheet!$D$9))+$R$11*SIN($R$7*(K552-Mode1_Parameter_sheet!$D$9))</f>
        <v>2.9859313389943094E-2</v>
      </c>
      <c r="M552" s="33">
        <f>L552+Mode1_Parameter_sheet!$D$7</f>
        <v>0.17607447087025796</v>
      </c>
      <c r="N552" s="33">
        <f>$R$8*COS($R$6*(K552-Mode1_Parameter_sheet!$D$9))+$R$10*SIN($R$6*(K552-Mode1_Parameter_sheet!$D$9))-$R$9*COS($R$7*(K552-Mode1_Parameter_sheet!$D$9))-$R$11*SIN($R$7*(K552-Mode1_Parameter_sheet!$D$9))</f>
        <v>2.9630700331871328E-2</v>
      </c>
      <c r="O552" s="33">
        <f>N552+Mode1_Parameter_sheet!$D$8</f>
        <v>0.57353337680129279</v>
      </c>
    </row>
    <row r="553" spans="2:15">
      <c r="B553" s="29">
        <v>547</v>
      </c>
      <c r="C553" s="26">
        <v>18.233333330000001</v>
      </c>
      <c r="D553" s="26">
        <v>0.17899999999999999</v>
      </c>
      <c r="E553" s="26">
        <v>9.7100000000000006E-2</v>
      </c>
      <c r="F553" s="26">
        <f>D553-Mode1_Parameter_sheet!$D$7</f>
        <v>3.2784842519685137E-2</v>
      </c>
      <c r="G553" s="26">
        <v>0.57685095710000001</v>
      </c>
      <c r="H553" s="26">
        <v>9.3853055120000001E-2</v>
      </c>
      <c r="I553" s="26">
        <f>G553-Mode1_Parameter_sheet!$D$8</f>
        <v>3.294828063057853E-2</v>
      </c>
      <c r="K553" s="26">
        <v>18.233333330000001</v>
      </c>
      <c r="L553" s="33">
        <f>$R$8*COS($R$6*(K553-Mode1_Parameter_sheet!$D$9))+$R$10*SIN($R$6*(K553-Mode1_Parameter_sheet!$D$9))+$R$9*COS($R$7*(K553-Mode1_Parameter_sheet!$D$9))+$R$11*SIN($R$7*(K553-Mode1_Parameter_sheet!$D$9))</f>
        <v>3.3226532986877381E-2</v>
      </c>
      <c r="M553" s="33">
        <f>L553+Mode1_Parameter_sheet!$D$7</f>
        <v>0.17944169046719224</v>
      </c>
      <c r="N553" s="33">
        <f>$R$8*COS($R$6*(K553-Mode1_Parameter_sheet!$D$9))+$R$10*SIN($R$6*(K553-Mode1_Parameter_sheet!$D$9))-$R$9*COS($R$7*(K553-Mode1_Parameter_sheet!$D$9))-$R$11*SIN($R$7*(K553-Mode1_Parameter_sheet!$D$9))</f>
        <v>3.2988965548855699E-2</v>
      </c>
      <c r="O553" s="33">
        <f>N553+Mode1_Parameter_sheet!$D$8</f>
        <v>0.57689164201827714</v>
      </c>
    </row>
    <row r="554" spans="2:15">
      <c r="B554" s="29">
        <v>548</v>
      </c>
      <c r="C554" s="26">
        <v>18.266666669999999</v>
      </c>
      <c r="D554" s="26">
        <v>0.183</v>
      </c>
      <c r="E554" s="26">
        <v>8.9399999999999993E-2</v>
      </c>
      <c r="F554" s="26">
        <f>D554-Mode1_Parameter_sheet!$D$7</f>
        <v>3.678484251968514E-2</v>
      </c>
      <c r="G554" s="26">
        <v>0.57981037899999999</v>
      </c>
      <c r="H554" s="26">
        <v>8.9192509439999998E-2</v>
      </c>
      <c r="I554" s="26">
        <f>G554-Mode1_Parameter_sheet!$D$8</f>
        <v>3.5907702530578511E-2</v>
      </c>
      <c r="K554" s="26">
        <v>18.266666669999999</v>
      </c>
      <c r="L554" s="33">
        <f>$R$8*COS($R$6*(K554-Mode1_Parameter_sheet!$D$9))+$R$10*SIN($R$6*(K554-Mode1_Parameter_sheet!$D$9))+$R$9*COS($R$7*(K554-Mode1_Parameter_sheet!$D$9))+$R$11*SIN($R$7*(K554-Mode1_Parameter_sheet!$D$9))</f>
        <v>3.6386602035040419E-2</v>
      </c>
      <c r="M554" s="33">
        <f>L554+Mode1_Parameter_sheet!$D$7</f>
        <v>0.18260175951535529</v>
      </c>
      <c r="N554" s="33">
        <f>$R$8*COS($R$6*(K554-Mode1_Parameter_sheet!$D$9))+$R$10*SIN($R$6*(K554-Mode1_Parameter_sheet!$D$9))-$R$9*COS($R$7*(K554-Mode1_Parameter_sheet!$D$9))-$R$11*SIN($R$7*(K554-Mode1_Parameter_sheet!$D$9))</f>
        <v>3.6142589268064809E-2</v>
      </c>
      <c r="O554" s="33">
        <f>N554+Mode1_Parameter_sheet!$D$8</f>
        <v>0.58004526573748627</v>
      </c>
    </row>
    <row r="555" spans="2:15">
      <c r="B555" s="29">
        <v>549</v>
      </c>
      <c r="C555" s="26">
        <v>18.3</v>
      </c>
      <c r="D555" s="26">
        <v>0.185</v>
      </c>
      <c r="E555" s="26">
        <v>8.3799999999999999E-2</v>
      </c>
      <c r="F555" s="26">
        <f>D555-Mode1_Parameter_sheet!$D$7</f>
        <v>3.8784842519685142E-2</v>
      </c>
      <c r="G555" s="26">
        <v>0.58279712439999998</v>
      </c>
      <c r="H555" s="26">
        <v>8.2329645399999998E-2</v>
      </c>
      <c r="I555" s="26">
        <f>G555-Mode1_Parameter_sheet!$D$8</f>
        <v>3.8894447930578502E-2</v>
      </c>
      <c r="K555" s="26">
        <v>18.3</v>
      </c>
      <c r="L555" s="33">
        <f>$R$8*COS($R$6*(K555-Mode1_Parameter_sheet!$D$9))+$R$10*SIN($R$6*(K555-Mode1_Parameter_sheet!$D$9))+$R$9*COS($R$7*(K555-Mode1_Parameter_sheet!$D$9))+$R$11*SIN($R$7*(K555-Mode1_Parameter_sheet!$D$9))</f>
        <v>3.9319852190564282E-2</v>
      </c>
      <c r="M555" s="33">
        <f>L555+Mode1_Parameter_sheet!$D$7</f>
        <v>0.18553500967087913</v>
      </c>
      <c r="N555" s="33">
        <f>$R$8*COS($R$6*(K555-Mode1_Parameter_sheet!$D$9))+$R$10*SIN($R$6*(K555-Mode1_Parameter_sheet!$D$9))-$R$9*COS($R$7*(K555-Mode1_Parameter_sheet!$D$9))-$R$11*SIN($R$7*(K555-Mode1_Parameter_sheet!$D$9))</f>
        <v>3.9071971221403511E-2</v>
      </c>
      <c r="O555" s="33">
        <f>N555+Mode1_Parameter_sheet!$D$8</f>
        <v>0.58297464769082497</v>
      </c>
    </row>
    <row r="556" spans="2:15">
      <c r="B556" s="29">
        <v>550</v>
      </c>
      <c r="C556" s="26">
        <v>18.333333329999999</v>
      </c>
      <c r="D556" s="26">
        <v>0.188</v>
      </c>
      <c r="E556" s="26">
        <v>7.5499999999999998E-2</v>
      </c>
      <c r="F556" s="26">
        <f>D556-Mode1_Parameter_sheet!$D$7</f>
        <v>4.1784842519685145E-2</v>
      </c>
      <c r="G556" s="26">
        <v>0.58529902199999995</v>
      </c>
      <c r="H556" s="26">
        <v>7.1078674049999999E-2</v>
      </c>
      <c r="I556" s="26">
        <f>G556-Mode1_Parameter_sheet!$D$8</f>
        <v>4.1396345530578471E-2</v>
      </c>
      <c r="K556" s="26">
        <v>18.333333329999999</v>
      </c>
      <c r="L556" s="33">
        <f>$R$8*COS($R$6*(K556-Mode1_Parameter_sheet!$D$9))+$R$10*SIN($R$6*(K556-Mode1_Parameter_sheet!$D$9))+$R$9*COS($R$7*(K556-Mode1_Parameter_sheet!$D$9))+$R$11*SIN($R$7*(K556-Mode1_Parameter_sheet!$D$9))</f>
        <v>4.2008034165883085E-2</v>
      </c>
      <c r="M556" s="33">
        <f>L556+Mode1_Parameter_sheet!$D$7</f>
        <v>0.18822319164619794</v>
      </c>
      <c r="N556" s="33">
        <f>$R$8*COS($R$6*(K556-Mode1_Parameter_sheet!$D$9))+$R$10*SIN($R$6*(K556-Mode1_Parameter_sheet!$D$9))-$R$9*COS($R$7*(K556-Mode1_Parameter_sheet!$D$9))-$R$11*SIN($R$7*(K556-Mode1_Parameter_sheet!$D$9))</f>
        <v>4.175890297274952E-2</v>
      </c>
      <c r="O556" s="33">
        <f>N556+Mode1_Parameter_sheet!$D$8</f>
        <v>0.58566157944217101</v>
      </c>
    </row>
    <row r="557" spans="2:15">
      <c r="B557" s="29">
        <v>551</v>
      </c>
      <c r="C557" s="26">
        <v>18.366666670000001</v>
      </c>
      <c r="D557" s="26">
        <v>0.19</v>
      </c>
      <c r="E557" s="26">
        <v>6.6500000000000004E-2</v>
      </c>
      <c r="F557" s="26">
        <f>D557-Mode1_Parameter_sheet!$D$7</f>
        <v>4.3784842519685147E-2</v>
      </c>
      <c r="G557" s="26">
        <v>0.5875357027</v>
      </c>
      <c r="H557" s="26">
        <v>6.6698162889999996E-2</v>
      </c>
      <c r="I557" s="26">
        <f>G557-Mode1_Parameter_sheet!$D$8</f>
        <v>4.363302623057852E-2</v>
      </c>
      <c r="K557" s="26">
        <v>18.366666670000001</v>
      </c>
      <c r="L557" s="33">
        <f>$R$8*COS($R$6*(K557-Mode1_Parameter_sheet!$D$9))+$R$10*SIN($R$6*(K557-Mode1_Parameter_sheet!$D$9))+$R$9*COS($R$7*(K557-Mode1_Parameter_sheet!$D$9))+$R$11*SIN($R$7*(K557-Mode1_Parameter_sheet!$D$9))</f>
        <v>4.4434428142487617E-2</v>
      </c>
      <c r="M557" s="33">
        <f>L557+Mode1_Parameter_sheet!$D$7</f>
        <v>0.19064958562280249</v>
      </c>
      <c r="N557" s="33">
        <f>$R$8*COS($R$6*(K557-Mode1_Parameter_sheet!$D$9))+$R$10*SIN($R$6*(K557-Mode1_Parameter_sheet!$D$9))-$R$9*COS($R$7*(K557-Mode1_Parameter_sheet!$D$9))-$R$11*SIN($R$7*(K557-Mode1_Parameter_sheet!$D$9))</f>
        <v>4.4186677908558417E-2</v>
      </c>
      <c r="O557" s="33">
        <f>N557+Mode1_Parameter_sheet!$D$8</f>
        <v>0.58808935437797993</v>
      </c>
    </row>
    <row r="558" spans="2:15">
      <c r="B558" s="29">
        <v>552</v>
      </c>
      <c r="C558" s="26">
        <v>18.399999999999999</v>
      </c>
      <c r="D558" s="26">
        <v>0.193</v>
      </c>
      <c r="E558" s="26">
        <v>6.2700000000000006E-2</v>
      </c>
      <c r="F558" s="26">
        <f>D558-Mode1_Parameter_sheet!$D$7</f>
        <v>4.6784842519685149E-2</v>
      </c>
      <c r="G558" s="26">
        <v>0.58974556619999996</v>
      </c>
      <c r="H558" s="26">
        <v>6.1730612499999997E-2</v>
      </c>
      <c r="I558" s="26">
        <f>G558-Mode1_Parameter_sheet!$D$8</f>
        <v>4.5842889730578484E-2</v>
      </c>
      <c r="K558" s="26">
        <v>18.399999999999999</v>
      </c>
      <c r="L558" s="33">
        <f>$R$8*COS($R$6*(K558-Mode1_Parameter_sheet!$D$9))+$R$10*SIN($R$6*(K558-Mode1_Parameter_sheet!$D$9))+$R$9*COS($R$7*(K558-Mode1_Parameter_sheet!$D$9))+$R$11*SIN($R$7*(K558-Mode1_Parameter_sheet!$D$9))</f>
        <v>4.6583945930898055E-2</v>
      </c>
      <c r="M558" s="33">
        <f>L558+Mode1_Parameter_sheet!$D$7</f>
        <v>0.19279910341121292</v>
      </c>
      <c r="N558" s="33">
        <f>$R$8*COS($R$6*(K558-Mode1_Parameter_sheet!$D$9))+$R$10*SIN($R$6*(K558-Mode1_Parameter_sheet!$D$9))-$R$9*COS($R$7*(K558-Mode1_Parameter_sheet!$D$9))-$R$11*SIN($R$7*(K558-Mode1_Parameter_sheet!$D$9))</f>
        <v>4.6340193253614576E-2</v>
      </c>
      <c r="O558" s="33">
        <f>N558+Mode1_Parameter_sheet!$D$8</f>
        <v>0.59024286972303608</v>
      </c>
    </row>
    <row r="559" spans="2:15">
      <c r="B559" s="29">
        <v>553</v>
      </c>
      <c r="C559" s="26">
        <v>18.43333333</v>
      </c>
      <c r="D559" s="26">
        <v>0.19500000000000001</v>
      </c>
      <c r="E559" s="26">
        <v>5.2400000000000002E-2</v>
      </c>
      <c r="F559" s="26">
        <f>D559-Mode1_Parameter_sheet!$D$7</f>
        <v>4.8784842519685151E-2</v>
      </c>
      <c r="G559" s="26">
        <v>0.59165107679999995</v>
      </c>
      <c r="H559" s="26">
        <v>5.0311969499999998E-2</v>
      </c>
      <c r="I559" s="26">
        <f>G559-Mode1_Parameter_sheet!$D$8</f>
        <v>4.7748400330578478E-2</v>
      </c>
      <c r="K559" s="26">
        <v>18.43333333</v>
      </c>
      <c r="L559" s="33">
        <f>$R$8*COS($R$6*(K559-Mode1_Parameter_sheet!$D$9))+$R$10*SIN($R$6*(K559-Mode1_Parameter_sheet!$D$9))+$R$9*COS($R$7*(K559-Mode1_Parameter_sheet!$D$9))+$R$11*SIN($R$7*(K559-Mode1_Parameter_sheet!$D$9))</f>
        <v>4.8443229137621092E-2</v>
      </c>
      <c r="M559" s="33">
        <f>L559+Mode1_Parameter_sheet!$D$7</f>
        <v>0.19465838661793594</v>
      </c>
      <c r="N559" s="33">
        <f>$R$8*COS($R$6*(K559-Mode1_Parameter_sheet!$D$9))+$R$10*SIN($R$6*(K559-Mode1_Parameter_sheet!$D$9))-$R$9*COS($R$7*(K559-Mode1_Parameter_sheet!$D$9))-$R$11*SIN($R$7*(K559-Mode1_Parameter_sheet!$D$9))</f>
        <v>4.8206048394518246E-2</v>
      </c>
      <c r="O559" s="33">
        <f>N559+Mode1_Parameter_sheet!$D$8</f>
        <v>0.59210872486393973</v>
      </c>
    </row>
    <row r="560" spans="2:15">
      <c r="B560" s="29">
        <v>554</v>
      </c>
      <c r="C560" s="26">
        <v>18.466666669999999</v>
      </c>
      <c r="D560" s="26">
        <v>0.19600000000000001</v>
      </c>
      <c r="E560" s="26">
        <v>3.95E-2</v>
      </c>
      <c r="F560" s="26">
        <f>D560-Mode1_Parameter_sheet!$D$7</f>
        <v>4.9784842519685152E-2</v>
      </c>
      <c r="G560" s="26">
        <v>0.59309969750000002</v>
      </c>
      <c r="H560" s="26">
        <v>3.8023683539999999E-2</v>
      </c>
      <c r="I560" s="26">
        <f>G560-Mode1_Parameter_sheet!$D$8</f>
        <v>4.9197021030578547E-2</v>
      </c>
      <c r="K560" s="26">
        <v>18.466666669999999</v>
      </c>
      <c r="L560" s="33">
        <f>$R$8*COS($R$6*(K560-Mode1_Parameter_sheet!$D$9))+$R$10*SIN($R$6*(K560-Mode1_Parameter_sheet!$D$9))+$R$9*COS($R$7*(K560-Mode1_Parameter_sheet!$D$9))+$R$11*SIN($R$7*(K560-Mode1_Parameter_sheet!$D$9))</f>
        <v>5.0000729579187227E-2</v>
      </c>
      <c r="M560" s="33">
        <f>L560+Mode1_Parameter_sheet!$D$7</f>
        <v>0.19621588705950208</v>
      </c>
      <c r="N560" s="33">
        <f>$R$8*COS($R$6*(K560-Mode1_Parameter_sheet!$D$9))+$R$10*SIN($R$6*(K560-Mode1_Parameter_sheet!$D$9))-$R$9*COS($R$7*(K560-Mode1_Parameter_sheet!$D$9))-$R$11*SIN($R$7*(K560-Mode1_Parameter_sheet!$D$9))</f>
        <v>4.9772625741848216E-2</v>
      </c>
      <c r="O560" s="33">
        <f>N560+Mode1_Parameter_sheet!$D$8</f>
        <v>0.59367530221126974</v>
      </c>
    </row>
    <row r="561" spans="2:15">
      <c r="B561" s="29">
        <v>555</v>
      </c>
      <c r="C561" s="26">
        <v>18.5</v>
      </c>
      <c r="D561" s="26">
        <v>0.19700000000000001</v>
      </c>
      <c r="E561" s="26">
        <v>3.2300000000000002E-2</v>
      </c>
      <c r="F561" s="26">
        <f>D561-Mode1_Parameter_sheet!$D$7</f>
        <v>5.0784842519685153E-2</v>
      </c>
      <c r="G561" s="26">
        <v>0.59418598909999998</v>
      </c>
      <c r="H561" s="26">
        <v>3.1654503549999997E-2</v>
      </c>
      <c r="I561" s="26">
        <f>G561-Mode1_Parameter_sheet!$D$8</f>
        <v>5.0283312630578503E-2</v>
      </c>
      <c r="K561" s="26">
        <v>18.5</v>
      </c>
      <c r="L561" s="33">
        <f>$R$8*COS($R$6*(K561-Mode1_Parameter_sheet!$D$9))+$R$10*SIN($R$6*(K561-Mode1_Parameter_sheet!$D$9))+$R$9*COS($R$7*(K561-Mode1_Parameter_sheet!$D$9))+$R$11*SIN($R$7*(K561-Mode1_Parameter_sheet!$D$9))</f>
        <v>5.1246779941585899E-2</v>
      </c>
      <c r="M561" s="33">
        <f>L561+Mode1_Parameter_sheet!$D$7</f>
        <v>0.19746193742190077</v>
      </c>
      <c r="N561" s="33">
        <f>$R$8*COS($R$6*(K561-Mode1_Parameter_sheet!$D$9))+$R$10*SIN($R$6*(K561-Mode1_Parameter_sheet!$D$9))-$R$9*COS($R$7*(K561-Mode1_Parameter_sheet!$D$9))-$R$11*SIN($R$7*(K561-Mode1_Parameter_sheet!$D$9))</f>
        <v>5.1030162111021807E-2</v>
      </c>
      <c r="O561" s="33">
        <f>N561+Mode1_Parameter_sheet!$D$8</f>
        <v>0.59493283858044332</v>
      </c>
    </row>
    <row r="562" spans="2:15">
      <c r="B562" s="29">
        <v>556</v>
      </c>
      <c r="C562" s="26">
        <v>18.533333330000001</v>
      </c>
      <c r="D562" s="26">
        <v>0.19800000000000001</v>
      </c>
      <c r="E562" s="26">
        <v>1.7000000000000001E-2</v>
      </c>
      <c r="F562" s="26">
        <f>D562-Mode1_Parameter_sheet!$D$7</f>
        <v>5.1784842519685154E-2</v>
      </c>
      <c r="G562" s="26">
        <v>0.59520999779999995</v>
      </c>
      <c r="H562" s="26">
        <v>2.1681816659999999E-2</v>
      </c>
      <c r="I562" s="26">
        <f>G562-Mode1_Parameter_sheet!$D$8</f>
        <v>5.130732133057847E-2</v>
      </c>
      <c r="K562" s="26">
        <v>18.533333330000001</v>
      </c>
      <c r="L562" s="33">
        <f>$R$8*COS($R$6*(K562-Mode1_Parameter_sheet!$D$9))+$R$10*SIN($R$6*(K562-Mode1_Parameter_sheet!$D$9))+$R$9*COS($R$7*(K562-Mode1_Parameter_sheet!$D$9))+$R$11*SIN($R$7*(K562-Mode1_Parameter_sheet!$D$9))</f>
        <v>5.2173656495138436E-2</v>
      </c>
      <c r="M562" s="33">
        <f>L562+Mode1_Parameter_sheet!$D$7</f>
        <v>0.1983888139754533</v>
      </c>
      <c r="N562" s="33">
        <f>$R$8*COS($R$6*(K562-Mode1_Parameter_sheet!$D$9))+$R$10*SIN($R$6*(K562-Mode1_Parameter_sheet!$D$9))-$R$9*COS($R$7*(K562-Mode1_Parameter_sheet!$D$9))-$R$11*SIN($R$7*(K562-Mode1_Parameter_sheet!$D$9))</f>
        <v>5.1970812466022441E-2</v>
      </c>
      <c r="O562" s="33">
        <f>N562+Mode1_Parameter_sheet!$D$8</f>
        <v>0.5958734889354439</v>
      </c>
    </row>
    <row r="563" spans="2:15">
      <c r="B563" s="29">
        <v>557</v>
      </c>
      <c r="C563" s="26">
        <v>18.56666667</v>
      </c>
      <c r="D563" s="26">
        <v>0.19800000000000001</v>
      </c>
      <c r="E563" s="26">
        <v>1.0800000000000001E-2</v>
      </c>
      <c r="F563" s="26">
        <f>D563-Mode1_Parameter_sheet!$D$7</f>
        <v>5.1784842519685154E-2</v>
      </c>
      <c r="G563" s="26">
        <v>0.59563144349999997</v>
      </c>
      <c r="H563" s="26">
        <v>8.7977097260000005E-3</v>
      </c>
      <c r="I563" s="26">
        <f>G563-Mode1_Parameter_sheet!$D$8</f>
        <v>5.1728767030578493E-2</v>
      </c>
      <c r="K563" s="26">
        <v>18.56666667</v>
      </c>
      <c r="L563" s="33">
        <f>$R$8*COS($R$6*(K563-Mode1_Parameter_sheet!$D$9))+$R$10*SIN($R$6*(K563-Mode1_Parameter_sheet!$D$9))+$R$9*COS($R$7*(K563-Mode1_Parameter_sheet!$D$9))+$R$11*SIN($R$7*(K563-Mode1_Parameter_sheet!$D$9))</f>
        <v>5.2775625036273248E-2</v>
      </c>
      <c r="M563" s="33">
        <f>L563+Mode1_Parameter_sheet!$D$7</f>
        <v>0.19899078251658811</v>
      </c>
      <c r="N563" s="33">
        <f>$R$8*COS($R$6*(K563-Mode1_Parameter_sheet!$D$9))+$R$10*SIN($R$6*(K563-Mode1_Parameter_sheet!$D$9))-$R$9*COS($R$7*(K563-Mode1_Parameter_sheet!$D$9))-$R$11*SIN($R$7*(K563-Mode1_Parameter_sheet!$D$9))</f>
        <v>5.2588697137279296E-2</v>
      </c>
      <c r="O563" s="33">
        <f>N563+Mode1_Parameter_sheet!$D$8</f>
        <v>0.59649137360670079</v>
      </c>
    </row>
    <row r="564" spans="2:15">
      <c r="B564" s="29">
        <v>558</v>
      </c>
      <c r="C564" s="26">
        <v>18.600000000000001</v>
      </c>
      <c r="D564" s="26">
        <v>0.19900000000000001</v>
      </c>
      <c r="E564" s="26">
        <v>7.3200000000000001E-3</v>
      </c>
      <c r="F564" s="26">
        <f>D564-Mode1_Parameter_sheet!$D$7</f>
        <v>5.2784842519685155E-2</v>
      </c>
      <c r="G564" s="26">
        <v>0.59579651180000004</v>
      </c>
      <c r="H564" s="26">
        <v>6.0260774549999996E-4</v>
      </c>
      <c r="I564" s="26">
        <f>G564-Mode1_Parameter_sheet!$D$8</f>
        <v>5.1893835330578564E-2</v>
      </c>
      <c r="K564" s="26">
        <v>18.600000000000001</v>
      </c>
      <c r="L564" s="33">
        <f>$R$8*COS($R$6*(K564-Mode1_Parameter_sheet!$D$9))+$R$10*SIN($R$6*(K564-Mode1_Parameter_sheet!$D$9))+$R$9*COS($R$7*(K564-Mode1_Parameter_sheet!$D$9))+$R$11*SIN($R$7*(K564-Mode1_Parameter_sheet!$D$9))</f>
        <v>5.3048976121860998E-2</v>
      </c>
      <c r="M564" s="33">
        <f>L564+Mode1_Parameter_sheet!$D$7</f>
        <v>0.19926413360217585</v>
      </c>
      <c r="N564" s="33">
        <f>$R$8*COS($R$6*(K564-Mode1_Parameter_sheet!$D$9))+$R$10*SIN($R$6*(K564-Mode1_Parameter_sheet!$D$9))-$R$9*COS($R$7*(K564-Mode1_Parameter_sheet!$D$9))-$R$11*SIN($R$7*(K564-Mode1_Parameter_sheet!$D$9))</f>
        <v>5.2879938574982098E-2</v>
      </c>
      <c r="O564" s="33">
        <f>N564+Mode1_Parameter_sheet!$D$8</f>
        <v>0.59678261504440355</v>
      </c>
    </row>
    <row r="565" spans="2:15">
      <c r="B565" s="29">
        <v>559</v>
      </c>
      <c r="C565" s="26">
        <v>18.633333329999999</v>
      </c>
      <c r="D565" s="26">
        <v>0.19900000000000001</v>
      </c>
      <c r="E565" s="26">
        <v>-9.6600000000000002E-3</v>
      </c>
      <c r="F565" s="26">
        <f>D565-Mode1_Parameter_sheet!$D$7</f>
        <v>5.2784842519685155E-2</v>
      </c>
      <c r="G565" s="26">
        <v>0.59567161739999996</v>
      </c>
      <c r="H565" s="26">
        <v>-6.8249119100000002E-3</v>
      </c>
      <c r="I565" s="26">
        <f>G565-Mode1_Parameter_sheet!$D$8</f>
        <v>5.1768940930578489E-2</v>
      </c>
      <c r="K565" s="26">
        <v>18.633333329999999</v>
      </c>
      <c r="L565" s="33">
        <f>$R$8*COS($R$6*(K565-Mode1_Parameter_sheet!$D$9))+$R$10*SIN($R$6*(K565-Mode1_Parameter_sheet!$D$9))+$R$9*COS($R$7*(K565-Mode1_Parameter_sheet!$D$9))+$R$11*SIN($R$7*(K565-Mode1_Parameter_sheet!$D$9))</f>
        <v>5.2992048856213662E-2</v>
      </c>
      <c r="M565" s="33">
        <f>L565+Mode1_Parameter_sheet!$D$7</f>
        <v>0.19920720633652853</v>
      </c>
      <c r="N565" s="33">
        <f>$R$8*COS($R$6*(K565-Mode1_Parameter_sheet!$D$9))+$R$10*SIN($R$6*(K565-Mode1_Parameter_sheet!$D$9))-$R$9*COS($R$7*(K565-Mode1_Parameter_sheet!$D$9))-$R$11*SIN($R$7*(K565-Mode1_Parameter_sheet!$D$9))</f>
        <v>5.2842686940151547E-2</v>
      </c>
      <c r="O565" s="33">
        <f>N565+Mode1_Parameter_sheet!$D$8</f>
        <v>0.59674536340957307</v>
      </c>
    </row>
    <row r="566" spans="2:15">
      <c r="B566" s="29">
        <v>560</v>
      </c>
      <c r="C566" s="26">
        <v>18.666666670000001</v>
      </c>
      <c r="D566" s="26">
        <v>0.19800000000000001</v>
      </c>
      <c r="E566" s="26">
        <v>-1.9599999999999999E-2</v>
      </c>
      <c r="F566" s="26">
        <f>D566-Mode1_Parameter_sheet!$D$7</f>
        <v>5.1784842519685154E-2</v>
      </c>
      <c r="G566" s="26">
        <v>0.59534151759999998</v>
      </c>
      <c r="H566" s="26">
        <v>-1.5112492010000001E-2</v>
      </c>
      <c r="I566" s="26">
        <f>G566-Mode1_Parameter_sheet!$D$8</f>
        <v>5.1438841130578505E-2</v>
      </c>
      <c r="K566" s="26">
        <v>18.666666670000001</v>
      </c>
      <c r="L566" s="33">
        <f>$R$8*COS($R$6*(K566-Mode1_Parameter_sheet!$D$9))+$R$10*SIN($R$6*(K566-Mode1_Parameter_sheet!$D$9))+$R$9*COS($R$7*(K566-Mode1_Parameter_sheet!$D$9))+$R$11*SIN($R$7*(K566-Mode1_Parameter_sheet!$D$9))</f>
        <v>5.2605239824497406E-2</v>
      </c>
      <c r="M566" s="33">
        <f>L566+Mode1_Parameter_sheet!$D$7</f>
        <v>0.19882039730481227</v>
      </c>
      <c r="N566" s="33">
        <f>$R$8*COS($R$6*(K566-Mode1_Parameter_sheet!$D$9))+$R$10*SIN($R$6*(K566-Mode1_Parameter_sheet!$D$9))-$R$9*COS($R$7*(K566-Mode1_Parameter_sheet!$D$9))-$R$11*SIN($R$7*(K566-Mode1_Parameter_sheet!$D$9))</f>
        <v>5.2477131021690486E-2</v>
      </c>
      <c r="O566" s="33">
        <f>N566+Mode1_Parameter_sheet!$D$8</f>
        <v>0.59637980749111197</v>
      </c>
    </row>
    <row r="567" spans="2:15">
      <c r="B567" s="29">
        <v>561</v>
      </c>
      <c r="C567" s="26">
        <v>18.7</v>
      </c>
      <c r="D567" s="26">
        <v>0.19800000000000001</v>
      </c>
      <c r="E567" s="26">
        <v>-2.6499999999999999E-2</v>
      </c>
      <c r="F567" s="26">
        <f>D567-Mode1_Parameter_sheet!$D$7</f>
        <v>5.1784842519685154E-2</v>
      </c>
      <c r="G567" s="26">
        <v>0.59466411789999996</v>
      </c>
      <c r="H567" s="26">
        <v>-2.6950402240000001E-2</v>
      </c>
      <c r="I567" s="26">
        <f>G567-Mode1_Parameter_sheet!$D$8</f>
        <v>5.076144143057848E-2</v>
      </c>
      <c r="K567" s="26">
        <v>18.7</v>
      </c>
      <c r="L567" s="33">
        <f>$R$8*COS($R$6*(K567-Mode1_Parameter_sheet!$D$9))+$R$10*SIN($R$6*(K567-Mode1_Parameter_sheet!$D$9))+$R$9*COS($R$7*(K567-Mode1_Parameter_sheet!$D$9))+$R$11*SIN($R$7*(K567-Mode1_Parameter_sheet!$D$9))</f>
        <v>5.1891000967387878E-2</v>
      </c>
      <c r="M567" s="33">
        <f>L567+Mode1_Parameter_sheet!$D$7</f>
        <v>0.19810615844770274</v>
      </c>
      <c r="N567" s="33">
        <f>$R$8*COS($R$6*(K567-Mode1_Parameter_sheet!$D$9))+$R$10*SIN($R$6*(K567-Mode1_Parameter_sheet!$D$9))-$R$9*COS($R$7*(K567-Mode1_Parameter_sheet!$D$9))-$R$11*SIN($R$7*(K567-Mode1_Parameter_sheet!$D$9))</f>
        <v>5.178549828420529E-2</v>
      </c>
      <c r="O567" s="33">
        <f>N567+Mode1_Parameter_sheet!$D$8</f>
        <v>0.59568817475362679</v>
      </c>
    </row>
    <row r="568" spans="2:15">
      <c r="B568" s="29">
        <v>562</v>
      </c>
      <c r="C568" s="26">
        <v>18.733333330000001</v>
      </c>
      <c r="D568" s="26">
        <v>0.19700000000000001</v>
      </c>
      <c r="E568" s="26">
        <v>-3.6200000000000003E-2</v>
      </c>
      <c r="F568" s="26">
        <f>D568-Mode1_Parameter_sheet!$D$7</f>
        <v>5.0784842519685153E-2</v>
      </c>
      <c r="G568" s="26">
        <v>0.59354482409999998</v>
      </c>
      <c r="H568" s="26">
        <v>-3.5680777740000003E-2</v>
      </c>
      <c r="I568" s="26">
        <f>G568-Mode1_Parameter_sheet!$D$8</f>
        <v>4.9642147630578504E-2</v>
      </c>
      <c r="K568" s="26">
        <v>18.733333330000001</v>
      </c>
      <c r="L568" s="33">
        <f>$R$8*COS($R$6*(K568-Mode1_Parameter_sheet!$D$9))+$R$10*SIN($R$6*(K568-Mode1_Parameter_sheet!$D$9))+$R$9*COS($R$7*(K568-Mode1_Parameter_sheet!$D$9))+$R$11*SIN($R$7*(K568-Mode1_Parameter_sheet!$D$9))</f>
        <v>5.0853823149187613E-2</v>
      </c>
      <c r="M568" s="33">
        <f>L568+Mode1_Parameter_sheet!$D$7</f>
        <v>0.19706898062950245</v>
      </c>
      <c r="N568" s="33">
        <f>$R$8*COS($R$6*(K568-Mode1_Parameter_sheet!$D$9))+$R$10*SIN($R$6*(K568-Mode1_Parameter_sheet!$D$9))-$R$9*COS($R$7*(K568-Mode1_Parameter_sheet!$D$9))-$R$11*SIN($R$7*(K568-Mode1_Parameter_sheet!$D$9))</f>
        <v>5.0772040845134037E-2</v>
      </c>
      <c r="O568" s="33">
        <f>N568+Mode1_Parameter_sheet!$D$8</f>
        <v>0.59467471731455546</v>
      </c>
    </row>
    <row r="569" spans="2:15">
      <c r="B569" s="29">
        <v>563</v>
      </c>
      <c r="C569" s="26">
        <v>18.766666669999999</v>
      </c>
      <c r="D569" s="26">
        <v>0.19500000000000001</v>
      </c>
      <c r="E569" s="26">
        <v>-4.8300000000000003E-2</v>
      </c>
      <c r="F569" s="26">
        <f>D569-Mode1_Parameter_sheet!$D$7</f>
        <v>4.8784842519685151E-2</v>
      </c>
      <c r="G569" s="26">
        <v>0.59228539940000002</v>
      </c>
      <c r="H569" s="26">
        <v>-4.4618635519999998E-2</v>
      </c>
      <c r="I569" s="26">
        <f>G569-Mode1_Parameter_sheet!$D$8</f>
        <v>4.8382722930578548E-2</v>
      </c>
      <c r="K569" s="26">
        <v>18.766666669999999</v>
      </c>
      <c r="L569" s="33">
        <f>$R$8*COS($R$6*(K569-Mode1_Parameter_sheet!$D$9))+$R$10*SIN($R$6*(K569-Mode1_Parameter_sheet!$D$9))+$R$9*COS($R$7*(K569-Mode1_Parameter_sheet!$D$9))+$R$11*SIN($R$7*(K569-Mode1_Parameter_sheet!$D$9))</f>
        <v>4.9500207623265485E-2</v>
      </c>
      <c r="M569" s="33">
        <f>L569+Mode1_Parameter_sheet!$D$7</f>
        <v>0.19571536510358034</v>
      </c>
      <c r="N569" s="33">
        <f>$R$8*COS($R$6*(K569-Mode1_Parameter_sheet!$D$9))+$R$10*SIN($R$6*(K569-Mode1_Parameter_sheet!$D$9))-$R$9*COS($R$7*(K569-Mode1_Parameter_sheet!$D$9))-$R$11*SIN($R$7*(K569-Mode1_Parameter_sheet!$D$9))</f>
        <v>4.9443009444133143E-2</v>
      </c>
      <c r="O569" s="33">
        <f>N569+Mode1_Parameter_sheet!$D$8</f>
        <v>0.59334568591355463</v>
      </c>
    </row>
    <row r="570" spans="2:15">
      <c r="B570" s="29">
        <v>564</v>
      </c>
      <c r="C570" s="26">
        <v>18.8</v>
      </c>
      <c r="D570" s="26">
        <v>0.193</v>
      </c>
      <c r="E570" s="26">
        <v>-5.7799999999999997E-2</v>
      </c>
      <c r="F570" s="26">
        <f>D570-Mode1_Parameter_sheet!$D$7</f>
        <v>4.6784842519685149E-2</v>
      </c>
      <c r="G570" s="26">
        <v>0.59057024840000005</v>
      </c>
      <c r="H570" s="26">
        <v>-5.4444823670000003E-2</v>
      </c>
      <c r="I570" s="26">
        <f>G570-Mode1_Parameter_sheet!$D$8</f>
        <v>4.6667571930578577E-2</v>
      </c>
      <c r="K570" s="26">
        <v>18.8</v>
      </c>
      <c r="L570" s="33">
        <f>$R$8*COS($R$6*(K570-Mode1_Parameter_sheet!$D$9))+$R$10*SIN($R$6*(K570-Mode1_Parameter_sheet!$D$9))+$R$9*COS($R$7*(K570-Mode1_Parameter_sheet!$D$9))+$R$11*SIN($R$7*(K570-Mode1_Parameter_sheet!$D$9))</f>
        <v>4.7838626707488369E-2</v>
      </c>
      <c r="M570" s="33">
        <f>L570+Mode1_Parameter_sheet!$D$7</f>
        <v>0.19405378418780322</v>
      </c>
      <c r="N570" s="33">
        <f>$R$8*COS($R$6*(K570-Mode1_Parameter_sheet!$D$9))+$R$10*SIN($R$6*(K570-Mode1_Parameter_sheet!$D$9))-$R$9*COS($R$7*(K570-Mode1_Parameter_sheet!$D$9))-$R$11*SIN($R$7*(K570-Mode1_Parameter_sheet!$D$9))</f>
        <v>4.7806616740747251E-2</v>
      </c>
      <c r="O570" s="33">
        <f>N570+Mode1_Parameter_sheet!$D$8</f>
        <v>0.59170929321016874</v>
      </c>
    </row>
    <row r="571" spans="2:15">
      <c r="B571" s="29">
        <v>565</v>
      </c>
      <c r="C571" s="26">
        <v>18.833333329999999</v>
      </c>
      <c r="D571" s="26">
        <v>0.191</v>
      </c>
      <c r="E571" s="26">
        <v>-6.3700000000000007E-2</v>
      </c>
      <c r="F571" s="26">
        <f>D571-Mode1_Parameter_sheet!$D$7</f>
        <v>4.4784842519685147E-2</v>
      </c>
      <c r="G571" s="26">
        <v>0.58865574450000002</v>
      </c>
      <c r="H571" s="26">
        <v>-6.1497708380000002E-2</v>
      </c>
      <c r="I571" s="26">
        <f>G571-Mode1_Parameter_sheet!$D$8</f>
        <v>4.4753068030578547E-2</v>
      </c>
      <c r="K571" s="26">
        <v>18.833333329999999</v>
      </c>
      <c r="L571" s="33">
        <f>$R$8*COS($R$6*(K571-Mode1_Parameter_sheet!$D$9))+$R$10*SIN($R$6*(K571-Mode1_Parameter_sheet!$D$9))+$R$9*COS($R$7*(K571-Mode1_Parameter_sheet!$D$9))+$R$11*SIN($R$7*(K571-Mode1_Parameter_sheet!$D$9))</f>
        <v>4.5879468095905984E-2</v>
      </c>
      <c r="M571" s="33">
        <f>L571+Mode1_Parameter_sheet!$D$7</f>
        <v>0.19209462557622084</v>
      </c>
      <c r="N571" s="33">
        <f>$R$8*COS($R$6*(K571-Mode1_Parameter_sheet!$D$9))+$R$10*SIN($R$6*(K571-Mode1_Parameter_sheet!$D$9))-$R$9*COS($R$7*(K571-Mode1_Parameter_sheet!$D$9))-$R$11*SIN($R$7*(K571-Mode1_Parameter_sheet!$D$9))</f>
        <v>4.5872984412670584E-2</v>
      </c>
      <c r="O571" s="33">
        <f>N571+Mode1_Parameter_sheet!$D$8</f>
        <v>0.5897756608820921</v>
      </c>
    </row>
    <row r="572" spans="2:15">
      <c r="B572" s="29">
        <v>566</v>
      </c>
      <c r="C572" s="26">
        <v>18.866666670000001</v>
      </c>
      <c r="D572" s="26">
        <v>0.189</v>
      </c>
      <c r="E572" s="26">
        <v>-7.2300000000000003E-2</v>
      </c>
      <c r="F572" s="26">
        <f>D572-Mode1_Parameter_sheet!$D$7</f>
        <v>4.2784842519685146E-2</v>
      </c>
      <c r="G572" s="26">
        <v>0.58647040120000005</v>
      </c>
      <c r="H572" s="26">
        <v>-7.222236756E-2</v>
      </c>
      <c r="I572" s="26">
        <f>G572-Mode1_Parameter_sheet!$D$8</f>
        <v>4.2567724730578571E-2</v>
      </c>
      <c r="K572" s="26">
        <v>18.866666670000001</v>
      </c>
      <c r="L572" s="33">
        <f>$R$8*COS($R$6*(K572-Mode1_Parameter_sheet!$D$9))+$R$10*SIN($R$6*(K572-Mode1_Parameter_sheet!$D$9))+$R$9*COS($R$7*(K572-Mode1_Parameter_sheet!$D$9))+$R$11*SIN($R$7*(K572-Mode1_Parameter_sheet!$D$9))</f>
        <v>4.3634970495090616E-2</v>
      </c>
      <c r="M572" s="33">
        <f>L572+Mode1_Parameter_sheet!$D$7</f>
        <v>0.18985012797540546</v>
      </c>
      <c r="N572" s="33">
        <f>$R$8*COS($R$6*(K572-Mode1_Parameter_sheet!$D$9))+$R$10*SIN($R$6*(K572-Mode1_Parameter_sheet!$D$9))-$R$9*COS($R$7*(K572-Mode1_Parameter_sheet!$D$9))-$R$11*SIN($R$7*(K572-Mode1_Parameter_sheet!$D$9))</f>
        <v>4.3654081580007748E-2</v>
      </c>
      <c r="O572" s="33">
        <f>N572+Mode1_Parameter_sheet!$D$8</f>
        <v>0.5875567580494292</v>
      </c>
    </row>
    <row r="573" spans="2:15">
      <c r="B573" s="29">
        <v>567</v>
      </c>
      <c r="C573" s="26">
        <v>18.899999999999999</v>
      </c>
      <c r="D573" s="26">
        <v>0.187</v>
      </c>
      <c r="E573" s="26">
        <v>-8.0500000000000002E-2</v>
      </c>
      <c r="F573" s="26">
        <f>D573-Mode1_Parameter_sheet!$D$7</f>
        <v>4.0784842519685144E-2</v>
      </c>
      <c r="G573" s="26">
        <v>0.58384091999999999</v>
      </c>
      <c r="H573" s="26">
        <v>-7.955790066E-2</v>
      </c>
      <c r="I573" s="26">
        <f>G573-Mode1_Parameter_sheet!$D$8</f>
        <v>3.993824353057851E-2</v>
      </c>
      <c r="K573" s="26">
        <v>18.899999999999999</v>
      </c>
      <c r="L573" s="33">
        <f>$R$8*COS($R$6*(K573-Mode1_Parameter_sheet!$D$9))+$R$10*SIN($R$6*(K573-Mode1_Parameter_sheet!$D$9))+$R$9*COS($R$7*(K573-Mode1_Parameter_sheet!$D$9))+$R$11*SIN($R$7*(K573-Mode1_Parameter_sheet!$D$9))</f>
        <v>4.1119149342935472E-2</v>
      </c>
      <c r="M573" s="33">
        <f>L573+Mode1_Parameter_sheet!$D$7</f>
        <v>0.18733430682325034</v>
      </c>
      <c r="N573" s="33">
        <f>$R$8*COS($R$6*(K573-Mode1_Parameter_sheet!$D$9))+$R$10*SIN($R$6*(K573-Mode1_Parameter_sheet!$D$9))-$R$9*COS($R$7*(K573-Mode1_Parameter_sheet!$D$9))-$R$11*SIN($R$7*(K573-Mode1_Parameter_sheet!$D$9))</f>
        <v>4.1163653347883265E-2</v>
      </c>
      <c r="O573" s="33">
        <f>N573+Mode1_Parameter_sheet!$D$8</f>
        <v>0.58506632981730478</v>
      </c>
    </row>
    <row r="574" spans="2:15">
      <c r="B574" s="29">
        <v>568</v>
      </c>
      <c r="C574" s="26">
        <v>18.93333333</v>
      </c>
      <c r="D574" s="26">
        <v>0.184</v>
      </c>
      <c r="E574" s="26">
        <v>-8.7099999999999997E-2</v>
      </c>
      <c r="F574" s="26">
        <f>D574-Mode1_Parameter_sheet!$D$7</f>
        <v>3.7784842519685141E-2</v>
      </c>
      <c r="G574" s="26">
        <v>0.5811665412</v>
      </c>
      <c r="H574" s="26">
        <v>-8.4517473139999993E-2</v>
      </c>
      <c r="I574" s="26">
        <f>G574-Mode1_Parameter_sheet!$D$8</f>
        <v>3.7263864730578522E-2</v>
      </c>
      <c r="K574" s="26">
        <v>18.93333333</v>
      </c>
      <c r="L574" s="33">
        <f>$R$8*COS($R$6*(K574-Mode1_Parameter_sheet!$D$9))+$R$10*SIN($R$6*(K574-Mode1_Parameter_sheet!$D$9))+$R$9*COS($R$7*(K574-Mode1_Parameter_sheet!$D$9))+$R$11*SIN($R$7*(K574-Mode1_Parameter_sheet!$D$9))</f>
        <v>3.8347705021766938E-2</v>
      </c>
      <c r="M574" s="33">
        <f>L574+Mode1_Parameter_sheet!$D$7</f>
        <v>0.18456286250208179</v>
      </c>
      <c r="N574" s="33">
        <f>$R$8*COS($R$6*(K574-Mode1_Parameter_sheet!$D$9))+$R$10*SIN($R$6*(K574-Mode1_Parameter_sheet!$D$9))-$R$9*COS($R$7*(K574-Mode1_Parameter_sheet!$D$9))-$R$11*SIN($R$7*(K574-Mode1_Parameter_sheet!$D$9))</f>
        <v>3.841713192068525E-2</v>
      </c>
      <c r="O574" s="33">
        <f>N574+Mode1_Parameter_sheet!$D$8</f>
        <v>0.58231980839010677</v>
      </c>
    </row>
    <row r="575" spans="2:15">
      <c r="B575" s="29">
        <v>569</v>
      </c>
      <c r="C575" s="26">
        <v>18.966666669999999</v>
      </c>
      <c r="D575" s="26">
        <v>0.18099999999999999</v>
      </c>
      <c r="E575" s="26">
        <v>-9.5200000000000007E-2</v>
      </c>
      <c r="F575" s="26">
        <f>D575-Mode1_Parameter_sheet!$D$7</f>
        <v>3.4784842519685139E-2</v>
      </c>
      <c r="G575" s="26">
        <v>0.57820642180000004</v>
      </c>
      <c r="H575" s="26">
        <v>-9.4873796859999998E-2</v>
      </c>
      <c r="I575" s="26">
        <f>G575-Mode1_Parameter_sheet!$D$8</f>
        <v>3.4303745330578561E-2</v>
      </c>
      <c r="K575" s="26">
        <v>18.966666669999999</v>
      </c>
      <c r="L575" s="33">
        <f>$R$8*COS($R$6*(K575-Mode1_Parameter_sheet!$D$9))+$R$10*SIN($R$6*(K575-Mode1_Parameter_sheet!$D$9))+$R$9*COS($R$7*(K575-Mode1_Parameter_sheet!$D$9))+$R$11*SIN($R$7*(K575-Mode1_Parameter_sheet!$D$9))</f>
        <v>3.533792630703627E-2</v>
      </c>
      <c r="M575" s="33">
        <f>L575+Mode1_Parameter_sheet!$D$7</f>
        <v>0.18155308378735113</v>
      </c>
      <c r="N575" s="33">
        <f>$R$8*COS($R$6*(K575-Mode1_Parameter_sheet!$D$9))+$R$10*SIN($R$6*(K575-Mode1_Parameter_sheet!$D$9))-$R$9*COS($R$7*(K575-Mode1_Parameter_sheet!$D$9))-$R$11*SIN($R$7*(K575-Mode1_Parameter_sheet!$D$9))</f>
        <v>3.5431542859514824E-2</v>
      </c>
      <c r="O575" s="33">
        <f>N575+Mode1_Parameter_sheet!$D$8</f>
        <v>0.57933421932893625</v>
      </c>
    </row>
    <row r="576" spans="2:15">
      <c r="B576" s="29">
        <v>570</v>
      </c>
      <c r="C576" s="26">
        <v>19</v>
      </c>
      <c r="D576" s="26">
        <v>0.17699999999999999</v>
      </c>
      <c r="E576" s="26">
        <v>-0.10100000000000001</v>
      </c>
      <c r="F576" s="26">
        <f>D576-Mode1_Parameter_sheet!$D$7</f>
        <v>3.0784842519685135E-2</v>
      </c>
      <c r="G576" s="26">
        <v>0.57484162139999995</v>
      </c>
      <c r="H576" s="26">
        <v>-9.9531006229999996E-2</v>
      </c>
      <c r="I576" s="26">
        <f>G576-Mode1_Parameter_sheet!$D$8</f>
        <v>3.0938944930578471E-2</v>
      </c>
      <c r="K576" s="26">
        <v>19</v>
      </c>
      <c r="L576" s="33">
        <f>$R$8*COS($R$6*(K576-Mode1_Parameter_sheet!$D$9))+$R$10*SIN($R$6*(K576-Mode1_Parameter_sheet!$D$9))+$R$9*COS($R$7*(K576-Mode1_Parameter_sheet!$D$9))+$R$11*SIN($R$7*(K576-Mode1_Parameter_sheet!$D$9))</f>
        <v>3.2108585324413949E-2</v>
      </c>
      <c r="M576" s="33">
        <f>L576+Mode1_Parameter_sheet!$D$7</f>
        <v>0.17832374280472879</v>
      </c>
      <c r="N576" s="33">
        <f>$R$8*COS($R$6*(K576-Mode1_Parameter_sheet!$D$9))+$R$10*SIN($R$6*(K576-Mode1_Parameter_sheet!$D$9))-$R$9*COS($R$7*(K576-Mode1_Parameter_sheet!$D$9))-$R$11*SIN($R$7*(K576-Mode1_Parameter_sheet!$D$9))</f>
        <v>3.2225402798139541E-2</v>
      </c>
      <c r="O576" s="33">
        <f>N576+Mode1_Parameter_sheet!$D$8</f>
        <v>0.57612807926756104</v>
      </c>
    </row>
    <row r="577" spans="2:15">
      <c r="B577" s="29">
        <v>571</v>
      </c>
      <c r="C577" s="26">
        <v>19.033333330000001</v>
      </c>
      <c r="D577" s="26">
        <v>0.17399999999999999</v>
      </c>
      <c r="E577" s="26">
        <v>-0.105</v>
      </c>
      <c r="F577" s="26">
        <f>D577-Mode1_Parameter_sheet!$D$7</f>
        <v>2.7784842519685132E-2</v>
      </c>
      <c r="G577" s="26">
        <v>0.57157102140000005</v>
      </c>
      <c r="H577" s="26">
        <v>-0.102871874</v>
      </c>
      <c r="I577" s="26">
        <f>G577-Mode1_Parameter_sheet!$D$8</f>
        <v>2.766834493057857E-2</v>
      </c>
      <c r="K577" s="26">
        <v>19.033333330000001</v>
      </c>
      <c r="L577" s="33">
        <f>$R$8*COS($R$6*(K577-Mode1_Parameter_sheet!$D$9))+$R$10*SIN($R$6*(K577-Mode1_Parameter_sheet!$D$9))+$R$9*COS($R$7*(K577-Mode1_Parameter_sheet!$D$9))+$R$11*SIN($R$7*(K577-Mode1_Parameter_sheet!$D$9))</f>
        <v>2.8679814836517482E-2</v>
      </c>
      <c r="M577" s="33">
        <f>L577+Mode1_Parameter_sheet!$D$7</f>
        <v>0.17489497231683235</v>
      </c>
      <c r="N577" s="33">
        <f>$R$8*COS($R$6*(K577-Mode1_Parameter_sheet!$D$9))+$R$10*SIN($R$6*(K577-Mode1_Parameter_sheet!$D$9))-$R$9*COS($R$7*(K577-Mode1_Parameter_sheet!$D$9))-$R$11*SIN($R$7*(K577-Mode1_Parameter_sheet!$D$9))</f>
        <v>2.8818599471584782E-2</v>
      </c>
      <c r="O577" s="33">
        <f>N577+Mode1_Parameter_sheet!$D$8</f>
        <v>0.5727212759410063</v>
      </c>
    </row>
    <row r="578" spans="2:15">
      <c r="B578" s="29">
        <v>572</v>
      </c>
      <c r="C578" s="26">
        <v>19.06666667</v>
      </c>
      <c r="D578" s="26">
        <v>0.17</v>
      </c>
      <c r="E578" s="26">
        <v>-0.111</v>
      </c>
      <c r="F578" s="26">
        <f>D578-Mode1_Parameter_sheet!$D$7</f>
        <v>2.3784842519685157E-2</v>
      </c>
      <c r="G578" s="26">
        <v>0.56798349650000002</v>
      </c>
      <c r="H578" s="26">
        <v>-0.1098878316</v>
      </c>
      <c r="I578" s="26">
        <f>G578-Mode1_Parameter_sheet!$D$8</f>
        <v>2.4080820030578542E-2</v>
      </c>
      <c r="K578" s="26">
        <v>19.06666667</v>
      </c>
      <c r="L578" s="33">
        <f>$R$8*COS($R$6*(K578-Mode1_Parameter_sheet!$D$9))+$R$10*SIN($R$6*(K578-Mode1_Parameter_sheet!$D$9))+$R$9*COS($R$7*(K578-Mode1_Parameter_sheet!$D$9))+$R$11*SIN($R$7*(K578-Mode1_Parameter_sheet!$D$9))</f>
        <v>2.5072984939910514E-2</v>
      </c>
      <c r="M578" s="33">
        <f>L578+Mode1_Parameter_sheet!$D$7</f>
        <v>0.17128814242022536</v>
      </c>
      <c r="N578" s="33">
        <f>$R$8*COS($R$6*(K578-Mode1_Parameter_sheet!$D$9))+$R$10*SIN($R$6*(K578-Mode1_Parameter_sheet!$D$9))-$R$9*COS($R$7*(K578-Mode1_Parameter_sheet!$D$9))-$R$11*SIN($R$7*(K578-Mode1_Parameter_sheet!$D$9))</f>
        <v>2.5232270977623133E-2</v>
      </c>
      <c r="O578" s="33">
        <f>N578+Mode1_Parameter_sheet!$D$8</f>
        <v>0.56913494744704463</v>
      </c>
    </row>
    <row r="579" spans="2:15">
      <c r="B579" s="29">
        <v>573</v>
      </c>
      <c r="C579" s="26">
        <v>19.100000000000001</v>
      </c>
      <c r="D579" s="26">
        <v>0.16700000000000001</v>
      </c>
      <c r="E579" s="26">
        <v>-0.114</v>
      </c>
      <c r="F579" s="26">
        <f>D579-Mode1_Parameter_sheet!$D$7</f>
        <v>2.0784842519685154E-2</v>
      </c>
      <c r="G579" s="26">
        <v>0.56424516589999996</v>
      </c>
      <c r="H579" s="26">
        <v>-0.1123840119</v>
      </c>
      <c r="I579" s="26">
        <f>G579-Mode1_Parameter_sheet!$D$8</f>
        <v>2.0342489430578481E-2</v>
      </c>
      <c r="K579" s="26">
        <v>19.100000000000001</v>
      </c>
      <c r="L579" s="33">
        <f>$R$8*COS($R$6*(K579-Mode1_Parameter_sheet!$D$9))+$R$10*SIN($R$6*(K579-Mode1_Parameter_sheet!$D$9))+$R$9*COS($R$7*(K579-Mode1_Parameter_sheet!$D$9))+$R$11*SIN($R$7*(K579-Mode1_Parameter_sheet!$D$9))</f>
        <v>2.1310573168809369E-2</v>
      </c>
      <c r="M579" s="33">
        <f>L579+Mode1_Parameter_sheet!$D$7</f>
        <v>0.16752573064912424</v>
      </c>
      <c r="N579" s="33">
        <f>$R$8*COS($R$6*(K579-Mode1_Parameter_sheet!$D$9))+$R$10*SIN($R$6*(K579-Mode1_Parameter_sheet!$D$9))-$R$9*COS($R$7*(K579-Mode1_Parameter_sheet!$D$9))-$R$11*SIN($R$7*(K579-Mode1_Parameter_sheet!$D$9))</f>
        <v>2.1488678313993377E-2</v>
      </c>
      <c r="O579" s="33">
        <f>N579+Mode1_Parameter_sheet!$D$8</f>
        <v>0.56539135478341485</v>
      </c>
    </row>
    <row r="580" spans="2:15">
      <c r="B580" s="29">
        <v>574</v>
      </c>
      <c r="C580" s="26">
        <v>19.133333329999999</v>
      </c>
      <c r="D580" s="26">
        <v>0.16300000000000001</v>
      </c>
      <c r="E580" s="26">
        <v>-0.11899999999999999</v>
      </c>
      <c r="F580" s="26">
        <f>D580-Mode1_Parameter_sheet!$D$7</f>
        <v>1.678484251968515E-2</v>
      </c>
      <c r="G580" s="26">
        <v>0.56049122900000004</v>
      </c>
      <c r="H580" s="26">
        <v>-0.1179056976</v>
      </c>
      <c r="I580" s="26">
        <f>G580-Mode1_Parameter_sheet!$D$8</f>
        <v>1.658855253057856E-2</v>
      </c>
      <c r="K580" s="26">
        <v>19.133333329999999</v>
      </c>
      <c r="L580" s="33">
        <f>$R$8*COS($R$6*(K580-Mode1_Parameter_sheet!$D$9))+$R$10*SIN($R$6*(K580-Mode1_Parameter_sheet!$D$9))+$R$9*COS($R$7*(K580-Mode1_Parameter_sheet!$D$9))+$R$11*SIN($R$7*(K580-Mode1_Parameter_sheet!$D$9))</f>
        <v>1.7416017748338102E-2</v>
      </c>
      <c r="M580" s="33">
        <f>L580+Mode1_Parameter_sheet!$D$7</f>
        <v>0.16363117522865295</v>
      </c>
      <c r="N580" s="33">
        <f>$R$8*COS($R$6*(K580-Mode1_Parameter_sheet!$D$9))+$R$10*SIN($R$6*(K580-Mode1_Parameter_sheet!$D$9))-$R$9*COS($R$7*(K580-Mode1_Parameter_sheet!$D$9))-$R$11*SIN($R$7*(K580-Mode1_Parameter_sheet!$D$9))</f>
        <v>1.76110609554611E-2</v>
      </c>
      <c r="O580" s="33">
        <f>N580+Mode1_Parameter_sheet!$D$8</f>
        <v>0.56151373742488253</v>
      </c>
    </row>
    <row r="581" spans="2:15">
      <c r="B581" s="29">
        <v>575</v>
      </c>
      <c r="C581" s="26">
        <v>19.166666670000001</v>
      </c>
      <c r="D581" s="26">
        <v>0.159</v>
      </c>
      <c r="E581" s="26">
        <v>-0.121</v>
      </c>
      <c r="F581" s="26">
        <f>D581-Mode1_Parameter_sheet!$D$7</f>
        <v>1.2784842519685147E-2</v>
      </c>
      <c r="G581" s="26">
        <v>0.55638478609999997</v>
      </c>
      <c r="H581" s="26">
        <v>-0.1218972767</v>
      </c>
      <c r="I581" s="26">
        <f>G581-Mode1_Parameter_sheet!$D$8</f>
        <v>1.2482109630578497E-2</v>
      </c>
      <c r="K581" s="26">
        <v>19.166666670000001</v>
      </c>
      <c r="L581" s="33">
        <f>$R$8*COS($R$6*(K581-Mode1_Parameter_sheet!$D$9))+$R$10*SIN($R$6*(K581-Mode1_Parameter_sheet!$D$9))+$R$9*COS($R$7*(K581-Mode1_Parameter_sheet!$D$9))+$R$11*SIN($R$7*(K581-Mode1_Parameter_sheet!$D$9))</f>
        <v>1.3413574462193267E-2</v>
      </c>
      <c r="M581" s="33">
        <f>L581+Mode1_Parameter_sheet!$D$7</f>
        <v>0.15962873194250812</v>
      </c>
      <c r="N581" s="33">
        <f>$R$8*COS($R$6*(K581-Mode1_Parameter_sheet!$D$9))+$R$10*SIN($R$6*(K581-Mode1_Parameter_sheet!$D$9))-$R$9*COS($R$7*(K581-Mode1_Parameter_sheet!$D$9))-$R$11*SIN($R$7*(K581-Mode1_Parameter_sheet!$D$9))</f>
        <v>1.3623495799657125E-2</v>
      </c>
      <c r="O581" s="33">
        <f>N581+Mode1_Parameter_sheet!$D$8</f>
        <v>0.55752617226907863</v>
      </c>
    </row>
    <row r="582" spans="2:15">
      <c r="B582" s="29">
        <v>576</v>
      </c>
      <c r="C582" s="26">
        <v>19.2</v>
      </c>
      <c r="D582" s="26">
        <v>0.155</v>
      </c>
      <c r="E582" s="26">
        <v>-0.125</v>
      </c>
      <c r="F582" s="26">
        <f>D582-Mode1_Parameter_sheet!$D$7</f>
        <v>8.7848425196851432E-3</v>
      </c>
      <c r="G582" s="26">
        <v>0.55236474390000001</v>
      </c>
      <c r="H582" s="26">
        <v>-0.11983173029999999</v>
      </c>
      <c r="I582" s="26">
        <f>G582-Mode1_Parameter_sheet!$D$8</f>
        <v>8.4620674305785348E-3</v>
      </c>
      <c r="K582" s="26">
        <v>19.2</v>
      </c>
      <c r="L582" s="33">
        <f>$R$8*COS($R$6*(K582-Mode1_Parameter_sheet!$D$9))+$R$10*SIN($R$6*(K582-Mode1_Parameter_sheet!$D$9))+$R$9*COS($R$7*(K582-Mode1_Parameter_sheet!$D$9))+$R$11*SIN($R$7*(K582-Mode1_Parameter_sheet!$D$9))</f>
        <v>9.3281691902982987E-3</v>
      </c>
      <c r="M582" s="33">
        <f>L582+Mode1_Parameter_sheet!$D$7</f>
        <v>0.15554332667061316</v>
      </c>
      <c r="N582" s="33">
        <f>$R$8*COS($R$6*(K582-Mode1_Parameter_sheet!$D$9))+$R$10*SIN($R$6*(K582-Mode1_Parameter_sheet!$D$9))-$R$9*COS($R$7*(K582-Mode1_Parameter_sheet!$D$9))-$R$11*SIN($R$7*(K582-Mode1_Parameter_sheet!$D$9))</f>
        <v>9.550751583211229E-3</v>
      </c>
      <c r="O582" s="33">
        <f>N582+Mode1_Parameter_sheet!$D$8</f>
        <v>0.55345342805263276</v>
      </c>
    </row>
    <row r="583" spans="2:15">
      <c r="B583" s="29">
        <v>577</v>
      </c>
      <c r="C583" s="26">
        <v>19.233333330000001</v>
      </c>
      <c r="D583" s="26">
        <v>0.15</v>
      </c>
      <c r="E583" s="26">
        <v>-0.125</v>
      </c>
      <c r="F583" s="26">
        <f>D583-Mode1_Parameter_sheet!$D$7</f>
        <v>3.7848425196851387E-3</v>
      </c>
      <c r="G583" s="26">
        <v>0.5483960041</v>
      </c>
      <c r="H583" s="26">
        <v>-0.122830091</v>
      </c>
      <c r="I583" s="26">
        <f>G583-Mode1_Parameter_sheet!$D$8</f>
        <v>4.4933276305785252E-3</v>
      </c>
      <c r="K583" s="26">
        <v>19.233333330000001</v>
      </c>
      <c r="L583" s="33">
        <f>$R$8*COS($R$6*(K583-Mode1_Parameter_sheet!$D$9))+$R$10*SIN($R$6*(K583-Mode1_Parameter_sheet!$D$9))+$R$9*COS($R$7*(K583-Mode1_Parameter_sheet!$D$9))+$R$11*SIN($R$7*(K583-Mode1_Parameter_sheet!$D$9))</f>
        <v>5.1852353530210194E-3</v>
      </c>
      <c r="M583" s="33">
        <f>L583+Mode1_Parameter_sheet!$D$7</f>
        <v>0.15140039283333587</v>
      </c>
      <c r="N583" s="33">
        <f>$R$8*COS($R$6*(K583-Mode1_Parameter_sheet!$D$9))+$R$10*SIN($R$6*(K583-Mode1_Parameter_sheet!$D$9))-$R$9*COS($R$7*(K583-Mode1_Parameter_sheet!$D$9))-$R$11*SIN($R$7*(K583-Mode1_Parameter_sheet!$D$9))</f>
        <v>5.4181280123850673E-3</v>
      </c>
      <c r="O583" s="33">
        <f>N583+Mode1_Parameter_sheet!$D$8</f>
        <v>0.54932080448180653</v>
      </c>
    </row>
    <row r="584" spans="2:15">
      <c r="B584" s="29">
        <v>578</v>
      </c>
      <c r="C584" s="26">
        <v>19.266666669999999</v>
      </c>
      <c r="D584" s="26">
        <v>0.14599999999999999</v>
      </c>
      <c r="E584" s="26">
        <v>-0.124</v>
      </c>
      <c r="F584" s="26">
        <f>D584-Mode1_Parameter_sheet!$D$7</f>
        <v>-2.1515748031486481E-4</v>
      </c>
      <c r="G584" s="26">
        <v>0.54417607109999999</v>
      </c>
      <c r="H584" s="26">
        <v>-0.12326918940000001</v>
      </c>
      <c r="I584" s="26">
        <f>G584-Mode1_Parameter_sheet!$D$8</f>
        <v>2.7339463057851621E-4</v>
      </c>
      <c r="K584" s="26">
        <v>19.266666669999999</v>
      </c>
      <c r="L584" s="33">
        <f>$R$8*COS($R$6*(K584-Mode1_Parameter_sheet!$D$9))+$R$10*SIN($R$6*(K584-Mode1_Parameter_sheet!$D$9))+$R$9*COS($R$7*(K584-Mode1_Parameter_sheet!$D$9))+$R$11*SIN($R$7*(K584-Mode1_Parameter_sheet!$D$9))</f>
        <v>1.0105589677445982E-3</v>
      </c>
      <c r="M584" s="33">
        <f>L584+Mode1_Parameter_sheet!$D$7</f>
        <v>0.14722571644805946</v>
      </c>
      <c r="N584" s="33">
        <f>$R$8*COS($R$6*(K584-Mode1_Parameter_sheet!$D$9))+$R$10*SIN($R$6*(K584-Mode1_Parameter_sheet!$D$9))-$R$9*COS($R$7*(K584-Mode1_Parameter_sheet!$D$9))-$R$11*SIN($R$7*(K584-Mode1_Parameter_sheet!$D$9))</f>
        <v>1.2513022153522021E-3</v>
      </c>
      <c r="O584" s="33">
        <f>N584+Mode1_Parameter_sheet!$D$8</f>
        <v>0.54515397868477367</v>
      </c>
    </row>
    <row r="585" spans="2:15">
      <c r="B585" s="29">
        <v>579</v>
      </c>
      <c r="C585" s="26">
        <v>19.3</v>
      </c>
      <c r="D585" s="26">
        <v>0.14199999999999999</v>
      </c>
      <c r="E585" s="26">
        <v>-0.122</v>
      </c>
      <c r="F585" s="26">
        <f>D585-Mode1_Parameter_sheet!$D$7</f>
        <v>-4.2151574803148684E-3</v>
      </c>
      <c r="G585" s="26">
        <v>0.54017805809999997</v>
      </c>
      <c r="H585" s="26">
        <v>-0.1229770469</v>
      </c>
      <c r="I585" s="26">
        <f>G585-Mode1_Parameter_sheet!$D$8</f>
        <v>-3.7246183694215063E-3</v>
      </c>
      <c r="K585" s="26">
        <v>19.3</v>
      </c>
      <c r="L585" s="33">
        <f>$R$8*COS($R$6*(K585-Mode1_Parameter_sheet!$D$9))+$R$10*SIN($R$6*(K585-Mode1_Parameter_sheet!$D$9))+$R$9*COS($R$7*(K585-Mode1_Parameter_sheet!$D$9))+$R$11*SIN($R$7*(K585-Mode1_Parameter_sheet!$D$9))</f>
        <v>-3.1698781238177899E-3</v>
      </c>
      <c r="M585" s="33">
        <f>L585+Mode1_Parameter_sheet!$D$7</f>
        <v>0.14304527935649708</v>
      </c>
      <c r="N585" s="33">
        <f>$R$8*COS($R$6*(K585-Mode1_Parameter_sheet!$D$9))+$R$10*SIN($R$6*(K585-Mode1_Parameter_sheet!$D$9))-$R$9*COS($R$7*(K585-Mode1_Parameter_sheet!$D$9))-$R$11*SIN($R$7*(K585-Mode1_Parameter_sheet!$D$9))</f>
        <v>-2.9238268843410132E-3</v>
      </c>
      <c r="O585" s="33">
        <f>N585+Mode1_Parameter_sheet!$D$8</f>
        <v>0.54097884958508047</v>
      </c>
    </row>
    <row r="586" spans="2:15">
      <c r="B586" s="29">
        <v>580</v>
      </c>
      <c r="C586" s="26">
        <v>19.333333329999999</v>
      </c>
      <c r="D586" s="26">
        <v>0.13800000000000001</v>
      </c>
      <c r="E586" s="26">
        <v>-0.123</v>
      </c>
      <c r="F586" s="26">
        <f>D586-Mode1_Parameter_sheet!$D$7</f>
        <v>-8.2151574803148442E-3</v>
      </c>
      <c r="G586" s="26">
        <v>0.53597760130000005</v>
      </c>
      <c r="H586" s="26">
        <v>-0.12041270680000001</v>
      </c>
      <c r="I586" s="26">
        <f>G586-Mode1_Parameter_sheet!$D$8</f>
        <v>-7.925075169421425E-3</v>
      </c>
      <c r="K586" s="26">
        <v>19.333333329999999</v>
      </c>
      <c r="L586" s="33">
        <f>$R$8*COS($R$6*(K586-Mode1_Parameter_sheet!$D$9))+$R$10*SIN($R$6*(K586-Mode1_Parameter_sheet!$D$9))+$R$9*COS($R$7*(K586-Mode1_Parameter_sheet!$D$9))+$R$11*SIN($R$7*(K586-Mode1_Parameter_sheet!$D$9))</f>
        <v>-7.3300675271218653E-3</v>
      </c>
      <c r="M586" s="33">
        <f>L586+Mode1_Parameter_sheet!$D$7</f>
        <v>0.13888508995319299</v>
      </c>
      <c r="N586" s="33">
        <f>$R$8*COS($R$6*(K586-Mode1_Parameter_sheet!$D$9))+$R$10*SIN($R$6*(K586-Mode1_Parameter_sheet!$D$9))-$R$9*COS($R$7*(K586-Mode1_Parameter_sheet!$D$9))-$R$11*SIN($R$7*(K586-Mode1_Parameter_sheet!$D$9))</f>
        <v>-7.0813069494211007E-3</v>
      </c>
      <c r="O586" s="33">
        <f>N586+Mode1_Parameter_sheet!$D$8</f>
        <v>0.53682136952000037</v>
      </c>
    </row>
    <row r="587" spans="2:15">
      <c r="B587" s="29">
        <v>581</v>
      </c>
      <c r="C587" s="26">
        <v>19.366666670000001</v>
      </c>
      <c r="D587" s="26">
        <v>0.13400000000000001</v>
      </c>
      <c r="E587" s="26">
        <v>-0.124</v>
      </c>
      <c r="F587" s="26">
        <f>D587-Mode1_Parameter_sheet!$D$7</f>
        <v>-1.2215157480314848E-2</v>
      </c>
      <c r="G587" s="26">
        <v>0.53215054429999997</v>
      </c>
      <c r="H587" s="26">
        <v>-0.1200044093</v>
      </c>
      <c r="I587" s="26">
        <f>G587-Mode1_Parameter_sheet!$D$8</f>
        <v>-1.1752132169421503E-2</v>
      </c>
      <c r="K587" s="26">
        <v>19.366666670000001</v>
      </c>
      <c r="L587" s="33">
        <f>$R$8*COS($R$6*(K587-Mode1_Parameter_sheet!$D$9))+$R$10*SIN($R$6*(K587-Mode1_Parameter_sheet!$D$9))+$R$9*COS($R$7*(K587-Mode1_Parameter_sheet!$D$9))+$R$11*SIN($R$7*(K587-Mode1_Parameter_sheet!$D$9))</f>
        <v>-1.1444132385943773E-2</v>
      </c>
      <c r="M587" s="33">
        <f>L587+Mode1_Parameter_sheet!$D$7</f>
        <v>0.13477102509437108</v>
      </c>
      <c r="N587" s="33">
        <f>$R$8*COS($R$6*(K587-Mode1_Parameter_sheet!$D$9))+$R$10*SIN($R$6*(K587-Mode1_Parameter_sheet!$D$9))-$R$9*COS($R$7*(K587-Mode1_Parameter_sheet!$D$9))-$R$11*SIN($R$7*(K587-Mode1_Parameter_sheet!$D$9))</f>
        <v>-1.1195289738528194E-2</v>
      </c>
      <c r="O587" s="33">
        <f>N587+Mode1_Parameter_sheet!$D$8</f>
        <v>0.53270738673089324</v>
      </c>
    </row>
    <row r="588" spans="2:15">
      <c r="B588" s="29">
        <v>582</v>
      </c>
      <c r="C588" s="26">
        <v>19.399999999999999</v>
      </c>
      <c r="D588" s="26">
        <v>0.13</v>
      </c>
      <c r="E588" s="26">
        <v>-0.11700000000000001</v>
      </c>
      <c r="F588" s="26">
        <f>D588-Mode1_Parameter_sheet!$D$7</f>
        <v>-1.6215157480314851E-2</v>
      </c>
      <c r="G588" s="26">
        <v>0.52797730740000004</v>
      </c>
      <c r="H588" s="26">
        <v>-0.1205870975</v>
      </c>
      <c r="I588" s="26">
        <f>G588-Mode1_Parameter_sheet!$D$8</f>
        <v>-1.5925369069421436E-2</v>
      </c>
      <c r="K588" s="26">
        <v>19.399999999999999</v>
      </c>
      <c r="L588" s="33">
        <f>$R$8*COS($R$6*(K588-Mode1_Parameter_sheet!$D$9))+$R$10*SIN($R$6*(K588-Mode1_Parameter_sheet!$D$9))+$R$9*COS($R$7*(K588-Mode1_Parameter_sheet!$D$9))+$R$11*SIN($R$7*(K588-Mode1_Parameter_sheet!$D$9))</f>
        <v>-1.5486484704867886E-2</v>
      </c>
      <c r="M588" s="33">
        <f>L588+Mode1_Parameter_sheet!$D$7</f>
        <v>0.13072867277544697</v>
      </c>
      <c r="N588" s="33">
        <f>$R$8*COS($R$6*(K588-Mode1_Parameter_sheet!$D$9))+$R$10*SIN($R$6*(K588-Mode1_Parameter_sheet!$D$9))-$R$9*COS($R$7*(K588-Mode1_Parameter_sheet!$D$9))-$R$11*SIN($R$7*(K588-Mode1_Parameter_sheet!$D$9))</f>
        <v>-1.5240188123069652E-2</v>
      </c>
      <c r="O588" s="33">
        <f>N588+Mode1_Parameter_sheet!$D$8</f>
        <v>0.52866248834635188</v>
      </c>
    </row>
    <row r="589" spans="2:15">
      <c r="B589" s="29">
        <v>583</v>
      </c>
      <c r="C589" s="26">
        <v>19.43333333</v>
      </c>
      <c r="D589" s="26">
        <v>0.126</v>
      </c>
      <c r="E589" s="26">
        <v>-0.114</v>
      </c>
      <c r="F589" s="26">
        <f>D589-Mode1_Parameter_sheet!$D$7</f>
        <v>-2.0215157480314855E-2</v>
      </c>
      <c r="G589" s="26">
        <v>0.52411140450000004</v>
      </c>
      <c r="H589" s="26">
        <v>-0.1139705295</v>
      </c>
      <c r="I589" s="26">
        <f>G589-Mode1_Parameter_sheet!$D$8</f>
        <v>-1.9791271969421431E-2</v>
      </c>
      <c r="K589" s="26">
        <v>19.43333333</v>
      </c>
      <c r="L589" s="33">
        <f>$R$8*COS($R$6*(K589-Mode1_Parameter_sheet!$D$9))+$R$10*SIN($R$6*(K589-Mode1_Parameter_sheet!$D$9))+$R$9*COS($R$7*(K589-Mode1_Parameter_sheet!$D$9))+$R$11*SIN($R$7*(K589-Mode1_Parameter_sheet!$D$9))</f>
        <v>-1.943199188427128E-2</v>
      </c>
      <c r="M589" s="33">
        <f>L589+Mode1_Parameter_sheet!$D$7</f>
        <v>0.12678316559604358</v>
      </c>
      <c r="N589" s="33">
        <f>$R$8*COS($R$6*(K589-Mode1_Parameter_sheet!$D$9))+$R$10*SIN($R$6*(K589-Mode1_Parameter_sheet!$D$9))-$R$9*COS($R$7*(K589-Mode1_Parameter_sheet!$D$9))-$R$11*SIN($R$7*(K589-Mode1_Parameter_sheet!$D$9))</f>
        <v>-1.9190842612902031E-2</v>
      </c>
      <c r="O589" s="33">
        <f>N589+Mode1_Parameter_sheet!$D$8</f>
        <v>0.52471183385651943</v>
      </c>
    </row>
    <row r="590" spans="2:15">
      <c r="B590" s="29">
        <v>584</v>
      </c>
      <c r="C590" s="26">
        <v>19.466666669999999</v>
      </c>
      <c r="D590" s="26">
        <v>0.122</v>
      </c>
      <c r="E590" s="26">
        <v>-0.11</v>
      </c>
      <c r="F590" s="26">
        <f>D590-Mode1_Parameter_sheet!$D$7</f>
        <v>-2.4215157480314858E-2</v>
      </c>
      <c r="G590" s="26">
        <v>0.52037927210000001</v>
      </c>
      <c r="H590" s="26">
        <v>-0.1114379648</v>
      </c>
      <c r="I590" s="26">
        <f>G590-Mode1_Parameter_sheet!$D$8</f>
        <v>-2.3523404369421463E-2</v>
      </c>
      <c r="K590" s="26">
        <v>19.466666669999999</v>
      </c>
      <c r="L590" s="33">
        <f>$R$8*COS($R$6*(K590-Mode1_Parameter_sheet!$D$9))+$R$10*SIN($R$6*(K590-Mode1_Parameter_sheet!$D$9))+$R$9*COS($R$7*(K590-Mode1_Parameter_sheet!$D$9))+$R$11*SIN($R$7*(K590-Mode1_Parameter_sheet!$D$9))</f>
        <v>-2.3256129136080633E-2</v>
      </c>
      <c r="M590" s="33">
        <f>L590+Mode1_Parameter_sheet!$D$7</f>
        <v>0.12295902834423422</v>
      </c>
      <c r="N590" s="33">
        <f>$R$8*COS($R$6*(K590-Mode1_Parameter_sheet!$D$9))+$R$10*SIN($R$6*(K590-Mode1_Parameter_sheet!$D$9))-$R$9*COS($R$7*(K590-Mode1_Parameter_sheet!$D$9))-$R$11*SIN($R$7*(K590-Mode1_Parameter_sheet!$D$9))</f>
        <v>-2.3022674059661338E-2</v>
      </c>
      <c r="O590" s="33">
        <f>N590+Mode1_Parameter_sheet!$D$8</f>
        <v>0.52088000240976018</v>
      </c>
    </row>
    <row r="591" spans="2:15">
      <c r="B591" s="29">
        <v>585</v>
      </c>
      <c r="C591" s="26">
        <v>19.5</v>
      </c>
      <c r="D591" s="26">
        <v>0.11899999999999999</v>
      </c>
      <c r="E591" s="26">
        <v>-0.105</v>
      </c>
      <c r="F591" s="26">
        <f>D591-Mode1_Parameter_sheet!$D$7</f>
        <v>-2.7215157480314861E-2</v>
      </c>
      <c r="G591" s="26">
        <v>0.51668220679999999</v>
      </c>
      <c r="H591" s="26">
        <v>-0.1041549749</v>
      </c>
      <c r="I591" s="26">
        <f>G591-Mode1_Parameter_sheet!$D$8</f>
        <v>-2.7220469669421488E-2</v>
      </c>
      <c r="K591" s="26">
        <v>19.5</v>
      </c>
      <c r="L591" s="33">
        <f>$R$8*COS($R$6*(K591-Mode1_Parameter_sheet!$D$9))+$R$10*SIN($R$6*(K591-Mode1_Parameter_sheet!$D$9))+$R$9*COS($R$7*(K591-Mode1_Parameter_sheet!$D$9))+$R$11*SIN($R$7*(K591-Mode1_Parameter_sheet!$D$9))</f>
        <v>-2.693512858114765E-2</v>
      </c>
      <c r="M591" s="33">
        <f>L591+Mode1_Parameter_sheet!$D$7</f>
        <v>0.11928002889916721</v>
      </c>
      <c r="N591" s="33">
        <f>$R$8*COS($R$6*(K591-Mode1_Parameter_sheet!$D$9))+$R$10*SIN($R$6*(K591-Mode1_Parameter_sheet!$D$9))-$R$9*COS($R$7*(K591-Mode1_Parameter_sheet!$D$9))-$R$11*SIN($R$7*(K591-Mode1_Parameter_sheet!$D$9))</f>
        <v>-2.6711833317863479E-2</v>
      </c>
      <c r="O591" s="33">
        <f>N591+Mode1_Parameter_sheet!$D$8</f>
        <v>0.51719084315155794</v>
      </c>
    </row>
    <row r="592" spans="2:15">
      <c r="B592" s="29">
        <v>586</v>
      </c>
      <c r="C592" s="26">
        <v>19.533333330000001</v>
      </c>
      <c r="D592" s="26">
        <v>0.115</v>
      </c>
      <c r="E592" s="26">
        <v>-0.10100000000000001</v>
      </c>
      <c r="F592" s="26">
        <f>D592-Mode1_Parameter_sheet!$D$7</f>
        <v>-3.1215157480314851E-2</v>
      </c>
      <c r="G592" s="26">
        <v>0.51343560710000002</v>
      </c>
      <c r="H592" s="26">
        <v>-9.9109174859999996E-2</v>
      </c>
      <c r="I592" s="26">
        <f>G592-Mode1_Parameter_sheet!$D$8</f>
        <v>-3.0467069369421451E-2</v>
      </c>
      <c r="K592" s="26">
        <v>19.533333330000001</v>
      </c>
      <c r="L592" s="33">
        <f>$R$8*COS($R$6*(K592-Mode1_Parameter_sheet!$D$9))+$R$10*SIN($R$6*(K592-Mode1_Parameter_sheet!$D$9))+$R$9*COS($R$7*(K592-Mode1_Parameter_sheet!$D$9))+$R$11*SIN($R$7*(K592-Mode1_Parameter_sheet!$D$9))</f>
        <v>-3.044613376500746E-2</v>
      </c>
      <c r="M592" s="33">
        <f>L592+Mode1_Parameter_sheet!$D$7</f>
        <v>0.1157690237153074</v>
      </c>
      <c r="N592" s="33">
        <f>$R$8*COS($R$6*(K592-Mode1_Parameter_sheet!$D$9))+$R$10*SIN($R$6*(K592-Mode1_Parameter_sheet!$D$9))-$R$9*COS($R$7*(K592-Mode1_Parameter_sheet!$D$9))-$R$11*SIN($R$7*(K592-Mode1_Parameter_sheet!$D$9))</f>
        <v>-3.0235356632788937E-2</v>
      </c>
      <c r="O592" s="33">
        <f>N592+Mode1_Parameter_sheet!$D$8</f>
        <v>0.5136673198366325</v>
      </c>
    </row>
    <row r="593" spans="2:15">
      <c r="B593" s="29">
        <v>587</v>
      </c>
      <c r="C593" s="26">
        <v>19.56666667</v>
      </c>
      <c r="D593" s="26">
        <v>0.112</v>
      </c>
      <c r="E593" s="26">
        <v>-9.3399999999999997E-2</v>
      </c>
      <c r="F593" s="26">
        <f>D593-Mode1_Parameter_sheet!$D$7</f>
        <v>-3.4215157480314853E-2</v>
      </c>
      <c r="G593" s="26">
        <v>0.51007492850000002</v>
      </c>
      <c r="H593" s="26">
        <v>-9.7489442900000001E-2</v>
      </c>
      <c r="I593" s="26">
        <f>G593-Mode1_Parameter_sheet!$D$8</f>
        <v>-3.3827747969421451E-2</v>
      </c>
      <c r="K593" s="26">
        <v>19.56666667</v>
      </c>
      <c r="L593" s="33">
        <f>$R$8*COS($R$6*(K593-Mode1_Parameter_sheet!$D$9))+$R$10*SIN($R$6*(K593-Mode1_Parameter_sheet!$D$9))+$R$9*COS($R$7*(K593-Mode1_Parameter_sheet!$D$9))+$R$11*SIN($R$7*(K593-Mode1_Parameter_sheet!$D$9))</f>
        <v>-3.3767337908283575E-2</v>
      </c>
      <c r="M593" s="33">
        <f>L593+Mode1_Parameter_sheet!$D$7</f>
        <v>0.11244781957203129</v>
      </c>
      <c r="N593" s="33">
        <f>$R$8*COS($R$6*(K593-Mode1_Parameter_sheet!$D$9))+$R$10*SIN($R$6*(K593-Mode1_Parameter_sheet!$D$9))-$R$9*COS($R$7*(K593-Mode1_Parameter_sheet!$D$9))-$R$11*SIN($R$7*(K593-Mode1_Parameter_sheet!$D$9))</f>
        <v>-3.3571305020402668E-2</v>
      </c>
      <c r="O593" s="33">
        <f>N593+Mode1_Parameter_sheet!$D$8</f>
        <v>0.51033137144901886</v>
      </c>
    </row>
    <row r="594" spans="2:15">
      <c r="B594" s="29">
        <v>588</v>
      </c>
      <c r="C594" s="26">
        <v>19.600000000000001</v>
      </c>
      <c r="D594" s="26">
        <v>0.109</v>
      </c>
      <c r="E594" s="26">
        <v>-8.8400000000000006E-2</v>
      </c>
      <c r="F594" s="26">
        <f>D594-Mode1_Parameter_sheet!$D$7</f>
        <v>-3.7215157480314856E-2</v>
      </c>
      <c r="G594" s="26">
        <v>0.50693631090000002</v>
      </c>
      <c r="H594" s="26">
        <v>-8.8109916689999998E-2</v>
      </c>
      <c r="I594" s="26">
        <f>G594-Mode1_Parameter_sheet!$D$8</f>
        <v>-3.6966365569421455E-2</v>
      </c>
      <c r="K594" s="26">
        <v>19.600000000000001</v>
      </c>
      <c r="L594" s="33">
        <f>$R$8*COS($R$6*(K594-Mode1_Parameter_sheet!$D$9))+$R$10*SIN($R$6*(K594-Mode1_Parameter_sheet!$D$9))+$R$9*COS($R$7*(K594-Mode1_Parameter_sheet!$D$9))+$R$11*SIN($R$7*(K594-Mode1_Parameter_sheet!$D$9))</f>
        <v>-3.6878116479273346E-2</v>
      </c>
      <c r="M594" s="33">
        <f>L594+Mode1_Parameter_sheet!$D$7</f>
        <v>0.10933704100104151</v>
      </c>
      <c r="N594" s="33">
        <f>$R$8*COS($R$6*(K594-Mode1_Parameter_sheet!$D$9))+$R$10*SIN($R$6*(K594-Mode1_Parameter_sheet!$D$9))-$R$9*COS($R$7*(K594-Mode1_Parameter_sheet!$D$9))-$R$11*SIN($R$7*(K594-Mode1_Parameter_sheet!$D$9))</f>
        <v>-3.6698898219816645E-2</v>
      </c>
      <c r="O594" s="33">
        <f>N594+Mode1_Parameter_sheet!$D$8</f>
        <v>0.50720377824960483</v>
      </c>
    </row>
    <row r="595" spans="2:15">
      <c r="B595" s="29">
        <v>589</v>
      </c>
      <c r="C595" s="26">
        <v>19.633333329999999</v>
      </c>
      <c r="D595" s="26">
        <v>0.106</v>
      </c>
      <c r="E595" s="26">
        <v>-7.9799999999999996E-2</v>
      </c>
      <c r="F595" s="26">
        <f>D595-Mode1_Parameter_sheet!$D$7</f>
        <v>-4.0215157480314859E-2</v>
      </c>
      <c r="G595" s="26">
        <v>0.50420093399999999</v>
      </c>
      <c r="H595" s="26">
        <v>-7.8700988870000002E-2</v>
      </c>
      <c r="I595" s="26">
        <f>G595-Mode1_Parameter_sheet!$D$8</f>
        <v>-3.9701742469421486E-2</v>
      </c>
      <c r="K595" s="26">
        <v>19.633333329999999</v>
      </c>
      <c r="L595" s="33">
        <f>$R$8*COS($R$6*(K595-Mode1_Parameter_sheet!$D$9))+$R$10*SIN($R$6*(K595-Mode1_Parameter_sheet!$D$9))+$R$9*COS($R$7*(K595-Mode1_Parameter_sheet!$D$9))+$R$11*SIN($R$7*(K595-Mode1_Parameter_sheet!$D$9))</f>
        <v>-3.9759161094760881E-2</v>
      </c>
      <c r="M595" s="33">
        <f>L595+Mode1_Parameter_sheet!$D$7</f>
        <v>0.10645599638555397</v>
      </c>
      <c r="N595" s="33">
        <f>$R$8*COS($R$6*(K595-Mode1_Parameter_sheet!$D$9))+$R$10*SIN($R$6*(K595-Mode1_Parameter_sheet!$D$9))-$R$9*COS($R$7*(K595-Mode1_Parameter_sheet!$D$9))-$R$11*SIN($R$7*(K595-Mode1_Parameter_sheet!$D$9))</f>
        <v>-3.9598650265342428E-2</v>
      </c>
      <c r="O595" s="33">
        <f>N595+Mode1_Parameter_sheet!$D$8</f>
        <v>0.50430402620407899</v>
      </c>
    </row>
    <row r="596" spans="2:15">
      <c r="B596" s="29">
        <v>590</v>
      </c>
      <c r="C596" s="26">
        <v>19.666666670000001</v>
      </c>
      <c r="D596" s="26">
        <v>0.104</v>
      </c>
      <c r="E596" s="26">
        <v>-6.8599999999999994E-2</v>
      </c>
      <c r="F596" s="26">
        <f>D596-Mode1_Parameter_sheet!$D$7</f>
        <v>-4.221515748031486E-2</v>
      </c>
      <c r="G596" s="26">
        <v>0.50168957830000005</v>
      </c>
      <c r="H596" s="26">
        <v>-7.3338038679999995E-2</v>
      </c>
      <c r="I596" s="26">
        <f>G596-Mode1_Parameter_sheet!$D$8</f>
        <v>-4.2213098169421426E-2</v>
      </c>
      <c r="K596" s="26">
        <v>19.666666670000001</v>
      </c>
      <c r="L596" s="33">
        <f>$R$8*COS($R$6*(K596-Mode1_Parameter_sheet!$D$9))+$R$10*SIN($R$6*(K596-Mode1_Parameter_sheet!$D$9))+$R$9*COS($R$7*(K596-Mode1_Parameter_sheet!$D$9))+$R$11*SIN($R$7*(K596-Mode1_Parameter_sheet!$D$9))</f>
        <v>-4.2392595920931732E-2</v>
      </c>
      <c r="M596" s="33">
        <f>L596+Mode1_Parameter_sheet!$D$7</f>
        <v>0.10382256155938313</v>
      </c>
      <c r="N596" s="33">
        <f>$R$8*COS($R$6*(K596-Mode1_Parameter_sheet!$D$9))+$R$10*SIN($R$6*(K596-Mode1_Parameter_sheet!$D$9))-$R$9*COS($R$7*(K596-Mode1_Parameter_sheet!$D$9))-$R$11*SIN($R$7*(K596-Mode1_Parameter_sheet!$D$9))</f>
        <v>-4.2252487752253258E-2</v>
      </c>
      <c r="O596" s="33">
        <f>N596+Mode1_Parameter_sheet!$D$8</f>
        <v>0.50165018871716827</v>
      </c>
    </row>
    <row r="597" spans="2:15">
      <c r="B597" s="29">
        <v>591</v>
      </c>
      <c r="C597" s="26">
        <v>19.7</v>
      </c>
      <c r="D597" s="26">
        <v>0.10199999999999999</v>
      </c>
      <c r="E597" s="26">
        <v>-6.4600000000000005E-2</v>
      </c>
      <c r="F597" s="26">
        <f>D597-Mode1_Parameter_sheet!$D$7</f>
        <v>-4.4215157480314862E-2</v>
      </c>
      <c r="G597" s="26">
        <v>0.49931173150000002</v>
      </c>
      <c r="H597" s="26">
        <v>-6.6027207369999993E-2</v>
      </c>
      <c r="I597" s="26">
        <f>G597-Mode1_Parameter_sheet!$D$8</f>
        <v>-4.4590944969421453E-2</v>
      </c>
      <c r="K597" s="26">
        <v>19.7</v>
      </c>
      <c r="L597" s="33">
        <f>$R$8*COS($R$6*(K597-Mode1_Parameter_sheet!$D$9))+$R$10*SIN($R$6*(K597-Mode1_Parameter_sheet!$D$9))+$R$9*COS($R$7*(K597-Mode1_Parameter_sheet!$D$9))+$R$11*SIN($R$7*(K597-Mode1_Parameter_sheet!$D$9))</f>
        <v>-4.4762086358346852E-2</v>
      </c>
      <c r="M597" s="33">
        <f>L597+Mode1_Parameter_sheet!$D$7</f>
        <v>0.101453071121968</v>
      </c>
      <c r="N597" s="33">
        <f>$R$8*COS($R$6*(K597-Mode1_Parameter_sheet!$D$9))+$R$10*SIN($R$6*(K597-Mode1_Parameter_sheet!$D$9))-$R$9*COS($R$7*(K597-Mode1_Parameter_sheet!$D$9))-$R$11*SIN($R$7*(K597-Mode1_Parameter_sheet!$D$9))</f>
        <v>-4.4643860587547747E-2</v>
      </c>
      <c r="O597" s="33">
        <f>N597+Mode1_Parameter_sheet!$D$8</f>
        <v>0.49925881588187371</v>
      </c>
    </row>
    <row r="598" spans="2:15">
      <c r="B598" s="29">
        <v>592</v>
      </c>
      <c r="C598" s="26">
        <v>19.733333330000001</v>
      </c>
      <c r="D598" s="26">
        <v>9.9400000000000002E-2</v>
      </c>
      <c r="E598" s="26">
        <v>-5.6500000000000002E-2</v>
      </c>
      <c r="F598" s="26">
        <f>D598-Mode1_Parameter_sheet!$D$7</f>
        <v>-4.6815157480314853E-2</v>
      </c>
      <c r="G598" s="26">
        <v>0.49728776450000001</v>
      </c>
      <c r="H598" s="26">
        <v>-5.5032751310000003E-2</v>
      </c>
      <c r="I598" s="26">
        <f>G598-Mode1_Parameter_sheet!$D$8</f>
        <v>-4.6614911969421469E-2</v>
      </c>
      <c r="K598" s="26">
        <v>19.733333330000001</v>
      </c>
      <c r="L598" s="33">
        <f>$R$8*COS($R$6*(K598-Mode1_Parameter_sheet!$D$9))+$R$10*SIN($R$6*(K598-Mode1_Parameter_sheet!$D$9))+$R$9*COS($R$7*(K598-Mode1_Parameter_sheet!$D$9))+$R$11*SIN($R$7*(K598-Mode1_Parameter_sheet!$D$9))</f>
        <v>-4.6852944896588908E-2</v>
      </c>
      <c r="M598" s="33">
        <f>L598+Mode1_Parameter_sheet!$D$7</f>
        <v>9.9362212583725948E-2</v>
      </c>
      <c r="N598" s="33">
        <f>$R$8*COS($R$6*(K598-Mode1_Parameter_sheet!$D$9))+$R$10*SIN($R$6*(K598-Mode1_Parameter_sheet!$D$9))-$R$9*COS($R$7*(K598-Mode1_Parameter_sheet!$D$9))-$R$11*SIN($R$7*(K598-Mode1_Parameter_sheet!$D$9))</f>
        <v>-4.6757850157209471E-2</v>
      </c>
      <c r="O598" s="33">
        <f>N598+Mode1_Parameter_sheet!$D$8</f>
        <v>0.49714482631221202</v>
      </c>
    </row>
    <row r="599" spans="2:15">
      <c r="B599" s="29">
        <v>593</v>
      </c>
      <c r="C599" s="26">
        <v>19.766666669999999</v>
      </c>
      <c r="D599" s="26">
        <v>9.7799999999999998E-2</v>
      </c>
      <c r="E599" s="26">
        <v>-4.5600000000000002E-2</v>
      </c>
      <c r="F599" s="26">
        <f>D599-Mode1_Parameter_sheet!$D$7</f>
        <v>-4.8415157480314858E-2</v>
      </c>
      <c r="G599" s="26">
        <v>0.49564288140000001</v>
      </c>
      <c r="H599" s="26">
        <v>-4.7873482859999997E-2</v>
      </c>
      <c r="I599" s="26">
        <f>G599-Mode1_Parameter_sheet!$D$8</f>
        <v>-4.8259795069421463E-2</v>
      </c>
      <c r="K599" s="26">
        <v>19.766666669999999</v>
      </c>
      <c r="L599" s="33">
        <f>$R$8*COS($R$6*(K599-Mode1_Parameter_sheet!$D$9))+$R$10*SIN($R$6*(K599-Mode1_Parameter_sheet!$D$9))+$R$9*COS($R$7*(K599-Mode1_Parameter_sheet!$D$9))+$R$11*SIN($R$7*(K599-Mode1_Parameter_sheet!$D$9))</f>
        <v>-4.8652219213626779E-2</v>
      </c>
      <c r="M599" s="33">
        <f>L599+Mode1_Parameter_sheet!$D$7</f>
        <v>9.7562938266688076E-2</v>
      </c>
      <c r="N599" s="33">
        <f>$R$8*COS($R$6*(K599-Mode1_Parameter_sheet!$D$9))+$R$10*SIN($R$6*(K599-Mode1_Parameter_sheet!$D$9))-$R$9*COS($R$7*(K599-Mode1_Parameter_sheet!$D$9))-$R$11*SIN($R$7*(K599-Mode1_Parameter_sheet!$D$9))</f>
        <v>-4.8581259849738032E-2</v>
      </c>
      <c r="O599" s="33">
        <f>N599+Mode1_Parameter_sheet!$D$8</f>
        <v>0.49532141661968343</v>
      </c>
    </row>
    <row r="600" spans="2:15">
      <c r="B600" s="29">
        <v>594</v>
      </c>
      <c r="C600" s="26">
        <v>19.8</v>
      </c>
      <c r="D600" s="26">
        <v>9.64E-2</v>
      </c>
      <c r="E600" s="26">
        <v>-3.85E-2</v>
      </c>
      <c r="F600" s="26">
        <f>D600-Mode1_Parameter_sheet!$D$7</f>
        <v>-4.9815157480314856E-2</v>
      </c>
      <c r="G600" s="26">
        <v>0.49409619900000001</v>
      </c>
      <c r="H600" s="26">
        <v>-4.0946570199999997E-2</v>
      </c>
      <c r="I600" s="26">
        <f>G600-Mode1_Parameter_sheet!$D$8</f>
        <v>-4.9806477469421462E-2</v>
      </c>
      <c r="K600" s="26">
        <v>19.8</v>
      </c>
      <c r="L600" s="33">
        <f>$R$8*COS($R$6*(K600-Mode1_Parameter_sheet!$D$9))+$R$10*SIN($R$6*(K600-Mode1_Parameter_sheet!$D$9))+$R$9*COS($R$7*(K600-Mode1_Parameter_sheet!$D$9))+$R$11*SIN($R$7*(K600-Mode1_Parameter_sheet!$D$9))</f>
        <v>-5.0148770955093652E-2</v>
      </c>
      <c r="M600" s="33">
        <f>L600+Mode1_Parameter_sheet!$D$7</f>
        <v>9.6066386525221203E-2</v>
      </c>
      <c r="N600" s="33">
        <f>$R$8*COS($R$6*(K600-Mode1_Parameter_sheet!$D$9))+$R$10*SIN($R$6*(K600-Mode1_Parameter_sheet!$D$9))-$R$9*COS($R$7*(K600-Mode1_Parameter_sheet!$D$9))-$R$11*SIN($R$7*(K600-Mode1_Parameter_sheet!$D$9))</f>
        <v>-5.0102696392150439E-2</v>
      </c>
      <c r="O600" s="33">
        <f>N600+Mode1_Parameter_sheet!$D$8</f>
        <v>0.49379998007727105</v>
      </c>
    </row>
    <row r="601" spans="2:15">
      <c r="B601" s="29">
        <v>595</v>
      </c>
      <c r="C601" s="26">
        <v>19.833333329999999</v>
      </c>
      <c r="D601" s="26">
        <v>9.5200000000000007E-2</v>
      </c>
      <c r="E601" s="26">
        <v>-3.1600000000000003E-2</v>
      </c>
      <c r="F601" s="26">
        <f>D601-Mode1_Parameter_sheet!$D$7</f>
        <v>-5.1015157480314849E-2</v>
      </c>
      <c r="G601" s="26">
        <v>0.49291310999999999</v>
      </c>
      <c r="H601" s="26">
        <v>-2.8883727370000001E-2</v>
      </c>
      <c r="I601" s="26">
        <f>G601-Mode1_Parameter_sheet!$D$8</f>
        <v>-5.0989566469421488E-2</v>
      </c>
      <c r="K601" s="26">
        <v>19.833333329999999</v>
      </c>
      <c r="L601" s="33">
        <f>$R$8*COS($R$6*(K601-Mode1_Parameter_sheet!$D$9))+$R$10*SIN($R$6*(K601-Mode1_Parameter_sheet!$D$9))+$R$9*COS($R$7*(K601-Mode1_Parameter_sheet!$D$9))+$R$11*SIN($R$7*(K601-Mode1_Parameter_sheet!$D$9))</f>
        <v>-5.1333347687196704E-2</v>
      </c>
      <c r="M601" s="33">
        <f>L601+Mode1_Parameter_sheet!$D$7</f>
        <v>9.4881809793118152E-2</v>
      </c>
      <c r="N601" s="33">
        <f>$R$8*COS($R$6*(K601-Mode1_Parameter_sheet!$D$9))+$R$10*SIN($R$6*(K601-Mode1_Parameter_sheet!$D$9))-$R$9*COS($R$7*(K601-Mode1_Parameter_sheet!$D$9))-$R$11*SIN($R$7*(K601-Mode1_Parameter_sheet!$D$9))</f>
        <v>-5.1312644538601987E-2</v>
      </c>
      <c r="O601" s="33">
        <f>N601+Mode1_Parameter_sheet!$D$8</f>
        <v>0.49259003193081952</v>
      </c>
    </row>
    <row r="602" spans="2:15">
      <c r="B602" s="29">
        <v>596</v>
      </c>
      <c r="C602" s="26">
        <v>19.866666670000001</v>
      </c>
      <c r="D602" s="26">
        <v>9.4299999999999995E-2</v>
      </c>
      <c r="E602" s="26">
        <v>-1.6199999999999999E-2</v>
      </c>
      <c r="F602" s="26">
        <f>D602-Mode1_Parameter_sheet!$D$7</f>
        <v>-5.1915157480314861E-2</v>
      </c>
      <c r="G602" s="26">
        <v>0.49217061709999999</v>
      </c>
      <c r="H602" s="26">
        <v>-1.869421731E-2</v>
      </c>
      <c r="I602" s="26">
        <f>G602-Mode1_Parameter_sheet!$D$8</f>
        <v>-5.173205936942149E-2</v>
      </c>
      <c r="K602" s="26">
        <v>19.866666670000001</v>
      </c>
      <c r="L602" s="33">
        <f>$R$8*COS($R$6*(K602-Mode1_Parameter_sheet!$D$9))+$R$10*SIN($R$6*(K602-Mode1_Parameter_sheet!$D$9))+$R$9*COS($R$7*(K602-Mode1_Parameter_sheet!$D$9))+$R$11*SIN($R$7*(K602-Mode1_Parameter_sheet!$D$9))</f>
        <v>-5.2198637830796368E-2</v>
      </c>
      <c r="M602" s="33">
        <f>L602+Mode1_Parameter_sheet!$D$7</f>
        <v>9.4016519649518487E-2</v>
      </c>
      <c r="N602" s="33">
        <f>$R$8*COS($R$6*(K602-Mode1_Parameter_sheet!$D$9))+$R$10*SIN($R$6*(K602-Mode1_Parameter_sheet!$D$9))-$R$9*COS($R$7*(K602-Mode1_Parameter_sheet!$D$9))-$R$11*SIN($R$7*(K602-Mode1_Parameter_sheet!$D$9))</f>
        <v>-5.2203524759146774E-2</v>
      </c>
      <c r="O602" s="33">
        <f>N602+Mode1_Parameter_sheet!$D$8</f>
        <v>0.49169915171027467</v>
      </c>
    </row>
    <row r="603" spans="2:15">
      <c r="B603" s="29">
        <v>597</v>
      </c>
      <c r="C603" s="26">
        <v>19.899999999999999</v>
      </c>
      <c r="D603" s="26">
        <v>9.4200000000000006E-2</v>
      </c>
      <c r="E603" s="26">
        <v>-8.8000000000000005E-3</v>
      </c>
      <c r="F603" s="26">
        <f>D603-Mode1_Parameter_sheet!$D$7</f>
        <v>-5.201515748031485E-2</v>
      </c>
      <c r="G603" s="26">
        <v>0.49166682890000002</v>
      </c>
      <c r="H603" s="26">
        <v>-1.1233499649999999E-2</v>
      </c>
      <c r="I603" s="26">
        <f>G603-Mode1_Parameter_sheet!$D$8</f>
        <v>-5.2235847569421456E-2</v>
      </c>
      <c r="K603" s="26">
        <v>19.899999999999999</v>
      </c>
      <c r="L603" s="33">
        <f>$R$8*COS($R$6*(K603-Mode1_Parameter_sheet!$D$9))+$R$10*SIN($R$6*(K603-Mode1_Parameter_sheet!$D$9))+$R$9*COS($R$7*(K603-Mode1_Parameter_sheet!$D$9))+$R$11*SIN($R$7*(K603-Mode1_Parameter_sheet!$D$9))</f>
        <v>-5.2739315193294951E-2</v>
      </c>
      <c r="M603" s="33">
        <f>L603+Mode1_Parameter_sheet!$D$7</f>
        <v>9.3475842287019911E-2</v>
      </c>
      <c r="N603" s="33">
        <f>$R$8*COS($R$6*(K603-Mode1_Parameter_sheet!$D$9))+$R$10*SIN($R$6*(K603-Mode1_Parameter_sheet!$D$9))-$R$9*COS($R$7*(K603-Mode1_Parameter_sheet!$D$9))-$R$11*SIN($R$7*(K603-Mode1_Parameter_sheet!$D$9))</f>
        <v>-5.2769740577967093E-2</v>
      </c>
      <c r="O603" s="33">
        <f>N603+Mode1_Parameter_sheet!$D$8</f>
        <v>0.4911329358914544</v>
      </c>
    </row>
    <row r="604" spans="2:15">
      <c r="B604" s="29">
        <v>598</v>
      </c>
      <c r="C604" s="26">
        <v>19.93333333</v>
      </c>
      <c r="D604" s="26">
        <v>9.3700000000000006E-2</v>
      </c>
      <c r="E604" s="26">
        <v>-1.37E-4</v>
      </c>
      <c r="F604" s="26">
        <f>D604-Mode1_Parameter_sheet!$D$7</f>
        <v>-5.251515748031485E-2</v>
      </c>
      <c r="G604" s="26">
        <v>0.4914217172</v>
      </c>
      <c r="H604" s="26">
        <v>-1.768000544E-3</v>
      </c>
      <c r="I604" s="26">
        <f>G604-Mode1_Parameter_sheet!$D$8</f>
        <v>-5.2480959269421479E-2</v>
      </c>
      <c r="K604" s="26">
        <v>19.93333333</v>
      </c>
      <c r="L604" s="33">
        <f>$R$8*COS($R$6*(K604-Mode1_Parameter_sheet!$D$9))+$R$10*SIN($R$6*(K604-Mode1_Parameter_sheet!$D$9))+$R$9*COS($R$7*(K604-Mode1_Parameter_sheet!$D$9))+$R$11*SIN($R$7*(K604-Mode1_Parameter_sheet!$D$9))</f>
        <v>-5.2952073062082744E-2</v>
      </c>
      <c r="M604" s="33">
        <f>L604+Mode1_Parameter_sheet!$D$7</f>
        <v>9.3263084418232112E-2</v>
      </c>
      <c r="N604" s="33">
        <f>$R$8*COS($R$6*(K604-Mode1_Parameter_sheet!$D$9))+$R$10*SIN($R$6*(K604-Mode1_Parameter_sheet!$D$9))-$R$9*COS($R$7*(K604-Mode1_Parameter_sheet!$D$9))-$R$11*SIN($R$7*(K604-Mode1_Parameter_sheet!$D$9))</f>
        <v>-5.3007715567419275E-2</v>
      </c>
      <c r="O604" s="33">
        <f>N604+Mode1_Parameter_sheet!$D$8</f>
        <v>0.49089496090200219</v>
      </c>
    </row>
    <row r="605" spans="2:15">
      <c r="B605" s="29">
        <v>599</v>
      </c>
      <c r="C605" s="26">
        <v>19.966666669999999</v>
      </c>
      <c r="D605" s="26">
        <v>9.4100000000000003E-2</v>
      </c>
      <c r="E605" s="26">
        <v>1.2500000000000001E-2</v>
      </c>
      <c r="F605" s="26">
        <f>D605-Mode1_Parameter_sheet!$D$7</f>
        <v>-5.2115157480314853E-2</v>
      </c>
      <c r="G605" s="26">
        <v>0.49154896219999999</v>
      </c>
      <c r="H605" s="26">
        <v>1.0334270830000001E-2</v>
      </c>
      <c r="I605" s="26">
        <f>G605-Mode1_Parameter_sheet!$D$8</f>
        <v>-5.2353714269421481E-2</v>
      </c>
      <c r="K605" s="26">
        <v>19.966666669999999</v>
      </c>
      <c r="L605" s="33">
        <f>$R$8*COS($R$6*(K605-Mode1_Parameter_sheet!$D$9))+$R$10*SIN($R$6*(K605-Mode1_Parameter_sheet!$D$9))+$R$9*COS($R$7*(K605-Mode1_Parameter_sheet!$D$9))+$R$11*SIN($R$7*(K605-Mode1_Parameter_sheet!$D$9))</f>
        <v>-5.2835642964576573E-2</v>
      </c>
      <c r="M605" s="33">
        <f>L605+Mode1_Parameter_sheet!$D$7</f>
        <v>9.3379514515738282E-2</v>
      </c>
      <c r="N605" s="33">
        <f>$R$8*COS($R$6*(K605-Mode1_Parameter_sheet!$D$9))+$R$10*SIN($R$6*(K605-Mode1_Parameter_sheet!$D$9))-$R$9*COS($R$7*(K605-Mode1_Parameter_sheet!$D$9))-$R$11*SIN($R$7*(K605-Mode1_Parameter_sheet!$D$9))</f>
        <v>-5.2915914933267846E-2</v>
      </c>
      <c r="O605" s="33">
        <f>N605+Mode1_Parameter_sheet!$D$8</f>
        <v>0.49098676153615362</v>
      </c>
    </row>
    <row r="606" spans="2:15">
      <c r="B606" s="29">
        <v>600</v>
      </c>
      <c r="C606" s="26">
        <v>20</v>
      </c>
      <c r="D606" s="26">
        <v>9.4500000000000001E-2</v>
      </c>
      <c r="E606" s="26">
        <v>1.6500000000000001E-2</v>
      </c>
      <c r="F606" s="26">
        <f>D606-Mode1_Parameter_sheet!$D$7</f>
        <v>-5.1715157480314855E-2</v>
      </c>
      <c r="G606" s="26">
        <v>0.49211066860000002</v>
      </c>
      <c r="H606" s="26">
        <v>2.001887594E-2</v>
      </c>
      <c r="I606" s="26">
        <f>G606-Mode1_Parameter_sheet!$D$8</f>
        <v>-5.1792007869421453E-2</v>
      </c>
      <c r="K606" s="26">
        <v>20</v>
      </c>
      <c r="L606" s="33">
        <f>$R$8*COS($R$6*(K606-Mode1_Parameter_sheet!$D$9))+$R$10*SIN($R$6*(K606-Mode1_Parameter_sheet!$D$9))+$R$9*COS($R$7*(K606-Mode1_Parameter_sheet!$D$9))+$R$11*SIN($R$7*(K606-Mode1_Parameter_sheet!$D$9))</f>
        <v>-5.239080252477922E-2</v>
      </c>
      <c r="M606" s="33">
        <f>L606+Mode1_Parameter_sheet!$D$7</f>
        <v>9.3824354955535635E-2</v>
      </c>
      <c r="N606" s="33">
        <f>$R$8*COS($R$6*(K606-Mode1_Parameter_sheet!$D$9))+$R$10*SIN($R$6*(K606-Mode1_Parameter_sheet!$D$9))-$R$9*COS($R$7*(K606-Mode1_Parameter_sheet!$D$9))-$R$11*SIN($R$7*(K606-Mode1_Parameter_sheet!$D$9))</f>
        <v>-5.2494856162327394E-2</v>
      </c>
      <c r="O606" s="33">
        <f>N606+Mode1_Parameter_sheet!$D$8</f>
        <v>0.49140782030709407</v>
      </c>
    </row>
    <row r="607" spans="2:15">
      <c r="B607" s="29">
        <v>601</v>
      </c>
      <c r="C607" s="26">
        <v>20.033333330000001</v>
      </c>
      <c r="D607" s="26">
        <v>9.5200000000000007E-2</v>
      </c>
      <c r="E607" s="26">
        <v>2.9000000000000001E-2</v>
      </c>
      <c r="F607" s="26">
        <f>D607-Mode1_Parameter_sheet!$D$7</f>
        <v>-5.1015157480314849E-2</v>
      </c>
      <c r="G607" s="26">
        <v>0.49288355389999999</v>
      </c>
      <c r="H607" s="26">
        <v>2.7692221860000001E-2</v>
      </c>
      <c r="I607" s="26">
        <f>G607-Mode1_Parameter_sheet!$D$8</f>
        <v>-5.1019122569421482E-2</v>
      </c>
      <c r="K607" s="26">
        <v>20.033333330000001</v>
      </c>
      <c r="L607" s="33">
        <f>$R$8*COS($R$6*(K607-Mode1_Parameter_sheet!$D$9))+$R$10*SIN($R$6*(K607-Mode1_Parameter_sheet!$D$9))+$R$9*COS($R$7*(K607-Mode1_Parameter_sheet!$D$9))+$R$11*SIN($R$7*(K607-Mode1_Parameter_sheet!$D$9))</f>
        <v>-5.1620369852967099E-2</v>
      </c>
      <c r="M607" s="33">
        <f>L607+Mode1_Parameter_sheet!$D$7</f>
        <v>9.4594787627347757E-2</v>
      </c>
      <c r="N607" s="33">
        <f>$R$8*COS($R$6*(K607-Mode1_Parameter_sheet!$D$9))+$R$10*SIN($R$6*(K607-Mode1_Parameter_sheet!$D$9))-$R$9*COS($R$7*(K607-Mode1_Parameter_sheet!$D$9))-$R$11*SIN($R$7*(K607-Mode1_Parameter_sheet!$D$9))</f>
        <v>-5.1747106203865662E-2</v>
      </c>
      <c r="O607" s="33">
        <f>N607+Mode1_Parameter_sheet!$D$8</f>
        <v>0.49215557026555579</v>
      </c>
    </row>
    <row r="608" spans="2:15">
      <c r="B608" s="29">
        <v>602</v>
      </c>
      <c r="C608" s="26">
        <v>20.06666667</v>
      </c>
      <c r="D608" s="26">
        <v>9.6500000000000002E-2</v>
      </c>
      <c r="E608" s="26">
        <v>4.1300000000000003E-2</v>
      </c>
      <c r="F608" s="26">
        <f>D608-Mode1_Parameter_sheet!$D$7</f>
        <v>-4.9715157480314853E-2</v>
      </c>
      <c r="G608" s="26">
        <v>0.49395681670000002</v>
      </c>
      <c r="H608" s="26">
        <v>4.0293904460000002E-2</v>
      </c>
      <c r="I608" s="26">
        <f>G608-Mode1_Parameter_sheet!$D$8</f>
        <v>-4.9945859769421452E-2</v>
      </c>
      <c r="K608" s="26">
        <v>20.06666667</v>
      </c>
      <c r="L608" s="33">
        <f>$R$8*COS($R$6*(K608-Mode1_Parameter_sheet!$D$9))+$R$10*SIN($R$6*(K608-Mode1_Parameter_sheet!$D$9))+$R$9*COS($R$7*(K608-Mode1_Parameter_sheet!$D$9))+$R$11*SIN($R$7*(K608-Mode1_Parameter_sheet!$D$9))</f>
        <v>-5.0529185140612505E-2</v>
      </c>
      <c r="M608" s="33">
        <f>L608+Mode1_Parameter_sheet!$D$7</f>
        <v>9.5685972339702358E-2</v>
      </c>
      <c r="N608" s="33">
        <f>$R$8*COS($R$6*(K608-Mode1_Parameter_sheet!$D$9))+$R$10*SIN($R$6*(K608-Mode1_Parameter_sheet!$D$9))-$R$9*COS($R$7*(K608-Mode1_Parameter_sheet!$D$9))-$R$11*SIN($R$7*(K608-Mode1_Parameter_sheet!$D$9))</f>
        <v>-5.0677265693580421E-2</v>
      </c>
      <c r="O608" s="33">
        <f>N608+Mode1_Parameter_sheet!$D$8</f>
        <v>0.49322541077584103</v>
      </c>
    </row>
    <row r="609" spans="2:15">
      <c r="B609" s="29">
        <v>603</v>
      </c>
      <c r="C609" s="26">
        <v>20.100000000000001</v>
      </c>
      <c r="D609" s="26">
        <v>9.8000000000000004E-2</v>
      </c>
      <c r="E609" s="26">
        <v>4.82E-2</v>
      </c>
      <c r="F609" s="26">
        <f>D609-Mode1_Parameter_sheet!$D$7</f>
        <v>-4.8215157480314852E-2</v>
      </c>
      <c r="G609" s="26">
        <v>0.49556981420000001</v>
      </c>
      <c r="H609" s="26">
        <v>4.9352499440000003E-2</v>
      </c>
      <c r="I609" s="26">
        <f>G609-Mode1_Parameter_sheet!$D$8</f>
        <v>-4.8332862269421462E-2</v>
      </c>
      <c r="K609" s="26">
        <v>20.100000000000001</v>
      </c>
      <c r="L609" s="33">
        <f>$R$8*COS($R$6*(K609-Mode1_Parameter_sheet!$D$9))+$R$10*SIN($R$6*(K609-Mode1_Parameter_sheet!$D$9))+$R$9*COS($R$7*(K609-Mode1_Parameter_sheet!$D$9))+$R$11*SIN($R$7*(K609-Mode1_Parameter_sheet!$D$9))</f>
        <v>-4.9124081457625625E-2</v>
      </c>
      <c r="M609" s="33">
        <f>L609+Mode1_Parameter_sheet!$D$7</f>
        <v>9.7091076022689238E-2</v>
      </c>
      <c r="N609" s="33">
        <f>$R$8*COS($R$6*(K609-Mode1_Parameter_sheet!$D$9))+$R$10*SIN($R$6*(K609-Mode1_Parameter_sheet!$D$9))-$R$9*COS($R$7*(K609-Mode1_Parameter_sheet!$D$9))-$R$11*SIN($R$7*(K609-Mode1_Parameter_sheet!$D$9))</f>
        <v>-4.9291942263229561E-2</v>
      </c>
      <c r="O609" s="33">
        <f>N609+Mode1_Parameter_sheet!$D$8</f>
        <v>0.49461073420619189</v>
      </c>
    </row>
    <row r="610" spans="2:15">
      <c r="B610" s="29">
        <v>604</v>
      </c>
      <c r="C610" s="26">
        <v>20.133333329999999</v>
      </c>
      <c r="D610" s="26">
        <v>9.9699999999999997E-2</v>
      </c>
      <c r="E610" s="26">
        <v>5.5899999999999998E-2</v>
      </c>
      <c r="F610" s="26">
        <f>D610-Mode1_Parameter_sheet!$D$7</f>
        <v>-4.6515157480314859E-2</v>
      </c>
      <c r="G610" s="26">
        <v>0.4972469833</v>
      </c>
      <c r="H610" s="26">
        <v>5.6800312980000003E-2</v>
      </c>
      <c r="I610" s="26">
        <f>G610-Mode1_Parameter_sheet!$D$8</f>
        <v>-4.6655693169421475E-2</v>
      </c>
      <c r="K610" s="26">
        <v>20.133333329999999</v>
      </c>
      <c r="L610" s="33">
        <f>$R$8*COS($R$6*(K610-Mode1_Parameter_sheet!$D$9))+$R$10*SIN($R$6*(K610-Mode1_Parameter_sheet!$D$9))+$R$9*COS($R$7*(K610-Mode1_Parameter_sheet!$D$9))+$R$11*SIN($R$7*(K610-Mode1_Parameter_sheet!$D$9))</f>
        <v>-4.7413839804943389E-2</v>
      </c>
      <c r="M610" s="33">
        <f>L610+Mode1_Parameter_sheet!$D$7</f>
        <v>9.8801317675371467E-2</v>
      </c>
      <c r="N610" s="33">
        <f>$R$8*COS($R$6*(K610-Mode1_Parameter_sheet!$D$9))+$R$10*SIN($R$6*(K610-Mode1_Parameter_sheet!$D$9))-$R$9*COS($R$7*(K610-Mode1_Parameter_sheet!$D$9))-$R$11*SIN($R$7*(K610-Mode1_Parameter_sheet!$D$9))</f>
        <v>-4.7599708012555586E-2</v>
      </c>
      <c r="O610" s="33">
        <f>N610+Mode1_Parameter_sheet!$D$8</f>
        <v>0.49630296845686589</v>
      </c>
    </row>
    <row r="611" spans="2:15">
      <c r="B611" s="29">
        <v>605</v>
      </c>
      <c r="C611" s="26">
        <v>20.166666670000001</v>
      </c>
      <c r="D611" s="26">
        <v>0.10199999999999999</v>
      </c>
      <c r="E611" s="26">
        <v>6.4699999999999994E-2</v>
      </c>
      <c r="F611" s="26">
        <f>D611-Mode1_Parameter_sheet!$D$7</f>
        <v>-4.4215157480314862E-2</v>
      </c>
      <c r="G611" s="26">
        <v>0.49935650170000001</v>
      </c>
      <c r="H611" s="26">
        <v>6.5636233589999995E-2</v>
      </c>
      <c r="I611" s="26">
        <f>G611-Mode1_Parameter_sheet!$D$8</f>
        <v>-4.4546174769421465E-2</v>
      </c>
      <c r="K611" s="26">
        <v>20.166666670000001</v>
      </c>
      <c r="L611" s="33">
        <f>$R$8*COS($R$6*(K611-Mode1_Parameter_sheet!$D$9))+$R$10*SIN($R$6*(K611-Mode1_Parameter_sheet!$D$9))+$R$9*COS($R$7*(K611-Mode1_Parameter_sheet!$D$9))+$R$11*SIN($R$7*(K611-Mode1_Parameter_sheet!$D$9))</f>
        <v>-4.5409134621017665E-2</v>
      </c>
      <c r="M611" s="33">
        <f>L611+Mode1_Parameter_sheet!$D$7</f>
        <v>0.10080602285929718</v>
      </c>
      <c r="N611" s="33">
        <f>$R$8*COS($R$6*(K611-Mode1_Parameter_sheet!$D$9))+$R$10*SIN($R$6*(K611-Mode1_Parameter_sheet!$D$9))-$R$9*COS($R$7*(K611-Mode1_Parameter_sheet!$D$9))-$R$11*SIN($R$7*(K611-Mode1_Parameter_sheet!$D$9))</f>
        <v>-4.5611047200544493E-2</v>
      </c>
      <c r="O611" s="33">
        <f>N611+Mode1_Parameter_sheet!$D$8</f>
        <v>0.49829162926887699</v>
      </c>
    </row>
    <row r="612" spans="2:15">
      <c r="B612" s="29">
        <v>606</v>
      </c>
      <c r="C612" s="26">
        <v>20.2</v>
      </c>
      <c r="D612" s="26">
        <v>0.104</v>
      </c>
      <c r="E612" s="26">
        <v>7.4099999999999999E-2</v>
      </c>
      <c r="F612" s="26">
        <f>D612-Mode1_Parameter_sheet!$D$7</f>
        <v>-4.221515748031486E-2</v>
      </c>
      <c r="G612" s="26">
        <v>0.50162273219999998</v>
      </c>
      <c r="H612" s="26">
        <v>6.9158241920000002E-2</v>
      </c>
      <c r="I612" s="26">
        <f>G612-Mode1_Parameter_sheet!$D$8</f>
        <v>-4.2279944269421499E-2</v>
      </c>
      <c r="K612" s="26">
        <v>20.2</v>
      </c>
      <c r="L612" s="33">
        <f>$R$8*COS($R$6*(K612-Mode1_Parameter_sheet!$D$9))+$R$10*SIN($R$6*(K612-Mode1_Parameter_sheet!$D$9))+$R$9*COS($R$7*(K612-Mode1_Parameter_sheet!$D$9))+$R$11*SIN($R$7*(K612-Mode1_Parameter_sheet!$D$9))</f>
        <v>-4.3122469196025977E-2</v>
      </c>
      <c r="M612" s="33">
        <f>L612+Mode1_Parameter_sheet!$D$7</f>
        <v>0.10309268828428889</v>
      </c>
      <c r="N612" s="33">
        <f>$R$8*COS($R$6*(K612-Mode1_Parameter_sheet!$D$9))+$R$10*SIN($R$6*(K612-Mode1_Parameter_sheet!$D$9))-$R$9*COS($R$7*(K612-Mode1_Parameter_sheet!$D$9))-$R$11*SIN($R$7*(K612-Mode1_Parameter_sheet!$D$9))</f>
        <v>-4.3338293656198935E-2</v>
      </c>
      <c r="O612" s="33">
        <f>N612+Mode1_Parameter_sheet!$D$8</f>
        <v>0.50056438281322257</v>
      </c>
    </row>
    <row r="613" spans="2:15">
      <c r="B613" s="29">
        <v>607</v>
      </c>
      <c r="C613" s="26">
        <v>20.233333330000001</v>
      </c>
      <c r="D613" s="26">
        <v>0.107</v>
      </c>
      <c r="E613" s="26">
        <v>7.9600000000000004E-2</v>
      </c>
      <c r="F613" s="26">
        <f>D613-Mode1_Parameter_sheet!$D$7</f>
        <v>-3.9215157480314858E-2</v>
      </c>
      <c r="G613" s="26">
        <v>0.50396705119999996</v>
      </c>
      <c r="H613" s="26">
        <v>7.8314530660000006E-2</v>
      </c>
      <c r="I613" s="26">
        <f>G613-Mode1_Parameter_sheet!$D$8</f>
        <v>-3.9935625269421515E-2</v>
      </c>
      <c r="K613" s="26">
        <v>20.233333330000001</v>
      </c>
      <c r="L613" s="33">
        <f>$R$8*COS($R$6*(K613-Mode1_Parameter_sheet!$D$9))+$R$10*SIN($R$6*(K613-Mode1_Parameter_sheet!$D$9))+$R$9*COS($R$7*(K613-Mode1_Parameter_sheet!$D$9))+$R$11*SIN($R$7*(K613-Mode1_Parameter_sheet!$D$9))</f>
        <v>-4.0568093939437347E-2</v>
      </c>
      <c r="M613" s="33">
        <f>L613+Mode1_Parameter_sheet!$D$7</f>
        <v>0.10564706354087751</v>
      </c>
      <c r="N613" s="33">
        <f>$R$8*COS($R$6*(K613-Mode1_Parameter_sheet!$D$9))+$R$10*SIN($R$6*(K613-Mode1_Parameter_sheet!$D$9))-$R$9*COS($R$7*(K613-Mode1_Parameter_sheet!$D$9))-$R$11*SIN($R$7*(K613-Mode1_Parameter_sheet!$D$9))</f>
        <v>-4.0795550864711372E-2</v>
      </c>
      <c r="O613" s="33">
        <f>N613+Mode1_Parameter_sheet!$D$8</f>
        <v>0.50310712560471016</v>
      </c>
    </row>
    <row r="614" spans="2:15">
      <c r="B614" s="29">
        <v>608</v>
      </c>
      <c r="C614" s="26">
        <v>20.266666669999999</v>
      </c>
      <c r="D614" s="26">
        <v>0.109</v>
      </c>
      <c r="E614" s="26">
        <v>8.6099999999999996E-2</v>
      </c>
      <c r="F614" s="26">
        <f>D614-Mode1_Parameter_sheet!$D$7</f>
        <v>-3.7215157480314856E-2</v>
      </c>
      <c r="G614" s="26">
        <v>0.50684370089999997</v>
      </c>
      <c r="H614" s="26">
        <v>8.9185339959999999E-2</v>
      </c>
      <c r="I614" s="26">
        <f>G614-Mode1_Parameter_sheet!$D$8</f>
        <v>-3.7058975569421504E-2</v>
      </c>
      <c r="K614" s="26">
        <v>20.266666669999999</v>
      </c>
      <c r="L614" s="33">
        <f>$R$8*COS($R$6*(K614-Mode1_Parameter_sheet!$D$9))+$R$10*SIN($R$6*(K614-Mode1_Parameter_sheet!$D$9))+$R$9*COS($R$7*(K614-Mode1_Parameter_sheet!$D$9))+$R$11*SIN($R$7*(K614-Mode1_Parameter_sheet!$D$9))</f>
        <v>-3.7761918877708918E-2</v>
      </c>
      <c r="M614" s="33">
        <f>L614+Mode1_Parameter_sheet!$D$7</f>
        <v>0.10845323860260594</v>
      </c>
      <c r="N614" s="33">
        <f>$R$8*COS($R$6*(K614-Mode1_Parameter_sheet!$D$9))+$R$10*SIN($R$6*(K614-Mode1_Parameter_sheet!$D$9))-$R$9*COS($R$7*(K614-Mode1_Parameter_sheet!$D$9))-$R$11*SIN($R$7*(K614-Mode1_Parameter_sheet!$D$9))</f>
        <v>-3.7998605999438141E-2</v>
      </c>
      <c r="O614" s="33">
        <f>N614+Mode1_Parameter_sheet!$D$8</f>
        <v>0.50590407046998331</v>
      </c>
    </row>
    <row r="615" spans="2:15">
      <c r="B615" s="29">
        <v>609</v>
      </c>
      <c r="C615" s="26">
        <v>20.3</v>
      </c>
      <c r="D615" s="26">
        <v>0.112</v>
      </c>
      <c r="E615" s="26">
        <v>9.8400000000000001E-2</v>
      </c>
      <c r="F615" s="26">
        <f>D615-Mode1_Parameter_sheet!$D$7</f>
        <v>-3.4215157480314853E-2</v>
      </c>
      <c r="G615" s="26">
        <v>0.50991274050000002</v>
      </c>
      <c r="H615" s="26">
        <v>9.252548293E-2</v>
      </c>
      <c r="I615" s="26">
        <f>G615-Mode1_Parameter_sheet!$D$8</f>
        <v>-3.3989935969421459E-2</v>
      </c>
      <c r="K615" s="26">
        <v>20.3</v>
      </c>
      <c r="L615" s="33">
        <f>$R$8*COS($R$6*(K615-Mode1_Parameter_sheet!$D$9))+$R$10*SIN($R$6*(K615-Mode1_Parameter_sheet!$D$9))+$R$9*COS($R$7*(K615-Mode1_Parameter_sheet!$D$9))+$R$11*SIN($R$7*(K615-Mode1_Parameter_sheet!$D$9))</f>
        <v>-3.4721417323996501E-2</v>
      </c>
      <c r="M615" s="33">
        <f>L615+Mode1_Parameter_sheet!$D$7</f>
        <v>0.11149374015631835</v>
      </c>
      <c r="N615" s="33">
        <f>$R$8*COS($R$6*(K615-Mode1_Parameter_sheet!$D$9))+$R$10*SIN($R$6*(K615-Mode1_Parameter_sheet!$D$9))-$R$9*COS($R$7*(K615-Mode1_Parameter_sheet!$D$9))-$R$11*SIN($R$7*(K615-Mode1_Parameter_sheet!$D$9))</f>
        <v>-3.4964834883901647E-2</v>
      </c>
      <c r="O615" s="33">
        <f>N615+Mode1_Parameter_sheet!$D$8</f>
        <v>0.5089378415855198</v>
      </c>
    </row>
    <row r="616" spans="2:15">
      <c r="B616" s="29">
        <v>610</v>
      </c>
      <c r="C616" s="26">
        <v>20.333333329999999</v>
      </c>
      <c r="D616" s="26">
        <v>0.11600000000000001</v>
      </c>
      <c r="E616" s="26">
        <v>0.1</v>
      </c>
      <c r="F616" s="26">
        <f>D616-Mode1_Parameter_sheet!$D$7</f>
        <v>-3.021515748031485E-2</v>
      </c>
      <c r="G616" s="26">
        <v>0.51301206649999997</v>
      </c>
      <c r="H616" s="26">
        <v>9.9834487570000005E-2</v>
      </c>
      <c r="I616" s="26">
        <f>G616-Mode1_Parameter_sheet!$D$8</f>
        <v>-3.0890609969421501E-2</v>
      </c>
      <c r="K616" s="26">
        <v>20.333333329999999</v>
      </c>
      <c r="L616" s="33">
        <f>$R$8*COS($R$6*(K616-Mode1_Parameter_sheet!$D$9))+$R$10*SIN($R$6*(K616-Mode1_Parameter_sheet!$D$9))+$R$9*COS($R$7*(K616-Mode1_Parameter_sheet!$D$9))+$R$11*SIN($R$7*(K616-Mode1_Parameter_sheet!$D$9))</f>
        <v>-3.1465511951540986E-2</v>
      </c>
      <c r="M616" s="33">
        <f>L616+Mode1_Parameter_sheet!$D$7</f>
        <v>0.11474964552877387</v>
      </c>
      <c r="N616" s="33">
        <f>$R$8*COS($R$6*(K616-Mode1_Parameter_sheet!$D$9))+$R$10*SIN($R$6*(K616-Mode1_Parameter_sheet!$D$9))-$R$9*COS($R$7*(K616-Mode1_Parameter_sheet!$D$9))-$R$11*SIN($R$7*(K616-Mode1_Parameter_sheet!$D$9))</f>
        <v>-3.1713089111406842E-2</v>
      </c>
      <c r="O616" s="33">
        <f>N616+Mode1_Parameter_sheet!$D$8</f>
        <v>0.51218958735801468</v>
      </c>
    </row>
    <row r="617" spans="2:15">
      <c r="B617" s="29">
        <v>611</v>
      </c>
      <c r="C617" s="26">
        <v>20.366666670000001</v>
      </c>
      <c r="D617" s="26">
        <v>0.11899999999999999</v>
      </c>
      <c r="E617" s="26">
        <v>0.104</v>
      </c>
      <c r="F617" s="26">
        <f>D617-Mode1_Parameter_sheet!$D$7</f>
        <v>-2.7215157480314861E-2</v>
      </c>
      <c r="G617" s="26">
        <v>0.51656837300000003</v>
      </c>
      <c r="H617" s="26">
        <v>0.1079142798</v>
      </c>
      <c r="I617" s="26">
        <f>G617-Mode1_Parameter_sheet!$D$8</f>
        <v>-2.733430346942145E-2</v>
      </c>
      <c r="K617" s="26">
        <v>20.366666670000001</v>
      </c>
      <c r="L617" s="33">
        <f>$R$8*COS($R$6*(K617-Mode1_Parameter_sheet!$D$9))+$R$10*SIN($R$6*(K617-Mode1_Parameter_sheet!$D$9))+$R$9*COS($R$7*(K617-Mode1_Parameter_sheet!$D$9))+$R$11*SIN($R$7*(K617-Mode1_Parameter_sheet!$D$9))</f>
        <v>-2.8014459189517431E-2</v>
      </c>
      <c r="M617" s="33">
        <f>L617+Mode1_Parameter_sheet!$D$7</f>
        <v>0.11820069829079742</v>
      </c>
      <c r="N617" s="33">
        <f>$R$8*COS($R$6*(K617-Mode1_Parameter_sheet!$D$9))+$R$10*SIN($R$6*(K617-Mode1_Parameter_sheet!$D$9))-$R$9*COS($R$7*(K617-Mode1_Parameter_sheet!$D$9))-$R$11*SIN($R$7*(K617-Mode1_Parameter_sheet!$D$9))</f>
        <v>-2.8263581179862E-2</v>
      </c>
      <c r="O617" s="33">
        <f>N617+Mode1_Parameter_sheet!$D$8</f>
        <v>0.51563909528955942</v>
      </c>
    </row>
    <row r="618" spans="2:15">
      <c r="B618" s="29">
        <v>612</v>
      </c>
      <c r="C618" s="26">
        <v>20.399999999999999</v>
      </c>
      <c r="D618" s="26">
        <v>0.123</v>
      </c>
      <c r="E618" s="26">
        <v>0.113</v>
      </c>
      <c r="F618" s="26">
        <f>D618-Mode1_Parameter_sheet!$D$7</f>
        <v>-2.3215157480314857E-2</v>
      </c>
      <c r="G618" s="26">
        <v>0.52020635179999997</v>
      </c>
      <c r="H618" s="26">
        <v>0.11124443909999999</v>
      </c>
      <c r="I618" s="26">
        <f>G618-Mode1_Parameter_sheet!$D$8</f>
        <v>-2.3696324669421509E-2</v>
      </c>
      <c r="K618" s="26">
        <v>20.399999999999999</v>
      </c>
      <c r="L618" s="33">
        <f>$R$8*COS($R$6*(K618-Mode1_Parameter_sheet!$D$9))+$R$10*SIN($R$6*(K618-Mode1_Parameter_sheet!$D$9))+$R$9*COS($R$7*(K618-Mode1_Parameter_sheet!$D$9))+$R$11*SIN($R$7*(K618-Mode1_Parameter_sheet!$D$9))</f>
        <v>-2.4389726542592916E-2</v>
      </c>
      <c r="M618" s="33">
        <f>L618+Mode1_Parameter_sheet!$D$7</f>
        <v>0.12182543093772194</v>
      </c>
      <c r="N618" s="33">
        <f>$R$8*COS($R$6*(K618-Mode1_Parameter_sheet!$D$9))+$R$10*SIN($R$6*(K618-Mode1_Parameter_sheet!$D$9))-$R$9*COS($R$7*(K618-Mode1_Parameter_sheet!$D$9))-$R$11*SIN($R$7*(K618-Mode1_Parameter_sheet!$D$9))</f>
        <v>-2.463776227738472E-2</v>
      </c>
      <c r="O618" s="33">
        <f>N618+Mode1_Parameter_sheet!$D$8</f>
        <v>0.5192649141920368</v>
      </c>
    </row>
    <row r="619" spans="2:15">
      <c r="B619" s="29">
        <v>613</v>
      </c>
      <c r="C619" s="26">
        <v>20.43333333</v>
      </c>
      <c r="D619" s="26">
        <v>0.127</v>
      </c>
      <c r="E619" s="26">
        <v>0.113</v>
      </c>
      <c r="F619" s="26">
        <f>D619-Mode1_Parameter_sheet!$D$7</f>
        <v>-1.9215157480314854E-2</v>
      </c>
      <c r="G619" s="26">
        <v>0.52398466899999996</v>
      </c>
      <c r="H619" s="26">
        <v>0.1136002847</v>
      </c>
      <c r="I619" s="26">
        <f>G619-Mode1_Parameter_sheet!$D$8</f>
        <v>-1.9918007469421517E-2</v>
      </c>
      <c r="K619" s="26">
        <v>20.43333333</v>
      </c>
      <c r="L619" s="33">
        <f>$R$8*COS($R$6*(K619-Mode1_Parameter_sheet!$D$9))+$R$10*SIN($R$6*(K619-Mode1_Parameter_sheet!$D$9))+$R$9*COS($R$7*(K619-Mode1_Parameter_sheet!$D$9))+$R$11*SIN($R$7*(K619-Mode1_Parameter_sheet!$D$9))</f>
        <v>-2.06138528405139E-2</v>
      </c>
      <c r="M619" s="33">
        <f>L619+Mode1_Parameter_sheet!$D$7</f>
        <v>0.12560130463980096</v>
      </c>
      <c r="N619" s="33">
        <f>$R$8*COS($R$6*(K619-Mode1_Parameter_sheet!$D$9))+$R$10*SIN($R$6*(K619-Mode1_Parameter_sheet!$D$9))-$R$9*COS($R$7*(K619-Mode1_Parameter_sheet!$D$9))-$R$11*SIN($R$7*(K619-Mode1_Parameter_sheet!$D$9))</f>
        <v>-2.0858182706993727E-2</v>
      </c>
      <c r="O619" s="33">
        <f>N619+Mode1_Parameter_sheet!$D$8</f>
        <v>0.52304449376242779</v>
      </c>
    </row>
    <row r="620" spans="2:15">
      <c r="B620" s="29">
        <v>614</v>
      </c>
      <c r="C620" s="26">
        <v>20.466666669999999</v>
      </c>
      <c r="D620" s="26">
        <v>0.13</v>
      </c>
      <c r="E620" s="26">
        <v>0.11899999999999999</v>
      </c>
      <c r="F620" s="26">
        <f>D620-Mode1_Parameter_sheet!$D$7</f>
        <v>-1.6215157480314851E-2</v>
      </c>
      <c r="G620" s="26">
        <v>0.52777970409999997</v>
      </c>
      <c r="H620" s="26">
        <v>0.1149369173</v>
      </c>
      <c r="I620" s="26">
        <f>G620-Mode1_Parameter_sheet!$D$8</f>
        <v>-1.6122972369421507E-2</v>
      </c>
      <c r="K620" s="26">
        <v>20.466666669999999</v>
      </c>
      <c r="L620" s="33">
        <f>$R$8*COS($R$6*(K620-Mode1_Parameter_sheet!$D$9))+$R$10*SIN($R$6*(K620-Mode1_Parameter_sheet!$D$9))+$R$9*COS($R$7*(K620-Mode1_Parameter_sheet!$D$9))+$R$11*SIN($R$7*(K620-Mode1_Parameter_sheet!$D$9))</f>
        <v>-1.6710310990073713E-2</v>
      </c>
      <c r="M620" s="33">
        <f>L620+Mode1_Parameter_sheet!$D$7</f>
        <v>0.12950484649024113</v>
      </c>
      <c r="N620" s="33">
        <f>$R$8*COS($R$6*(K620-Mode1_Parameter_sheet!$D$9))+$R$10*SIN($R$6*(K620-Mode1_Parameter_sheet!$D$9))-$R$9*COS($R$7*(K620-Mode1_Parameter_sheet!$D$9))-$R$11*SIN($R$7*(K620-Mode1_Parameter_sheet!$D$9))</f>
        <v>-1.6948354512494702E-2</v>
      </c>
      <c r="O620" s="33">
        <f>N620+Mode1_Parameter_sheet!$D$8</f>
        <v>0.52695432195692682</v>
      </c>
    </row>
    <row r="621" spans="2:15">
      <c r="B621" s="29">
        <v>615</v>
      </c>
      <c r="C621" s="26">
        <v>20.5</v>
      </c>
      <c r="D621" s="26">
        <v>0.13500000000000001</v>
      </c>
      <c r="E621" s="26">
        <v>0.121</v>
      </c>
      <c r="F621" s="26">
        <f>D621-Mode1_Parameter_sheet!$D$7</f>
        <v>-1.1215157480314847E-2</v>
      </c>
      <c r="G621" s="26">
        <v>0.53164713009999998</v>
      </c>
      <c r="H621" s="26">
        <v>0.1213287106</v>
      </c>
      <c r="I621" s="26">
        <f>G621-Mode1_Parameter_sheet!$D$8</f>
        <v>-1.2255546369421499E-2</v>
      </c>
      <c r="K621" s="26">
        <v>20.5</v>
      </c>
      <c r="L621" s="33">
        <f>$R$8*COS($R$6*(K621-Mode1_Parameter_sheet!$D$9))+$R$10*SIN($R$6*(K621-Mode1_Parameter_sheet!$D$9))+$R$9*COS($R$7*(K621-Mode1_Parameter_sheet!$D$9))+$R$11*SIN($R$7*(K621-Mode1_Parameter_sheet!$D$9))</f>
        <v>-1.2703365791617335E-2</v>
      </c>
      <c r="M621" s="33">
        <f>L621+Mode1_Parameter_sheet!$D$7</f>
        <v>0.13351179168869753</v>
      </c>
      <c r="N621" s="33">
        <f>$R$8*COS($R$6*(K621-Mode1_Parameter_sheet!$D$9))+$R$10*SIN($R$6*(K621-Mode1_Parameter_sheet!$D$9))-$R$9*COS($R$7*(K621-Mode1_Parameter_sheet!$D$9))-$R$11*SIN($R$7*(K621-Mode1_Parameter_sheet!$D$9))</f>
        <v>-1.2932608890801806E-2</v>
      </c>
      <c r="O621" s="33">
        <f>N621+Mode1_Parameter_sheet!$D$8</f>
        <v>0.53097006757861964</v>
      </c>
    </row>
    <row r="622" spans="2:15">
      <c r="B622" s="29">
        <v>616</v>
      </c>
      <c r="C622" s="26">
        <v>20.533333330000001</v>
      </c>
      <c r="D622" s="26">
        <v>0.13800000000000001</v>
      </c>
      <c r="E622" s="26">
        <v>0.12</v>
      </c>
      <c r="F622" s="26">
        <f>D622-Mode1_Parameter_sheet!$D$7</f>
        <v>-8.2151574803148442E-3</v>
      </c>
      <c r="G622" s="26">
        <v>0.53586828480000004</v>
      </c>
      <c r="H622" s="26">
        <v>0.12185445390000001</v>
      </c>
      <c r="I622" s="26">
        <f>G622-Mode1_Parameter_sheet!$D$8</f>
        <v>-8.0343916694214368E-3</v>
      </c>
      <c r="K622" s="26">
        <v>20.533333330000001</v>
      </c>
      <c r="L622" s="33">
        <f>$R$8*COS($R$6*(K622-Mode1_Parameter_sheet!$D$9))+$R$10*SIN($R$6*(K622-Mode1_Parameter_sheet!$D$9))+$R$9*COS($R$7*(K622-Mode1_Parameter_sheet!$D$9))+$R$11*SIN($R$7*(K622-Mode1_Parameter_sheet!$D$9))</f>
        <v>-8.6179161577932331E-3</v>
      </c>
      <c r="M622" s="33">
        <f>L622+Mode1_Parameter_sheet!$D$7</f>
        <v>0.13759724132252163</v>
      </c>
      <c r="N622" s="33">
        <f>$R$8*COS($R$6*(K622-Mode1_Parameter_sheet!$D$9))+$R$10*SIN($R$6*(K622-Mode1_Parameter_sheet!$D$9))-$R$9*COS($R$7*(K622-Mode1_Parameter_sheet!$D$9))-$R$11*SIN($R$7*(K622-Mode1_Parameter_sheet!$D$9))</f>
        <v>-8.8359376981411476E-3</v>
      </c>
      <c r="O622" s="33">
        <f>N622+Mode1_Parameter_sheet!$D$8</f>
        <v>0.5350667387712803</v>
      </c>
    </row>
    <row r="623" spans="2:15">
      <c r="B623" s="29">
        <v>617</v>
      </c>
      <c r="C623" s="26">
        <v>20.56666667</v>
      </c>
      <c r="D623" s="26">
        <v>0.14299999999999999</v>
      </c>
      <c r="E623" s="26">
        <v>0.124</v>
      </c>
      <c r="F623" s="26">
        <f>D623-Mode1_Parameter_sheet!$D$7</f>
        <v>-3.2151574803148675E-3</v>
      </c>
      <c r="G623" s="26">
        <v>0.53977076040000005</v>
      </c>
      <c r="H623" s="26">
        <v>0.1236890684</v>
      </c>
      <c r="I623" s="26">
        <f>G623-Mode1_Parameter_sheet!$D$8</f>
        <v>-4.1319160694214263E-3</v>
      </c>
      <c r="K623" s="26">
        <v>20.56666667</v>
      </c>
      <c r="L623" s="33">
        <f>$R$8*COS($R$6*(K623-Mode1_Parameter_sheet!$D$9))+$R$10*SIN($R$6*(K623-Mode1_Parameter_sheet!$D$9))+$R$9*COS($R$7*(K623-Mode1_Parameter_sheet!$D$9))+$R$11*SIN($R$7*(K623-Mode1_Parameter_sheet!$D$9))</f>
        <v>-4.479343869282843E-3</v>
      </c>
      <c r="M623" s="33">
        <f>L623+Mode1_Parameter_sheet!$D$7</f>
        <v>0.14173581361103202</v>
      </c>
      <c r="N623" s="33">
        <f>$R$8*COS($R$6*(K623-Mode1_Parameter_sheet!$D$9))+$R$10*SIN($R$6*(K623-Mode1_Parameter_sheet!$D$9))-$R$9*COS($R$7*(K623-Mode1_Parameter_sheet!$D$9))-$R$11*SIN($R$7*(K623-Mode1_Parameter_sheet!$D$9))</f>
        <v>-4.6838412265454319E-3</v>
      </c>
      <c r="O623" s="33">
        <f>N623+Mode1_Parameter_sheet!$D$8</f>
        <v>0.53921883524287606</v>
      </c>
    </row>
    <row r="624" spans="2:15">
      <c r="B624" s="29">
        <v>618</v>
      </c>
      <c r="C624" s="26">
        <v>20.6</v>
      </c>
      <c r="D624" s="26">
        <v>0.14699999999999999</v>
      </c>
      <c r="E624" s="26">
        <v>0.126</v>
      </c>
      <c r="F624" s="26">
        <f>D624-Mode1_Parameter_sheet!$D$7</f>
        <v>7.8484251968513608E-4</v>
      </c>
      <c r="G624" s="26">
        <v>0.54411422269999998</v>
      </c>
      <c r="H624" s="26">
        <v>0.1231043127</v>
      </c>
      <c r="I624" s="26">
        <f>G624-Mode1_Parameter_sheet!$D$8</f>
        <v>2.1154623057850763E-4</v>
      </c>
      <c r="K624" s="26">
        <v>20.6</v>
      </c>
      <c r="L624" s="33">
        <f>$R$8*COS($R$6*(K624-Mode1_Parameter_sheet!$D$9))+$R$10*SIN($R$6*(K624-Mode1_Parameter_sheet!$D$9))+$R$9*COS($R$7*(K624-Mode1_Parameter_sheet!$D$9))+$R$11*SIN($R$7*(K624-Mode1_Parameter_sheet!$D$9))</f>
        <v>-3.1335980563728272E-4</v>
      </c>
      <c r="M624" s="33">
        <f>L624+Mode1_Parameter_sheet!$D$7</f>
        <v>0.14590179767467756</v>
      </c>
      <c r="N624" s="33">
        <f>$R$8*COS($R$6*(K624-Mode1_Parameter_sheet!$D$9))+$R$10*SIN($R$6*(K624-Mode1_Parameter_sheet!$D$9))-$R$9*COS($R$7*(K624-Mode1_Parameter_sheet!$D$9))-$R$11*SIN($R$7*(K624-Mode1_Parameter_sheet!$D$9))</f>
        <v>-5.0217319842473386E-4</v>
      </c>
      <c r="O624" s="33">
        <f>N624+Mode1_Parameter_sheet!$D$8</f>
        <v>0.54340050327099676</v>
      </c>
    </row>
    <row r="625" spans="2:15">
      <c r="B625" s="29">
        <v>619</v>
      </c>
      <c r="C625" s="26">
        <v>20.633333329999999</v>
      </c>
      <c r="D625" s="26">
        <v>0.151</v>
      </c>
      <c r="E625" s="26">
        <v>0.123</v>
      </c>
      <c r="F625" s="26">
        <f>D625-Mode1_Parameter_sheet!$D$7</f>
        <v>4.7848425196851396E-3</v>
      </c>
      <c r="G625" s="26">
        <v>0.5479777146</v>
      </c>
      <c r="H625" s="26">
        <v>0.1214962455</v>
      </c>
      <c r="I625" s="26">
        <f>G625-Mode1_Parameter_sheet!$D$8</f>
        <v>4.0750381305785233E-3</v>
      </c>
      <c r="K625" s="26">
        <v>20.633333329999999</v>
      </c>
      <c r="L625" s="33">
        <f>$R$8*COS($R$6*(K625-Mode1_Parameter_sheet!$D$9))+$R$10*SIN($R$6*(K625-Mode1_Parameter_sheet!$D$9))+$R$9*COS($R$7*(K625-Mode1_Parameter_sheet!$D$9))+$R$11*SIN($R$7*(K625-Mode1_Parameter_sheet!$D$9))</f>
        <v>3.8541630859865654E-3</v>
      </c>
      <c r="M625" s="33">
        <f>L625+Mode1_Parameter_sheet!$D$7</f>
        <v>0.15006932056630143</v>
      </c>
      <c r="N625" s="33">
        <f>$R$8*COS($R$6*(K625-Mode1_Parameter_sheet!$D$9))+$R$10*SIN($R$6*(K625-Mode1_Parameter_sheet!$D$9))-$R$9*COS($R$7*(K625-Mode1_Parameter_sheet!$D$9))-$R$11*SIN($R$7*(K625-Mode1_Parameter_sheet!$D$9))</f>
        <v>3.6830277976447304E-3</v>
      </c>
      <c r="O625" s="33">
        <f>N625+Mode1_Parameter_sheet!$D$8</f>
        <v>0.54758570426706621</v>
      </c>
    </row>
    <row r="626" spans="2:15">
      <c r="B626" s="29">
        <v>620</v>
      </c>
      <c r="C626" s="26">
        <v>20.666666670000001</v>
      </c>
      <c r="D626" s="26">
        <v>0.155</v>
      </c>
      <c r="E626" s="26">
        <v>0.12</v>
      </c>
      <c r="F626" s="26">
        <f>D626-Mode1_Parameter_sheet!$D$7</f>
        <v>8.7848425196851432E-3</v>
      </c>
      <c r="G626" s="26">
        <v>0.55221397240000003</v>
      </c>
      <c r="H626" s="26">
        <v>0.1213638293</v>
      </c>
      <c r="I626" s="26">
        <f>G626-Mode1_Parameter_sheet!$D$8</f>
        <v>8.311295930578555E-3</v>
      </c>
      <c r="K626" s="26">
        <v>20.666666670000001</v>
      </c>
      <c r="L626" s="33">
        <f>$R$8*COS($R$6*(K626-Mode1_Parameter_sheet!$D$9))+$R$10*SIN($R$6*(K626-Mode1_Parameter_sheet!$D$9))+$R$9*COS($R$7*(K626-Mode1_Parameter_sheet!$D$9))+$R$11*SIN($R$7*(K626-Mode1_Parameter_sheet!$D$9))</f>
        <v>7.99734662002668E-3</v>
      </c>
      <c r="M626" s="33">
        <f>L626+Mode1_Parameter_sheet!$D$7</f>
        <v>0.15421250410034154</v>
      </c>
      <c r="N626" s="33">
        <f>$R$8*COS($R$6*(K626-Mode1_Parameter_sheet!$D$9))+$R$10*SIN($R$6*(K626-Mode1_Parameter_sheet!$D$9))-$R$9*COS($R$7*(K626-Mode1_Parameter_sheet!$D$9))-$R$11*SIN($R$7*(K626-Mode1_Parameter_sheet!$D$9))</f>
        <v>7.8456968760844386E-3</v>
      </c>
      <c r="O626" s="33">
        <f>N626+Mode1_Parameter_sheet!$D$8</f>
        <v>0.55174837334550586</v>
      </c>
    </row>
    <row r="627" spans="2:15">
      <c r="B627" s="29">
        <v>621</v>
      </c>
      <c r="C627" s="26">
        <v>20.7</v>
      </c>
      <c r="D627" s="26">
        <v>0.159</v>
      </c>
      <c r="E627" s="26">
        <v>0.121</v>
      </c>
      <c r="F627" s="26">
        <f>D627-Mode1_Parameter_sheet!$D$7</f>
        <v>1.2784842519685147E-2</v>
      </c>
      <c r="G627" s="26">
        <v>0.55606863650000005</v>
      </c>
      <c r="H627" s="26">
        <v>0.1174130327</v>
      </c>
      <c r="I627" s="26">
        <f>G627-Mode1_Parameter_sheet!$D$8</f>
        <v>1.2165960030578571E-2</v>
      </c>
      <c r="K627" s="26">
        <v>20.7</v>
      </c>
      <c r="L627" s="33">
        <f>$R$8*COS($R$6*(K627-Mode1_Parameter_sheet!$D$9))+$R$10*SIN($R$6*(K627-Mode1_Parameter_sheet!$D$9))+$R$9*COS($R$7*(K627-Mode1_Parameter_sheet!$D$9))+$R$11*SIN($R$7*(K627-Mode1_Parameter_sheet!$D$9))</f>
        <v>1.2090464180269591E-2</v>
      </c>
      <c r="M627" s="33">
        <f>L627+Mode1_Parameter_sheet!$D$7</f>
        <v>0.15830562166058446</v>
      </c>
      <c r="N627" s="33">
        <f>$R$8*COS($R$6*(K627-Mode1_Parameter_sheet!$D$9))+$R$10*SIN($R$6*(K627-Mode1_Parameter_sheet!$D$9))-$R$9*COS($R$7*(K627-Mode1_Parameter_sheet!$D$9))-$R$11*SIN($R$7*(K627-Mode1_Parameter_sheet!$D$9))</f>
        <v>1.1959901613731031E-2</v>
      </c>
      <c r="O627" s="33">
        <f>N627+Mode1_Parameter_sheet!$D$8</f>
        <v>0.55586257808315254</v>
      </c>
    </row>
    <row r="628" spans="2:15">
      <c r="B628" s="29">
        <v>622</v>
      </c>
      <c r="C628" s="26">
        <v>20.733333330000001</v>
      </c>
      <c r="D628" s="26">
        <v>0.16300000000000001</v>
      </c>
      <c r="E628" s="26">
        <v>0.11700000000000001</v>
      </c>
      <c r="F628" s="26">
        <f>D628-Mode1_Parameter_sheet!$D$7</f>
        <v>1.678484251968515E-2</v>
      </c>
      <c r="G628" s="26">
        <v>0.56004150789999996</v>
      </c>
      <c r="H628" s="26">
        <v>0.117116211</v>
      </c>
      <c r="I628" s="26">
        <f>G628-Mode1_Parameter_sheet!$D$8</f>
        <v>1.6138831430578482E-2</v>
      </c>
      <c r="K628" s="26">
        <v>20.733333330000001</v>
      </c>
      <c r="L628" s="33">
        <f>$R$8*COS($R$6*(K628-Mode1_Parameter_sheet!$D$9))+$R$10*SIN($R$6*(K628-Mode1_Parameter_sheet!$D$9))+$R$9*COS($R$7*(K628-Mode1_Parameter_sheet!$D$9))+$R$11*SIN($R$7*(K628-Mode1_Parameter_sheet!$D$9))</f>
        <v>1.6108107720575981E-2</v>
      </c>
      <c r="M628" s="33">
        <f>L628+Mode1_Parameter_sheet!$D$7</f>
        <v>0.16232326520089083</v>
      </c>
      <c r="N628" s="33">
        <f>$R$8*COS($R$6*(K628-Mode1_Parameter_sheet!$D$9))+$R$10*SIN($R$6*(K628-Mode1_Parameter_sheet!$D$9))-$R$9*COS($R$7*(K628-Mode1_Parameter_sheet!$D$9))-$R$11*SIN($R$7*(K628-Mode1_Parameter_sheet!$D$9))</f>
        <v>1.6000011259221274E-2</v>
      </c>
      <c r="O628" s="33">
        <f>N628+Mode1_Parameter_sheet!$D$8</f>
        <v>0.55990268772864271</v>
      </c>
    </row>
    <row r="629" spans="2:15">
      <c r="B629" s="29">
        <v>623</v>
      </c>
      <c r="C629" s="26">
        <v>20.766666669999999</v>
      </c>
      <c r="D629" s="26">
        <v>0.16700000000000001</v>
      </c>
      <c r="E629" s="26">
        <v>0.112</v>
      </c>
      <c r="F629" s="26">
        <f>D629-Mode1_Parameter_sheet!$D$7</f>
        <v>2.0784842519685154E-2</v>
      </c>
      <c r="G629" s="26">
        <v>0.56387638390000006</v>
      </c>
      <c r="H629" s="26">
        <v>0.11529316320000001</v>
      </c>
      <c r="I629" s="26">
        <f>G629-Mode1_Parameter_sheet!$D$8</f>
        <v>1.997370743057858E-2</v>
      </c>
      <c r="K629" s="26">
        <v>20.766666669999999</v>
      </c>
      <c r="L629" s="33">
        <f>$R$8*COS($R$6*(K629-Mode1_Parameter_sheet!$D$9))+$R$10*SIN($R$6*(K629-Mode1_Parameter_sheet!$D$9))+$R$9*COS($R$7*(K629-Mode1_Parameter_sheet!$D$9))+$R$11*SIN($R$7*(K629-Mode1_Parameter_sheet!$D$9))</f>
        <v>2.0025341471096449E-2</v>
      </c>
      <c r="M629" s="33">
        <f>L629+Mode1_Parameter_sheet!$D$7</f>
        <v>0.1662404989514113</v>
      </c>
      <c r="N629" s="33">
        <f>$R$8*COS($R$6*(K629-Mode1_Parameter_sheet!$D$9))+$R$10*SIN($R$6*(K629-Mode1_Parameter_sheet!$D$9))-$R$9*COS($R$7*(K629-Mode1_Parameter_sheet!$D$9))-$R$11*SIN($R$7*(K629-Mode1_Parameter_sheet!$D$9))</f>
        <v>1.9940852775673215E-2</v>
      </c>
      <c r="O629" s="33">
        <f>N629+Mode1_Parameter_sheet!$D$8</f>
        <v>0.56384352924509473</v>
      </c>
    </row>
    <row r="630" spans="2:15">
      <c r="B630" s="29">
        <v>624</v>
      </c>
      <c r="C630" s="26">
        <v>20.8</v>
      </c>
      <c r="D630" s="26">
        <v>0.17</v>
      </c>
      <c r="E630" s="26">
        <v>0.11</v>
      </c>
      <c r="F630" s="26">
        <f>D630-Mode1_Parameter_sheet!$D$7</f>
        <v>2.3784842519685157E-2</v>
      </c>
      <c r="G630" s="26">
        <v>0.56772771879999995</v>
      </c>
      <c r="H630" s="26">
        <v>0.10796816469999999</v>
      </c>
      <c r="I630" s="26">
        <f>G630-Mode1_Parameter_sheet!$D$8</f>
        <v>2.3825042330578472E-2</v>
      </c>
      <c r="K630" s="26">
        <v>20.8</v>
      </c>
      <c r="L630" s="33">
        <f>$R$8*COS($R$6*(K630-Mode1_Parameter_sheet!$D$9))+$R$10*SIN($R$6*(K630-Mode1_Parameter_sheet!$D$9))+$R$9*COS($R$7*(K630-Mode1_Parameter_sheet!$D$9))+$R$11*SIN($R$7*(K630-Mode1_Parameter_sheet!$D$9))</f>
        <v>2.3817853082007196E-2</v>
      </c>
      <c r="M630" s="33">
        <f>L630+Mode1_Parameter_sheet!$D$7</f>
        <v>0.17003301056232206</v>
      </c>
      <c r="N630" s="33">
        <f>$R$8*COS($R$6*(K630-Mode1_Parameter_sheet!$D$9))+$R$10*SIN($R$6*(K630-Mode1_Parameter_sheet!$D$9))-$R$9*COS($R$7*(K630-Mode1_Parameter_sheet!$D$9))-$R$11*SIN($R$7*(K630-Mode1_Parameter_sheet!$D$9))</f>
        <v>2.3757864467276065E-2</v>
      </c>
      <c r="O630" s="33">
        <f>N630+Mode1_Parameter_sheet!$D$8</f>
        <v>0.56766054093669749</v>
      </c>
    </row>
    <row r="631" spans="2:15">
      <c r="B631" s="29">
        <v>625</v>
      </c>
      <c r="C631" s="26">
        <v>20.833333329999999</v>
      </c>
      <c r="D631" s="26">
        <v>0.17399999999999999</v>
      </c>
      <c r="E631" s="26">
        <v>0.10199999999999999</v>
      </c>
      <c r="F631" s="26">
        <f>D631-Mode1_Parameter_sheet!$D$7</f>
        <v>2.7784842519685132E-2</v>
      </c>
      <c r="G631" s="26">
        <v>0.57107426159999997</v>
      </c>
      <c r="H631" s="26">
        <v>0.10335527379999999</v>
      </c>
      <c r="I631" s="26">
        <f>G631-Mode1_Parameter_sheet!$D$8</f>
        <v>2.7171585130578491E-2</v>
      </c>
      <c r="K631" s="26">
        <v>20.833333329999999</v>
      </c>
      <c r="L631" s="33">
        <f>$R$8*COS($R$6*(K631-Mode1_Parameter_sheet!$D$9))+$R$10*SIN($R$6*(K631-Mode1_Parameter_sheet!$D$9))+$R$9*COS($R$7*(K631-Mode1_Parameter_sheet!$D$9))+$R$11*SIN($R$7*(K631-Mode1_Parameter_sheet!$D$9))</f>
        <v>2.7462111327882826E-2</v>
      </c>
      <c r="M631" s="33">
        <f>L631+Mode1_Parameter_sheet!$D$7</f>
        <v>0.17367726880819767</v>
      </c>
      <c r="N631" s="33">
        <f>$R$8*COS($R$6*(K631-Mode1_Parameter_sheet!$D$9))+$R$10*SIN($R$6*(K631-Mode1_Parameter_sheet!$D$9))-$R$9*COS($R$7*(K631-Mode1_Parameter_sheet!$D$9))-$R$11*SIN($R$7*(K631-Mode1_Parameter_sheet!$D$9))</f>
        <v>2.7427256359570485E-2</v>
      </c>
      <c r="O631" s="33">
        <f>N631+Mode1_Parameter_sheet!$D$8</f>
        <v>0.57132993282899192</v>
      </c>
    </row>
    <row r="632" spans="2:15">
      <c r="B632" s="29">
        <v>626</v>
      </c>
      <c r="C632" s="26">
        <v>20.866666670000001</v>
      </c>
      <c r="D632" s="26">
        <v>0.17699999999999999</v>
      </c>
      <c r="E632" s="26">
        <v>9.9400000000000002E-2</v>
      </c>
      <c r="F632" s="26">
        <f>D632-Mode1_Parameter_sheet!$D$7</f>
        <v>3.0784842519685135E-2</v>
      </c>
      <c r="G632" s="26">
        <v>0.57461807040000001</v>
      </c>
      <c r="H632" s="26">
        <v>9.8815061600000004E-2</v>
      </c>
      <c r="I632" s="26">
        <f>G632-Mode1_Parameter_sheet!$D$8</f>
        <v>3.0715393930578538E-2</v>
      </c>
      <c r="K632" s="26">
        <v>20.866666670000001</v>
      </c>
      <c r="L632" s="33">
        <f>$R$8*COS($R$6*(K632-Mode1_Parameter_sheet!$D$9))+$R$10*SIN($R$6*(K632-Mode1_Parameter_sheet!$D$9))+$R$9*COS($R$7*(K632-Mode1_Parameter_sheet!$D$9))+$R$11*SIN($R$7*(K632-Mode1_Parameter_sheet!$D$9))</f>
        <v>3.0935508168633399E-2</v>
      </c>
      <c r="M632" s="33">
        <f>L632+Mode1_Parameter_sheet!$D$7</f>
        <v>0.17715066564894827</v>
      </c>
      <c r="N632" s="33">
        <f>$R$8*COS($R$6*(K632-Mode1_Parameter_sheet!$D$9))+$R$10*SIN($R$6*(K632-Mode1_Parameter_sheet!$D$9))-$R$9*COS($R$7*(K632-Mode1_Parameter_sheet!$D$9))-$R$11*SIN($R$7*(K632-Mode1_Parameter_sheet!$D$9))</f>
        <v>3.0926154972826296E-2</v>
      </c>
      <c r="O632" s="33">
        <f>N632+Mode1_Parameter_sheet!$D$8</f>
        <v>0.57482883144224772</v>
      </c>
    </row>
    <row r="633" spans="2:15">
      <c r="B633" s="29">
        <v>627</v>
      </c>
      <c r="C633" s="26">
        <v>20.9</v>
      </c>
      <c r="D633" s="26">
        <v>0.18099999999999999</v>
      </c>
      <c r="E633" s="26">
        <v>9.4600000000000004E-2</v>
      </c>
      <c r="F633" s="26">
        <f>D633-Mode1_Parameter_sheet!$D$7</f>
        <v>3.4784842519685139E-2</v>
      </c>
      <c r="G633" s="26">
        <v>0.57766193229999996</v>
      </c>
      <c r="H633" s="26">
        <v>9.05981275E-2</v>
      </c>
      <c r="I633" s="26">
        <f>G633-Mode1_Parameter_sheet!$D$8</f>
        <v>3.3759255830578483E-2</v>
      </c>
      <c r="K633" s="26">
        <v>20.9</v>
      </c>
      <c r="L633" s="33">
        <f>$R$8*COS($R$6*(K633-Mode1_Parameter_sheet!$D$9))+$R$10*SIN($R$6*(K633-Mode1_Parameter_sheet!$D$9))+$R$9*COS($R$7*(K633-Mode1_Parameter_sheet!$D$9))+$R$11*SIN($R$7*(K633-Mode1_Parameter_sheet!$D$9))</f>
        <v>3.4216495852560494E-2</v>
      </c>
      <c r="M633" s="33">
        <f>L633+Mode1_Parameter_sheet!$D$7</f>
        <v>0.18043165333287536</v>
      </c>
      <c r="N633" s="33">
        <f>$R$8*COS($R$6*(K633-Mode1_Parameter_sheet!$D$9))+$R$10*SIN($R$6*(K633-Mode1_Parameter_sheet!$D$9))-$R$9*COS($R$7*(K633-Mode1_Parameter_sheet!$D$9))-$R$11*SIN($R$7*(K633-Mode1_Parameter_sheet!$D$9))</f>
        <v>3.4232743204799423E-2</v>
      </c>
      <c r="O633" s="33">
        <f>N633+Mode1_Parameter_sheet!$D$8</f>
        <v>0.57813541967422089</v>
      </c>
    </row>
    <row r="634" spans="2:15">
      <c r="B634" s="29">
        <v>628</v>
      </c>
      <c r="C634" s="26">
        <v>20.93333333</v>
      </c>
      <c r="D634" s="26">
        <v>0.184</v>
      </c>
      <c r="E634" s="26">
        <v>8.1500000000000003E-2</v>
      </c>
      <c r="F634" s="26">
        <f>D634-Mode1_Parameter_sheet!$D$7</f>
        <v>3.7784842519685141E-2</v>
      </c>
      <c r="G634" s="26">
        <v>0.58065794550000005</v>
      </c>
      <c r="H634" s="26">
        <v>8.7552897769999999E-2</v>
      </c>
      <c r="I634" s="26">
        <f>G634-Mode1_Parameter_sheet!$D$8</f>
        <v>3.6755269030578575E-2</v>
      </c>
      <c r="K634" s="26">
        <v>20.93333333</v>
      </c>
      <c r="L634" s="33">
        <f>$R$8*COS($R$6*(K634-Mode1_Parameter_sheet!$D$9))+$R$10*SIN($R$6*(K634-Mode1_Parameter_sheet!$D$9))+$R$9*COS($R$7*(K634-Mode1_Parameter_sheet!$D$9))+$R$11*SIN($R$7*(K634-Mode1_Parameter_sheet!$D$9))</f>
        <v>3.7284726585788096E-2</v>
      </c>
      <c r="M634" s="33">
        <f>L634+Mode1_Parameter_sheet!$D$7</f>
        <v>0.18349988406610296</v>
      </c>
      <c r="N634" s="33">
        <f>$R$8*COS($R$6*(K634-Mode1_Parameter_sheet!$D$9))+$R$10*SIN($R$6*(K634-Mode1_Parameter_sheet!$D$9))-$R$9*COS($R$7*(K634-Mode1_Parameter_sheet!$D$9))-$R$11*SIN($R$7*(K634-Mode1_Parameter_sheet!$D$9))</f>
        <v>3.7326402890753292E-2</v>
      </c>
      <c r="O634" s="33">
        <f>N634+Mode1_Parameter_sheet!$D$8</f>
        <v>0.58122907936017476</v>
      </c>
    </row>
    <row r="635" spans="2:15">
      <c r="B635" s="29">
        <v>629</v>
      </c>
      <c r="C635" s="26">
        <v>20.966666669999999</v>
      </c>
      <c r="D635" s="26">
        <v>0.186</v>
      </c>
      <c r="E635" s="26">
        <v>7.7100000000000002E-2</v>
      </c>
      <c r="F635" s="26">
        <f>D635-Mode1_Parameter_sheet!$D$7</f>
        <v>3.9784842519685143E-2</v>
      </c>
      <c r="G635" s="26">
        <v>0.5834987922</v>
      </c>
      <c r="H635" s="26">
        <v>7.8395801000000001E-2</v>
      </c>
      <c r="I635" s="26">
        <f>G635-Mode1_Parameter_sheet!$D$8</f>
        <v>3.9596115730578529E-2</v>
      </c>
      <c r="K635" s="26">
        <v>20.966666669999999</v>
      </c>
      <c r="L635" s="33">
        <f>$R$8*COS($R$6*(K635-Mode1_Parameter_sheet!$D$9))+$R$10*SIN($R$6*(K635-Mode1_Parameter_sheet!$D$9))+$R$9*COS($R$7*(K635-Mode1_Parameter_sheet!$D$9))+$R$11*SIN($R$7*(K635-Mode1_Parameter_sheet!$D$9))</f>
        <v>4.0121175081963702E-2</v>
      </c>
      <c r="M635" s="33">
        <f>L635+Mode1_Parameter_sheet!$D$7</f>
        <v>0.18633633256227855</v>
      </c>
      <c r="N635" s="33">
        <f>$R$8*COS($R$6*(K635-Mode1_Parameter_sheet!$D$9))+$R$10*SIN($R$6*(K635-Mode1_Parameter_sheet!$D$9))-$R$9*COS($R$7*(K635-Mode1_Parameter_sheet!$D$9))-$R$11*SIN($R$7*(K635-Mode1_Parameter_sheet!$D$9))</f>
        <v>4.0187840185562589E-2</v>
      </c>
      <c r="O635" s="33">
        <f>N635+Mode1_Parameter_sheet!$D$8</f>
        <v>0.58409051665498402</v>
      </c>
    </row>
    <row r="636" spans="2:15">
      <c r="B636" s="29">
        <v>630</v>
      </c>
      <c r="C636" s="26">
        <v>21</v>
      </c>
      <c r="D636" s="26">
        <v>0.189</v>
      </c>
      <c r="E636" s="26">
        <v>7.2999999999999995E-2</v>
      </c>
      <c r="F636" s="26">
        <f>D636-Mode1_Parameter_sheet!$D$7</f>
        <v>4.2784842519685146E-2</v>
      </c>
      <c r="G636" s="26">
        <v>0.58588433230000003</v>
      </c>
      <c r="H636" s="26">
        <v>6.9041046149999993E-2</v>
      </c>
      <c r="I636" s="26">
        <f>G636-Mode1_Parameter_sheet!$D$8</f>
        <v>4.1981655830578557E-2</v>
      </c>
      <c r="K636" s="26">
        <v>21</v>
      </c>
      <c r="L636" s="33">
        <f>$R$8*COS($R$6*(K636-Mode1_Parameter_sheet!$D$9))+$R$10*SIN($R$6*(K636-Mode1_Parameter_sheet!$D$9))+$R$9*COS($R$7*(K636-Mode1_Parameter_sheet!$D$9))+$R$11*SIN($R$7*(K636-Mode1_Parameter_sheet!$D$9))</f>
        <v>4.270825403635075E-2</v>
      </c>
      <c r="M636" s="33">
        <f>L636+Mode1_Parameter_sheet!$D$7</f>
        <v>0.18892341151666561</v>
      </c>
      <c r="N636" s="33">
        <f>$R$8*COS($R$6*(K636-Mode1_Parameter_sheet!$D$9))+$R$10*SIN($R$6*(K636-Mode1_Parameter_sheet!$D$9))-$R$9*COS($R$7*(K636-Mode1_Parameter_sheet!$D$9))-$R$11*SIN($R$7*(K636-Mode1_Parameter_sheet!$D$9))</f>
        <v>4.2799203851991742E-2</v>
      </c>
      <c r="O636" s="33">
        <f>N636+Mode1_Parameter_sheet!$D$8</f>
        <v>0.58670188032141324</v>
      </c>
    </row>
    <row r="637" spans="2:15">
      <c r="B637" s="29">
        <v>631</v>
      </c>
      <c r="C637" s="26">
        <v>21.033333330000001</v>
      </c>
      <c r="D637" s="26">
        <v>0.191</v>
      </c>
      <c r="E637" s="26">
        <v>6.0299999999999999E-2</v>
      </c>
      <c r="F637" s="26">
        <f>D637-Mode1_Parameter_sheet!$D$7</f>
        <v>4.4784842519685147E-2</v>
      </c>
      <c r="G637" s="26">
        <v>0.58810152859999998</v>
      </c>
      <c r="H637" s="26">
        <v>6.4816162179999998E-2</v>
      </c>
      <c r="I637" s="26">
        <f>G637-Mode1_Parameter_sheet!$D$8</f>
        <v>4.4198852130578503E-2</v>
      </c>
      <c r="K637" s="26">
        <v>21.033333330000001</v>
      </c>
      <c r="L637" s="33">
        <f>$R$8*COS($R$6*(K637-Mode1_Parameter_sheet!$D$9))+$R$10*SIN($R$6*(K637-Mode1_Parameter_sheet!$D$9))+$R$9*COS($R$7*(K637-Mode1_Parameter_sheet!$D$9))+$R$11*SIN($R$7*(K637-Mode1_Parameter_sheet!$D$9))</f>
        <v>4.5029928031104186E-2</v>
      </c>
      <c r="M637" s="33">
        <f>L637+Mode1_Parameter_sheet!$D$7</f>
        <v>0.19124508551141906</v>
      </c>
      <c r="N637" s="33">
        <f>$R$8*COS($R$6*(K637-Mode1_Parameter_sheet!$D$9))+$R$10*SIN($R$6*(K637-Mode1_Parameter_sheet!$D$9))-$R$9*COS($R$7*(K637-Mode1_Parameter_sheet!$D$9))-$R$11*SIN($R$7*(K637-Mode1_Parameter_sheet!$D$9))</f>
        <v>4.5144201998416025E-2</v>
      </c>
      <c r="O637" s="33">
        <f>N637+Mode1_Parameter_sheet!$D$8</f>
        <v>0.58904687846783754</v>
      </c>
    </row>
    <row r="638" spans="2:15">
      <c r="B638" s="29">
        <v>632</v>
      </c>
      <c r="C638" s="26">
        <v>21.06666667</v>
      </c>
      <c r="D638" s="26">
        <v>0.193</v>
      </c>
      <c r="E638" s="26">
        <v>5.21E-2</v>
      </c>
      <c r="F638" s="26">
        <f>D638-Mode1_Parameter_sheet!$D$7</f>
        <v>4.6784842519685149E-2</v>
      </c>
      <c r="G638" s="26">
        <v>0.59020540980000002</v>
      </c>
      <c r="H638" s="26">
        <v>5.5569645619999997E-2</v>
      </c>
      <c r="I638" s="26">
        <f>G638-Mode1_Parameter_sheet!$D$8</f>
        <v>4.6302733330578549E-2</v>
      </c>
      <c r="K638" s="26">
        <v>21.06666667</v>
      </c>
      <c r="L638" s="33">
        <f>$R$8*COS($R$6*(K638-Mode1_Parameter_sheet!$D$9))+$R$10*SIN($R$6*(K638-Mode1_Parameter_sheet!$D$9))+$R$9*COS($R$7*(K638-Mode1_Parameter_sheet!$D$9))+$R$11*SIN($R$7*(K638-Mode1_Parameter_sheet!$D$9))</f>
        <v>4.7071809797659202E-2</v>
      </c>
      <c r="M638" s="33">
        <f>L638+Mode1_Parameter_sheet!$D$7</f>
        <v>0.19328696727797406</v>
      </c>
      <c r="N638" s="33">
        <f>$R$8*COS($R$6*(K638-Mode1_Parameter_sheet!$D$9))+$R$10*SIN($R$6*(K638-Mode1_Parameter_sheet!$D$9))-$R$9*COS($R$7*(K638-Mode1_Parameter_sheet!$D$9))-$R$11*SIN($R$7*(K638-Mode1_Parameter_sheet!$D$9))</f>
        <v>4.7208201026239204E-2</v>
      </c>
      <c r="O638" s="33">
        <f>N638+Mode1_Parameter_sheet!$D$8</f>
        <v>0.59111087749566071</v>
      </c>
    </row>
    <row r="639" spans="2:15">
      <c r="B639" s="29">
        <v>633</v>
      </c>
      <c r="C639" s="26">
        <v>21.1</v>
      </c>
      <c r="D639" s="26">
        <v>0.19400000000000001</v>
      </c>
      <c r="E639" s="26">
        <v>4.3400000000000001E-2</v>
      </c>
      <c r="F639" s="26">
        <f>D639-Mode1_Parameter_sheet!$D$7</f>
        <v>4.778484251968515E-2</v>
      </c>
      <c r="G639" s="26">
        <v>0.59180617160000004</v>
      </c>
      <c r="H639" s="26">
        <v>4.4821240540000001E-2</v>
      </c>
      <c r="I639" s="26">
        <f>G639-Mode1_Parameter_sheet!$D$8</f>
        <v>4.7903495130578566E-2</v>
      </c>
      <c r="K639" s="26">
        <v>21.1</v>
      </c>
      <c r="L639" s="33">
        <f>$R$8*COS($R$6*(K639-Mode1_Parameter_sheet!$D$9))+$R$10*SIN($R$6*(K639-Mode1_Parameter_sheet!$D$9))+$R$9*COS($R$7*(K639-Mode1_Parameter_sheet!$D$9))+$R$11*SIN($R$7*(K639-Mode1_Parameter_sheet!$D$9))</f>
        <v>4.8821247679801949E-2</v>
      </c>
      <c r="M639" s="33">
        <f>L639+Mode1_Parameter_sheet!$D$7</f>
        <v>0.1950364051601168</v>
      </c>
      <c r="N639" s="33">
        <f>$R$8*COS($R$6*(K639-Mode1_Parameter_sheet!$D$9))+$R$10*SIN($R$6*(K639-Mode1_Parameter_sheet!$D$9))-$R$9*COS($R$7*(K639-Mode1_Parameter_sheet!$D$9))-$R$11*SIN($R$7*(K639-Mode1_Parameter_sheet!$D$9))</f>
        <v>4.8978315676018916E-2</v>
      </c>
      <c r="O639" s="33">
        <f>N639+Mode1_Parameter_sheet!$D$8</f>
        <v>0.59288099214544043</v>
      </c>
    </row>
    <row r="640" spans="2:15">
      <c r="B640" s="29">
        <v>634</v>
      </c>
      <c r="C640" s="26">
        <v>21.133333329999999</v>
      </c>
      <c r="D640" s="26">
        <v>0.19600000000000001</v>
      </c>
      <c r="E640" s="26">
        <v>3.6900000000000002E-2</v>
      </c>
      <c r="F640" s="26">
        <f>D640-Mode1_Parameter_sheet!$D$7</f>
        <v>4.9784842519685152E-2</v>
      </c>
      <c r="G640" s="26">
        <v>0.59319349249999997</v>
      </c>
      <c r="H640" s="26">
        <v>3.4090476240000001E-2</v>
      </c>
      <c r="I640" s="26">
        <f>G640-Mode1_Parameter_sheet!$D$8</f>
        <v>4.9290816030578499E-2</v>
      </c>
      <c r="K640" s="26">
        <v>21.133333329999999</v>
      </c>
      <c r="L640" s="33">
        <f>$R$8*COS($R$6*(K640-Mode1_Parameter_sheet!$D$9))+$R$10*SIN($R$6*(K640-Mode1_Parameter_sheet!$D$9))+$R$9*COS($R$7*(K640-Mode1_Parameter_sheet!$D$9))+$R$11*SIN($R$7*(K640-Mode1_Parameter_sheet!$D$9))</f>
        <v>5.0267407480542863E-2</v>
      </c>
      <c r="M640" s="33">
        <f>L640+Mode1_Parameter_sheet!$D$7</f>
        <v>0.19648256496085773</v>
      </c>
      <c r="N640" s="33">
        <f>$R$8*COS($R$6*(K640-Mode1_Parameter_sheet!$D$9))+$R$10*SIN($R$6*(K640-Mode1_Parameter_sheet!$D$9))-$R$9*COS($R$7*(K640-Mode1_Parameter_sheet!$D$9))-$R$11*SIN($R$7*(K640-Mode1_Parameter_sheet!$D$9))</f>
        <v>5.0443493381300712E-2</v>
      </c>
      <c r="O640" s="33">
        <f>N640+Mode1_Parameter_sheet!$D$8</f>
        <v>0.59434616985072219</v>
      </c>
    </row>
    <row r="641" spans="2:15">
      <c r="B641" s="29">
        <v>635</v>
      </c>
      <c r="C641" s="26">
        <v>21.166666670000001</v>
      </c>
      <c r="D641" s="26">
        <v>0.19700000000000001</v>
      </c>
      <c r="E641" s="26">
        <v>2.93E-2</v>
      </c>
      <c r="F641" s="26">
        <f>D641-Mode1_Parameter_sheet!$D$7</f>
        <v>5.0784842519685153E-2</v>
      </c>
      <c r="G641" s="26">
        <v>0.59407887010000004</v>
      </c>
      <c r="H641" s="26">
        <v>2.5021133970000001E-2</v>
      </c>
      <c r="I641" s="26">
        <f>G641-Mode1_Parameter_sheet!$D$8</f>
        <v>5.0176193630578569E-2</v>
      </c>
      <c r="K641" s="26">
        <v>21.166666670000001</v>
      </c>
      <c r="L641" s="33">
        <f>$R$8*COS($R$6*(K641-Mode1_Parameter_sheet!$D$9))+$R$10*SIN($R$6*(K641-Mode1_Parameter_sheet!$D$9))+$R$9*COS($R$7*(K641-Mode1_Parameter_sheet!$D$9))+$R$11*SIN($R$7*(K641-Mode1_Parameter_sheet!$D$9))</f>
        <v>5.1401337123487864E-2</v>
      </c>
      <c r="M641" s="33">
        <f>L641+Mode1_Parameter_sheet!$D$7</f>
        <v>0.19761649460380271</v>
      </c>
      <c r="N641" s="33">
        <f>$R$8*COS($R$6*(K641-Mode1_Parameter_sheet!$D$9))+$R$10*SIN($R$6*(K641-Mode1_Parameter_sheet!$D$9))-$R$9*COS($R$7*(K641-Mode1_Parameter_sheet!$D$9))-$R$11*SIN($R$7*(K641-Mode1_Parameter_sheet!$D$9))</f>
        <v>5.1594581214218477E-2</v>
      </c>
      <c r="O641" s="33">
        <f>N641+Mode1_Parameter_sheet!$D$8</f>
        <v>0.59549725768363992</v>
      </c>
    </row>
    <row r="642" spans="2:15">
      <c r="B642" s="29">
        <v>636</v>
      </c>
      <c r="C642" s="26">
        <v>21.2</v>
      </c>
      <c r="D642" s="26">
        <v>0.19800000000000001</v>
      </c>
      <c r="E642" s="26">
        <v>1.32E-2</v>
      </c>
      <c r="F642" s="26">
        <f>D642-Mode1_Parameter_sheet!$D$7</f>
        <v>5.1784842519685154E-2</v>
      </c>
      <c r="G642" s="26">
        <v>0.59486156810000002</v>
      </c>
      <c r="H642" s="26">
        <v>1.7802698929999999E-2</v>
      </c>
      <c r="I642" s="26">
        <f>G642-Mode1_Parameter_sheet!$D$8</f>
        <v>5.095889163057854E-2</v>
      </c>
      <c r="K642" s="26">
        <v>21.2</v>
      </c>
      <c r="L642" s="33">
        <f>$R$8*COS($R$6*(K642-Mode1_Parameter_sheet!$D$9))+$R$10*SIN($R$6*(K642-Mode1_Parameter_sheet!$D$9))+$R$9*COS($R$7*(K642-Mode1_Parameter_sheet!$D$9))+$R$11*SIN($R$7*(K642-Mode1_Parameter_sheet!$D$9))</f>
        <v>5.2216021279682036E-2</v>
      </c>
      <c r="M642" s="33">
        <f>L642+Mode1_Parameter_sheet!$D$7</f>
        <v>0.19843117875999688</v>
      </c>
      <c r="N642" s="33">
        <f>$R$8*COS($R$6*(K642-Mode1_Parameter_sheet!$D$9))+$R$10*SIN($R$6*(K642-Mode1_Parameter_sheet!$D$9))-$R$9*COS($R$7*(K642-Mode1_Parameter_sheet!$D$9))-$R$11*SIN($R$7*(K642-Mode1_Parameter_sheet!$D$9))</f>
        <v>5.2424382620460126E-2</v>
      </c>
      <c r="O642" s="33">
        <f>N642+Mode1_Parameter_sheet!$D$8</f>
        <v>0.59632705908988159</v>
      </c>
    </row>
    <row r="643" spans="2:15">
      <c r="B643" s="29">
        <v>637</v>
      </c>
      <c r="C643" s="26">
        <v>21.233333330000001</v>
      </c>
      <c r="D643" s="26">
        <v>0.19800000000000001</v>
      </c>
      <c r="E643" s="26">
        <v>4.2700000000000004E-3</v>
      </c>
      <c r="F643" s="26">
        <f>D643-Mode1_Parameter_sheet!$D$7</f>
        <v>5.1784842519685154E-2</v>
      </c>
      <c r="G643" s="26">
        <v>0.59526571669999995</v>
      </c>
      <c r="H643" s="26">
        <v>7.3446935830000001E-3</v>
      </c>
      <c r="I643" s="26">
        <f>G643-Mode1_Parameter_sheet!$D$8</f>
        <v>5.1363040230578472E-2</v>
      </c>
      <c r="K643" s="26">
        <v>21.233333330000001</v>
      </c>
      <c r="L643" s="33">
        <f>$R$8*COS($R$6*(K643-Mode1_Parameter_sheet!$D$9))+$R$10*SIN($R$6*(K643-Mode1_Parameter_sheet!$D$9))+$R$9*COS($R$7*(K643-Mode1_Parameter_sheet!$D$9))+$R$11*SIN($R$7*(K643-Mode1_Parameter_sheet!$D$9))</f>
        <v>5.2706426642448664E-2</v>
      </c>
      <c r="M643" s="33">
        <f>L643+Mode1_Parameter_sheet!$D$7</f>
        <v>0.19892158412276351</v>
      </c>
      <c r="N643" s="33">
        <f>$R$8*COS($R$6*(K643-Mode1_Parameter_sheet!$D$9))+$R$10*SIN($R$6*(K643-Mode1_Parameter_sheet!$D$9))-$R$9*COS($R$7*(K643-Mode1_Parameter_sheet!$D$9))-$R$11*SIN($R$7*(K643-Mode1_Parameter_sheet!$D$9))</f>
        <v>5.2927704638963541E-2</v>
      </c>
      <c r="O643" s="33">
        <f>N643+Mode1_Parameter_sheet!$D$8</f>
        <v>0.59683038110838504</v>
      </c>
    </row>
    <row r="644" spans="2:15">
      <c r="B644" s="29">
        <v>638</v>
      </c>
      <c r="C644" s="26">
        <v>21.266666669999999</v>
      </c>
      <c r="D644" s="26">
        <v>0.19800000000000001</v>
      </c>
      <c r="E644" s="26">
        <v>-6.9099999999999999E-4</v>
      </c>
      <c r="F644" s="26">
        <f>D644-Mode1_Parameter_sheet!$D$7</f>
        <v>5.1784842519685154E-2</v>
      </c>
      <c r="G644" s="26">
        <v>0.59535121430000004</v>
      </c>
      <c r="H644" s="26">
        <v>-1.1937904410000001E-3</v>
      </c>
      <c r="I644" s="26">
        <f>G644-Mode1_Parameter_sheet!$D$8</f>
        <v>5.1448537830578567E-2</v>
      </c>
      <c r="K644" s="26">
        <v>21.266666669999999</v>
      </c>
      <c r="L644" s="33">
        <f>$R$8*COS($R$6*(K644-Mode1_Parameter_sheet!$D$9))+$R$10*SIN($R$6*(K644-Mode1_Parameter_sheet!$D$9))+$R$9*COS($R$7*(K644-Mode1_Parameter_sheet!$D$9))+$R$11*SIN($R$7*(K644-Mode1_Parameter_sheet!$D$9))</f>
        <v>5.2869531427707964E-2</v>
      </c>
      <c r="M644" s="33">
        <f>L644+Mode1_Parameter_sheet!$D$7</f>
        <v>0.19908468890802283</v>
      </c>
      <c r="N644" s="33">
        <f>$R$8*COS($R$6*(K644-Mode1_Parameter_sheet!$D$9))+$R$10*SIN($R$6*(K644-Mode1_Parameter_sheet!$D$9))-$R$9*COS($R$7*(K644-Mode1_Parameter_sheet!$D$9))-$R$11*SIN($R$7*(K644-Mode1_Parameter_sheet!$D$9))</f>
        <v>5.3101389070068186E-2</v>
      </c>
      <c r="O644" s="33">
        <f>N644+Mode1_Parameter_sheet!$D$8</f>
        <v>0.5970040655394897</v>
      </c>
    </row>
    <row r="645" spans="2:15">
      <c r="B645" s="29">
        <v>639</v>
      </c>
      <c r="C645" s="26">
        <v>21.3</v>
      </c>
      <c r="D645" s="26">
        <v>0.19800000000000001</v>
      </c>
      <c r="E645" s="26">
        <v>-1.17E-2</v>
      </c>
      <c r="F645" s="26">
        <f>D645-Mode1_Parameter_sheet!$D$7</f>
        <v>5.1784842519685154E-2</v>
      </c>
      <c r="G645" s="26">
        <v>0.59518613060000003</v>
      </c>
      <c r="H645" s="26">
        <v>-9.8143705280000007E-3</v>
      </c>
      <c r="I645" s="26">
        <f>G645-Mode1_Parameter_sheet!$D$8</f>
        <v>5.1283454130578554E-2</v>
      </c>
      <c r="K645" s="26">
        <v>21.3</v>
      </c>
      <c r="L645" s="33">
        <f>$R$8*COS($R$6*(K645-Mode1_Parameter_sheet!$D$9))+$R$10*SIN($R$6*(K645-Mode1_Parameter_sheet!$D$9))+$R$9*COS($R$7*(K645-Mode1_Parameter_sheet!$D$9))+$R$11*SIN($R$7*(K645-Mode1_Parameter_sheet!$D$9))</f>
        <v>5.2704344160477687E-2</v>
      </c>
      <c r="M645" s="33">
        <f>L645+Mode1_Parameter_sheet!$D$7</f>
        <v>0.19891950164079253</v>
      </c>
      <c r="N645" s="33">
        <f>$R$8*COS($R$6*(K645-Mode1_Parameter_sheet!$D$9))+$R$10*SIN($R$6*(K645-Mode1_Parameter_sheet!$D$9))-$R$9*COS($R$7*(K645-Mode1_Parameter_sheet!$D$9))-$R$11*SIN($R$7*(K645-Mode1_Parameter_sheet!$D$9))</f>
        <v>5.2944332696230348E-2</v>
      </c>
      <c r="O645" s="33">
        <f>N645+Mode1_Parameter_sheet!$D$8</f>
        <v>0.59684700916565181</v>
      </c>
    </row>
    <row r="646" spans="2:15">
      <c r="B646" s="29">
        <v>640</v>
      </c>
      <c r="C646" s="26">
        <v>21.333333329999999</v>
      </c>
      <c r="D646" s="26">
        <v>0.19700000000000001</v>
      </c>
      <c r="E646" s="26">
        <v>-2.18E-2</v>
      </c>
      <c r="F646" s="26">
        <f>D646-Mode1_Parameter_sheet!$D$7</f>
        <v>5.0784842519685153E-2</v>
      </c>
      <c r="G646" s="26">
        <v>0.59469692289999998</v>
      </c>
      <c r="H646" s="26">
        <v>-1.9612132590000001E-2</v>
      </c>
      <c r="I646" s="26">
        <f>G646-Mode1_Parameter_sheet!$D$8</f>
        <v>5.0794246430578505E-2</v>
      </c>
      <c r="K646" s="26">
        <v>21.333333329999999</v>
      </c>
      <c r="L646" s="33">
        <f>$R$8*COS($R$6*(K646-Mode1_Parameter_sheet!$D$9))+$R$10*SIN($R$6*(K646-Mode1_Parameter_sheet!$D$9))+$R$9*COS($R$7*(K646-Mode1_Parameter_sheet!$D$9))+$R$11*SIN($R$7*(K646-Mode1_Parameter_sheet!$D$9))</f>
        <v>5.2211909891673527E-2</v>
      </c>
      <c r="M646" s="33">
        <f>L646+Mode1_Parameter_sheet!$D$7</f>
        <v>0.1984270673719884</v>
      </c>
      <c r="N646" s="33">
        <f>$R$8*COS($R$6*(K646-Mode1_Parameter_sheet!$D$9))+$R$10*SIN($R$6*(K646-Mode1_Parameter_sheet!$D$9))-$R$9*COS($R$7*(K646-Mode1_Parameter_sheet!$D$9))-$R$11*SIN($R$7*(K646-Mode1_Parameter_sheet!$D$9))</f>
        <v>5.2457494698011767E-2</v>
      </c>
      <c r="O646" s="33">
        <f>N646+Mode1_Parameter_sheet!$D$8</f>
        <v>0.59636017116743323</v>
      </c>
    </row>
    <row r="647" spans="2:15">
      <c r="B647" s="29">
        <v>641</v>
      </c>
      <c r="C647" s="26">
        <v>21.366666670000001</v>
      </c>
      <c r="D647" s="26">
        <v>0.19600000000000001</v>
      </c>
      <c r="E647" s="26">
        <v>-3.2199999999999999E-2</v>
      </c>
      <c r="F647" s="26">
        <f>D647-Mode1_Parameter_sheet!$D$7</f>
        <v>4.9784842519685152E-2</v>
      </c>
      <c r="G647" s="26">
        <v>0.59387865510000004</v>
      </c>
      <c r="H647" s="26">
        <v>-3.081153407E-2</v>
      </c>
      <c r="I647" s="26">
        <f>G647-Mode1_Parameter_sheet!$D$8</f>
        <v>4.9975978630578566E-2</v>
      </c>
      <c r="K647" s="26">
        <v>21.366666670000001</v>
      </c>
      <c r="L647" s="33">
        <f>$R$8*COS($R$6*(K647-Mode1_Parameter_sheet!$D$9))+$R$10*SIN($R$6*(K647-Mode1_Parameter_sheet!$D$9))+$R$9*COS($R$7*(K647-Mode1_Parameter_sheet!$D$9))+$R$11*SIN($R$7*(K647-Mode1_Parameter_sheet!$D$9))</f>
        <v>5.1395302925282375E-2</v>
      </c>
      <c r="M647" s="33">
        <f>L647+Mode1_Parameter_sheet!$D$7</f>
        <v>0.19761046040559724</v>
      </c>
      <c r="N647" s="33">
        <f>$R$8*COS($R$6*(K647-Mode1_Parameter_sheet!$D$9))+$R$10*SIN($R$6*(K647-Mode1_Parameter_sheet!$D$9))-$R$9*COS($R$7*(K647-Mode1_Parameter_sheet!$D$9))-$R$11*SIN($R$7*(K647-Mode1_Parameter_sheet!$D$9))</f>
        <v>5.1643890275271116E-2</v>
      </c>
      <c r="O647" s="33">
        <f>N647+Mode1_Parameter_sheet!$D$8</f>
        <v>0.59554656674469264</v>
      </c>
    </row>
    <row r="648" spans="2:15">
      <c r="B648" s="29">
        <v>642</v>
      </c>
      <c r="C648" s="26">
        <v>21.4</v>
      </c>
      <c r="D648" s="26">
        <v>0.19500000000000001</v>
      </c>
      <c r="E648" s="26">
        <v>-4.3900000000000002E-2</v>
      </c>
      <c r="F648" s="26">
        <f>D648-Mode1_Parameter_sheet!$D$7</f>
        <v>4.8784842519685151E-2</v>
      </c>
      <c r="G648" s="26">
        <v>0.59264282069999996</v>
      </c>
      <c r="H648" s="26">
        <v>-4.2025230330000003E-2</v>
      </c>
      <c r="I648" s="26">
        <f>G648-Mode1_Parameter_sheet!$D$8</f>
        <v>4.8740144230578486E-2</v>
      </c>
      <c r="K648" s="26">
        <v>21.4</v>
      </c>
      <c r="L648" s="33">
        <f>$R$8*COS($R$6*(K648-Mode1_Parameter_sheet!$D$9))+$R$10*SIN($R$6*(K648-Mode1_Parameter_sheet!$D$9))+$R$9*COS($R$7*(K648-Mode1_Parameter_sheet!$D$9))+$R$11*SIN($R$7*(K648-Mode1_Parameter_sheet!$D$9))</f>
        <v>5.0259608745087961E-2</v>
      </c>
      <c r="M648" s="33">
        <f>L648+Mode1_Parameter_sheet!$D$7</f>
        <v>0.19647476622540283</v>
      </c>
      <c r="N648" s="33">
        <f>$R$8*COS($R$6*(K648-Mode1_Parameter_sheet!$D$9))+$R$10*SIN($R$6*(K648-Mode1_Parameter_sheet!$D$9))-$R$9*COS($R$7*(K648-Mode1_Parameter_sheet!$D$9))-$R$11*SIN($R$7*(K648-Mode1_Parameter_sheet!$D$9))</f>
        <v>5.0508573198829024E-2</v>
      </c>
      <c r="O648" s="33">
        <f>N648+Mode1_Parameter_sheet!$D$8</f>
        <v>0.59441124966825054</v>
      </c>
    </row>
    <row r="649" spans="2:15">
      <c r="B649" s="29">
        <v>643</v>
      </c>
      <c r="C649" s="26">
        <v>21.43333333</v>
      </c>
      <c r="D649" s="26">
        <v>0.193</v>
      </c>
      <c r="E649" s="26">
        <v>-4.9099999999999998E-2</v>
      </c>
      <c r="F649" s="26">
        <f>D649-Mode1_Parameter_sheet!$D$7</f>
        <v>4.6784842519685149E-2</v>
      </c>
      <c r="G649" s="26">
        <v>0.59107697309999996</v>
      </c>
      <c r="H649" s="26">
        <v>-4.8003377960000003E-2</v>
      </c>
      <c r="I649" s="26">
        <f>G649-Mode1_Parameter_sheet!$D$8</f>
        <v>4.7174296630578483E-2</v>
      </c>
      <c r="K649" s="26">
        <v>21.43333333</v>
      </c>
      <c r="L649" s="33">
        <f>$R$8*COS($R$6*(K649-Mode1_Parameter_sheet!$D$9))+$R$10*SIN($R$6*(K649-Mode1_Parameter_sheet!$D$9))+$R$9*COS($R$7*(K649-Mode1_Parameter_sheet!$D$9))+$R$11*SIN($R$7*(K649-Mode1_Parameter_sheet!$D$9))</f>
        <v>4.8811890850085353E-2</v>
      </c>
      <c r="M649" s="33">
        <f>L649+Mode1_Parameter_sheet!$D$7</f>
        <v>0.19502704833040022</v>
      </c>
      <c r="N649" s="33">
        <f>$R$8*COS($R$6*(K649-Mode1_Parameter_sheet!$D$9))+$R$10*SIN($R$6*(K649-Mode1_Parameter_sheet!$D$9))-$R$9*COS($R$7*(K649-Mode1_Parameter_sheet!$D$9))-$R$11*SIN($R$7*(K649-Mode1_Parameter_sheet!$D$9))</f>
        <v>4.9058602986216719E-2</v>
      </c>
      <c r="O649" s="33">
        <f>N649+Mode1_Parameter_sheet!$D$8</f>
        <v>0.59296127945563815</v>
      </c>
    </row>
    <row r="650" spans="2:15">
      <c r="B650" s="29">
        <v>644</v>
      </c>
      <c r="C650" s="26">
        <v>21.466666669999999</v>
      </c>
      <c r="D650" s="26">
        <v>0.192</v>
      </c>
      <c r="E650" s="26">
        <v>-5.6599999999999998E-2</v>
      </c>
      <c r="F650" s="26">
        <f>D650-Mode1_Parameter_sheet!$D$7</f>
        <v>4.5784842519685148E-2</v>
      </c>
      <c r="G650" s="26">
        <v>0.5894425955</v>
      </c>
      <c r="H650" s="26">
        <v>-5.6824694039999998E-2</v>
      </c>
      <c r="I650" s="26">
        <f>G650-Mode1_Parameter_sheet!$D$8</f>
        <v>4.5539919030578524E-2</v>
      </c>
      <c r="K650" s="26">
        <v>21.466666669999999</v>
      </c>
      <c r="L650" s="33">
        <f>$R$8*COS($R$6*(K650-Mode1_Parameter_sheet!$D$9))+$R$10*SIN($R$6*(K650-Mode1_Parameter_sheet!$D$9))+$R$9*COS($R$7*(K650-Mode1_Parameter_sheet!$D$9))+$R$11*SIN($R$7*(K650-Mode1_Parameter_sheet!$D$9))</f>
        <v>4.7061147131165715E-2</v>
      </c>
      <c r="M650" s="33">
        <f>L650+Mode1_Parameter_sheet!$D$7</f>
        <v>0.19327630461148057</v>
      </c>
      <c r="N650" s="33">
        <f>$R$8*COS($R$6*(K650-Mode1_Parameter_sheet!$D$9))+$R$10*SIN($R$6*(K650-Mode1_Parameter_sheet!$D$9))-$R$9*COS($R$7*(K650-Mode1_Parameter_sheet!$D$9))-$R$11*SIN($R$7*(K650-Mode1_Parameter_sheet!$D$9))</f>
        <v>4.7303001314182774E-2</v>
      </c>
      <c r="O650" s="33">
        <f>N650+Mode1_Parameter_sheet!$D$8</f>
        <v>0.59120567778360422</v>
      </c>
    </row>
    <row r="651" spans="2:15">
      <c r="B651" s="29">
        <v>645</v>
      </c>
      <c r="C651" s="26">
        <v>21.5</v>
      </c>
      <c r="D651" s="26">
        <v>0.19</v>
      </c>
      <c r="E651" s="26">
        <v>-6.6900000000000001E-2</v>
      </c>
      <c r="F651" s="26">
        <f>D651-Mode1_Parameter_sheet!$D$7</f>
        <v>4.3784842519685147E-2</v>
      </c>
      <c r="G651" s="26">
        <v>0.58728866020000003</v>
      </c>
      <c r="H651" s="26">
        <v>-6.5776872099999995E-2</v>
      </c>
      <c r="I651" s="26">
        <f>G651-Mode1_Parameter_sheet!$D$8</f>
        <v>4.3385983730578559E-2</v>
      </c>
      <c r="K651" s="26">
        <v>21.5</v>
      </c>
      <c r="L651" s="33">
        <f>$R$8*COS($R$6*(K651-Mode1_Parameter_sheet!$D$9))+$R$10*SIN($R$6*(K651-Mode1_Parameter_sheet!$D$9))+$R$9*COS($R$7*(K651-Mode1_Parameter_sheet!$D$9))+$R$11*SIN($R$7*(K651-Mode1_Parameter_sheet!$D$9))</f>
        <v>4.5018255957529806E-2</v>
      </c>
      <c r="M651" s="33">
        <f>L651+Mode1_Parameter_sheet!$D$7</f>
        <v>0.19123341343784467</v>
      </c>
      <c r="N651" s="33">
        <f>$R$8*COS($R$6*(K651-Mode1_Parameter_sheet!$D$9))+$R$10*SIN($R$6*(K651-Mode1_Parameter_sheet!$D$9))-$R$9*COS($R$7*(K651-Mode1_Parameter_sheet!$D$9))-$R$11*SIN($R$7*(K651-Mode1_Parameter_sheet!$D$9))</f>
        <v>4.5252697861785783E-2</v>
      </c>
      <c r="O651" s="33">
        <f>N651+Mode1_Parameter_sheet!$D$8</f>
        <v>0.58915537433120724</v>
      </c>
    </row>
    <row r="652" spans="2:15">
      <c r="B652" s="29">
        <v>646</v>
      </c>
      <c r="C652" s="26">
        <v>21.533333330000001</v>
      </c>
      <c r="D652" s="26">
        <v>0.187</v>
      </c>
      <c r="E652" s="26">
        <v>-7.5800000000000006E-2</v>
      </c>
      <c r="F652" s="26">
        <f>D652-Mode1_Parameter_sheet!$D$7</f>
        <v>4.0784842519685144E-2</v>
      </c>
      <c r="G652" s="26">
        <v>0.58505747070000003</v>
      </c>
      <c r="H652" s="26">
        <v>-7.4433564800000004E-2</v>
      </c>
      <c r="I652" s="26">
        <f>G652-Mode1_Parameter_sheet!$D$8</f>
        <v>4.1154794230578551E-2</v>
      </c>
      <c r="K652" s="26">
        <v>21.533333330000001</v>
      </c>
      <c r="L652" s="33">
        <f>$R$8*COS($R$6*(K652-Mode1_Parameter_sheet!$D$9))+$R$10*SIN($R$6*(K652-Mode1_Parameter_sheet!$D$9))+$R$9*COS($R$7*(K652-Mode1_Parameter_sheet!$D$9))+$R$11*SIN($R$7*(K652-Mode1_Parameter_sheet!$D$9))</f>
        <v>4.2695905485861357E-2</v>
      </c>
      <c r="M652" s="33">
        <f>L652+Mode1_Parameter_sheet!$D$7</f>
        <v>0.18891106296617621</v>
      </c>
      <c r="N652" s="33">
        <f>$R$8*COS($R$6*(K652-Mode1_Parameter_sheet!$D$9))+$R$10*SIN($R$6*(K652-Mode1_Parameter_sheet!$D$9))-$R$9*COS($R$7*(K652-Mode1_Parameter_sheet!$D$9))-$R$11*SIN($R$7*(K652-Mode1_Parameter_sheet!$D$9))</f>
        <v>4.2920459068925526E-2</v>
      </c>
      <c r="O652" s="33">
        <f>N652+Mode1_Parameter_sheet!$D$8</f>
        <v>0.58682313553834697</v>
      </c>
    </row>
    <row r="653" spans="2:15">
      <c r="B653" s="29">
        <v>647</v>
      </c>
      <c r="C653" s="26">
        <v>21.56666667</v>
      </c>
      <c r="D653" s="26">
        <v>0.184</v>
      </c>
      <c r="E653" s="26">
        <v>-8.4199999999999997E-2</v>
      </c>
      <c r="F653" s="26">
        <f>D653-Mode1_Parameter_sheet!$D$7</f>
        <v>3.7784842519685141E-2</v>
      </c>
      <c r="G653" s="26">
        <v>0.5823264225</v>
      </c>
      <c r="H653" s="26">
        <v>-8.4533051819999996E-2</v>
      </c>
      <c r="I653" s="26">
        <f>G653-Mode1_Parameter_sheet!$D$8</f>
        <v>3.8423746030578521E-2</v>
      </c>
      <c r="K653" s="26">
        <v>21.56666667</v>
      </c>
      <c r="L653" s="33">
        <f>$R$8*COS($R$6*(K653-Mode1_Parameter_sheet!$D$9))+$R$10*SIN($R$6*(K653-Mode1_Parameter_sheet!$D$9))+$R$9*COS($R$7*(K653-Mode1_Parameter_sheet!$D$9))+$R$11*SIN($R$7*(K653-Mode1_Parameter_sheet!$D$9))</f>
        <v>4.0108516118739598E-2</v>
      </c>
      <c r="M653" s="33">
        <f>L653+Mode1_Parameter_sheet!$D$7</f>
        <v>0.18632367359905444</v>
      </c>
      <c r="N653" s="33">
        <f>$R$8*COS($R$6*(K653-Mode1_Parameter_sheet!$D$9))+$R$10*SIN($R$6*(K653-Mode1_Parameter_sheet!$D$9))-$R$9*COS($R$7*(K653-Mode1_Parameter_sheet!$D$9))-$R$11*SIN($R$7*(K653-Mode1_Parameter_sheet!$D$9))</f>
        <v>4.0320809769000182E-2</v>
      </c>
      <c r="O653" s="33">
        <f>N653+Mode1_Parameter_sheet!$D$8</f>
        <v>0.58422348623842169</v>
      </c>
    </row>
    <row r="654" spans="2:15">
      <c r="B654" s="29">
        <v>648</v>
      </c>
      <c r="C654" s="26">
        <v>21.6</v>
      </c>
      <c r="D654" s="26">
        <v>0.182</v>
      </c>
      <c r="E654" s="26">
        <v>-8.9599999999999999E-2</v>
      </c>
      <c r="F654" s="26">
        <f>D654-Mode1_Parameter_sheet!$D$7</f>
        <v>3.5784842519685139E-2</v>
      </c>
      <c r="G654" s="26">
        <v>0.57942193389999996</v>
      </c>
      <c r="H654" s="26">
        <v>-8.8933808059999994E-2</v>
      </c>
      <c r="I654" s="26">
        <f>G654-Mode1_Parameter_sheet!$D$8</f>
        <v>3.5519257430578488E-2</v>
      </c>
      <c r="K654" s="26">
        <v>21.6</v>
      </c>
      <c r="L654" s="33">
        <f>$R$8*COS($R$6*(K654-Mode1_Parameter_sheet!$D$9))+$R$10*SIN($R$6*(K654-Mode1_Parameter_sheet!$D$9))+$R$9*COS($R$7*(K654-Mode1_Parameter_sheet!$D$9))+$R$11*SIN($R$7*(K654-Mode1_Parameter_sheet!$D$9))</f>
        <v>3.7272153751138466E-2</v>
      </c>
      <c r="M654" s="33">
        <f>L654+Mode1_Parameter_sheet!$D$7</f>
        <v>0.18348731123145332</v>
      </c>
      <c r="N654" s="33">
        <f>$R$8*COS($R$6*(K654-Mode1_Parameter_sheet!$D$9))+$R$10*SIN($R$6*(K654-Mode1_Parameter_sheet!$D$9))-$R$9*COS($R$7*(K654-Mode1_Parameter_sheet!$D$9))-$R$11*SIN($R$7*(K654-Mode1_Parameter_sheet!$D$9))</f>
        <v>3.746994534679033E-2</v>
      </c>
      <c r="O654" s="33">
        <f>N654+Mode1_Parameter_sheet!$D$8</f>
        <v>0.58137262181621185</v>
      </c>
    </row>
    <row r="655" spans="2:15">
      <c r="B655" s="29">
        <v>649</v>
      </c>
      <c r="C655" s="26">
        <v>21.633333329999999</v>
      </c>
      <c r="D655" s="26">
        <v>0.17799999999999999</v>
      </c>
      <c r="E655" s="26">
        <v>-9.5299999999999996E-2</v>
      </c>
      <c r="F655" s="26">
        <f>D655-Mode1_Parameter_sheet!$D$7</f>
        <v>3.1784842519685136E-2</v>
      </c>
      <c r="G655" s="26">
        <v>0.57639750199999995</v>
      </c>
      <c r="H655" s="26">
        <v>-9.3872547180000002E-2</v>
      </c>
      <c r="I655" s="26">
        <f>G655-Mode1_Parameter_sheet!$D$8</f>
        <v>3.2494825530578475E-2</v>
      </c>
      <c r="K655" s="26">
        <v>21.633333329999999</v>
      </c>
      <c r="L655" s="33">
        <f>$R$8*COS($R$6*(K655-Mode1_Parameter_sheet!$D$9))+$R$10*SIN($R$6*(K655-Mode1_Parameter_sheet!$D$9))+$R$9*COS($R$7*(K655-Mode1_Parameter_sheet!$D$9))+$R$11*SIN($R$7*(K655-Mode1_Parameter_sheet!$D$9))</f>
        <v>3.4204425482964818E-2</v>
      </c>
      <c r="M655" s="33">
        <f>L655+Mode1_Parameter_sheet!$D$7</f>
        <v>0.18041958296327967</v>
      </c>
      <c r="N655" s="33">
        <f>$R$8*COS($R$6*(K655-Mode1_Parameter_sheet!$D$9))+$R$10*SIN($R$6*(K655-Mode1_Parameter_sheet!$D$9))-$R$9*COS($R$7*(K655-Mode1_Parameter_sheet!$D$9))-$R$11*SIN($R$7*(K655-Mode1_Parameter_sheet!$D$9))</f>
        <v>3.4385626061350733E-2</v>
      </c>
      <c r="O655" s="33">
        <f>N655+Mode1_Parameter_sheet!$D$8</f>
        <v>0.57828830253077224</v>
      </c>
    </row>
    <row r="656" spans="2:15">
      <c r="B656" s="29">
        <v>650</v>
      </c>
      <c r="C656" s="26">
        <v>21.666666670000001</v>
      </c>
      <c r="D656" s="26">
        <v>0.17499999999999999</v>
      </c>
      <c r="E656" s="26">
        <v>-0.10199999999999999</v>
      </c>
      <c r="F656" s="26">
        <f>D656-Mode1_Parameter_sheet!$D$7</f>
        <v>2.8784842519685133E-2</v>
      </c>
      <c r="G656" s="26">
        <v>0.57316376410000003</v>
      </c>
      <c r="H656" s="26">
        <v>-0.1029961229</v>
      </c>
      <c r="I656" s="26">
        <f>G656-Mode1_Parameter_sheet!$D$8</f>
        <v>2.9261087630578553E-2</v>
      </c>
      <c r="K656" s="26">
        <v>21.666666670000001</v>
      </c>
      <c r="L656" s="33">
        <f>$R$8*COS($R$6*(K656-Mode1_Parameter_sheet!$D$9))+$R$10*SIN($R$6*(K656-Mode1_Parameter_sheet!$D$9))+$R$9*COS($R$7*(K656-Mode1_Parameter_sheet!$D$9))+$R$11*SIN($R$7*(K656-Mode1_Parameter_sheet!$D$9))</f>
        <v>3.0924372465344761E-2</v>
      </c>
      <c r="M656" s="33">
        <f>L656+Mode1_Parameter_sheet!$D$7</f>
        <v>0.17713952994565962</v>
      </c>
      <c r="N656" s="33">
        <f>$R$8*COS($R$6*(K656-Mode1_Parameter_sheet!$D$9))+$R$10*SIN($R$6*(K656-Mode1_Parameter_sheet!$D$9))-$R$9*COS($R$7*(K656-Mode1_Parameter_sheet!$D$9))-$R$11*SIN($R$7*(K656-Mode1_Parameter_sheet!$D$9))</f>
        <v>3.1087068282902988E-2</v>
      </c>
      <c r="O656" s="33">
        <f>N656+Mode1_Parameter_sheet!$D$8</f>
        <v>0.57498974475232445</v>
      </c>
    </row>
    <row r="657" spans="2:15">
      <c r="B657" s="29">
        <v>651</v>
      </c>
      <c r="C657" s="26">
        <v>21.7</v>
      </c>
      <c r="D657" s="26">
        <v>0.17199999999999999</v>
      </c>
      <c r="E657" s="26">
        <v>-0.106</v>
      </c>
      <c r="F657" s="26">
        <f>D657-Mode1_Parameter_sheet!$D$7</f>
        <v>2.5784842519685131E-2</v>
      </c>
      <c r="G657" s="26">
        <v>0.5695310938</v>
      </c>
      <c r="H657" s="26">
        <v>-0.10665377669999999</v>
      </c>
      <c r="I657" s="26">
        <f>G657-Mode1_Parameter_sheet!$D$8</f>
        <v>2.5628417330578523E-2</v>
      </c>
      <c r="K657" s="26">
        <v>21.7</v>
      </c>
      <c r="L657" s="33">
        <f>$R$8*COS($R$6*(K657-Mode1_Parameter_sheet!$D$9))+$R$10*SIN($R$6*(K657-Mode1_Parameter_sheet!$D$9))+$R$9*COS($R$7*(K657-Mode1_Parameter_sheet!$D$9))+$R$11*SIN($R$7*(K657-Mode1_Parameter_sheet!$D$9))</f>
        <v>2.7452355121743263E-2</v>
      </c>
      <c r="M657" s="33">
        <f>L657+Mode1_Parameter_sheet!$D$7</f>
        <v>0.17366751260205812</v>
      </c>
      <c r="N657" s="33">
        <f>$R$8*COS($R$6*(K657-Mode1_Parameter_sheet!$D$9))+$R$10*SIN($R$6*(K657-Mode1_Parameter_sheet!$D$9))-$R$9*COS($R$7*(K657-Mode1_Parameter_sheet!$D$9))-$R$11*SIN($R$7*(K657-Mode1_Parameter_sheet!$D$9))</f>
        <v>2.7594827882794149E-2</v>
      </c>
      <c r="O657" s="33">
        <f>N657+Mode1_Parameter_sheet!$D$8</f>
        <v>0.57149750435221558</v>
      </c>
    </row>
    <row r="658" spans="2:15">
      <c r="B658" s="29">
        <v>652</v>
      </c>
      <c r="C658" s="26">
        <v>21.733333330000001</v>
      </c>
      <c r="D658" s="26">
        <v>0.16800000000000001</v>
      </c>
      <c r="E658" s="26">
        <v>-0.109</v>
      </c>
      <c r="F658" s="26">
        <f>D658-Mode1_Parameter_sheet!$D$7</f>
        <v>2.1784842519685155E-2</v>
      </c>
      <c r="G658" s="26">
        <v>0.56605351230000001</v>
      </c>
      <c r="H658" s="26">
        <v>-0.1103087147</v>
      </c>
      <c r="I658" s="26">
        <f>G658-Mode1_Parameter_sheet!$D$8</f>
        <v>2.215083583057853E-2</v>
      </c>
      <c r="K658" s="26">
        <v>21.733333330000001</v>
      </c>
      <c r="L658" s="33">
        <f>$R$8*COS($R$6*(K658-Mode1_Parameter_sheet!$D$9))+$R$10*SIN($R$6*(K658-Mode1_Parameter_sheet!$D$9))+$R$9*COS($R$7*(K658-Mode1_Parameter_sheet!$D$9))+$R$11*SIN($R$7*(K658-Mode1_Parameter_sheet!$D$9))</f>
        <v>2.3809921049904745E-2</v>
      </c>
      <c r="M658" s="33">
        <f>L658+Mode1_Parameter_sheet!$D$7</f>
        <v>0.17002507853021959</v>
      </c>
      <c r="N658" s="33">
        <f>$R$8*COS($R$6*(K658-Mode1_Parameter_sheet!$D$9))+$R$10*SIN($R$6*(K658-Mode1_Parameter_sheet!$D$9))-$R$9*COS($R$7*(K658-Mode1_Parameter_sheet!$D$9))-$R$11*SIN($R$7*(K658-Mode1_Parameter_sheet!$D$9))</f>
        <v>2.393066603794846E-2</v>
      </c>
      <c r="O658" s="33">
        <f>N658+Mode1_Parameter_sheet!$D$8</f>
        <v>0.56783334250736994</v>
      </c>
    </row>
    <row r="659" spans="2:15">
      <c r="B659" s="29">
        <v>653</v>
      </c>
      <c r="C659" s="26">
        <v>21.766666669999999</v>
      </c>
      <c r="D659" s="26">
        <v>0.16400000000000001</v>
      </c>
      <c r="E659" s="26">
        <v>-0.114</v>
      </c>
      <c r="F659" s="26">
        <f>D659-Mode1_Parameter_sheet!$D$7</f>
        <v>1.7784842519685151E-2</v>
      </c>
      <c r="G659" s="26">
        <v>0.56217717950000001</v>
      </c>
      <c r="H659" s="26">
        <v>-0.11563062</v>
      </c>
      <c r="I659" s="26">
        <f>G659-Mode1_Parameter_sheet!$D$8</f>
        <v>1.8274503030578537E-2</v>
      </c>
      <c r="K659" s="26">
        <v>21.766666669999999</v>
      </c>
      <c r="L659" s="33">
        <f>$R$8*COS($R$6*(K659-Mode1_Parameter_sheet!$D$9))+$R$10*SIN($R$6*(K659-Mode1_Parameter_sheet!$D$9))+$R$9*COS($R$7*(K659-Mode1_Parameter_sheet!$D$9))+$R$11*SIN($R$7*(K659-Mode1_Parameter_sheet!$D$9))</f>
        <v>2.0019674197579385E-2</v>
      </c>
      <c r="M659" s="33">
        <f>L659+Mode1_Parameter_sheet!$D$7</f>
        <v>0.16623483167789424</v>
      </c>
      <c r="N659" s="33">
        <f>$R$8*COS($R$6*(K659-Mode1_Parameter_sheet!$D$9))+$R$10*SIN($R$6*(K659-Mode1_Parameter_sheet!$D$9))-$R$9*COS($R$7*(K659-Mode1_Parameter_sheet!$D$9))-$R$11*SIN($R$7*(K659-Mode1_Parameter_sheet!$D$9))</f>
        <v>2.0117416165463663E-2</v>
      </c>
      <c r="O659" s="33">
        <f>N659+Mode1_Parameter_sheet!$D$8</f>
        <v>0.56402009263488517</v>
      </c>
    </row>
    <row r="660" spans="2:15">
      <c r="B660" s="29">
        <v>654</v>
      </c>
      <c r="C660" s="26">
        <v>21.8</v>
      </c>
      <c r="D660" s="26">
        <v>0.161</v>
      </c>
      <c r="E660" s="26">
        <v>-0.11799999999999999</v>
      </c>
      <c r="F660" s="26">
        <f>D660-Mode1_Parameter_sheet!$D$7</f>
        <v>1.4784842519685149E-2</v>
      </c>
      <c r="G660" s="26">
        <v>0.5583448043</v>
      </c>
      <c r="H660" s="26">
        <v>-0.1152123244</v>
      </c>
      <c r="I660" s="26">
        <f>G660-Mode1_Parameter_sheet!$D$8</f>
        <v>1.4442127830578522E-2</v>
      </c>
      <c r="K660" s="26">
        <v>21.8</v>
      </c>
      <c r="L660" s="33">
        <f>$R$8*COS($R$6*(K660-Mode1_Parameter_sheet!$D$9))+$R$10*SIN($R$6*(K660-Mode1_Parameter_sheet!$D$9))+$R$9*COS($R$7*(K660-Mode1_Parameter_sheet!$D$9))+$R$11*SIN($R$7*(K660-Mode1_Parameter_sheet!$D$9))</f>
        <v>1.6105138420549309E-2</v>
      </c>
      <c r="M660" s="33">
        <f>L660+Mode1_Parameter_sheet!$D$7</f>
        <v>0.16232029590086416</v>
      </c>
      <c r="N660" s="33">
        <f>$R$8*COS($R$6*(K660-Mode1_Parameter_sheet!$D$9))+$R$10*SIN($R$6*(K660-Mode1_Parameter_sheet!$D$9))-$R$9*COS($R$7*(K660-Mode1_Parameter_sheet!$D$9))-$R$11*SIN($R$7*(K660-Mode1_Parameter_sheet!$D$9))</f>
        <v>1.6178845079764456E-2</v>
      </c>
      <c r="O660" s="33">
        <f>N660+Mode1_Parameter_sheet!$D$8</f>
        <v>0.56008152154918589</v>
      </c>
    </row>
    <row r="661" spans="2:15">
      <c r="B661" s="29">
        <v>655</v>
      </c>
      <c r="C661" s="26">
        <v>21.833333329999999</v>
      </c>
      <c r="D661" s="26">
        <v>0.157</v>
      </c>
      <c r="E661" s="26">
        <v>-0.12</v>
      </c>
      <c r="F661" s="26">
        <f>D661-Mode1_Parameter_sheet!$D$7</f>
        <v>1.0784842519685145E-2</v>
      </c>
      <c r="G661" s="26">
        <v>0.55449635779999995</v>
      </c>
      <c r="H661" s="26">
        <v>-0.12011929070000001</v>
      </c>
      <c r="I661" s="26">
        <f>G661-Mode1_Parameter_sheet!$D$8</f>
        <v>1.0593681330578475E-2</v>
      </c>
      <c r="K661" s="26">
        <v>21.833333329999999</v>
      </c>
      <c r="L661" s="33">
        <f>$R$8*COS($R$6*(K661-Mode1_Parameter_sheet!$D$9))+$R$10*SIN($R$6*(K661-Mode1_Parameter_sheet!$D$9))+$R$9*COS($R$7*(K661-Mode1_Parameter_sheet!$D$9))+$R$11*SIN($R$7*(K661-Mode1_Parameter_sheet!$D$9))</f>
        <v>1.2090604896486135E-2</v>
      </c>
      <c r="M661" s="33">
        <f>L661+Mode1_Parameter_sheet!$D$7</f>
        <v>0.158305762376801</v>
      </c>
      <c r="N661" s="33">
        <f>$R$8*COS($R$6*(K661-Mode1_Parameter_sheet!$D$9))+$R$10*SIN($R$6*(K661-Mode1_Parameter_sheet!$D$9))-$R$9*COS($R$7*(K661-Mode1_Parameter_sheet!$D$9))-$R$11*SIN($R$7*(K661-Mode1_Parameter_sheet!$D$9))</f>
        <v>1.2139497799099714E-2</v>
      </c>
      <c r="O661" s="33">
        <f>N661+Mode1_Parameter_sheet!$D$8</f>
        <v>0.55604217426852121</v>
      </c>
    </row>
    <row r="662" spans="2:15">
      <c r="B662" s="29">
        <v>656</v>
      </c>
      <c r="C662" s="26">
        <v>21.866666670000001</v>
      </c>
      <c r="D662" s="26">
        <v>0.153</v>
      </c>
      <c r="E662" s="26">
        <v>-0.121</v>
      </c>
      <c r="F662" s="26">
        <f>D662-Mode1_Parameter_sheet!$D$7</f>
        <v>6.7848425196851414E-3</v>
      </c>
      <c r="G662" s="26">
        <v>0.55033685160000001</v>
      </c>
      <c r="H662" s="26">
        <v>-0.1223531361</v>
      </c>
      <c r="I662" s="26">
        <f>G662-Mode1_Parameter_sheet!$D$8</f>
        <v>6.4341751305785344E-3</v>
      </c>
      <c r="K662" s="26">
        <v>21.866666670000001</v>
      </c>
      <c r="L662" s="33">
        <f>$R$8*COS($R$6*(K662-Mode1_Parameter_sheet!$D$9))+$R$10*SIN($R$6*(K662-Mode1_Parameter_sheet!$D$9))+$R$9*COS($R$7*(K662-Mode1_Parameter_sheet!$D$9))+$R$11*SIN($R$7*(K662-Mode1_Parameter_sheet!$D$9))</f>
        <v>8.0009848788354654E-3</v>
      </c>
      <c r="M662" s="33">
        <f>L662+Mode1_Parameter_sheet!$D$7</f>
        <v>0.15421614235915032</v>
      </c>
      <c r="N662" s="33">
        <f>$R$8*COS($R$6*(K662-Mode1_Parameter_sheet!$D$9))+$R$10*SIN($R$6*(K662-Mode1_Parameter_sheet!$D$9))-$R$9*COS($R$7*(K662-Mode1_Parameter_sheet!$D$9))-$R$11*SIN($R$7*(K662-Mode1_Parameter_sheet!$D$9))</f>
        <v>8.024547638089484E-3</v>
      </c>
      <c r="O662" s="33">
        <f>N662+Mode1_Parameter_sheet!$D$8</f>
        <v>0.55192722410751094</v>
      </c>
    </row>
    <row r="663" spans="2:15">
      <c r="B663" s="29">
        <v>657</v>
      </c>
      <c r="C663" s="26">
        <v>21.9</v>
      </c>
      <c r="D663" s="26">
        <v>0.14799999999999999</v>
      </c>
      <c r="E663" s="26">
        <v>-0.122</v>
      </c>
      <c r="F663" s="26">
        <f>D663-Mode1_Parameter_sheet!$D$7</f>
        <v>1.784842519685137E-3</v>
      </c>
      <c r="G663" s="26">
        <v>0.54633948210000005</v>
      </c>
      <c r="H663" s="26">
        <v>-0.1236311306</v>
      </c>
      <c r="I663" s="26">
        <f>G663-Mode1_Parameter_sheet!$D$8</f>
        <v>2.4368056305785757E-3</v>
      </c>
      <c r="K663" s="26">
        <v>21.9</v>
      </c>
      <c r="L663" s="33">
        <f>$R$8*COS($R$6*(K663-Mode1_Parameter_sheet!$D$9))+$R$10*SIN($R$6*(K663-Mode1_Parameter_sheet!$D$9))+$R$9*COS($R$7*(K663-Mode1_Parameter_sheet!$D$9))+$R$11*SIN($R$7*(K663-Mode1_Parameter_sheet!$D$9))</f>
        <v>3.8616591505299001E-3</v>
      </c>
      <c r="M663" s="33">
        <f>L663+Mode1_Parameter_sheet!$D$7</f>
        <v>0.15007681663084477</v>
      </c>
      <c r="N663" s="33">
        <f>$R$8*COS($R$6*(K663-Mode1_Parameter_sheet!$D$9))+$R$10*SIN($R$6*(K663-Mode1_Parameter_sheet!$D$9))-$R$9*COS($R$7*(K663-Mode1_Parameter_sheet!$D$9))-$R$11*SIN($R$7*(K663-Mode1_Parameter_sheet!$D$9))</f>
        <v>3.85964291745942E-3</v>
      </c>
      <c r="O663" s="33">
        <f>N663+Mode1_Parameter_sheet!$D$8</f>
        <v>0.54776231938688091</v>
      </c>
    </row>
    <row r="664" spans="2:15">
      <c r="B664" s="29">
        <v>658</v>
      </c>
      <c r="C664" s="26">
        <v>21.93333333</v>
      </c>
      <c r="D664" s="26">
        <v>0.14399999999999999</v>
      </c>
      <c r="E664" s="26">
        <v>-0.12</v>
      </c>
      <c r="F664" s="26">
        <f>D664-Mode1_Parameter_sheet!$D$7</f>
        <v>-2.2151574803148666E-3</v>
      </c>
      <c r="G664" s="26">
        <v>0.54209477620000002</v>
      </c>
      <c r="H664" s="26">
        <v>-0.1229270601</v>
      </c>
      <c r="I664" s="26">
        <f>G664-Mode1_Parameter_sheet!$D$8</f>
        <v>-1.8079002694214585E-3</v>
      </c>
      <c r="K664" s="26">
        <v>21.93333333</v>
      </c>
      <c r="L664" s="33">
        <f>$R$8*COS($R$6*(K664-Mode1_Parameter_sheet!$D$9))+$R$10*SIN($R$6*(K664-Mode1_Parameter_sheet!$D$9))+$R$9*COS($R$7*(K664-Mode1_Parameter_sheet!$D$9))+$R$11*SIN($R$7*(K664-Mode1_Parameter_sheet!$D$9))</f>
        <v>-3.0168659560793375E-4</v>
      </c>
      <c r="M664" s="33">
        <f>L664+Mode1_Parameter_sheet!$D$7</f>
        <v>0.14591347088470691</v>
      </c>
      <c r="N664" s="33">
        <f>$R$8*COS($R$6*(K664-Mode1_Parameter_sheet!$D$9))+$R$10*SIN($R$6*(K664-Mode1_Parameter_sheet!$D$9))-$R$9*COS($R$7*(K664-Mode1_Parameter_sheet!$D$9))-$R$11*SIN($R$7*(K664-Mode1_Parameter_sheet!$D$9))</f>
        <v>-3.2926052669271651E-4</v>
      </c>
      <c r="O664" s="33">
        <f>N664+Mode1_Parameter_sheet!$D$8</f>
        <v>0.54357341594272879</v>
      </c>
    </row>
    <row r="665" spans="2:15">
      <c r="B665" s="29">
        <v>659</v>
      </c>
      <c r="C665" s="26">
        <v>21.966666669999999</v>
      </c>
      <c r="D665" s="26">
        <v>0.14000000000000001</v>
      </c>
      <c r="E665" s="26">
        <v>-0.121</v>
      </c>
      <c r="F665" s="26">
        <f>D665-Mode1_Parameter_sheet!$D$7</f>
        <v>-6.2151574803148424E-3</v>
      </c>
      <c r="G665" s="26">
        <v>0.53814434479999995</v>
      </c>
      <c r="H665" s="26">
        <v>-0.11882919309999999</v>
      </c>
      <c r="I665" s="26">
        <f>G665-Mode1_Parameter_sheet!$D$8</f>
        <v>-5.7583316694215236E-3</v>
      </c>
      <c r="K665" s="26">
        <v>21.966666669999999</v>
      </c>
      <c r="L665" s="33">
        <f>$R$8*COS($R$6*(K665-Mode1_Parameter_sheet!$D$9))+$R$10*SIN($R$6*(K665-Mode1_Parameter_sheet!$D$9))+$R$9*COS($R$7*(K665-Mode1_Parameter_sheet!$D$9))+$R$11*SIN($R$7*(K665-Mode1_Parameter_sheet!$D$9))</f>
        <v>-4.4632172688601566E-3</v>
      </c>
      <c r="M665" s="33">
        <f>L665+Mode1_Parameter_sheet!$D$7</f>
        <v>0.14175194021145471</v>
      </c>
      <c r="N665" s="33">
        <f>$R$8*COS($R$6*(K665-Mode1_Parameter_sheet!$D$9))+$R$10*SIN($R$6*(K665-Mode1_Parameter_sheet!$D$9))-$R$9*COS($R$7*(K665-Mode1_Parameter_sheet!$D$9))-$R$11*SIN($R$7*(K665-Mode1_Parameter_sheet!$D$9))</f>
        <v>-4.5160576852469325E-3</v>
      </c>
      <c r="O665" s="33">
        <f>N665+Mode1_Parameter_sheet!$D$8</f>
        <v>0.53938661878417449</v>
      </c>
    </row>
    <row r="666" spans="2:15">
      <c r="B666" s="29">
        <v>660</v>
      </c>
      <c r="C666" s="26">
        <v>22</v>
      </c>
      <c r="D666" s="26">
        <v>0.13600000000000001</v>
      </c>
      <c r="E666" s="26">
        <v>-0.121</v>
      </c>
      <c r="F666" s="26">
        <f>D666-Mode1_Parameter_sheet!$D$7</f>
        <v>-1.0215157480314846E-2</v>
      </c>
      <c r="G666" s="26">
        <v>0.53417283000000004</v>
      </c>
      <c r="H666" s="26">
        <v>-0.12166212849999999</v>
      </c>
      <c r="I666" s="26">
        <f>G666-Mode1_Parameter_sheet!$D$8</f>
        <v>-9.7298464694214326E-3</v>
      </c>
      <c r="K666" s="26">
        <v>22</v>
      </c>
      <c r="L666" s="33">
        <f>$R$8*COS($R$6*(K666-Mode1_Parameter_sheet!$D$9))+$R$10*SIN($R$6*(K666-Mode1_Parameter_sheet!$D$9))+$R$9*COS($R$7*(K666-Mode1_Parameter_sheet!$D$9))+$R$11*SIN($R$7*(K666-Mode1_Parameter_sheet!$D$9))</f>
        <v>-8.5971046929263616E-3</v>
      </c>
      <c r="M666" s="33">
        <f>L666+Mode1_Parameter_sheet!$D$7</f>
        <v>0.13761805278738851</v>
      </c>
      <c r="N666" s="33">
        <f>$R$8*COS($R$6*(K666-Mode1_Parameter_sheet!$D$9))+$R$10*SIN($R$6*(K666-Mode1_Parameter_sheet!$D$9))-$R$9*COS($R$7*(K666-Mode1_Parameter_sheet!$D$9))-$R$11*SIN($R$7*(K666-Mode1_Parameter_sheet!$D$9))</f>
        <v>-8.6746535164682424E-3</v>
      </c>
      <c r="O666" s="33">
        <f>N666+Mode1_Parameter_sheet!$D$8</f>
        <v>0.53522802295295324</v>
      </c>
    </row>
    <row r="667" spans="2:15">
      <c r="B667" s="29">
        <v>661</v>
      </c>
      <c r="C667" s="26">
        <v>22.033333330000001</v>
      </c>
      <c r="D667" s="26">
        <v>0.13200000000000001</v>
      </c>
      <c r="E667" s="26">
        <v>-0.11600000000000001</v>
      </c>
      <c r="F667" s="26">
        <f>D667-Mode1_Parameter_sheet!$D$7</f>
        <v>-1.4215157480314849E-2</v>
      </c>
      <c r="G667" s="26">
        <v>0.53003353620000004</v>
      </c>
      <c r="H667" s="26">
        <v>-0.1188073905</v>
      </c>
      <c r="I667" s="26">
        <f>G667-Mode1_Parameter_sheet!$D$8</f>
        <v>-1.3869140269421432E-2</v>
      </c>
      <c r="K667" s="26">
        <v>22.033333330000001</v>
      </c>
      <c r="L667" s="33">
        <f>$R$8*COS($R$6*(K667-Mode1_Parameter_sheet!$D$9))+$R$10*SIN($R$6*(K667-Mode1_Parameter_sheet!$D$9))+$R$9*COS($R$7*(K667-Mode1_Parameter_sheet!$D$9))+$R$11*SIN($R$7*(K667-Mode1_Parameter_sheet!$D$9))</f>
        <v>-1.2677695138683175E-2</v>
      </c>
      <c r="M667" s="33">
        <f>L667+Mode1_Parameter_sheet!$D$7</f>
        <v>0.13353746234163169</v>
      </c>
      <c r="N667" s="33">
        <f>$R$8*COS($R$6*(K667-Mode1_Parameter_sheet!$D$9))+$R$10*SIN($R$6*(K667-Mode1_Parameter_sheet!$D$9))-$R$9*COS($R$7*(K667-Mode1_Parameter_sheet!$D$9))-$R$11*SIN($R$7*(K667-Mode1_Parameter_sheet!$D$9))</f>
        <v>-1.2779133342687158E-2</v>
      </c>
      <c r="O667" s="33">
        <f>N667+Mode1_Parameter_sheet!$D$8</f>
        <v>0.53112354312673427</v>
      </c>
    </row>
    <row r="668" spans="2:15">
      <c r="B668" s="29">
        <v>662</v>
      </c>
      <c r="C668" s="26">
        <v>22.06666667</v>
      </c>
      <c r="D668" s="26">
        <v>0.129</v>
      </c>
      <c r="E668" s="26">
        <v>-0.113</v>
      </c>
      <c r="F668" s="26">
        <f>D668-Mode1_Parameter_sheet!$D$7</f>
        <v>-1.7215157480314852E-2</v>
      </c>
      <c r="G668" s="26">
        <v>0.52625233729999998</v>
      </c>
      <c r="H668" s="26">
        <v>-0.1138202406</v>
      </c>
      <c r="I668" s="26">
        <f>G668-Mode1_Parameter_sheet!$D$8</f>
        <v>-1.7650339169421492E-2</v>
      </c>
      <c r="K668" s="26">
        <v>22.06666667</v>
      </c>
      <c r="L668" s="33">
        <f>$R$8*COS($R$6*(K668-Mode1_Parameter_sheet!$D$9))+$R$10*SIN($R$6*(K668-Mode1_Parameter_sheet!$D$9))+$R$9*COS($R$7*(K668-Mode1_Parameter_sheet!$D$9))+$R$11*SIN($R$7*(K668-Mode1_Parameter_sheet!$D$9))</f>
        <v>-1.6679664488653309E-2</v>
      </c>
      <c r="M668" s="33">
        <f>L668+Mode1_Parameter_sheet!$D$7</f>
        <v>0.12953549299166156</v>
      </c>
      <c r="N668" s="33">
        <f>$R$8*COS($R$6*(K668-Mode1_Parameter_sheet!$D$9))+$R$10*SIN($R$6*(K668-Mode1_Parameter_sheet!$D$9))-$R$9*COS($R$7*(K668-Mode1_Parameter_sheet!$D$9))-$R$11*SIN($R$7*(K668-Mode1_Parameter_sheet!$D$9))</f>
        <v>-1.6803920746998935E-2</v>
      </c>
      <c r="O668" s="33">
        <f>N668+Mode1_Parameter_sheet!$D$8</f>
        <v>0.52709875572242249</v>
      </c>
    </row>
    <row r="669" spans="2:15">
      <c r="B669" s="29">
        <v>663</v>
      </c>
      <c r="C669" s="26">
        <v>22.1</v>
      </c>
      <c r="D669" s="26">
        <v>0.125</v>
      </c>
      <c r="E669" s="26">
        <v>-0.111</v>
      </c>
      <c r="F669" s="26">
        <f>D669-Mode1_Parameter_sheet!$D$7</f>
        <v>-2.1215157480314856E-2</v>
      </c>
      <c r="G669" s="26">
        <v>0.52244552020000001</v>
      </c>
      <c r="H669" s="26">
        <v>-0.111735443</v>
      </c>
      <c r="I669" s="26">
        <f>G669-Mode1_Parameter_sheet!$D$8</f>
        <v>-2.1457156269421462E-2</v>
      </c>
      <c r="K669" s="26">
        <v>22.1</v>
      </c>
      <c r="L669" s="33">
        <f>$R$8*COS($R$6*(K669-Mode1_Parameter_sheet!$D$9))+$R$10*SIN($R$6*(K669-Mode1_Parameter_sheet!$D$9))+$R$9*COS($R$7*(K669-Mode1_Parameter_sheet!$D$9))+$R$11*SIN($R$7*(K669-Mode1_Parameter_sheet!$D$9))</f>
        <v>-2.0578171657265814E-2</v>
      </c>
      <c r="M669" s="33">
        <f>L669+Mode1_Parameter_sheet!$D$7</f>
        <v>0.12563698582304905</v>
      </c>
      <c r="N669" s="33">
        <f>$R$8*COS($R$6*(K669-Mode1_Parameter_sheet!$D$9))+$R$10*SIN($R$6*(K669-Mode1_Parameter_sheet!$D$9))-$R$9*COS($R$7*(K669-Mode1_Parameter_sheet!$D$9))-$R$11*SIN($R$7*(K669-Mode1_Parameter_sheet!$D$9))</f>
        <v>-2.0723933638804998E-2</v>
      </c>
      <c r="O669" s="33">
        <f>N669+Mode1_Parameter_sheet!$D$8</f>
        <v>0.52317874283061649</v>
      </c>
    </row>
    <row r="670" spans="2:15">
      <c r="B670" s="29">
        <v>664</v>
      </c>
      <c r="C670" s="26">
        <v>22.133333329999999</v>
      </c>
      <c r="D670" s="26">
        <v>0.121</v>
      </c>
      <c r="E670" s="26">
        <v>-0.107</v>
      </c>
      <c r="F670" s="26">
        <f>D670-Mode1_Parameter_sheet!$D$7</f>
        <v>-2.5215157480314859E-2</v>
      </c>
      <c r="G670" s="26">
        <v>0.51880330779999995</v>
      </c>
      <c r="H670" s="26">
        <v>-0.1099745873</v>
      </c>
      <c r="I670" s="26">
        <f>G670-Mode1_Parameter_sheet!$D$8</f>
        <v>-2.5099368669421529E-2</v>
      </c>
      <c r="K670" s="26">
        <v>22.133333329999999</v>
      </c>
      <c r="L670" s="33">
        <f>$R$8*COS($R$6*(K670-Mode1_Parameter_sheet!$D$9))+$R$10*SIN($R$6*(K670-Mode1_Parameter_sheet!$D$9))+$R$9*COS($R$7*(K670-Mode1_Parameter_sheet!$D$9))+$R$11*SIN($R$7*(K670-Mode1_Parameter_sheet!$D$9))</f>
        <v>-2.4349019753989089E-2</v>
      </c>
      <c r="M670" s="33">
        <f>L670+Mode1_Parameter_sheet!$D$7</f>
        <v>0.12186613772632576</v>
      </c>
      <c r="N670" s="33">
        <f>$R$8*COS($R$6*(K670-Mode1_Parameter_sheet!$D$9))+$R$10*SIN($R$6*(K670-Mode1_Parameter_sheet!$D$9))-$R$9*COS($R$7*(K670-Mode1_Parameter_sheet!$D$9))-$R$11*SIN($R$7*(K670-Mode1_Parameter_sheet!$D$9))</f>
        <v>-2.4514748003340667E-2</v>
      </c>
      <c r="O670" s="33">
        <f>N670+Mode1_Parameter_sheet!$D$8</f>
        <v>0.51938792846608084</v>
      </c>
    </row>
    <row r="671" spans="2:15">
      <c r="B671" s="29">
        <v>665</v>
      </c>
      <c r="C671" s="26">
        <v>22.166666670000001</v>
      </c>
      <c r="D671" s="26">
        <v>0.11799999999999999</v>
      </c>
      <c r="E671" s="26">
        <v>-0.10199999999999999</v>
      </c>
      <c r="F671" s="26">
        <f>D671-Mode1_Parameter_sheet!$D$7</f>
        <v>-2.8215157480314862E-2</v>
      </c>
      <c r="G671" s="26">
        <v>0.515113881</v>
      </c>
      <c r="H671" s="26">
        <v>-0.1033429186</v>
      </c>
      <c r="I671" s="26">
        <f>G671-Mode1_Parameter_sheet!$D$8</f>
        <v>-2.878879546942148E-2</v>
      </c>
      <c r="K671" s="26">
        <v>22.166666670000001</v>
      </c>
      <c r="L671" s="33">
        <f>$R$8*COS($R$6*(K671-Mode1_Parameter_sheet!$D$9))+$R$10*SIN($R$6*(K671-Mode1_Parameter_sheet!$D$9))+$R$9*COS($R$7*(K671-Mode1_Parameter_sheet!$D$9))+$R$11*SIN($R$7*(K671-Mode1_Parameter_sheet!$D$9))</f>
        <v>-2.7968802304330558E-2</v>
      </c>
      <c r="M671" s="33">
        <f>L671+Mode1_Parameter_sheet!$D$7</f>
        <v>0.11824635517598429</v>
      </c>
      <c r="N671" s="33">
        <f>$R$8*COS($R$6*(K671-Mode1_Parameter_sheet!$D$9))+$R$10*SIN($R$6*(K671-Mode1_Parameter_sheet!$D$9))-$R$9*COS($R$7*(K671-Mode1_Parameter_sheet!$D$9))-$R$11*SIN($R$7*(K671-Mode1_Parameter_sheet!$D$9))</f>
        <v>-2.8152746498898939E-2</v>
      </c>
      <c r="O671" s="33">
        <f>N671+Mode1_Parameter_sheet!$D$8</f>
        <v>0.51574992997052249</v>
      </c>
    </row>
    <row r="672" spans="2:15">
      <c r="B672" s="29">
        <v>666</v>
      </c>
      <c r="C672" s="26">
        <v>22.2</v>
      </c>
      <c r="D672" s="26">
        <v>0.114</v>
      </c>
      <c r="E672" s="26">
        <v>-9.4799999999999995E-2</v>
      </c>
      <c r="F672" s="26">
        <f>D672-Mode1_Parameter_sheet!$D$7</f>
        <v>-3.2215157480314852E-2</v>
      </c>
      <c r="G672" s="26">
        <v>0.51191377989999998</v>
      </c>
      <c r="H672" s="26">
        <v>-9.5062734900000001E-2</v>
      </c>
      <c r="I672" s="26">
        <f>G672-Mode1_Parameter_sheet!$D$8</f>
        <v>-3.1988896569421499E-2</v>
      </c>
      <c r="K672" s="26">
        <v>22.2</v>
      </c>
      <c r="L672" s="33">
        <f>$R$8*COS($R$6*(K672-Mode1_Parameter_sheet!$D$9))+$R$10*SIN($R$6*(K672-Mode1_Parameter_sheet!$D$9))+$R$9*COS($R$7*(K672-Mode1_Parameter_sheet!$D$9))+$R$11*SIN($R$7*(K672-Mode1_Parameter_sheet!$D$9))</f>
        <v>-3.1415045277640177E-2</v>
      </c>
      <c r="M672" s="33">
        <f>L672+Mode1_Parameter_sheet!$D$7</f>
        <v>0.11480011220267468</v>
      </c>
      <c r="N672" s="33">
        <f>$R$8*COS($R$6*(K672-Mode1_Parameter_sheet!$D$9))+$R$10*SIN($R$6*(K672-Mode1_Parameter_sheet!$D$9))-$R$9*COS($R$7*(K672-Mode1_Parameter_sheet!$D$9))-$R$11*SIN($R$7*(K672-Mode1_Parameter_sheet!$D$9))</f>
        <v>-3.161526269742751E-2</v>
      </c>
      <c r="O672" s="33">
        <f>N672+Mode1_Parameter_sheet!$D$8</f>
        <v>0.51228741377199394</v>
      </c>
    </row>
    <row r="673" spans="2:15">
      <c r="B673" s="29">
        <v>667</v>
      </c>
      <c r="C673" s="26">
        <v>22.233333330000001</v>
      </c>
      <c r="D673" s="26">
        <v>0.111</v>
      </c>
      <c r="E673" s="26">
        <v>-8.8400000000000006E-2</v>
      </c>
      <c r="F673" s="26">
        <f>D673-Mode1_Parameter_sheet!$D$7</f>
        <v>-3.5215157480314854E-2</v>
      </c>
      <c r="G673" s="26">
        <v>0.50877636530000003</v>
      </c>
      <c r="H673" s="26">
        <v>-9.0429960320000002E-2</v>
      </c>
      <c r="I673" s="26">
        <f>G673-Mode1_Parameter_sheet!$D$8</f>
        <v>-3.5126311169421442E-2</v>
      </c>
      <c r="K673" s="26">
        <v>22.233333330000001</v>
      </c>
      <c r="L673" s="33">
        <f>$R$8*COS($R$6*(K673-Mode1_Parameter_sheet!$D$9))+$R$10*SIN($R$6*(K673-Mode1_Parameter_sheet!$D$9))+$R$9*COS($R$7*(K673-Mode1_Parameter_sheet!$D$9))+$R$11*SIN($R$7*(K673-Mode1_Parameter_sheet!$D$9))</f>
        <v>-3.4666352947503337E-2</v>
      </c>
      <c r="M673" s="33">
        <f>L673+Mode1_Parameter_sheet!$D$7</f>
        <v>0.11154880453281152</v>
      </c>
      <c r="N673" s="33">
        <f>$R$8*COS($R$6*(K673-Mode1_Parameter_sheet!$D$9))+$R$10*SIN($R$6*(K673-Mode1_Parameter_sheet!$D$9))-$R$9*COS($R$7*(K673-Mode1_Parameter_sheet!$D$9))-$R$11*SIN($R$7*(K673-Mode1_Parameter_sheet!$D$9))</f>
        <v>-3.4880729009673678E-2</v>
      </c>
      <c r="O673" s="33">
        <f>N673+Mode1_Parameter_sheet!$D$8</f>
        <v>0.50902194745974783</v>
      </c>
    </row>
    <row r="674" spans="2:15">
      <c r="B674" s="29">
        <v>668</v>
      </c>
      <c r="C674" s="26">
        <v>22.266666669999999</v>
      </c>
      <c r="D674" s="26">
        <v>0.108</v>
      </c>
      <c r="E674" s="26">
        <v>-8.1900000000000001E-2</v>
      </c>
      <c r="F674" s="26">
        <f>D674-Mode1_Parameter_sheet!$D$7</f>
        <v>-3.8215157480314857E-2</v>
      </c>
      <c r="G674" s="26">
        <v>0.50588511579999995</v>
      </c>
      <c r="H674" s="26">
        <v>-8.3604022850000001E-2</v>
      </c>
      <c r="I674" s="26">
        <f>G674-Mode1_Parameter_sheet!$D$8</f>
        <v>-3.8017560669421524E-2</v>
      </c>
      <c r="K674" s="26">
        <v>22.266666669999999</v>
      </c>
      <c r="L674" s="33">
        <f>$R$8*COS($R$6*(K674-Mode1_Parameter_sheet!$D$9))+$R$10*SIN($R$6*(K674-Mode1_Parameter_sheet!$D$9))+$R$9*COS($R$7*(K674-Mode1_Parameter_sheet!$D$9))+$R$11*SIN($R$7*(K674-Mode1_Parameter_sheet!$D$9))</f>
        <v>-3.7702537064942643E-2</v>
      </c>
      <c r="M674" s="33">
        <f>L674+Mode1_Parameter_sheet!$D$7</f>
        <v>0.10851262041537221</v>
      </c>
      <c r="N674" s="33">
        <f>$R$8*COS($R$6*(K674-Mode1_Parameter_sheet!$D$9))+$R$10*SIN($R$6*(K674-Mode1_Parameter_sheet!$D$9))-$R$9*COS($R$7*(K674-Mode1_Parameter_sheet!$D$9))-$R$11*SIN($R$7*(K674-Mode1_Parameter_sheet!$D$9))</f>
        <v>-3.7928807654324728E-2</v>
      </c>
      <c r="O674" s="33">
        <f>N674+Mode1_Parameter_sheet!$D$8</f>
        <v>0.50597386881509676</v>
      </c>
    </row>
    <row r="675" spans="2:15">
      <c r="B675" s="29">
        <v>669</v>
      </c>
      <c r="C675" s="26">
        <v>22.3</v>
      </c>
      <c r="D675" s="26">
        <v>0.106</v>
      </c>
      <c r="E675" s="26">
        <v>-7.7200000000000005E-2</v>
      </c>
      <c r="F675" s="26">
        <f>D675-Mode1_Parameter_sheet!$D$7</f>
        <v>-4.0215157480314859E-2</v>
      </c>
      <c r="G675" s="26">
        <v>0.50320276379999995</v>
      </c>
      <c r="H675" s="26">
        <v>-7.6068650569999993E-2</v>
      </c>
      <c r="I675" s="26">
        <f>G675-Mode1_Parameter_sheet!$D$8</f>
        <v>-4.0699912669421523E-2</v>
      </c>
      <c r="K675" s="26">
        <v>22.3</v>
      </c>
      <c r="L675" s="33">
        <f>$R$8*COS($R$6*(K675-Mode1_Parameter_sheet!$D$9))+$R$10*SIN($R$6*(K675-Mode1_Parameter_sheet!$D$9))+$R$9*COS($R$7*(K675-Mode1_Parameter_sheet!$D$9))+$R$11*SIN($R$7*(K675-Mode1_Parameter_sheet!$D$9))</f>
        <v>-4.0504739620023801E-2</v>
      </c>
      <c r="M675" s="33">
        <f>L675+Mode1_Parameter_sheet!$D$7</f>
        <v>0.10571041786029106</v>
      </c>
      <c r="N675" s="33">
        <f>$R$8*COS($R$6*(K675-Mode1_Parameter_sheet!$D$9))+$R$10*SIN($R$6*(K675-Mode1_Parameter_sheet!$D$9))-$R$9*COS($R$7*(K675-Mode1_Parameter_sheet!$D$9))-$R$11*SIN($R$7*(K675-Mode1_Parameter_sheet!$D$9))</f>
        <v>-4.074051499106545E-2</v>
      </c>
      <c r="O675" s="33">
        <f>N675+Mode1_Parameter_sheet!$D$8</f>
        <v>0.50316216147835602</v>
      </c>
    </row>
    <row r="676" spans="2:15">
      <c r="B676" s="29">
        <v>670</v>
      </c>
      <c r="C676" s="26">
        <v>22.333333329999999</v>
      </c>
      <c r="D676" s="26">
        <v>0.10299999999999999</v>
      </c>
      <c r="E676" s="26">
        <v>-6.8900000000000003E-2</v>
      </c>
      <c r="F676" s="26">
        <f>D676-Mode1_Parameter_sheet!$D$7</f>
        <v>-4.3215157480314861E-2</v>
      </c>
      <c r="G676" s="26">
        <v>0.50081387249999998</v>
      </c>
      <c r="H676" s="26">
        <v>-7.0110847739999996E-2</v>
      </c>
      <c r="I676" s="26">
        <f>G676-Mode1_Parameter_sheet!$D$8</f>
        <v>-4.3088803969421496E-2</v>
      </c>
      <c r="K676" s="26">
        <v>22.333333329999999</v>
      </c>
      <c r="L676" s="33">
        <f>$R$8*COS($R$6*(K676-Mode1_Parameter_sheet!$D$9))+$R$10*SIN($R$6*(K676-Mode1_Parameter_sheet!$D$9))+$R$9*COS($R$7*(K676-Mode1_Parameter_sheet!$D$9))+$R$11*SIN($R$7*(K676-Mode1_Parameter_sheet!$D$9))</f>
        <v>-4.3055555309258038E-2</v>
      </c>
      <c r="M676" s="33">
        <f>L676+Mode1_Parameter_sheet!$D$7</f>
        <v>0.10315960217105682</v>
      </c>
      <c r="N676" s="33">
        <f>$R$8*COS($R$6*(K676-Mode1_Parameter_sheet!$D$9))+$R$10*SIN($R$6*(K676-Mode1_Parameter_sheet!$D$9))-$R$9*COS($R$7*(K676-Mode1_Parameter_sheet!$D$9))-$R$11*SIN($R$7*(K676-Mode1_Parameter_sheet!$D$9))</f>
        <v>-4.329834533620857E-2</v>
      </c>
      <c r="O676" s="33">
        <f>N676+Mode1_Parameter_sheet!$D$8</f>
        <v>0.5006043311332129</v>
      </c>
    </row>
    <row r="677" spans="2:15">
      <c r="B677" s="29">
        <v>671</v>
      </c>
      <c r="C677" s="26">
        <v>22.366666670000001</v>
      </c>
      <c r="D677" s="26">
        <v>0.10100000000000001</v>
      </c>
      <c r="E677" s="26">
        <v>-5.8200000000000002E-2</v>
      </c>
      <c r="F677" s="26">
        <f>D677-Mode1_Parameter_sheet!$D$7</f>
        <v>-4.5215157480314849E-2</v>
      </c>
      <c r="G677" s="26">
        <v>0.49852870729999998</v>
      </c>
      <c r="H677" s="26">
        <v>-6.1481427909999997E-2</v>
      </c>
      <c r="I677" s="26">
        <f>G677-Mode1_Parameter_sheet!$D$8</f>
        <v>-4.5373969169421491E-2</v>
      </c>
      <c r="K677" s="26">
        <v>22.366666670000001</v>
      </c>
      <c r="L677" s="33">
        <f>$R$8*COS($R$6*(K677-Mode1_Parameter_sheet!$D$9))+$R$10*SIN($R$6*(K677-Mode1_Parameter_sheet!$D$9))+$R$9*COS($R$7*(K677-Mode1_Parameter_sheet!$D$9))+$R$11*SIN($R$7*(K677-Mode1_Parameter_sheet!$D$9))</f>
        <v>-4.5339136495715679E-2</v>
      </c>
      <c r="M677" s="33">
        <f>L677+Mode1_Parameter_sheet!$D$7</f>
        <v>0.10087602098459918</v>
      </c>
      <c r="N677" s="33">
        <f>$R$8*COS($R$6*(K677-Mode1_Parameter_sheet!$D$9))+$R$10*SIN($R$6*(K677-Mode1_Parameter_sheet!$D$9))-$R$9*COS($R$7*(K677-Mode1_Parameter_sheet!$D$9))-$R$11*SIN($R$7*(K677-Mode1_Parameter_sheet!$D$9))</f>
        <v>-4.5586376968952166E-2</v>
      </c>
      <c r="O677" s="33">
        <f>N677+Mode1_Parameter_sheet!$D$8</f>
        <v>0.4983162995004693</v>
      </c>
    </row>
    <row r="678" spans="2:15">
      <c r="B678" s="29">
        <v>672</v>
      </c>
      <c r="C678" s="26">
        <v>22.4</v>
      </c>
      <c r="D678" s="26">
        <v>9.9500000000000005E-2</v>
      </c>
      <c r="E678" s="26">
        <v>-5.0900000000000001E-2</v>
      </c>
      <c r="F678" s="26">
        <f>D678-Mode1_Parameter_sheet!$D$7</f>
        <v>-4.6715157480314851E-2</v>
      </c>
      <c r="G678" s="26">
        <v>0.49671511060000001</v>
      </c>
      <c r="H678" s="26">
        <v>-5.0294427449999998E-2</v>
      </c>
      <c r="I678" s="26">
        <f>G678-Mode1_Parameter_sheet!$D$8</f>
        <v>-4.7187565869421466E-2</v>
      </c>
      <c r="K678" s="26">
        <v>22.4</v>
      </c>
      <c r="L678" s="33">
        <f>$R$8*COS($R$6*(K678-Mode1_Parameter_sheet!$D$9))+$R$10*SIN($R$6*(K678-Mode1_Parameter_sheet!$D$9))+$R$9*COS($R$7*(K678-Mode1_Parameter_sheet!$D$9))+$R$11*SIN($R$7*(K678-Mode1_Parameter_sheet!$D$9))</f>
        <v>-4.7341289892160132E-2</v>
      </c>
      <c r="M678" s="33">
        <f>L678+Mode1_Parameter_sheet!$D$7</f>
        <v>9.8873867588154724E-2</v>
      </c>
      <c r="N678" s="33">
        <f>$R$8*COS($R$6*(K678-Mode1_Parameter_sheet!$D$9))+$R$10*SIN($R$6*(K678-Mode1_Parameter_sheet!$D$9))-$R$9*COS($R$7*(K678-Mode1_Parameter_sheet!$D$9))-$R$11*SIN($R$7*(K678-Mode1_Parameter_sheet!$D$9))</f>
        <v>-4.7590369596302071E-2</v>
      </c>
      <c r="O678" s="33">
        <f>N678+Mode1_Parameter_sheet!$D$8</f>
        <v>0.49631230687311939</v>
      </c>
    </row>
    <row r="679" spans="2:15">
      <c r="B679" s="29">
        <v>673</v>
      </c>
      <c r="C679" s="26">
        <v>22.43333333</v>
      </c>
      <c r="D679" s="26">
        <v>9.7900000000000001E-2</v>
      </c>
      <c r="E679" s="26">
        <v>-4.3400000000000001E-2</v>
      </c>
      <c r="F679" s="26">
        <f>D679-Mode1_Parameter_sheet!$D$7</f>
        <v>-4.8315157480314855E-2</v>
      </c>
      <c r="G679" s="26">
        <v>0.49517574549999999</v>
      </c>
      <c r="H679" s="26">
        <v>-4.173053233E-2</v>
      </c>
      <c r="I679" s="26">
        <f>G679-Mode1_Parameter_sheet!$D$8</f>
        <v>-4.8726930969421489E-2</v>
      </c>
      <c r="K679" s="26">
        <v>22.43333333</v>
      </c>
      <c r="L679" s="33">
        <f>$R$8*COS($R$6*(K679-Mode1_Parameter_sheet!$D$9))+$R$10*SIN($R$6*(K679-Mode1_Parameter_sheet!$D$9))+$R$9*COS($R$7*(K679-Mode1_Parameter_sheet!$D$9))+$R$11*SIN($R$7*(K679-Mode1_Parameter_sheet!$D$9))</f>
        <v>-4.9049568835292032E-2</v>
      </c>
      <c r="M679" s="33">
        <f>L679+Mode1_Parameter_sheet!$D$7</f>
        <v>9.7165588645022824E-2</v>
      </c>
      <c r="N679" s="33">
        <f>$R$8*COS($R$6*(K679-Mode1_Parameter_sheet!$D$9))+$R$10*SIN($R$6*(K679-Mode1_Parameter_sheet!$D$9))-$R$9*COS($R$7*(K679-Mode1_Parameter_sheet!$D$9))-$R$11*SIN($R$7*(K679-Mode1_Parameter_sheet!$D$9))</f>
        <v>-4.9297857131768041E-2</v>
      </c>
      <c r="O679" s="33">
        <f>N679+Mode1_Parameter_sheet!$D$8</f>
        <v>0.49460481933765343</v>
      </c>
    </row>
    <row r="680" spans="2:15">
      <c r="B680" s="29">
        <v>674</v>
      </c>
      <c r="C680" s="26">
        <v>22.466666669999999</v>
      </c>
      <c r="D680" s="26">
        <v>9.6600000000000005E-2</v>
      </c>
      <c r="E680" s="26">
        <v>-3.2199999999999999E-2</v>
      </c>
      <c r="F680" s="26">
        <f>D680-Mode1_Parameter_sheet!$D$7</f>
        <v>-4.961515748031485E-2</v>
      </c>
      <c r="G680" s="26">
        <v>0.49393307510000001</v>
      </c>
      <c r="H680" s="26">
        <v>-3.2912912590000003E-2</v>
      </c>
      <c r="I680" s="26">
        <f>G680-Mode1_Parameter_sheet!$D$8</f>
        <v>-4.9969601369421468E-2</v>
      </c>
      <c r="K680" s="26">
        <v>22.466666669999999</v>
      </c>
      <c r="L680" s="33">
        <f>$R$8*COS($R$6*(K680-Mode1_Parameter_sheet!$D$9))+$R$10*SIN($R$6*(K680-Mode1_Parameter_sheet!$D$9))+$R$9*COS($R$7*(K680-Mode1_Parameter_sheet!$D$9))+$R$11*SIN($R$7*(K680-Mode1_Parameter_sheet!$D$9))</f>
        <v>-5.0453348202592112E-2</v>
      </c>
      <c r="M680" s="33">
        <f>L680+Mode1_Parameter_sheet!$D$7</f>
        <v>9.5761809277722737E-2</v>
      </c>
      <c r="N680" s="33">
        <f>$R$8*COS($R$6*(K680-Mode1_Parameter_sheet!$D$9))+$R$10*SIN($R$6*(K680-Mode1_Parameter_sheet!$D$9))-$R$9*COS($R$7*(K680-Mode1_Parameter_sheet!$D$9))-$R$11*SIN($R$7*(K680-Mode1_Parameter_sheet!$D$9))</f>
        <v>-5.0698222809815154E-2</v>
      </c>
      <c r="O680" s="33">
        <f>N680+Mode1_Parameter_sheet!$D$8</f>
        <v>0.4932044536596063</v>
      </c>
    </row>
    <row r="681" spans="2:15">
      <c r="B681" s="29">
        <v>675</v>
      </c>
      <c r="C681" s="26">
        <v>22.5</v>
      </c>
      <c r="D681" s="26">
        <v>9.5699999999999993E-2</v>
      </c>
      <c r="E681" s="26">
        <v>-2.3599999999999999E-2</v>
      </c>
      <c r="F681" s="26">
        <f>D681-Mode1_Parameter_sheet!$D$7</f>
        <v>-5.0515157480314862E-2</v>
      </c>
      <c r="G681" s="26">
        <v>0.49298155129999999</v>
      </c>
      <c r="H681" s="26">
        <v>-2.4133254619999999E-2</v>
      </c>
      <c r="I681" s="26">
        <f>G681-Mode1_Parameter_sheet!$D$8</f>
        <v>-5.0921125169421488E-2</v>
      </c>
      <c r="K681" s="26">
        <v>22.5</v>
      </c>
      <c r="L681" s="33">
        <f>$R$8*COS($R$6*(K681-Mode1_Parameter_sheet!$D$9))+$R$10*SIN($R$6*(K681-Mode1_Parameter_sheet!$D$9))+$R$9*COS($R$7*(K681-Mode1_Parameter_sheet!$D$9))+$R$11*SIN($R$7*(K681-Mode1_Parameter_sheet!$D$9))</f>
        <v>-5.1543889643061599E-2</v>
      </c>
      <c r="M681" s="33">
        <f>L681+Mode1_Parameter_sheet!$D$7</f>
        <v>9.4671267837253256E-2</v>
      </c>
      <c r="N681" s="33">
        <f>$R$8*COS($R$6*(K681-Mode1_Parameter_sheet!$D$9))+$R$10*SIN($R$6*(K681-Mode1_Parameter_sheet!$D$9))-$R$9*COS($R$7*(K681-Mode1_Parameter_sheet!$D$9))-$R$11*SIN($R$7*(K681-Mode1_Parameter_sheet!$D$9))</f>
        <v>-5.1782764334940931E-2</v>
      </c>
      <c r="O681" s="33">
        <f>N681+Mode1_Parameter_sheet!$D$8</f>
        <v>0.49211991213448053</v>
      </c>
    </row>
    <row r="682" spans="2:15">
      <c r="B682" s="29">
        <v>676</v>
      </c>
      <c r="C682" s="26">
        <v>22.533333330000001</v>
      </c>
      <c r="D682" s="26">
        <v>9.5000000000000001E-2</v>
      </c>
      <c r="E682" s="26">
        <v>-1.4200000000000001E-2</v>
      </c>
      <c r="F682" s="26">
        <f>D682-Mode1_Parameter_sheet!$D$7</f>
        <v>-5.1215157480314855E-2</v>
      </c>
      <c r="G682" s="26">
        <v>0.49232419150000001</v>
      </c>
      <c r="H682" s="26">
        <v>-1.4548808050000001E-2</v>
      </c>
      <c r="I682" s="26">
        <f>G682-Mode1_Parameter_sheet!$D$8</f>
        <v>-5.1578484969421468E-2</v>
      </c>
      <c r="K682" s="26">
        <v>22.533333330000001</v>
      </c>
      <c r="L682" s="33">
        <f>$R$8*COS($R$6*(K682-Mode1_Parameter_sheet!$D$9))+$R$10*SIN($R$6*(K682-Mode1_Parameter_sheet!$D$9))+$R$9*COS($R$7*(K682-Mode1_Parameter_sheet!$D$9))+$R$11*SIN($R$7*(K682-Mode1_Parameter_sheet!$D$9))</f>
        <v>-5.2314398524760497E-2</v>
      </c>
      <c r="M682" s="33">
        <f>L682+Mode1_Parameter_sheet!$D$7</f>
        <v>9.3900758955554359E-2</v>
      </c>
      <c r="N682" s="33">
        <f>$R$8*COS($R$6*(K682-Mode1_Parameter_sheet!$D$9))+$R$10*SIN($R$6*(K682-Mode1_Parameter_sheet!$D$9))-$R$9*COS($R$7*(K682-Mode1_Parameter_sheet!$D$9))-$R$11*SIN($R$7*(K682-Mode1_Parameter_sheet!$D$9))</f>
        <v>-5.2544750442276536E-2</v>
      </c>
      <c r="O682" s="33">
        <f>N682+Mode1_Parameter_sheet!$D$8</f>
        <v>0.49135792602714495</v>
      </c>
    </row>
    <row r="683" spans="2:15">
      <c r="B683" s="29">
        <v>677</v>
      </c>
      <c r="C683" s="26">
        <v>22.56666667</v>
      </c>
      <c r="D683" s="26">
        <v>9.4799999999999995E-2</v>
      </c>
      <c r="E683" s="26">
        <v>-2.6800000000000001E-3</v>
      </c>
      <c r="F683" s="26">
        <f>D683-Mode1_Parameter_sheet!$D$7</f>
        <v>-5.141515748031486E-2</v>
      </c>
      <c r="G683" s="26">
        <v>0.49201163079999999</v>
      </c>
      <c r="H683" s="26">
        <v>-5.7822318899999996E-3</v>
      </c>
      <c r="I683" s="26">
        <f>G683-Mode1_Parameter_sheet!$D$8</f>
        <v>-5.1891045669421487E-2</v>
      </c>
      <c r="K683" s="26">
        <v>22.56666667</v>
      </c>
      <c r="L683" s="33">
        <f>$R$8*COS($R$6*(K683-Mode1_Parameter_sheet!$D$9))+$R$10*SIN($R$6*(K683-Mode1_Parameter_sheet!$D$9))+$R$9*COS($R$7*(K683-Mode1_Parameter_sheet!$D$9))+$R$11*SIN($R$7*(K683-Mode1_Parameter_sheet!$D$9))</f>
        <v>-5.27600646364021E-2</v>
      </c>
      <c r="M683" s="33">
        <f>L683+Mode1_Parameter_sheet!$D$7</f>
        <v>9.3455092843912763E-2</v>
      </c>
      <c r="N683" s="33">
        <f>$R$8*COS($R$6*(K683-Mode1_Parameter_sheet!$D$9))+$R$10*SIN($R$6*(K683-Mode1_Parameter_sheet!$D$9))-$R$9*COS($R$7*(K683-Mode1_Parameter_sheet!$D$9))-$R$11*SIN($R$7*(K683-Mode1_Parameter_sheet!$D$9))</f>
        <v>-5.2979460929603768E-2</v>
      </c>
      <c r="O683" s="33">
        <f>N683+Mode1_Parameter_sheet!$D$8</f>
        <v>0.49092321553981771</v>
      </c>
    </row>
    <row r="684" spans="2:15">
      <c r="B684" s="29">
        <v>678</v>
      </c>
      <c r="C684" s="26">
        <v>22.6</v>
      </c>
      <c r="D684" s="26">
        <v>9.4799999999999995E-2</v>
      </c>
      <c r="E684" s="26">
        <v>3.64E-3</v>
      </c>
      <c r="F684" s="26">
        <f>D684-Mode1_Parameter_sheet!$D$7</f>
        <v>-5.141515748031486E-2</v>
      </c>
      <c r="G684" s="26">
        <v>0.4919387093</v>
      </c>
      <c r="H684" s="26">
        <v>4.0610911370000001E-3</v>
      </c>
      <c r="I684" s="26">
        <f>G684-Mode1_Parameter_sheet!$D$8</f>
        <v>-5.1963967169421477E-2</v>
      </c>
      <c r="K684" s="26">
        <v>22.6</v>
      </c>
      <c r="L684" s="33">
        <f>$R$8*COS($R$6*(K684-Mode1_Parameter_sheet!$D$9))+$R$10*SIN($R$6*(K684-Mode1_Parameter_sheet!$D$9))+$R$9*COS($R$7*(K684-Mode1_Parameter_sheet!$D$9))+$R$11*SIN($R$7*(K684-Mode1_Parameter_sheet!$D$9))</f>
        <v>-5.2878092328211071E-2</v>
      </c>
      <c r="M684" s="33">
        <f>L684+Mode1_Parameter_sheet!$D$7</f>
        <v>9.3337065152103785E-2</v>
      </c>
      <c r="N684" s="33">
        <f>$R$8*COS($R$6*(K684-Mode1_Parameter_sheet!$D$9))+$R$10*SIN($R$6*(K684-Mode1_Parameter_sheet!$D$9))-$R$9*COS($R$7*(K684-Mode1_Parameter_sheet!$D$9))-$R$11*SIN($R$7*(K684-Mode1_Parameter_sheet!$D$9))</f>
        <v>-5.3084215860805514E-2</v>
      </c>
      <c r="O684" s="33">
        <f>N684+Mode1_Parameter_sheet!$D$8</f>
        <v>0.49081846060861595</v>
      </c>
    </row>
    <row r="685" spans="2:15">
      <c r="B685" s="29">
        <v>679</v>
      </c>
      <c r="C685" s="26">
        <v>22.633333329999999</v>
      </c>
      <c r="D685" s="26">
        <v>9.5000000000000001E-2</v>
      </c>
      <c r="E685" s="26">
        <v>1.4E-2</v>
      </c>
      <c r="F685" s="26">
        <f>D685-Mode1_Parameter_sheet!$D$7</f>
        <v>-5.1215157480314855E-2</v>
      </c>
      <c r="G685" s="26">
        <v>0.49228237019999999</v>
      </c>
      <c r="H685" s="26">
        <v>1.4568585219999999E-2</v>
      </c>
      <c r="I685" s="26">
        <f>G685-Mode1_Parameter_sheet!$D$8</f>
        <v>-5.162030626942149E-2</v>
      </c>
      <c r="K685" s="26">
        <v>22.633333329999999</v>
      </c>
      <c r="L685" s="33">
        <f>$R$8*COS($R$6*(K685-Mode1_Parameter_sheet!$D$9))+$R$10*SIN($R$6*(K685-Mode1_Parameter_sheet!$D$9))+$R$9*COS($R$7*(K685-Mode1_Parameter_sheet!$D$9))+$R$11*SIN($R$7*(K685-Mode1_Parameter_sheet!$D$9))</f>
        <v>-5.2667718951075131E-2</v>
      </c>
      <c r="M685" s="33">
        <f>L685+Mode1_Parameter_sheet!$D$7</f>
        <v>9.3547438529239718E-2</v>
      </c>
      <c r="N685" s="33">
        <f>$R$8*COS($R$6*(K685-Mode1_Parameter_sheet!$D$9))+$R$10*SIN($R$6*(K685-Mode1_Parameter_sheet!$D$9))-$R$9*COS($R$7*(K685-Mode1_Parameter_sheet!$D$9))-$R$11*SIN($R$7*(K685-Mode1_Parameter_sheet!$D$9))</f>
        <v>-5.2858392763212546E-2</v>
      </c>
      <c r="O685" s="33">
        <f>N685+Mode1_Parameter_sheet!$D$8</f>
        <v>0.49104428370620895</v>
      </c>
    </row>
    <row r="686" spans="2:15">
      <c r="B686" s="29">
        <v>680</v>
      </c>
      <c r="C686" s="26">
        <v>22.666666670000001</v>
      </c>
      <c r="D686" s="26">
        <v>9.5699999999999993E-2</v>
      </c>
      <c r="E686" s="26">
        <v>2.2700000000000001E-2</v>
      </c>
      <c r="F686" s="26">
        <f>D686-Mode1_Parameter_sheet!$D$7</f>
        <v>-5.0515157480314862E-2</v>
      </c>
      <c r="G686" s="26">
        <v>0.49290994840000002</v>
      </c>
      <c r="H686" s="26">
        <v>2.374138516E-2</v>
      </c>
      <c r="I686" s="26">
        <f>G686-Mode1_Parameter_sheet!$D$8</f>
        <v>-5.0992728069421456E-2</v>
      </c>
      <c r="K686" s="26">
        <v>22.666666670000001</v>
      </c>
      <c r="L686" s="33">
        <f>$R$8*COS($R$6*(K686-Mode1_Parameter_sheet!$D$9))+$R$10*SIN($R$6*(K686-Mode1_Parameter_sheet!$D$9))+$R$9*COS($R$7*(K686-Mode1_Parameter_sheet!$D$9))+$R$11*SIN($R$7*(K686-Mode1_Parameter_sheet!$D$9))</f>
        <v>-5.2130219061278106E-2</v>
      </c>
      <c r="M686" s="33">
        <f>L686+Mode1_Parameter_sheet!$D$7</f>
        <v>9.4084938419036757E-2</v>
      </c>
      <c r="N686" s="33">
        <f>$R$8*COS($R$6*(K686-Mode1_Parameter_sheet!$D$9))+$R$10*SIN($R$6*(K686-Mode1_Parameter_sheet!$D$9))-$R$9*COS($R$7*(K686-Mode1_Parameter_sheet!$D$9))-$R$11*SIN($R$7*(K686-Mode1_Parameter_sheet!$D$9))</f>
        <v>-5.2303429358770769E-2</v>
      </c>
      <c r="O686" s="33">
        <f>N686+Mode1_Parameter_sheet!$D$8</f>
        <v>0.49159924711065073</v>
      </c>
    </row>
    <row r="687" spans="2:15">
      <c r="B687" s="29">
        <v>681</v>
      </c>
      <c r="C687" s="26">
        <v>22.7</v>
      </c>
      <c r="D687" s="26">
        <v>9.6600000000000005E-2</v>
      </c>
      <c r="E687" s="26">
        <v>3.3099999999999997E-2</v>
      </c>
      <c r="F687" s="26">
        <f>D687-Mode1_Parameter_sheet!$D$7</f>
        <v>-4.961515748031485E-2</v>
      </c>
      <c r="G687" s="26">
        <v>0.49386512919999997</v>
      </c>
      <c r="H687" s="26">
        <v>3.2806565650000001E-2</v>
      </c>
      <c r="I687" s="26">
        <f>G687-Mode1_Parameter_sheet!$D$8</f>
        <v>-5.0037547269421501E-2</v>
      </c>
      <c r="K687" s="26">
        <v>22.7</v>
      </c>
      <c r="L687" s="33">
        <f>$R$8*COS($R$6*(K687-Mode1_Parameter_sheet!$D$9))+$R$10*SIN($R$6*(K687-Mode1_Parameter_sheet!$D$9))+$R$9*COS($R$7*(K687-Mode1_Parameter_sheet!$D$9))+$R$11*SIN($R$7*(K687-Mode1_Parameter_sheet!$D$9))</f>
        <v>-5.1268897773337999E-2</v>
      </c>
      <c r="M687" s="33">
        <f>L687+Mode1_Parameter_sheet!$D$7</f>
        <v>9.4946259706976857E-2</v>
      </c>
      <c r="N687" s="33">
        <f>$R$8*COS($R$6*(K687-Mode1_Parameter_sheet!$D$9))+$R$10*SIN($R$6*(K687-Mode1_Parameter_sheet!$D$9))-$R$9*COS($R$7*(K687-Mode1_Parameter_sheet!$D$9))-$R$11*SIN($R$7*(K687-Mode1_Parameter_sheet!$D$9))</f>
        <v>-5.1422815212204445E-2</v>
      </c>
      <c r="O687" s="33">
        <f>N687+Mode1_Parameter_sheet!$D$8</f>
        <v>0.49247986125721704</v>
      </c>
    </row>
    <row r="688" spans="2:15">
      <c r="B688" s="29">
        <v>682</v>
      </c>
      <c r="C688" s="26">
        <v>22.733333330000001</v>
      </c>
      <c r="D688" s="26">
        <v>9.8000000000000004E-2</v>
      </c>
      <c r="E688" s="26">
        <v>4.3700000000000003E-2</v>
      </c>
      <c r="F688" s="26">
        <f>D688-Mode1_Parameter_sheet!$D$7</f>
        <v>-4.8215157480314852E-2</v>
      </c>
      <c r="G688" s="26">
        <v>0.49509705269999998</v>
      </c>
      <c r="H688" s="26">
        <v>4.1972616339999998E-2</v>
      </c>
      <c r="I688" s="26">
        <f>G688-Mode1_Parameter_sheet!$D$8</f>
        <v>-4.8805623769421491E-2</v>
      </c>
      <c r="K688" s="26">
        <v>22.733333330000001</v>
      </c>
      <c r="L688" s="33">
        <f>$R$8*COS($R$6*(K688-Mode1_Parameter_sheet!$D$9))+$R$10*SIN($R$6*(K688-Mode1_Parameter_sheet!$D$9))+$R$9*COS($R$7*(K688-Mode1_Parameter_sheet!$D$9))+$R$11*SIN($R$7*(K688-Mode1_Parameter_sheet!$D$9))</f>
        <v>-5.0089069638992859E-2</v>
      </c>
      <c r="M688" s="33">
        <f>L688+Mode1_Parameter_sheet!$D$7</f>
        <v>9.6126087841321997E-2</v>
      </c>
      <c r="N688" s="33">
        <f>$R$8*COS($R$6*(K688-Mode1_Parameter_sheet!$D$9))+$R$10*SIN($R$6*(K688-Mode1_Parameter_sheet!$D$9))-$R$9*COS($R$7*(K688-Mode1_Parameter_sheet!$D$9))-$R$11*SIN($R$7*(K688-Mode1_Parameter_sheet!$D$9))</f>
        <v>-5.0222068630536937E-2</v>
      </c>
      <c r="O688" s="33">
        <f>N688+Mode1_Parameter_sheet!$D$8</f>
        <v>0.49368060783888457</v>
      </c>
    </row>
    <row r="689" spans="2:15">
      <c r="B689" s="29">
        <v>683</v>
      </c>
      <c r="C689" s="26">
        <v>22.766666669999999</v>
      </c>
      <c r="D689" s="26">
        <v>9.9500000000000005E-2</v>
      </c>
      <c r="E689" s="26">
        <v>4.99E-2</v>
      </c>
      <c r="F689" s="26">
        <f>D689-Mode1_Parameter_sheet!$D$7</f>
        <v>-4.6715157480314851E-2</v>
      </c>
      <c r="G689" s="26">
        <v>0.49666330359999999</v>
      </c>
      <c r="H689" s="26">
        <v>5.1897503120000001E-2</v>
      </c>
      <c r="I689" s="26">
        <f>G689-Mode1_Parameter_sheet!$D$8</f>
        <v>-4.7239372869421481E-2</v>
      </c>
      <c r="K689" s="26">
        <v>22.766666669999999</v>
      </c>
      <c r="L689" s="33">
        <f>$R$8*COS($R$6*(K689-Mode1_Parameter_sheet!$D$9))+$R$10*SIN($R$6*(K689-Mode1_Parameter_sheet!$D$9))+$R$9*COS($R$7*(K689-Mode1_Parameter_sheet!$D$9))+$R$11*SIN($R$7*(K689-Mode1_Parameter_sheet!$D$9))</f>
        <v>-4.8598026092231975E-2</v>
      </c>
      <c r="M689" s="33">
        <f>L689+Mode1_Parameter_sheet!$D$7</f>
        <v>9.7617131388082881E-2</v>
      </c>
      <c r="N689" s="33">
        <f>$R$8*COS($R$6*(K689-Mode1_Parameter_sheet!$D$9))+$R$10*SIN($R$6*(K689-Mode1_Parameter_sheet!$D$9))-$R$9*COS($R$7*(K689-Mode1_Parameter_sheet!$D$9))-$R$11*SIN($R$7*(K689-Mode1_Parameter_sheet!$D$9))</f>
        <v>-4.8708701969650034E-2</v>
      </c>
      <c r="O689" s="33">
        <f>N689+Mode1_Parameter_sheet!$D$8</f>
        <v>0.49519397449977143</v>
      </c>
    </row>
    <row r="690" spans="2:15">
      <c r="B690" s="29">
        <v>684</v>
      </c>
      <c r="C690" s="26">
        <v>22.8</v>
      </c>
      <c r="D690" s="26">
        <v>0.10100000000000001</v>
      </c>
      <c r="E690" s="26">
        <v>5.7799999999999997E-2</v>
      </c>
      <c r="F690" s="26">
        <f>D690-Mode1_Parameter_sheet!$D$7</f>
        <v>-4.5215157480314849E-2</v>
      </c>
      <c r="G690" s="26">
        <v>0.4985568863</v>
      </c>
      <c r="H690" s="26">
        <v>6.2555842750000007E-2</v>
      </c>
      <c r="I690" s="26">
        <f>G690-Mode1_Parameter_sheet!$D$8</f>
        <v>-4.5345790169421474E-2</v>
      </c>
      <c r="K690" s="26">
        <v>22.8</v>
      </c>
      <c r="L690" s="33">
        <f>$R$8*COS($R$6*(K690-Mode1_Parameter_sheet!$D$9))+$R$10*SIN($R$6*(K690-Mode1_Parameter_sheet!$D$9))+$R$9*COS($R$7*(K690-Mode1_Parameter_sheet!$D$9))+$R$11*SIN($R$7*(K690-Mode1_Parameter_sheet!$D$9))</f>
        <v>-4.6804992351680508E-2</v>
      </c>
      <c r="M690" s="33">
        <f>L690+Mode1_Parameter_sheet!$D$7</f>
        <v>9.9410165128634348E-2</v>
      </c>
      <c r="N690" s="33">
        <f>$R$8*COS($R$6*(K690-Mode1_Parameter_sheet!$D$9))+$R$10*SIN($R$6*(K690-Mode1_Parameter_sheet!$D$9))-$R$9*COS($R$7*(K690-Mode1_Parameter_sheet!$D$9))-$R$11*SIN($R$7*(K690-Mode1_Parameter_sheet!$D$9))</f>
        <v>-4.6892176225621945E-2</v>
      </c>
      <c r="O690" s="33">
        <f>N690+Mode1_Parameter_sheet!$D$8</f>
        <v>0.49701050024379956</v>
      </c>
    </row>
    <row r="691" spans="2:15">
      <c r="B691" s="29">
        <v>685</v>
      </c>
      <c r="C691" s="26">
        <v>22.833333329999999</v>
      </c>
      <c r="D691" s="26">
        <v>0.10299999999999999</v>
      </c>
      <c r="E691" s="26">
        <v>6.6100000000000006E-2</v>
      </c>
      <c r="F691" s="26">
        <f>D691-Mode1_Parameter_sheet!$D$7</f>
        <v>-4.3215157480314861E-2</v>
      </c>
      <c r="G691" s="26">
        <v>0.50083369310000003</v>
      </c>
      <c r="H691" s="26">
        <v>6.9720519300000006E-2</v>
      </c>
      <c r="I691" s="26">
        <f>G691-Mode1_Parameter_sheet!$D$8</f>
        <v>-4.3068983369421443E-2</v>
      </c>
      <c r="K691" s="26">
        <v>22.833333329999999</v>
      </c>
      <c r="L691" s="33">
        <f>$R$8*COS($R$6*(K691-Mode1_Parameter_sheet!$D$9))+$R$10*SIN($R$6*(K691-Mode1_Parameter_sheet!$D$9))+$R$9*COS($R$7*(K691-Mode1_Parameter_sheet!$D$9))+$R$11*SIN($R$7*(K691-Mode1_Parameter_sheet!$D$9))</f>
        <v>-4.4721067878440164E-2</v>
      </c>
      <c r="M691" s="33">
        <f>L691+Mode1_Parameter_sheet!$D$7</f>
        <v>0.1014940896018747</v>
      </c>
      <c r="N691" s="33">
        <f>$R$8*COS($R$6*(K691-Mode1_Parameter_sheet!$D$9))+$R$10*SIN($R$6*(K691-Mode1_Parameter_sheet!$D$9))-$R$9*COS($R$7*(K691-Mode1_Parameter_sheet!$D$9))-$R$11*SIN($R$7*(K691-Mode1_Parameter_sheet!$D$9))</f>
        <v>-4.4783838962274093E-2</v>
      </c>
      <c r="O691" s="33">
        <f>N691+Mode1_Parameter_sheet!$D$8</f>
        <v>0.49911883750714736</v>
      </c>
    </row>
    <row r="692" spans="2:15">
      <c r="B692" s="29">
        <v>686</v>
      </c>
      <c r="C692" s="26">
        <v>22.866666670000001</v>
      </c>
      <c r="D692" s="26">
        <v>0.106</v>
      </c>
      <c r="E692" s="26">
        <v>7.6899999999999996E-2</v>
      </c>
      <c r="F692" s="26">
        <f>D692-Mode1_Parameter_sheet!$D$7</f>
        <v>-4.0215157480314859E-2</v>
      </c>
      <c r="G692" s="26">
        <v>0.50320492090000002</v>
      </c>
      <c r="H692" s="26">
        <v>7.5257694070000006E-2</v>
      </c>
      <c r="I692" s="26">
        <f>G692-Mode1_Parameter_sheet!$D$8</f>
        <v>-4.0697755569421457E-2</v>
      </c>
      <c r="K692" s="26">
        <v>22.866666670000001</v>
      </c>
      <c r="L692" s="33">
        <f>$R$8*COS($R$6*(K692-Mode1_Parameter_sheet!$D$9))+$R$10*SIN($R$6*(K692-Mode1_Parameter_sheet!$D$9))+$R$9*COS($R$7*(K692-Mode1_Parameter_sheet!$D$9))+$R$11*SIN($R$7*(K692-Mode1_Parameter_sheet!$D$9))</f>
        <v>-4.2359158834680395E-2</v>
      </c>
      <c r="M692" s="33">
        <f>L692+Mode1_Parameter_sheet!$D$7</f>
        <v>0.10385599864563447</v>
      </c>
      <c r="N692" s="33">
        <f>$R$8*COS($R$6*(K692-Mode1_Parameter_sheet!$D$9))+$R$10*SIN($R$6*(K692-Mode1_Parameter_sheet!$D$9))-$R$9*COS($R$7*(K692-Mode1_Parameter_sheet!$D$9))-$R$11*SIN($R$7*(K692-Mode1_Parameter_sheet!$D$9))</f>
        <v>-4.2396854168223731E-2</v>
      </c>
      <c r="O692" s="33">
        <f>N692+Mode1_Parameter_sheet!$D$8</f>
        <v>0.50150582230119778</v>
      </c>
    </row>
    <row r="693" spans="2:15">
      <c r="B693" s="29">
        <v>687</v>
      </c>
      <c r="C693" s="26">
        <v>22.9</v>
      </c>
      <c r="D693" s="26">
        <v>0.108</v>
      </c>
      <c r="E693" s="26">
        <v>8.3699999999999997E-2</v>
      </c>
      <c r="F693" s="26">
        <f>D693-Mode1_Parameter_sheet!$D$7</f>
        <v>-3.8215157480314857E-2</v>
      </c>
      <c r="G693" s="26">
        <v>0.50585087269999995</v>
      </c>
      <c r="H693" s="26">
        <v>8.5380023669999999E-2</v>
      </c>
      <c r="I693" s="26">
        <f>G693-Mode1_Parameter_sheet!$D$8</f>
        <v>-3.8051803769421522E-2</v>
      </c>
      <c r="K693" s="26">
        <v>22.9</v>
      </c>
      <c r="L693" s="33">
        <f>$R$8*COS($R$6*(K693-Mode1_Parameter_sheet!$D$9))+$R$10*SIN($R$6*(K693-Mode1_Parameter_sheet!$D$9))+$R$9*COS($R$7*(K693-Mode1_Parameter_sheet!$D$9))+$R$11*SIN($R$7*(K693-Mode1_Parameter_sheet!$D$9))</f>
        <v>-3.9733900893142791E-2</v>
      </c>
      <c r="M693" s="33">
        <f>L693+Mode1_Parameter_sheet!$D$7</f>
        <v>0.10648125658717206</v>
      </c>
      <c r="N693" s="33">
        <f>$R$8*COS($R$6*(K693-Mode1_Parameter_sheet!$D$9))+$R$10*SIN($R$6*(K693-Mode1_Parameter_sheet!$D$9))-$R$9*COS($R$7*(K693-Mode1_Parameter_sheet!$D$9))-$R$11*SIN($R$7*(K693-Mode1_Parameter_sheet!$D$9))</f>
        <v>-3.9746122367097646E-2</v>
      </c>
      <c r="O693" s="33">
        <f>N693+Mode1_Parameter_sheet!$D$8</f>
        <v>0.50415655410232385</v>
      </c>
    </row>
    <row r="694" spans="2:15">
      <c r="B694" s="29">
        <v>688</v>
      </c>
      <c r="C694" s="26">
        <v>22.93333333</v>
      </c>
      <c r="D694" s="26">
        <v>0.111</v>
      </c>
      <c r="E694" s="26">
        <v>8.8599999999999998E-2</v>
      </c>
      <c r="F694" s="26">
        <f>D694-Mode1_Parameter_sheet!$D$7</f>
        <v>-3.5215157480314854E-2</v>
      </c>
      <c r="G694" s="26">
        <v>0.50889692249999996</v>
      </c>
      <c r="H694" s="26">
        <v>9.2684906950000007E-2</v>
      </c>
      <c r="I694" s="26">
        <f>G694-Mode1_Parameter_sheet!$D$8</f>
        <v>-3.5005753969421516E-2</v>
      </c>
      <c r="K694" s="26">
        <v>22.93333333</v>
      </c>
      <c r="L694" s="33">
        <f>$R$8*COS($R$6*(K694-Mode1_Parameter_sheet!$D$9))+$R$10*SIN($R$6*(K694-Mode1_Parameter_sheet!$D$9))+$R$9*COS($R$7*(K694-Mode1_Parameter_sheet!$D$9))+$R$11*SIN($R$7*(K694-Mode1_Parameter_sheet!$D$9))</f>
        <v>-3.6861564543767794E-2</v>
      </c>
      <c r="M694" s="33">
        <f>L694+Mode1_Parameter_sheet!$D$7</f>
        <v>0.10935359293654706</v>
      </c>
      <c r="N694" s="33">
        <f>$R$8*COS($R$6*(K694-Mode1_Parameter_sheet!$D$9))+$R$10*SIN($R$6*(K694-Mode1_Parameter_sheet!$D$9))-$R$9*COS($R$7*(K694-Mode1_Parameter_sheet!$D$9))-$R$11*SIN($R$7*(K694-Mode1_Parameter_sheet!$D$9))</f>
        <v>-3.6848183081857583E-2</v>
      </c>
      <c r="O694" s="33">
        <f>N694+Mode1_Parameter_sheet!$D$8</f>
        <v>0.50705449338756392</v>
      </c>
    </row>
    <row r="695" spans="2:15">
      <c r="B695" s="29">
        <v>689</v>
      </c>
      <c r="C695" s="26">
        <v>22.966666669999999</v>
      </c>
      <c r="D695" s="26">
        <v>0.114</v>
      </c>
      <c r="E695" s="26">
        <v>9.4700000000000006E-2</v>
      </c>
      <c r="F695" s="26">
        <f>D695-Mode1_Parameter_sheet!$D$7</f>
        <v>-3.2215157480314852E-2</v>
      </c>
      <c r="G695" s="26">
        <v>0.51202986650000004</v>
      </c>
      <c r="H695" s="26">
        <v>9.4098171810000006E-2</v>
      </c>
      <c r="I695" s="26">
        <f>G695-Mode1_Parameter_sheet!$D$8</f>
        <v>-3.1872809969421434E-2</v>
      </c>
      <c r="K695" s="26">
        <v>22.966666669999999</v>
      </c>
      <c r="L695" s="33">
        <f>$R$8*COS($R$6*(K695-Mode1_Parameter_sheet!$D$9))+$R$10*SIN($R$6*(K695-Mode1_Parameter_sheet!$D$9))+$R$9*COS($R$7*(K695-Mode1_Parameter_sheet!$D$9))+$R$11*SIN($R$7*(K695-Mode1_Parameter_sheet!$D$9))</f>
        <v>-3.3759956280285032E-2</v>
      </c>
      <c r="M695" s="33">
        <f>L695+Mode1_Parameter_sheet!$D$7</f>
        <v>0.11245520120002983</v>
      </c>
      <c r="N695" s="33">
        <f>$R$8*COS($R$6*(K695-Mode1_Parameter_sheet!$D$9))+$R$10*SIN($R$6*(K695-Mode1_Parameter_sheet!$D$9))-$R$9*COS($R$7*(K695-Mode1_Parameter_sheet!$D$9))-$R$11*SIN($R$7*(K695-Mode1_Parameter_sheet!$D$9))</f>
        <v>-3.3721113202330934E-2</v>
      </c>
      <c r="O695" s="33">
        <f>N695+Mode1_Parameter_sheet!$D$8</f>
        <v>0.51018156326709052</v>
      </c>
    </row>
    <row r="696" spans="2:15">
      <c r="B696" s="29">
        <v>690</v>
      </c>
      <c r="C696" s="26">
        <v>23</v>
      </c>
      <c r="D696" s="26">
        <v>0.11799999999999999</v>
      </c>
      <c r="E696" s="26">
        <v>0.10100000000000001</v>
      </c>
      <c r="F696" s="26">
        <f>D696-Mode1_Parameter_sheet!$D$7</f>
        <v>-2.8215157480314862E-2</v>
      </c>
      <c r="G696" s="26">
        <v>0.51517013389999999</v>
      </c>
      <c r="H696" s="26">
        <v>0.10172723710000001</v>
      </c>
      <c r="I696" s="26">
        <f>G696-Mode1_Parameter_sheet!$D$8</f>
        <v>-2.8732542569421482E-2</v>
      </c>
      <c r="K696" s="26">
        <v>23</v>
      </c>
      <c r="L696" s="33">
        <f>$R$8*COS($R$6*(K696-Mode1_Parameter_sheet!$D$9))+$R$10*SIN($R$6*(K696-Mode1_Parameter_sheet!$D$9))+$R$9*COS($R$7*(K696-Mode1_Parameter_sheet!$D$9))+$R$11*SIN($R$7*(K696-Mode1_Parameter_sheet!$D$9))</f>
        <v>-3.0448311567203876E-2</v>
      </c>
      <c r="M696" s="33">
        <f>L696+Mode1_Parameter_sheet!$D$7</f>
        <v>0.11576684591311098</v>
      </c>
      <c r="N696" s="33">
        <f>$R$8*COS($R$6*(K696-Mode1_Parameter_sheet!$D$9))+$R$10*SIN($R$6*(K696-Mode1_Parameter_sheet!$D$9))-$R$9*COS($R$7*(K696-Mode1_Parameter_sheet!$D$9))-$R$11*SIN($R$7*(K696-Mode1_Parameter_sheet!$D$9))</f>
        <v>-3.0384417119438869E-2</v>
      </c>
      <c r="O696" s="33">
        <f>N696+Mode1_Parameter_sheet!$D$8</f>
        <v>0.51351825934998263</v>
      </c>
    </row>
    <row r="697" spans="2:15">
      <c r="B697" s="29">
        <v>691</v>
      </c>
      <c r="C697" s="26">
        <v>23.033333330000001</v>
      </c>
      <c r="D697" s="26">
        <v>0.121</v>
      </c>
      <c r="E697" s="26">
        <v>0.106</v>
      </c>
      <c r="F697" s="26">
        <f>D697-Mode1_Parameter_sheet!$D$7</f>
        <v>-2.5215157480314859E-2</v>
      </c>
      <c r="G697" s="26">
        <v>0.51881168229999997</v>
      </c>
      <c r="H697" s="26">
        <v>0.10925953419999999</v>
      </c>
      <c r="I697" s="26">
        <f>G697-Mode1_Parameter_sheet!$D$8</f>
        <v>-2.509099416942151E-2</v>
      </c>
      <c r="K697" s="26">
        <v>23.033333330000001</v>
      </c>
      <c r="L697" s="33">
        <f>$R$8*COS($R$6*(K697-Mode1_Parameter_sheet!$D$9))+$R$10*SIN($R$6*(K697-Mode1_Parameter_sheet!$D$9))+$R$9*COS($R$7*(K697-Mode1_Parameter_sheet!$D$9))+$R$11*SIN($R$7*(K697-Mode1_Parameter_sheet!$D$9))</f>
        <v>-2.6947170218442694E-2</v>
      </c>
      <c r="M697" s="33">
        <f>L697+Mode1_Parameter_sheet!$D$7</f>
        <v>0.11926798726187215</v>
      </c>
      <c r="N697" s="33">
        <f>$R$8*COS($R$6*(K697-Mode1_Parameter_sheet!$D$9))+$R$10*SIN($R$6*(K697-Mode1_Parameter_sheet!$D$9))-$R$9*COS($R$7*(K697-Mode1_Parameter_sheet!$D$9))-$R$11*SIN($R$7*(K697-Mode1_Parameter_sheet!$D$9))</f>
        <v>-2.6858899217786794E-2</v>
      </c>
      <c r="O697" s="33">
        <f>N697+Mode1_Parameter_sheet!$D$8</f>
        <v>0.51704377725163464</v>
      </c>
    </row>
    <row r="698" spans="2:15">
      <c r="B698" s="29">
        <v>692</v>
      </c>
      <c r="C698" s="26">
        <v>23.06666667</v>
      </c>
      <c r="D698" s="26">
        <v>0.125</v>
      </c>
      <c r="E698" s="26">
        <v>0.111</v>
      </c>
      <c r="F698" s="26">
        <f>D698-Mode1_Parameter_sheet!$D$7</f>
        <v>-2.1215157480314856E-2</v>
      </c>
      <c r="G698" s="26">
        <v>0.52245410290000005</v>
      </c>
      <c r="H698" s="26">
        <v>0.1117759229</v>
      </c>
      <c r="I698" s="26">
        <f>G698-Mode1_Parameter_sheet!$D$8</f>
        <v>-2.1448573569421425E-2</v>
      </c>
      <c r="K698" s="26">
        <v>23.06666667</v>
      </c>
      <c r="L698" s="33">
        <f>$R$8*COS($R$6*(K698-Mode1_Parameter_sheet!$D$9))+$R$10*SIN($R$6*(K698-Mode1_Parameter_sheet!$D$9))+$R$9*COS($R$7*(K698-Mode1_Parameter_sheet!$D$9))+$R$11*SIN($R$7*(K698-Mode1_Parameter_sheet!$D$9))</f>
        <v>-2.3278251765213413E-2</v>
      </c>
      <c r="M698" s="33">
        <f>L698+Mode1_Parameter_sheet!$D$7</f>
        <v>0.12293690571510144</v>
      </c>
      <c r="N698" s="33">
        <f>$R$8*COS($R$6*(K698-Mode1_Parameter_sheet!$D$9))+$R$10*SIN($R$6*(K698-Mode1_Parameter_sheet!$D$9))-$R$9*COS($R$7*(K698-Mode1_Parameter_sheet!$D$9))-$R$11*SIN($R$7*(K698-Mode1_Parameter_sheet!$D$9))</f>
        <v>-2.3166536473044903E-2</v>
      </c>
      <c r="O698" s="33">
        <f>N698+Mode1_Parameter_sheet!$D$8</f>
        <v>0.52073613999637658</v>
      </c>
    </row>
    <row r="699" spans="2:15">
      <c r="B699" s="29">
        <v>693</v>
      </c>
      <c r="C699" s="26">
        <v>23.1</v>
      </c>
      <c r="D699" s="26">
        <v>0.129</v>
      </c>
      <c r="E699" s="26">
        <v>0.114</v>
      </c>
      <c r="F699" s="26">
        <f>D699-Mode1_Parameter_sheet!$D$7</f>
        <v>-1.7215157480314852E-2</v>
      </c>
      <c r="G699" s="26">
        <v>0.52626341050000003</v>
      </c>
      <c r="H699" s="26">
        <v>0.1131953057</v>
      </c>
      <c r="I699" s="26">
        <f>G699-Mode1_Parameter_sheet!$D$8</f>
        <v>-1.7639265969421447E-2</v>
      </c>
      <c r="K699" s="26">
        <v>23.1</v>
      </c>
      <c r="L699" s="33">
        <f>$R$8*COS($R$6*(K699-Mode1_Parameter_sheet!$D$9))+$R$10*SIN($R$6*(K699-Mode1_Parameter_sheet!$D$9))+$R$9*COS($R$7*(K699-Mode1_Parameter_sheet!$D$9))+$R$11*SIN($R$7*(K699-Mode1_Parameter_sheet!$D$9))</f>
        <v>-1.9464324491697285E-2</v>
      </c>
      <c r="M699" s="33">
        <f>L699+Mode1_Parameter_sheet!$D$7</f>
        <v>0.12675083298861756</v>
      </c>
      <c r="N699" s="33">
        <f>$R$8*COS($R$6*(K699-Mode1_Parameter_sheet!$D$9))+$R$10*SIN($R$6*(K699-Mode1_Parameter_sheet!$D$9))-$R$9*COS($R$7*(K699-Mode1_Parameter_sheet!$D$9))-$R$11*SIN($R$7*(K699-Mode1_Parameter_sheet!$D$9))</f>
        <v>-1.9330344788759307E-2</v>
      </c>
      <c r="O699" s="33">
        <f>N699+Mode1_Parameter_sheet!$D$8</f>
        <v>0.5245723316806622</v>
      </c>
    </row>
    <row r="700" spans="2:15">
      <c r="B700" s="29">
        <v>694</v>
      </c>
      <c r="C700" s="26">
        <v>23.133333329999999</v>
      </c>
      <c r="D700" s="26">
        <v>0.13200000000000001</v>
      </c>
      <c r="E700" s="26">
        <v>0.115</v>
      </c>
      <c r="F700" s="26">
        <f>D700-Mode1_Parameter_sheet!$D$7</f>
        <v>-1.4215157480314849E-2</v>
      </c>
      <c r="G700" s="26">
        <v>0.53000045659999995</v>
      </c>
      <c r="H700" s="26">
        <v>0.11752375029999999</v>
      </c>
      <c r="I700" s="26">
        <f>G700-Mode1_Parameter_sheet!$D$8</f>
        <v>-1.3902219869421528E-2</v>
      </c>
      <c r="K700" s="26">
        <v>23.133333329999999</v>
      </c>
      <c r="L700" s="33">
        <f>$R$8*COS($R$6*(K700-Mode1_Parameter_sheet!$D$9))+$R$10*SIN($R$6*(K700-Mode1_Parameter_sheet!$D$9))+$R$9*COS($R$7*(K700-Mode1_Parameter_sheet!$D$9))+$R$11*SIN($R$7*(K700-Mode1_Parameter_sheet!$D$9))</f>
        <v>-1.5529057776195211E-2</v>
      </c>
      <c r="M700" s="33">
        <f>L700+Mode1_Parameter_sheet!$D$7</f>
        <v>0.13068609970411965</v>
      </c>
      <c r="N700" s="33">
        <f>$R$8*COS($R$6*(K700-Mode1_Parameter_sheet!$D$9))+$R$10*SIN($R$6*(K700-Mode1_Parameter_sheet!$D$9))-$R$9*COS($R$7*(K700-Mode1_Parameter_sheet!$D$9))-$R$11*SIN($R$7*(K700-Mode1_Parameter_sheet!$D$9))</f>
        <v>-1.5374228680124589E-2</v>
      </c>
      <c r="O700" s="33">
        <f>N700+Mode1_Parameter_sheet!$D$8</f>
        <v>0.52852844778929686</v>
      </c>
    </row>
    <row r="701" spans="2:15">
      <c r="B701" s="29">
        <v>695</v>
      </c>
      <c r="C701" s="26">
        <v>23.166666670000001</v>
      </c>
      <c r="D701" s="26">
        <v>0.13600000000000001</v>
      </c>
      <c r="E701" s="26">
        <v>0.122</v>
      </c>
      <c r="F701" s="26">
        <f>D701-Mode1_Parameter_sheet!$D$7</f>
        <v>-1.0215157480314846E-2</v>
      </c>
      <c r="G701" s="26">
        <v>0.53409832719999994</v>
      </c>
      <c r="H701" s="26">
        <v>0.122291618</v>
      </c>
      <c r="I701" s="26">
        <f>G701-Mode1_Parameter_sheet!$D$8</f>
        <v>-9.8043492694215306E-3</v>
      </c>
      <c r="K701" s="26">
        <v>23.166666670000001</v>
      </c>
      <c r="L701" s="33">
        <f>$R$8*COS($R$6*(K701-Mode1_Parameter_sheet!$D$9))+$R$10*SIN($R$6*(K701-Mode1_Parameter_sheet!$D$9))+$R$9*COS($R$7*(K701-Mode1_Parameter_sheet!$D$9))+$R$11*SIN($R$7*(K701-Mode1_Parameter_sheet!$D$9))</f>
        <v>-1.1496878533663133E-2</v>
      </c>
      <c r="M701" s="33">
        <f>L701+Mode1_Parameter_sheet!$D$7</f>
        <v>0.13471827894665173</v>
      </c>
      <c r="N701" s="33">
        <f>$R$8*COS($R$6*(K701-Mode1_Parameter_sheet!$D$9))+$R$10*SIN($R$6*(K701-Mode1_Parameter_sheet!$D$9))-$R$9*COS($R$7*(K701-Mode1_Parameter_sheet!$D$9))-$R$11*SIN($R$7*(K701-Mode1_Parameter_sheet!$D$9))</f>
        <v>-1.1322835256064149E-2</v>
      </c>
      <c r="O701" s="33">
        <f>N701+Mode1_Parameter_sheet!$D$8</f>
        <v>0.53257984121335733</v>
      </c>
    </row>
    <row r="702" spans="2:15">
      <c r="B702" s="29">
        <v>696</v>
      </c>
      <c r="C702" s="26">
        <v>23.2</v>
      </c>
      <c r="D702" s="26">
        <v>0.14000000000000001</v>
      </c>
      <c r="E702" s="26">
        <v>0.121</v>
      </c>
      <c r="F702" s="26">
        <f>D702-Mode1_Parameter_sheet!$D$7</f>
        <v>-6.2151574803148424E-3</v>
      </c>
      <c r="G702" s="26">
        <v>0.53815323110000002</v>
      </c>
      <c r="H702" s="26">
        <v>0.1198163657</v>
      </c>
      <c r="I702" s="26">
        <f>G702-Mode1_Parameter_sheet!$D$8</f>
        <v>-5.7494453694214576E-3</v>
      </c>
      <c r="K702" s="26">
        <v>23.2</v>
      </c>
      <c r="L702" s="33">
        <f>$R$8*COS($R$6*(K702-Mode1_Parameter_sheet!$D$9))+$R$10*SIN($R$6*(K702-Mode1_Parameter_sheet!$D$9))+$R$9*COS($R$7*(K702-Mode1_Parameter_sheet!$D$9))+$R$11*SIN($R$7*(K702-Mode1_Parameter_sheet!$D$9))</f>
        <v>-7.3928235677662366E-3</v>
      </c>
      <c r="M702" s="33">
        <f>L702+Mode1_Parameter_sheet!$D$7</f>
        <v>0.13882233391254861</v>
      </c>
      <c r="N702" s="33">
        <f>$R$8*COS($R$6*(K702-Mode1_Parameter_sheet!$D$9))+$R$10*SIN($R$6*(K702-Mode1_Parameter_sheet!$D$9))-$R$9*COS($R$7*(K702-Mode1_Parameter_sheet!$D$9))-$R$11*SIN($R$7*(K702-Mode1_Parameter_sheet!$D$9))</f>
        <v>-7.2014042610496539E-3</v>
      </c>
      <c r="O702" s="33">
        <f>N702+Mode1_Parameter_sheet!$D$8</f>
        <v>0.53670127220837183</v>
      </c>
    </row>
    <row r="703" spans="2:15">
      <c r="B703" s="29">
        <v>697</v>
      </c>
      <c r="C703" s="26">
        <v>23.233333330000001</v>
      </c>
      <c r="D703" s="26">
        <v>0.14399999999999999</v>
      </c>
      <c r="E703" s="26">
        <v>0.11799999999999999</v>
      </c>
      <c r="F703" s="26">
        <f>D703-Mode1_Parameter_sheet!$D$7</f>
        <v>-2.2151574803148666E-3</v>
      </c>
      <c r="G703" s="26">
        <v>0.54208608489999999</v>
      </c>
      <c r="H703" s="26">
        <v>0.1207662567</v>
      </c>
      <c r="I703" s="26">
        <f>G703-Mode1_Parameter_sheet!$D$8</f>
        <v>-1.8165915694214885E-3</v>
      </c>
      <c r="K703" s="26">
        <v>23.233333330000001</v>
      </c>
      <c r="L703" s="33">
        <f>$R$8*COS($R$6*(K703-Mode1_Parameter_sheet!$D$9))+$R$10*SIN($R$6*(K703-Mode1_Parameter_sheet!$D$9))+$R$9*COS($R$7*(K703-Mode1_Parameter_sheet!$D$9))+$R$11*SIN($R$7*(K703-Mode1_Parameter_sheet!$D$9))</f>
        <v>-3.242377053575619E-3</v>
      </c>
      <c r="M703" s="33">
        <f>L703+Mode1_Parameter_sheet!$D$7</f>
        <v>0.14297278042673925</v>
      </c>
      <c r="N703" s="33">
        <f>$R$8*COS($R$6*(K703-Mode1_Parameter_sheet!$D$9))+$R$10*SIN($R$6*(K703-Mode1_Parameter_sheet!$D$9))-$R$9*COS($R$7*(K703-Mode1_Parameter_sheet!$D$9))-$R$11*SIN($R$7*(K703-Mode1_Parameter_sheet!$D$9))</f>
        <v>-3.0356033798969104E-3</v>
      </c>
      <c r="O703" s="33">
        <f>N703+Mode1_Parameter_sheet!$D$8</f>
        <v>0.54086707308952453</v>
      </c>
    </row>
    <row r="704" spans="2:15">
      <c r="B704" s="29">
        <v>698</v>
      </c>
      <c r="C704" s="26">
        <v>23.266666669999999</v>
      </c>
      <c r="D704" s="26">
        <v>0.14799999999999999</v>
      </c>
      <c r="E704" s="26">
        <v>0.121</v>
      </c>
      <c r="F704" s="26">
        <f>D704-Mode1_Parameter_sheet!$D$7</f>
        <v>1.784842519685137E-3</v>
      </c>
      <c r="G704" s="26">
        <v>0.54620431489999999</v>
      </c>
      <c r="H704" s="26">
        <v>0.1210733839</v>
      </c>
      <c r="I704" s="26">
        <f>G704-Mode1_Parameter_sheet!$D$8</f>
        <v>2.301638430578512E-3</v>
      </c>
      <c r="K704" s="26">
        <v>23.266666669999999</v>
      </c>
      <c r="L704" s="33">
        <f>$R$8*COS($R$6*(K704-Mode1_Parameter_sheet!$D$9))+$R$10*SIN($R$6*(K704-Mode1_Parameter_sheet!$D$9))+$R$9*COS($R$7*(K704-Mode1_Parameter_sheet!$D$9))+$R$11*SIN($R$7*(K704-Mode1_Parameter_sheet!$D$9))</f>
        <v>9.2868399100838519E-4</v>
      </c>
      <c r="M704" s="33">
        <f>L704+Mode1_Parameter_sheet!$D$7</f>
        <v>0.14714384147132323</v>
      </c>
      <c r="N704" s="33">
        <f>$R$8*COS($R$6*(K704-Mode1_Parameter_sheet!$D$9))+$R$10*SIN($R$6*(K704-Mode1_Parameter_sheet!$D$9))-$R$9*COS($R$7*(K704-Mode1_Parameter_sheet!$D$9))-$R$11*SIN($R$7*(K704-Mode1_Parameter_sheet!$D$9))</f>
        <v>1.1486282089870859E-3</v>
      </c>
      <c r="O704" s="33">
        <f>N704+Mode1_Parameter_sheet!$D$8</f>
        <v>0.54505130467840857</v>
      </c>
    </row>
    <row r="705" spans="2:15">
      <c r="B705" s="29">
        <v>699</v>
      </c>
      <c r="C705" s="26">
        <v>23.3</v>
      </c>
      <c r="D705" s="26">
        <v>0.152</v>
      </c>
      <c r="E705" s="26">
        <v>0.12</v>
      </c>
      <c r="F705" s="26">
        <f>D705-Mode1_Parameter_sheet!$D$7</f>
        <v>5.7848425196851405E-3</v>
      </c>
      <c r="G705" s="26">
        <v>0.55015764379999998</v>
      </c>
      <c r="H705" s="26">
        <v>0.1231774222</v>
      </c>
      <c r="I705" s="26">
        <f>G705-Mode1_Parameter_sheet!$D$8</f>
        <v>6.2549673305785092E-3</v>
      </c>
      <c r="K705" s="26">
        <v>23.3</v>
      </c>
      <c r="L705" s="33">
        <f>$R$8*COS($R$6*(K705-Mode1_Parameter_sheet!$D$9))+$R$10*SIN($R$6*(K705-Mode1_Parameter_sheet!$D$9))+$R$9*COS($R$7*(K705-Mode1_Parameter_sheet!$D$9))+$R$11*SIN($R$7*(K705-Mode1_Parameter_sheet!$D$9))</f>
        <v>5.0944458517027278E-3</v>
      </c>
      <c r="M705" s="33">
        <f>L705+Mode1_Parameter_sheet!$D$7</f>
        <v>0.15130960333201759</v>
      </c>
      <c r="N705" s="33">
        <f>$R$8*COS($R$6*(K705-Mode1_Parameter_sheet!$D$9))+$R$10*SIN($R$6*(K705-Mode1_Parameter_sheet!$D$9))-$R$9*COS($R$7*(K705-Mode1_Parameter_sheet!$D$9))-$R$11*SIN($R$7*(K705-Mode1_Parameter_sheet!$D$9))</f>
        <v>5.3252376836046096E-3</v>
      </c>
      <c r="O705" s="33">
        <f>N705+Mode1_Parameter_sheet!$D$8</f>
        <v>0.54922791415302608</v>
      </c>
    </row>
    <row r="706" spans="2:15">
      <c r="B706" s="29">
        <v>700</v>
      </c>
      <c r="C706" s="26">
        <v>23.333333329999999</v>
      </c>
      <c r="D706" s="26">
        <v>0.156</v>
      </c>
      <c r="E706" s="26">
        <v>0.11600000000000001</v>
      </c>
      <c r="F706" s="26">
        <f>D706-Mode1_Parameter_sheet!$D$7</f>
        <v>9.7848425196851441E-3</v>
      </c>
      <c r="G706" s="26">
        <v>0.55441614299999997</v>
      </c>
      <c r="H706" s="26">
        <v>0.1228505332</v>
      </c>
      <c r="I706" s="26">
        <f>G706-Mode1_Parameter_sheet!$D$8</f>
        <v>1.0513466530578497E-2</v>
      </c>
      <c r="K706" s="26">
        <v>23.333333329999999</v>
      </c>
      <c r="L706" s="33">
        <f>$R$8*COS($R$6*(K706-Mode1_Parameter_sheet!$D$9))+$R$10*SIN($R$6*(K706-Mode1_Parameter_sheet!$D$9))+$R$9*COS($R$7*(K706-Mode1_Parameter_sheet!$D$9))+$R$11*SIN($R$7*(K706-Mode1_Parameter_sheet!$D$9))</f>
        <v>9.2290264770924311E-3</v>
      </c>
      <c r="M706" s="33">
        <f>L706+Mode1_Parameter_sheet!$D$7</f>
        <v>0.15544418395740728</v>
      </c>
      <c r="N706" s="33">
        <f>$R$8*COS($R$6*(K706-Mode1_Parameter_sheet!$D$9))+$R$10*SIN($R$6*(K706-Mode1_Parameter_sheet!$D$9))-$R$9*COS($R$7*(K706-Mode1_Parameter_sheet!$D$9))-$R$11*SIN($R$7*(K706-Mode1_Parameter_sheet!$D$9))</f>
        <v>9.4682284304808528E-3</v>
      </c>
      <c r="O706" s="33">
        <f>N706+Mode1_Parameter_sheet!$D$8</f>
        <v>0.55337090489990237</v>
      </c>
    </row>
    <row r="707" spans="2:15">
      <c r="B707" s="29">
        <v>701</v>
      </c>
      <c r="C707" s="26">
        <v>23.366666670000001</v>
      </c>
      <c r="D707" s="26">
        <v>0.16</v>
      </c>
      <c r="E707" s="26">
        <v>0.11600000000000001</v>
      </c>
      <c r="F707" s="26">
        <f>D707-Mode1_Parameter_sheet!$D$7</f>
        <v>1.3784842519685148E-2</v>
      </c>
      <c r="G707" s="26">
        <v>0.55834767939999996</v>
      </c>
      <c r="H707" s="26">
        <v>0.1144360361</v>
      </c>
      <c r="I707" s="26">
        <f>G707-Mode1_Parameter_sheet!$D$8</f>
        <v>1.4445002930578488E-2</v>
      </c>
      <c r="K707" s="26">
        <v>23.366666670000001</v>
      </c>
      <c r="L707" s="33">
        <f>$R$8*COS($R$6*(K707-Mode1_Parameter_sheet!$D$9))+$R$10*SIN($R$6*(K707-Mode1_Parameter_sheet!$D$9))+$R$9*COS($R$7*(K707-Mode1_Parameter_sheet!$D$9))+$R$11*SIN($R$7*(K707-Mode1_Parameter_sheet!$D$9))</f>
        <v>1.3306732402105314E-2</v>
      </c>
      <c r="M707" s="33">
        <f>L707+Mode1_Parameter_sheet!$D$7</f>
        <v>0.15952188988242016</v>
      </c>
      <c r="N707" s="33">
        <f>$R$8*COS($R$6*(K707-Mode1_Parameter_sheet!$D$9))+$R$10*SIN($R$6*(K707-Mode1_Parameter_sheet!$D$9))-$R$9*COS($R$7*(K707-Mode1_Parameter_sheet!$D$9))-$R$11*SIN($R$7*(K707-Mode1_Parameter_sheet!$D$9))</f>
        <v>1.3551818162989537E-2</v>
      </c>
      <c r="O707" s="33">
        <f>N707+Mode1_Parameter_sheet!$D$8</f>
        <v>0.55745449463241104</v>
      </c>
    </row>
    <row r="708" spans="2:15">
      <c r="B708" s="29">
        <v>702</v>
      </c>
      <c r="C708" s="26">
        <v>23.4</v>
      </c>
      <c r="D708" s="26">
        <v>0.16400000000000001</v>
      </c>
      <c r="E708" s="26">
        <v>0.114</v>
      </c>
      <c r="F708" s="26">
        <f>D708-Mode1_Parameter_sheet!$D$7</f>
        <v>1.7784842519685151E-2</v>
      </c>
      <c r="G708" s="26">
        <v>0.56204521210000002</v>
      </c>
      <c r="H708" s="26">
        <v>0.1114089987</v>
      </c>
      <c r="I708" s="26">
        <f>G708-Mode1_Parameter_sheet!$D$8</f>
        <v>1.8142535630578549E-2</v>
      </c>
      <c r="K708" s="26">
        <v>23.4</v>
      </c>
      <c r="L708" s="33">
        <f>$R$8*COS($R$6*(K708-Mode1_Parameter_sheet!$D$9))+$R$10*SIN($R$6*(K708-Mode1_Parameter_sheet!$D$9))+$R$9*COS($R$7*(K708-Mode1_Parameter_sheet!$D$9))+$R$11*SIN($R$7*(K708-Mode1_Parameter_sheet!$D$9))</f>
        <v>1.7302214722392753E-2</v>
      </c>
      <c r="M708" s="33">
        <f>L708+Mode1_Parameter_sheet!$D$7</f>
        <v>0.16351737220270762</v>
      </c>
      <c r="N708" s="33">
        <f>$R$8*COS($R$6*(K708-Mode1_Parameter_sheet!$D$9))+$R$10*SIN($R$6*(K708-Mode1_Parameter_sheet!$D$9))-$R$9*COS($R$7*(K708-Mode1_Parameter_sheet!$D$9))-$R$11*SIN($R$7*(K708-Mode1_Parameter_sheet!$D$9))</f>
        <v>1.7550595831817048E-2</v>
      </c>
      <c r="O708" s="33">
        <f>N708+Mode1_Parameter_sheet!$D$8</f>
        <v>0.56145327230123854</v>
      </c>
    </row>
    <row r="709" spans="2:15">
      <c r="B709" s="29">
        <v>703</v>
      </c>
      <c r="C709" s="26">
        <v>23.43333333</v>
      </c>
      <c r="D709" s="26">
        <v>0.16800000000000001</v>
      </c>
      <c r="E709" s="26">
        <v>0.108</v>
      </c>
      <c r="F709" s="26">
        <f>D709-Mode1_Parameter_sheet!$D$7</f>
        <v>2.1784842519685155E-2</v>
      </c>
      <c r="G709" s="26">
        <v>0.565774946</v>
      </c>
      <c r="H709" s="26">
        <v>0.1103526331</v>
      </c>
      <c r="I709" s="26">
        <f>G709-Mode1_Parameter_sheet!$D$8</f>
        <v>2.1872269530578525E-2</v>
      </c>
      <c r="K709" s="26">
        <v>23.43333333</v>
      </c>
      <c r="L709" s="33">
        <f>$R$8*COS($R$6*(K709-Mode1_Parameter_sheet!$D$9))+$R$10*SIN($R$6*(K709-Mode1_Parameter_sheet!$D$9))+$R$9*COS($R$7*(K709-Mode1_Parameter_sheet!$D$9))+$R$11*SIN($R$7*(K709-Mode1_Parameter_sheet!$D$9))</f>
        <v>2.1190633940184767E-2</v>
      </c>
      <c r="M709" s="33">
        <f>L709+Mode1_Parameter_sheet!$D$7</f>
        <v>0.16740579142049963</v>
      </c>
      <c r="N709" s="33">
        <f>$R$8*COS($R$6*(K709-Mode1_Parameter_sheet!$D$9))+$R$10*SIN($R$6*(K709-Mode1_Parameter_sheet!$D$9))-$R$9*COS($R$7*(K709-Mode1_Parameter_sheet!$D$9))-$R$11*SIN($R$7*(K709-Mode1_Parameter_sheet!$D$9))</f>
        <v>2.1439687137738941E-2</v>
      </c>
      <c r="O709" s="33">
        <f>N709+Mode1_Parameter_sheet!$D$8</f>
        <v>0.56534236360716039</v>
      </c>
    </row>
    <row r="710" spans="2:15">
      <c r="B710" s="29">
        <v>704</v>
      </c>
      <c r="C710" s="26">
        <v>23.466666669999999</v>
      </c>
      <c r="D710" s="26">
        <v>0.17100000000000001</v>
      </c>
      <c r="E710" s="26">
        <v>0.106</v>
      </c>
      <c r="F710" s="26">
        <f>D710-Mode1_Parameter_sheet!$D$7</f>
        <v>2.4784842519685157E-2</v>
      </c>
      <c r="G710" s="26">
        <v>0.56940205430000002</v>
      </c>
      <c r="H710" s="26">
        <v>0.10374689669999999</v>
      </c>
      <c r="I710" s="26">
        <f>G710-Mode1_Parameter_sheet!$D$8</f>
        <v>2.549937783057854E-2</v>
      </c>
      <c r="K710" s="26">
        <v>23.466666669999999</v>
      </c>
      <c r="L710" s="33">
        <f>$R$8*COS($R$6*(K710-Mode1_Parameter_sheet!$D$9))+$R$10*SIN($R$6*(K710-Mode1_Parameter_sheet!$D$9))+$R$9*COS($R$7*(K710-Mode1_Parameter_sheet!$D$9))+$R$11*SIN($R$7*(K710-Mode1_Parameter_sheet!$D$9))</f>
        <v>2.4947810558956288E-2</v>
      </c>
      <c r="M710" s="33">
        <f>L710+Mode1_Parameter_sheet!$D$7</f>
        <v>0.17116296803927114</v>
      </c>
      <c r="N710" s="33">
        <f>$R$8*COS($R$6*(K710-Mode1_Parameter_sheet!$D$9))+$R$10*SIN($R$6*(K710-Mode1_Parameter_sheet!$D$9))-$R$9*COS($R$7*(K710-Mode1_Parameter_sheet!$D$9))-$R$11*SIN($R$7*(K710-Mode1_Parameter_sheet!$D$9))</f>
        <v>2.5194905485035817E-2</v>
      </c>
      <c r="O710" s="33">
        <f>N710+Mode1_Parameter_sheet!$D$8</f>
        <v>0.56909758195445725</v>
      </c>
    </row>
    <row r="711" spans="2:15">
      <c r="B711" s="29">
        <v>705</v>
      </c>
      <c r="C711" s="26">
        <v>23.5</v>
      </c>
      <c r="D711" s="26">
        <v>0.17499999999999999</v>
      </c>
      <c r="E711" s="26">
        <v>9.9599999999999994E-2</v>
      </c>
      <c r="F711" s="26">
        <f>D711-Mode1_Parameter_sheet!$D$7</f>
        <v>2.8784842519685133E-2</v>
      </c>
      <c r="G711" s="26">
        <v>0.5726914058</v>
      </c>
      <c r="H711" s="26">
        <v>0.1002098255</v>
      </c>
      <c r="I711" s="26">
        <f>G711-Mode1_Parameter_sheet!$D$8</f>
        <v>2.8788729330578522E-2</v>
      </c>
      <c r="K711" s="26">
        <v>23.5</v>
      </c>
      <c r="L711" s="33">
        <f>$R$8*COS($R$6*(K711-Mode1_Parameter_sheet!$D$9))+$R$10*SIN($R$6*(K711-Mode1_Parameter_sheet!$D$9))+$R$9*COS($R$7*(K711-Mode1_Parameter_sheet!$D$9))+$R$11*SIN($R$7*(K711-Mode1_Parameter_sheet!$D$9))</f>
        <v>2.8550372209962135E-2</v>
      </c>
      <c r="M711" s="33">
        <f>L711+Mode1_Parameter_sheet!$D$7</f>
        <v>0.17476552969027698</v>
      </c>
      <c r="N711" s="33">
        <f>$R$8*COS($R$6*(K711-Mode1_Parameter_sheet!$D$9))+$R$10*SIN($R$6*(K711-Mode1_Parameter_sheet!$D$9))-$R$9*COS($R$7*(K711-Mode1_Parameter_sheet!$D$9))-$R$11*SIN($R$7*(K711-Mode1_Parameter_sheet!$D$9))</f>
        <v>2.8792899188289131E-2</v>
      </c>
      <c r="O711" s="33">
        <f>N711+Mode1_Parameter_sheet!$D$8</f>
        <v>0.57269557565771056</v>
      </c>
    </row>
    <row r="712" spans="2:15">
      <c r="B712" s="29">
        <v>706</v>
      </c>
      <c r="C712" s="26">
        <v>23.533333330000001</v>
      </c>
      <c r="D712" s="26">
        <v>0.17799999999999999</v>
      </c>
      <c r="E712" s="26">
        <v>9.3100000000000002E-2</v>
      </c>
      <c r="F712" s="26">
        <f>D712-Mode1_Parameter_sheet!$D$7</f>
        <v>3.1784842519685136E-2</v>
      </c>
      <c r="G712" s="26">
        <v>0.57608270939999995</v>
      </c>
      <c r="H712" s="26">
        <v>9.5413781510000004E-2</v>
      </c>
      <c r="I712" s="26">
        <f>G712-Mode1_Parameter_sheet!$D$8</f>
        <v>3.2180032930578473E-2</v>
      </c>
      <c r="K712" s="26">
        <v>23.533333330000001</v>
      </c>
      <c r="L712" s="33">
        <f>$R$8*COS($R$6*(K712-Mode1_Parameter_sheet!$D$9))+$R$10*SIN($R$6*(K712-Mode1_Parameter_sheet!$D$9))+$R$9*COS($R$7*(K712-Mode1_Parameter_sheet!$D$9))+$R$11*SIN($R$7*(K712-Mode1_Parameter_sheet!$D$9))</f>
        <v>3.1975905809203523E-2</v>
      </c>
      <c r="M712" s="33">
        <f>L712+Mode1_Parameter_sheet!$D$7</f>
        <v>0.17819106328951839</v>
      </c>
      <c r="N712" s="33">
        <f>$R$8*COS($R$6*(K712-Mode1_Parameter_sheet!$D$9))+$R$10*SIN($R$6*(K712-Mode1_Parameter_sheet!$D$9))-$R$9*COS($R$7*(K712-Mode1_Parameter_sheet!$D$9))-$R$11*SIN($R$7*(K712-Mode1_Parameter_sheet!$D$9))</f>
        <v>3.2211303407380293E-2</v>
      </c>
      <c r="O712" s="33">
        <f>N712+Mode1_Parameter_sheet!$D$8</f>
        <v>0.5761139798768018</v>
      </c>
    </row>
    <row r="713" spans="2:15">
      <c r="B713" s="29">
        <v>707</v>
      </c>
      <c r="C713" s="26">
        <v>23.56666667</v>
      </c>
      <c r="D713" s="26">
        <v>0.18099999999999999</v>
      </c>
      <c r="E713" s="26">
        <v>8.9499999999999996E-2</v>
      </c>
      <c r="F713" s="26">
        <f>D713-Mode1_Parameter_sheet!$D$7</f>
        <v>3.4784842519685139E-2</v>
      </c>
      <c r="G713" s="26">
        <v>0.57905232449999999</v>
      </c>
      <c r="H713" s="26">
        <v>8.7162600339999993E-2</v>
      </c>
      <c r="I713" s="26">
        <f>G713-Mode1_Parameter_sheet!$D$8</f>
        <v>3.5149648030578517E-2</v>
      </c>
      <c r="K713" s="26">
        <v>23.56666667</v>
      </c>
      <c r="L713" s="33">
        <f>$R$8*COS($R$6*(K713-Mode1_Parameter_sheet!$D$9))+$R$10*SIN($R$6*(K713-Mode1_Parameter_sheet!$D$9))+$R$9*COS($R$7*(K713-Mode1_Parameter_sheet!$D$9))+$R$11*SIN($R$7*(K713-Mode1_Parameter_sheet!$D$9))</f>
        <v>3.5203093436208047E-2</v>
      </c>
      <c r="M713" s="33">
        <f>L713+Mode1_Parameter_sheet!$D$7</f>
        <v>0.18141825091652292</v>
      </c>
      <c r="N713" s="33">
        <f>$R$8*COS($R$6*(K713-Mode1_Parameter_sheet!$D$9))+$R$10*SIN($R$6*(K713-Mode1_Parameter_sheet!$D$9))-$R$9*COS($R$7*(K713-Mode1_Parameter_sheet!$D$9))-$R$11*SIN($R$7*(K713-Mode1_Parameter_sheet!$D$9))</f>
        <v>3.5428875515058633E-2</v>
      </c>
      <c r="O713" s="33">
        <f>N713+Mode1_Parameter_sheet!$D$8</f>
        <v>0.57933155198448016</v>
      </c>
    </row>
    <row r="714" spans="2:15">
      <c r="B714" s="29">
        <v>708</v>
      </c>
      <c r="C714" s="26">
        <v>23.6</v>
      </c>
      <c r="D714" s="26">
        <v>0.184</v>
      </c>
      <c r="E714" s="26">
        <v>8.1799999999999998E-2</v>
      </c>
      <c r="F714" s="26">
        <f>D714-Mode1_Parameter_sheet!$D$7</f>
        <v>3.7784842519685141E-2</v>
      </c>
      <c r="G714" s="26">
        <v>0.58189354940000004</v>
      </c>
      <c r="H714" s="26">
        <v>8.0166798720000002E-2</v>
      </c>
      <c r="I714" s="26">
        <f>G714-Mode1_Parameter_sheet!$D$8</f>
        <v>3.7990872930578568E-2</v>
      </c>
      <c r="K714" s="26">
        <v>23.6</v>
      </c>
      <c r="L714" s="33">
        <f>$R$8*COS($R$6*(K714-Mode1_Parameter_sheet!$D$9))+$R$10*SIN($R$6*(K714-Mode1_Parameter_sheet!$D$9))+$R$9*COS($R$7*(K714-Mode1_Parameter_sheet!$D$9))+$R$11*SIN($R$7*(K714-Mode1_Parameter_sheet!$D$9))</f>
        <v>3.8211842413554249E-2</v>
      </c>
      <c r="M714" s="33">
        <f>L714+Mode1_Parameter_sheet!$D$7</f>
        <v>0.1844269998938691</v>
      </c>
      <c r="N714" s="33">
        <f>$R$8*COS($R$6*(K714-Mode1_Parameter_sheet!$D$9))+$R$10*SIN($R$6*(K714-Mode1_Parameter_sheet!$D$9))-$R$9*COS($R$7*(K714-Mode1_Parameter_sheet!$D$9))-$R$11*SIN($R$7*(K714-Mode1_Parameter_sheet!$D$9))</f>
        <v>3.8425624393328646E-2</v>
      </c>
      <c r="O714" s="33">
        <f>N714+Mode1_Parameter_sheet!$D$8</f>
        <v>0.58232830086275011</v>
      </c>
    </row>
    <row r="715" spans="2:15">
      <c r="B715" s="29">
        <v>709</v>
      </c>
      <c r="C715" s="26">
        <v>23.633333329999999</v>
      </c>
      <c r="D715" s="26">
        <v>0.186</v>
      </c>
      <c r="E715" s="26">
        <v>7.4700000000000003E-2</v>
      </c>
      <c r="F715" s="26">
        <f>D715-Mode1_Parameter_sheet!$D$7</f>
        <v>3.9784842519685143E-2</v>
      </c>
      <c r="G715" s="26">
        <v>0.58439677779999999</v>
      </c>
      <c r="H715" s="26">
        <v>7.1216227579999999E-2</v>
      </c>
      <c r="I715" s="26">
        <f>G715-Mode1_Parameter_sheet!$D$8</f>
        <v>4.0494101330578514E-2</v>
      </c>
      <c r="K715" s="26">
        <v>23.633333329999999</v>
      </c>
      <c r="L715" s="33">
        <f>$R$8*COS($R$6*(K715-Mode1_Parameter_sheet!$D$9))+$R$10*SIN($R$6*(K715-Mode1_Parameter_sheet!$D$9))+$R$9*COS($R$7*(K715-Mode1_Parameter_sheet!$D$9))+$R$11*SIN($R$7*(K715-Mode1_Parameter_sheet!$D$9))</f>
        <v>4.098341628956452E-2</v>
      </c>
      <c r="M715" s="33">
        <f>L715+Mode1_Parameter_sheet!$D$7</f>
        <v>0.18719857376987936</v>
      </c>
      <c r="N715" s="33">
        <f>$R$8*COS($R$6*(K715-Mode1_Parameter_sheet!$D$9))+$R$10*SIN($R$6*(K715-Mode1_Parameter_sheet!$D$9))-$R$9*COS($R$7*(K715-Mode1_Parameter_sheet!$D$9))-$R$11*SIN($R$7*(K715-Mode1_Parameter_sheet!$D$9))</f>
        <v>4.1182940326237261E-2</v>
      </c>
      <c r="O715" s="33">
        <f>N715+Mode1_Parameter_sheet!$D$8</f>
        <v>0.58508561679565874</v>
      </c>
    </row>
    <row r="716" spans="2:15">
      <c r="B716" s="29">
        <v>710</v>
      </c>
      <c r="C716" s="26">
        <v>23.666666670000001</v>
      </c>
      <c r="D716" s="26">
        <v>0.189</v>
      </c>
      <c r="E716" s="26">
        <v>6.83E-2</v>
      </c>
      <c r="F716" s="26">
        <f>D716-Mode1_Parameter_sheet!$D$7</f>
        <v>4.2784842519685146E-2</v>
      </c>
      <c r="G716" s="26">
        <v>0.58664129789999997</v>
      </c>
      <c r="H716" s="26">
        <v>6.5377725189999999E-2</v>
      </c>
      <c r="I716" s="26">
        <f>G716-Mode1_Parameter_sheet!$D$8</f>
        <v>4.2738621430578494E-2</v>
      </c>
      <c r="K716" s="26">
        <v>23.666666670000001</v>
      </c>
      <c r="L716" s="33">
        <f>$R$8*COS($R$6*(K716-Mode1_Parameter_sheet!$D$9))+$R$10*SIN($R$6*(K716-Mode1_Parameter_sheet!$D$9))+$R$9*COS($R$7*(K716-Mode1_Parameter_sheet!$D$9))+$R$11*SIN($R$7*(K716-Mode1_Parameter_sheet!$D$9))</f>
        <v>4.3500548417550675E-2</v>
      </c>
      <c r="M716" s="33">
        <f>L716+Mode1_Parameter_sheet!$D$7</f>
        <v>0.18971570589786552</v>
      </c>
      <c r="N716" s="33">
        <f>$R$8*COS($R$6*(K716-Mode1_Parameter_sheet!$D$9))+$R$10*SIN($R$6*(K716-Mode1_Parameter_sheet!$D$9))-$R$9*COS($R$7*(K716-Mode1_Parameter_sheet!$D$9))-$R$11*SIN($R$7*(K716-Mode1_Parameter_sheet!$D$9))</f>
        <v>4.3683707246196121E-2</v>
      </c>
      <c r="O716" s="33">
        <f>N716+Mode1_Parameter_sheet!$D$8</f>
        <v>0.58758638371561756</v>
      </c>
    </row>
    <row r="717" spans="2:15">
      <c r="B717" s="29">
        <v>711</v>
      </c>
      <c r="C717" s="26">
        <v>23.7</v>
      </c>
      <c r="D717" s="26">
        <v>0.191</v>
      </c>
      <c r="E717" s="26">
        <v>5.7099999999999998E-2</v>
      </c>
      <c r="F717" s="26">
        <f>D717-Mode1_Parameter_sheet!$D$7</f>
        <v>4.4784842519685147E-2</v>
      </c>
      <c r="G717" s="26">
        <v>0.58875529280000005</v>
      </c>
      <c r="H717" s="26">
        <v>5.8943907970000001E-2</v>
      </c>
      <c r="I717" s="26">
        <f>G717-Mode1_Parameter_sheet!$D$8</f>
        <v>4.4852616330578576E-2</v>
      </c>
      <c r="K717" s="26">
        <v>23.7</v>
      </c>
      <c r="L717" s="33">
        <f>$R$8*COS($R$6*(K717-Mode1_Parameter_sheet!$D$9))+$R$10*SIN($R$6*(K717-Mode1_Parameter_sheet!$D$9))+$R$9*COS($R$7*(K717-Mode1_Parameter_sheet!$D$9))+$R$11*SIN($R$7*(K717-Mode1_Parameter_sheet!$D$9))</f>
        <v>4.5747547722670888E-2</v>
      </c>
      <c r="M717" s="33">
        <f>L717+Mode1_Parameter_sheet!$D$7</f>
        <v>0.19196270520298575</v>
      </c>
      <c r="N717" s="33">
        <f>$R$8*COS($R$6*(K717-Mode1_Parameter_sheet!$D$9))+$R$10*SIN($R$6*(K717-Mode1_Parameter_sheet!$D$9))-$R$9*COS($R$7*(K717-Mode1_Parameter_sheet!$D$9))-$R$11*SIN($R$7*(K717-Mode1_Parameter_sheet!$D$9))</f>
        <v>4.5912406928219664E-2</v>
      </c>
      <c r="O717" s="33">
        <f>N717+Mode1_Parameter_sheet!$D$8</f>
        <v>0.5898150833976411</v>
      </c>
    </row>
    <row r="718" spans="2:15">
      <c r="B718" s="29">
        <v>712</v>
      </c>
      <c r="C718" s="26">
        <v>23.733333330000001</v>
      </c>
      <c r="D718" s="26">
        <v>0.193</v>
      </c>
      <c r="E718" s="26">
        <v>4.7199999999999999E-2</v>
      </c>
      <c r="F718" s="26">
        <f>D718-Mode1_Parameter_sheet!$D$7</f>
        <v>4.6784842519685149E-2</v>
      </c>
      <c r="G718" s="26">
        <v>0.59057089169999999</v>
      </c>
      <c r="H718" s="26">
        <v>4.7964224819999998E-2</v>
      </c>
      <c r="I718" s="26">
        <f>G718-Mode1_Parameter_sheet!$D$8</f>
        <v>4.6668215230578514E-2</v>
      </c>
      <c r="K718" s="26">
        <v>23.733333330000001</v>
      </c>
      <c r="L718" s="33">
        <f>$R$8*COS($R$6*(K718-Mode1_Parameter_sheet!$D$9))+$R$10*SIN($R$6*(K718-Mode1_Parameter_sheet!$D$9))+$R$9*COS($R$7*(K718-Mode1_Parameter_sheet!$D$9))+$R$11*SIN($R$7*(K718-Mode1_Parameter_sheet!$D$9))</f>
        <v>4.7710401188429508E-2</v>
      </c>
      <c r="M718" s="33">
        <f>L718+Mode1_Parameter_sheet!$D$7</f>
        <v>0.19392555866874436</v>
      </c>
      <c r="N718" s="33">
        <f>$R$8*COS($R$6*(K718-Mode1_Parameter_sheet!$D$9))+$R$10*SIN($R$6*(K718-Mode1_Parameter_sheet!$D$9))-$R$9*COS($R$7*(K718-Mode1_Parameter_sheet!$D$9))-$R$11*SIN($R$7*(K718-Mode1_Parameter_sheet!$D$9))</f>
        <v>4.7855219621451298E-2</v>
      </c>
      <c r="O718" s="33">
        <f>N718+Mode1_Parameter_sheet!$D$8</f>
        <v>0.59175789609087281</v>
      </c>
    </row>
    <row r="719" spans="2:15">
      <c r="B719" s="29">
        <v>713</v>
      </c>
      <c r="C719" s="26">
        <v>23.766666669999999</v>
      </c>
      <c r="D719" s="26">
        <v>0.19400000000000001</v>
      </c>
      <c r="E719" s="26">
        <v>4.2700000000000002E-2</v>
      </c>
      <c r="F719" s="26">
        <f>D719-Mode1_Parameter_sheet!$D$7</f>
        <v>4.778484251968515E-2</v>
      </c>
      <c r="G719" s="26">
        <v>0.59195290779999998</v>
      </c>
      <c r="H719" s="26">
        <v>3.9522364439999999E-2</v>
      </c>
      <c r="I719" s="26">
        <f>G719-Mode1_Parameter_sheet!$D$8</f>
        <v>4.8050231330578508E-2</v>
      </c>
      <c r="K719" s="26">
        <v>23.766666669999999</v>
      </c>
      <c r="L719" s="33">
        <f>$R$8*COS($R$6*(K719-Mode1_Parameter_sheet!$D$9))+$R$10*SIN($R$6*(K719-Mode1_Parameter_sheet!$D$9))+$R$9*COS($R$7*(K719-Mode1_Parameter_sheet!$D$9))+$R$11*SIN($R$7*(K719-Mode1_Parameter_sheet!$D$9))</f>
        <v>4.9376858779815111E-2</v>
      </c>
      <c r="M719" s="33">
        <f>L719+Mode1_Parameter_sheet!$D$7</f>
        <v>0.19559201626012995</v>
      </c>
      <c r="N719" s="33">
        <f>$R$8*COS($R$6*(K719-Mode1_Parameter_sheet!$D$9))+$R$10*SIN($R$6*(K719-Mode1_Parameter_sheet!$D$9))-$R$9*COS($R$7*(K719-Mode1_Parameter_sheet!$D$9))-$R$11*SIN($R$7*(K719-Mode1_Parameter_sheet!$D$9))</f>
        <v>4.9500106943474967E-2</v>
      </c>
      <c r="O719" s="33">
        <f>N719+Mode1_Parameter_sheet!$D$8</f>
        <v>0.59340278341289643</v>
      </c>
    </row>
    <row r="720" spans="2:15">
      <c r="B720" s="29">
        <v>714</v>
      </c>
      <c r="C720" s="26">
        <v>23.8</v>
      </c>
      <c r="D720" s="26">
        <v>0.19500000000000001</v>
      </c>
      <c r="E720" s="26">
        <v>3.1600000000000003E-2</v>
      </c>
      <c r="F720" s="26">
        <f>D720-Mode1_Parameter_sheet!$D$7</f>
        <v>4.8784842519685151E-2</v>
      </c>
      <c r="G720" s="26">
        <v>0.59320571600000005</v>
      </c>
      <c r="H720" s="26">
        <v>3.055898085E-2</v>
      </c>
      <c r="I720" s="26">
        <f>G720-Mode1_Parameter_sheet!$D$8</f>
        <v>4.9303039530578574E-2</v>
      </c>
      <c r="K720" s="26">
        <v>23.8</v>
      </c>
      <c r="L720" s="33">
        <f>$R$8*COS($R$6*(K720-Mode1_Parameter_sheet!$D$9))+$R$10*SIN($R$6*(K720-Mode1_Parameter_sheet!$D$9))+$R$9*COS($R$7*(K720-Mode1_Parameter_sheet!$D$9))+$R$11*SIN($R$7*(K720-Mode1_Parameter_sheet!$D$9))</f>
        <v>5.0736508971754336E-2</v>
      </c>
      <c r="M720" s="33">
        <f>L720+Mode1_Parameter_sheet!$D$7</f>
        <v>0.19695166645206919</v>
      </c>
      <c r="N720" s="33">
        <f>$R$8*COS($R$6*(K720-Mode1_Parameter_sheet!$D$9))+$R$10*SIN($R$6*(K720-Mode1_Parameter_sheet!$D$9))-$R$9*COS($R$7*(K720-Mode1_Parameter_sheet!$D$9))-$R$11*SIN($R$7*(K720-Mode1_Parameter_sheet!$D$9))</f>
        <v>5.0836885195099664E-2</v>
      </c>
      <c r="O720" s="33">
        <f>N720+Mode1_Parameter_sheet!$D$8</f>
        <v>0.59473956166452113</v>
      </c>
    </row>
    <row r="721" spans="2:15">
      <c r="B721" s="29">
        <v>715</v>
      </c>
      <c r="C721" s="26">
        <v>23.833333329999999</v>
      </c>
      <c r="D721" s="26">
        <v>0.19600000000000001</v>
      </c>
      <c r="E721" s="26">
        <v>2.07E-2</v>
      </c>
      <c r="F721" s="26">
        <f>D721-Mode1_Parameter_sheet!$D$7</f>
        <v>4.9784842519685152E-2</v>
      </c>
      <c r="G721" s="26">
        <v>0.59399017320000003</v>
      </c>
      <c r="H721" s="26">
        <v>2.069789428E-2</v>
      </c>
      <c r="I721" s="26">
        <f>G721-Mode1_Parameter_sheet!$D$8</f>
        <v>5.0087496730578551E-2</v>
      </c>
      <c r="K721" s="26">
        <v>23.833333329999999</v>
      </c>
      <c r="L721" s="33">
        <f>$R$8*COS($R$6*(K721-Mode1_Parameter_sheet!$D$9))+$R$10*SIN($R$6*(K721-Mode1_Parameter_sheet!$D$9))+$R$9*COS($R$7*(K721-Mode1_Parameter_sheet!$D$9))+$R$11*SIN($R$7*(K721-Mode1_Parameter_sheet!$D$9))</f>
        <v>5.1780846991056742E-2</v>
      </c>
      <c r="M721" s="33">
        <f>L721+Mode1_Parameter_sheet!$D$7</f>
        <v>0.19799600447137161</v>
      </c>
      <c r="N721" s="33">
        <f>$R$8*COS($R$6*(K721-Mode1_Parameter_sheet!$D$9))+$R$10*SIN($R$6*(K721-Mode1_Parameter_sheet!$D$9))-$R$9*COS($R$7*(K721-Mode1_Parameter_sheet!$D$9))-$R$11*SIN($R$7*(K721-Mode1_Parameter_sheet!$D$9))</f>
        <v>5.1857291157344193E-2</v>
      </c>
      <c r="O721" s="33">
        <f>N721+Mode1_Parameter_sheet!$D$8</f>
        <v>0.59575996762676564</v>
      </c>
    </row>
    <row r="722" spans="2:15">
      <c r="B722" s="29">
        <v>716</v>
      </c>
      <c r="C722" s="26">
        <v>23.866666670000001</v>
      </c>
      <c r="D722" s="26">
        <v>0.19700000000000001</v>
      </c>
      <c r="E722" s="26">
        <v>1.29E-2</v>
      </c>
      <c r="F722" s="26">
        <f>D722-Mode1_Parameter_sheet!$D$7</f>
        <v>5.0784842519685153E-2</v>
      </c>
      <c r="G722" s="26">
        <v>0.59458557570000004</v>
      </c>
      <c r="H722" s="26">
        <v>1.083263774E-2</v>
      </c>
      <c r="I722" s="26">
        <f>G722-Mode1_Parameter_sheet!$D$8</f>
        <v>5.068289923057856E-2</v>
      </c>
      <c r="K722" s="26">
        <v>23.866666670000001</v>
      </c>
      <c r="L722" s="33">
        <f>$R$8*COS($R$6*(K722-Mode1_Parameter_sheet!$D$9))+$R$10*SIN($R$6*(K722-Mode1_Parameter_sheet!$D$9))+$R$9*COS($R$7*(K722-Mode1_Parameter_sheet!$D$9))+$R$11*SIN($R$7*(K722-Mode1_Parameter_sheet!$D$9))</f>
        <v>5.2503326310705964E-2</v>
      </c>
      <c r="M722" s="33">
        <f>L722+Mode1_Parameter_sheet!$D$7</f>
        <v>0.19871848379102081</v>
      </c>
      <c r="N722" s="33">
        <f>$R$8*COS($R$6*(K722-Mode1_Parameter_sheet!$D$9))+$R$10*SIN($R$6*(K722-Mode1_Parameter_sheet!$D$9))-$R$9*COS($R$7*(K722-Mode1_Parameter_sheet!$D$9))-$R$11*SIN($R$7*(K722-Mode1_Parameter_sheet!$D$9))</f>
        <v>5.2555031052489001E-2</v>
      </c>
      <c r="O722" s="33">
        <f>N722+Mode1_Parameter_sheet!$D$8</f>
        <v>0.59645770752191052</v>
      </c>
    </row>
    <row r="723" spans="2:15">
      <c r="B723" s="29">
        <v>717</v>
      </c>
      <c r="C723" s="26">
        <v>23.9</v>
      </c>
      <c r="D723" s="26">
        <v>0.19700000000000001</v>
      </c>
      <c r="E723" s="26">
        <v>3.14E-3</v>
      </c>
      <c r="F723" s="26">
        <f>D723-Mode1_Parameter_sheet!$D$7</f>
        <v>5.0784842519685153E-2</v>
      </c>
      <c r="G723" s="26">
        <v>0.59471234900000003</v>
      </c>
      <c r="H723" s="26">
        <v>1.8217413989999999E-3</v>
      </c>
      <c r="I723" s="26">
        <f>G723-Mode1_Parameter_sheet!$D$8</f>
        <v>5.0809672530578553E-2</v>
      </c>
      <c r="K723" s="26">
        <v>23.9</v>
      </c>
      <c r="L723" s="33">
        <f>$R$8*COS($R$6*(K723-Mode1_Parameter_sheet!$D$9))+$R$10*SIN($R$6*(K723-Mode1_Parameter_sheet!$D$9))+$R$9*COS($R$7*(K723-Mode1_Parameter_sheet!$D$9))+$R$11*SIN($R$7*(K723-Mode1_Parameter_sheet!$D$9))</f>
        <v>5.2899399687237794E-2</v>
      </c>
      <c r="M723" s="33">
        <f>L723+Mode1_Parameter_sheet!$D$7</f>
        <v>0.19911455716755266</v>
      </c>
      <c r="N723" s="33">
        <f>$R$8*COS($R$6*(K723-Mode1_Parameter_sheet!$D$9))+$R$10*SIN($R$6*(K723-Mode1_Parameter_sheet!$D$9))-$R$9*COS($R$7*(K723-Mode1_Parameter_sheet!$D$9))-$R$11*SIN($R$7*(K723-Mode1_Parameter_sheet!$D$9))</f>
        <v>5.2925818935671276E-2</v>
      </c>
      <c r="O723" s="33">
        <f>N723+Mode1_Parameter_sheet!$D$8</f>
        <v>0.59682849540509275</v>
      </c>
    </row>
    <row r="724" spans="2:15">
      <c r="B724" s="29">
        <v>718</v>
      </c>
      <c r="C724" s="26">
        <v>23.93333333</v>
      </c>
      <c r="D724" s="26">
        <v>0.19700000000000001</v>
      </c>
      <c r="E724" s="26">
        <v>-3.62E-3</v>
      </c>
      <c r="F724" s="26">
        <f>D724-Mode1_Parameter_sheet!$D$7</f>
        <v>5.0784842519685153E-2</v>
      </c>
      <c r="G724" s="26">
        <v>0.59470702509999995</v>
      </c>
      <c r="H724" s="26">
        <v>-8.2472619549999997E-3</v>
      </c>
      <c r="I724" s="26">
        <f>G724-Mode1_Parameter_sheet!$D$8</f>
        <v>5.0804348630578477E-2</v>
      </c>
      <c r="K724" s="26">
        <v>23.93333333</v>
      </c>
      <c r="L724" s="33">
        <f>$R$8*COS($R$6*(K724-Mode1_Parameter_sheet!$D$9))+$R$10*SIN($R$6*(K724-Mode1_Parameter_sheet!$D$9))+$R$9*COS($R$7*(K724-Mode1_Parameter_sheet!$D$9))+$R$11*SIN($R$7*(K724-Mode1_Parameter_sheet!$D$9))</f>
        <v>5.2966549307143472E-2</v>
      </c>
      <c r="M724" s="33">
        <f>L724+Mode1_Parameter_sheet!$D$7</f>
        <v>0.19918170678745833</v>
      </c>
      <c r="N724" s="33">
        <f>$R$8*COS($R$6*(K724-Mode1_Parameter_sheet!$D$9))+$R$10*SIN($R$6*(K724-Mode1_Parameter_sheet!$D$9))-$R$9*COS($R$7*(K724-Mode1_Parameter_sheet!$D$9))-$R$11*SIN($R$7*(K724-Mode1_Parameter_sheet!$D$9))</f>
        <v>5.2967404037108916E-2</v>
      </c>
      <c r="O724" s="33">
        <f>N724+Mode1_Parameter_sheet!$D$8</f>
        <v>0.59687008050653034</v>
      </c>
    </row>
    <row r="725" spans="2:15">
      <c r="B725" s="29">
        <v>719</v>
      </c>
      <c r="C725" s="26">
        <v>23.966666669999999</v>
      </c>
      <c r="D725" s="26">
        <v>0.19700000000000001</v>
      </c>
      <c r="E725" s="26">
        <v>-1.3599999999999999E-2</v>
      </c>
      <c r="F725" s="26">
        <f>D725-Mode1_Parameter_sheet!$D$7</f>
        <v>5.0784842519685153E-2</v>
      </c>
      <c r="G725" s="26">
        <v>0.59416253149999998</v>
      </c>
      <c r="H725" s="26">
        <v>-1.9358672130000001E-2</v>
      </c>
      <c r="I725" s="26">
        <f>G725-Mode1_Parameter_sheet!$D$8</f>
        <v>5.0259855030578504E-2</v>
      </c>
      <c r="K725" s="26">
        <v>23.966666669999999</v>
      </c>
      <c r="L725" s="33">
        <f>$R$8*COS($R$6*(K725-Mode1_Parameter_sheet!$D$9))+$R$10*SIN($R$6*(K725-Mode1_Parameter_sheet!$D$9))+$R$9*COS($R$7*(K725-Mode1_Parameter_sheet!$D$9))+$R$11*SIN($R$7*(K725-Mode1_Parameter_sheet!$D$9))</f>
        <v>5.2704301933111875E-2</v>
      </c>
      <c r="M725" s="33">
        <f>L725+Mode1_Parameter_sheet!$D$7</f>
        <v>0.19891945941342673</v>
      </c>
      <c r="N725" s="33">
        <f>$R$8*COS($R$6*(K725-Mode1_Parameter_sheet!$D$9))+$R$10*SIN($R$6*(K725-Mode1_Parameter_sheet!$D$9))-$R$9*COS($R$7*(K725-Mode1_Parameter_sheet!$D$9))-$R$11*SIN($R$7*(K725-Mode1_Parameter_sheet!$D$9))</f>
        <v>5.267958310978979E-2</v>
      </c>
      <c r="O725" s="33">
        <f>N725+Mode1_Parameter_sheet!$D$8</f>
        <v>0.59658225957921129</v>
      </c>
    </row>
    <row r="726" spans="2:15">
      <c r="B726" s="29">
        <v>720</v>
      </c>
      <c r="C726" s="26">
        <v>24</v>
      </c>
      <c r="D726" s="26">
        <v>0.19600000000000001</v>
      </c>
      <c r="E726" s="26">
        <v>-2.8899999999999999E-2</v>
      </c>
      <c r="F726" s="26">
        <f>D726-Mode1_Parameter_sheet!$D$7</f>
        <v>4.9784842519685152E-2</v>
      </c>
      <c r="G726" s="26">
        <v>0.59341644689999995</v>
      </c>
      <c r="H726" s="26">
        <v>-2.4513727959999999E-2</v>
      </c>
      <c r="I726" s="26">
        <f>G726-Mode1_Parameter_sheet!$D$8</f>
        <v>4.9513770430578474E-2</v>
      </c>
      <c r="K726" s="26">
        <v>24</v>
      </c>
      <c r="L726" s="33">
        <f>$R$8*COS($R$6*(K726-Mode1_Parameter_sheet!$D$9))+$R$10*SIN($R$6*(K726-Mode1_Parameter_sheet!$D$9))+$R$9*COS($R$7*(K726-Mode1_Parameter_sheet!$D$9))+$R$11*SIN($R$7*(K726-Mode1_Parameter_sheet!$D$9))</f>
        <v>5.2114233111822915E-2</v>
      </c>
      <c r="M726" s="33">
        <f>L726+Mode1_Parameter_sheet!$D$7</f>
        <v>0.19832939059213778</v>
      </c>
      <c r="N726" s="33">
        <f>$R$8*COS($R$6*(K726-Mode1_Parameter_sheet!$D$9))+$R$10*SIN($R$6*(K726-Mode1_Parameter_sheet!$D$9))-$R$9*COS($R$7*(K726-Mode1_Parameter_sheet!$D$9))-$R$11*SIN($R$7*(K726-Mode1_Parameter_sheet!$D$9))</f>
        <v>5.2064201809090362E-2</v>
      </c>
      <c r="O726" s="33">
        <f>N726+Mode1_Parameter_sheet!$D$8</f>
        <v>0.5959668782785118</v>
      </c>
    </row>
    <row r="727" spans="2:15">
      <c r="B727" s="29">
        <v>721</v>
      </c>
      <c r="C727" s="26">
        <v>24.033333330000001</v>
      </c>
      <c r="D727" s="26">
        <v>0.19500000000000001</v>
      </c>
      <c r="E727" s="26">
        <v>-3.7100000000000001E-2</v>
      </c>
      <c r="F727" s="26">
        <f>D727-Mode1_Parameter_sheet!$D$7</f>
        <v>4.8784842519685151E-2</v>
      </c>
      <c r="G727" s="26">
        <v>0.59252828300000004</v>
      </c>
      <c r="H727" s="26">
        <v>-3.4899152379999999E-2</v>
      </c>
      <c r="I727" s="26">
        <f>G727-Mode1_Parameter_sheet!$D$8</f>
        <v>4.8625606530578569E-2</v>
      </c>
      <c r="K727" s="26">
        <v>24.033333330000001</v>
      </c>
      <c r="L727" s="33">
        <f>$R$8*COS($R$6*(K727-Mode1_Parameter_sheet!$D$9))+$R$10*SIN($R$6*(K727-Mode1_Parameter_sheet!$D$9))+$R$9*COS($R$7*(K727-Mode1_Parameter_sheet!$D$9))+$R$11*SIN($R$7*(K727-Mode1_Parameter_sheet!$D$9))</f>
        <v>5.1199957490286427E-2</v>
      </c>
      <c r="M727" s="33">
        <f>L727+Mode1_Parameter_sheet!$D$7</f>
        <v>0.19741511497060127</v>
      </c>
      <c r="N727" s="33">
        <f>$R$8*COS($R$6*(K727-Mode1_Parameter_sheet!$D$9))+$R$10*SIN($R$6*(K727-Mode1_Parameter_sheet!$D$9))-$R$9*COS($R$7*(K727-Mode1_Parameter_sheet!$D$9))-$R$11*SIN($R$7*(K727-Mode1_Parameter_sheet!$D$9))</f>
        <v>5.1125142110387975E-2</v>
      </c>
      <c r="O727" s="33">
        <f>N727+Mode1_Parameter_sheet!$D$8</f>
        <v>0.59502781857980946</v>
      </c>
    </row>
    <row r="728" spans="2:15">
      <c r="B728" s="29">
        <v>722</v>
      </c>
      <c r="C728" s="26">
        <v>24.06666667</v>
      </c>
      <c r="D728" s="26">
        <v>0.19400000000000001</v>
      </c>
      <c r="E728" s="26">
        <v>-4.3700000000000003E-2</v>
      </c>
      <c r="F728" s="26">
        <f>D728-Mode1_Parameter_sheet!$D$7</f>
        <v>4.778484251968515E-2</v>
      </c>
      <c r="G728" s="26">
        <v>0.59108983680000005</v>
      </c>
      <c r="H728" s="26">
        <v>-4.5219759079999998E-2</v>
      </c>
      <c r="I728" s="26">
        <f>G728-Mode1_Parameter_sheet!$D$8</f>
        <v>4.718716033057857E-2</v>
      </c>
      <c r="K728" s="26">
        <v>24.06666667</v>
      </c>
      <c r="L728" s="33">
        <f>$R$8*COS($R$6*(K728-Mode1_Parameter_sheet!$D$9))+$R$10*SIN($R$6*(K728-Mode1_Parameter_sheet!$D$9))+$R$9*COS($R$7*(K728-Mode1_Parameter_sheet!$D$9))+$R$11*SIN($R$7*(K728-Mode1_Parameter_sheet!$D$9))</f>
        <v>4.9967106715723145E-2</v>
      </c>
      <c r="M728" s="33">
        <f>L728+Mode1_Parameter_sheet!$D$7</f>
        <v>0.19618226419603801</v>
      </c>
      <c r="N728" s="33">
        <f>$R$8*COS($R$6*(K728-Mode1_Parameter_sheet!$D$9))+$R$10*SIN($R$6*(K728-Mode1_Parameter_sheet!$D$9))-$R$9*COS($R$7*(K728-Mode1_Parameter_sheet!$D$9))-$R$11*SIN($R$7*(K728-Mode1_Parameter_sheet!$D$9))</f>
        <v>4.9868297409216208E-2</v>
      </c>
      <c r="O728" s="33">
        <f>N728+Mode1_Parameter_sheet!$D$8</f>
        <v>0.59377097387863764</v>
      </c>
    </row>
    <row r="729" spans="2:15">
      <c r="B729" s="29">
        <v>723</v>
      </c>
      <c r="C729" s="26">
        <v>24.1</v>
      </c>
      <c r="D729" s="26">
        <v>0.192</v>
      </c>
      <c r="E729" s="26">
        <v>-5.0799999999999998E-2</v>
      </c>
      <c r="F729" s="26">
        <f>D729-Mode1_Parameter_sheet!$D$7</f>
        <v>4.5784842519685148E-2</v>
      </c>
      <c r="G729" s="26">
        <v>0.58951363239999999</v>
      </c>
      <c r="H729" s="26">
        <v>-5.557637587E-2</v>
      </c>
      <c r="I729" s="26">
        <f>G729-Mode1_Parameter_sheet!$D$8</f>
        <v>4.5610955930578512E-2</v>
      </c>
      <c r="K729" s="26">
        <v>24.1</v>
      </c>
      <c r="L729" s="33">
        <f>$R$8*COS($R$6*(K729-Mode1_Parameter_sheet!$D$9))+$R$10*SIN($R$6*(K729-Mode1_Parameter_sheet!$D$9))+$R$9*COS($R$7*(K729-Mode1_Parameter_sheet!$D$9))+$R$11*SIN($R$7*(K729-Mode1_Parameter_sheet!$D$9))</f>
        <v>4.8423296524584117E-2</v>
      </c>
      <c r="M729" s="33">
        <f>L729+Mode1_Parameter_sheet!$D$7</f>
        <v>0.19463845400489899</v>
      </c>
      <c r="N729" s="33">
        <f>$R$8*COS($R$6*(K729-Mode1_Parameter_sheet!$D$9))+$R$10*SIN($R$6*(K729-Mode1_Parameter_sheet!$D$9))-$R$9*COS($R$7*(K729-Mode1_Parameter_sheet!$D$9))-$R$11*SIN($R$7*(K729-Mode1_Parameter_sheet!$D$9))</f>
        <v>4.8301536866654657E-2</v>
      </c>
      <c r="O729" s="33">
        <f>N729+Mode1_Parameter_sheet!$D$8</f>
        <v>0.59220421333607609</v>
      </c>
    </row>
    <row r="730" spans="2:15">
      <c r="B730" s="29">
        <v>724</v>
      </c>
      <c r="C730" s="26">
        <v>24.133333329999999</v>
      </c>
      <c r="D730" s="26">
        <v>0.19</v>
      </c>
      <c r="E730" s="26">
        <v>-5.8900000000000001E-2</v>
      </c>
      <c r="F730" s="26">
        <f>D730-Mode1_Parameter_sheet!$D$7</f>
        <v>4.3784842519685147E-2</v>
      </c>
      <c r="G730" s="26">
        <v>0.58738474510000005</v>
      </c>
      <c r="H730" s="26">
        <v>-6.3771505179999993E-2</v>
      </c>
      <c r="I730" s="26">
        <f>G730-Mode1_Parameter_sheet!$D$8</f>
        <v>4.3482068630578574E-2</v>
      </c>
      <c r="K730" s="26">
        <v>24.133333329999999</v>
      </c>
      <c r="L730" s="33">
        <f>$R$8*COS($R$6*(K730-Mode1_Parameter_sheet!$D$9))+$R$10*SIN($R$6*(K730-Mode1_Parameter_sheet!$D$9))+$R$9*COS($R$7*(K730-Mode1_Parameter_sheet!$D$9))+$R$11*SIN($R$7*(K730-Mode1_Parameter_sheet!$D$9))</f>
        <v>4.6578077712574634E-2</v>
      </c>
      <c r="M730" s="33">
        <f>L730+Mode1_Parameter_sheet!$D$7</f>
        <v>0.19279323519288949</v>
      </c>
      <c r="N730" s="33">
        <f>$R$8*COS($R$6*(K730-Mode1_Parameter_sheet!$D$9))+$R$10*SIN($R$6*(K730-Mode1_Parameter_sheet!$D$9))-$R$9*COS($R$7*(K730-Mode1_Parameter_sheet!$D$9))-$R$11*SIN($R$7*(K730-Mode1_Parameter_sheet!$D$9))</f>
        <v>4.6434653659674613E-2</v>
      </c>
      <c r="O730" s="33">
        <f>N730+Mode1_Parameter_sheet!$D$8</f>
        <v>0.59033733012909606</v>
      </c>
    </row>
    <row r="731" spans="2:15">
      <c r="B731" s="29">
        <v>725</v>
      </c>
      <c r="C731" s="26">
        <v>24.166666670000001</v>
      </c>
      <c r="D731" s="26">
        <v>0.188</v>
      </c>
      <c r="E731" s="26">
        <v>-7.0599999999999996E-2</v>
      </c>
      <c r="F731" s="26">
        <f>D731-Mode1_Parameter_sheet!$D$7</f>
        <v>4.1784842519685145E-2</v>
      </c>
      <c r="G731" s="26">
        <v>0.58526219869999996</v>
      </c>
      <c r="H731" s="26">
        <v>-6.7558470139999993E-2</v>
      </c>
      <c r="I731" s="26">
        <f>G731-Mode1_Parameter_sheet!$D$8</f>
        <v>4.1359522230578483E-2</v>
      </c>
      <c r="K731" s="26">
        <v>24.166666670000001</v>
      </c>
      <c r="L731" s="33">
        <f>$R$8*COS($R$6*(K731-Mode1_Parameter_sheet!$D$9))+$R$10*SIN($R$6*(K731-Mode1_Parameter_sheet!$D$9))+$R$9*COS($R$7*(K731-Mode1_Parameter_sheet!$D$9))+$R$11*SIN($R$7*(K731-Mode1_Parameter_sheet!$D$9))</f>
        <v>4.4442877965914791E-2</v>
      </c>
      <c r="M731" s="33">
        <f>L731+Mode1_Parameter_sheet!$D$7</f>
        <v>0.19065803544622964</v>
      </c>
      <c r="N731" s="33">
        <f>$R$8*COS($R$6*(K731-Mode1_Parameter_sheet!$D$9))+$R$10*SIN($R$6*(K731-Mode1_Parameter_sheet!$D$9))-$R$9*COS($R$7*(K731-Mode1_Parameter_sheet!$D$9))-$R$11*SIN($R$7*(K731-Mode1_Parameter_sheet!$D$9))</f>
        <v>4.4279304275753044E-2</v>
      </c>
      <c r="O731" s="33">
        <f>N731+Mode1_Parameter_sheet!$D$8</f>
        <v>0.58818198074517447</v>
      </c>
    </row>
    <row r="732" spans="2:15">
      <c r="B732" s="29">
        <v>726</v>
      </c>
      <c r="C732" s="26">
        <v>24.2</v>
      </c>
      <c r="D732" s="26">
        <v>0.186</v>
      </c>
      <c r="E732" s="26">
        <v>-7.6899999999999996E-2</v>
      </c>
      <c r="F732" s="26">
        <f>D732-Mode1_Parameter_sheet!$D$7</f>
        <v>3.9784842519685143E-2</v>
      </c>
      <c r="G732" s="26">
        <v>0.58288084709999999</v>
      </c>
      <c r="H732" s="26">
        <v>-7.7292213420000005E-2</v>
      </c>
      <c r="I732" s="26">
        <f>G732-Mode1_Parameter_sheet!$D$8</f>
        <v>3.8978170630578513E-2</v>
      </c>
      <c r="K732" s="26">
        <v>24.2</v>
      </c>
      <c r="L732" s="33">
        <f>$R$8*COS($R$6*(K732-Mode1_Parameter_sheet!$D$9))+$R$10*SIN($R$6*(K732-Mode1_Parameter_sheet!$D$9))+$R$9*COS($R$7*(K732-Mode1_Parameter_sheet!$D$9))+$R$11*SIN($R$7*(K732-Mode1_Parameter_sheet!$D$9))</f>
        <v>4.2030933613004057E-2</v>
      </c>
      <c r="M732" s="33">
        <f>L732+Mode1_Parameter_sheet!$D$7</f>
        <v>0.18824609109331891</v>
      </c>
      <c r="N732" s="33">
        <f>$R$8*COS($R$6*(K732-Mode1_Parameter_sheet!$D$9))+$R$10*SIN($R$6*(K732-Mode1_Parameter_sheet!$D$9))-$R$9*COS($R$7*(K732-Mode1_Parameter_sheet!$D$9))-$R$11*SIN($R$7*(K732-Mode1_Parameter_sheet!$D$9))</f>
        <v>4.184893786440963E-2</v>
      </c>
      <c r="O732" s="33">
        <f>N732+Mode1_Parameter_sheet!$D$8</f>
        <v>0.58575161433383105</v>
      </c>
    </row>
    <row r="733" spans="2:15">
      <c r="B733" s="29">
        <v>727</v>
      </c>
      <c r="C733" s="26">
        <v>24.233333330000001</v>
      </c>
      <c r="D733" s="26">
        <v>0.183</v>
      </c>
      <c r="E733" s="26">
        <v>-8.3799999999999999E-2</v>
      </c>
      <c r="F733" s="26">
        <f>D733-Mode1_Parameter_sheet!$D$7</f>
        <v>3.678484251968514E-2</v>
      </c>
      <c r="G733" s="26">
        <v>0.58010938450000005</v>
      </c>
      <c r="H733" s="26">
        <v>-8.7148067410000002E-2</v>
      </c>
      <c r="I733" s="26">
        <f>G733-Mode1_Parameter_sheet!$D$8</f>
        <v>3.6206708030578572E-2</v>
      </c>
      <c r="K733" s="26">
        <v>24.233333330000001</v>
      </c>
      <c r="L733" s="33">
        <f>$R$8*COS($R$6*(K733-Mode1_Parameter_sheet!$D$9))+$R$10*SIN($R$6*(K733-Mode1_Parameter_sheet!$D$9))+$R$9*COS($R$7*(K733-Mode1_Parameter_sheet!$D$9))+$R$11*SIN($R$7*(K733-Mode1_Parameter_sheet!$D$9))</f>
        <v>3.9357203928462876E-2</v>
      </c>
      <c r="M733" s="33">
        <f>L733+Mode1_Parameter_sheet!$D$7</f>
        <v>0.18557236140877773</v>
      </c>
      <c r="N733" s="33">
        <f>$R$8*COS($R$6*(K733-Mode1_Parameter_sheet!$D$9))+$R$10*SIN($R$6*(K733-Mode1_Parameter_sheet!$D$9))-$R$9*COS($R$7*(K733-Mode1_Parameter_sheet!$D$9))-$R$11*SIN($R$7*(K733-Mode1_Parameter_sheet!$D$9))</f>
        <v>3.9158708257314871E-2</v>
      </c>
      <c r="O733" s="33">
        <f>N733+Mode1_Parameter_sheet!$D$8</f>
        <v>0.5830613847267363</v>
      </c>
    </row>
    <row r="734" spans="2:15">
      <c r="B734" s="29">
        <v>728</v>
      </c>
      <c r="C734" s="26">
        <v>24.266666669999999</v>
      </c>
      <c r="D734" s="26">
        <v>0.18</v>
      </c>
      <c r="E734" s="26">
        <v>-9.01E-2</v>
      </c>
      <c r="F734" s="26">
        <f>D734-Mode1_Parameter_sheet!$D$7</f>
        <v>3.3784842519685138E-2</v>
      </c>
      <c r="G734" s="26">
        <v>0.5770709759</v>
      </c>
      <c r="H734" s="26">
        <v>-9.0859640810000003E-2</v>
      </c>
      <c r="I734" s="26">
        <f>G734-Mode1_Parameter_sheet!$D$8</f>
        <v>3.3168299430578529E-2</v>
      </c>
      <c r="K734" s="26">
        <v>24.266666669999999</v>
      </c>
      <c r="L734" s="33">
        <f>$R$8*COS($R$6*(K734-Mode1_Parameter_sheet!$D$9))+$R$10*SIN($R$6*(K734-Mode1_Parameter_sheet!$D$9))+$R$9*COS($R$7*(K734-Mode1_Parameter_sheet!$D$9))+$R$11*SIN($R$7*(K734-Mode1_Parameter_sheet!$D$9))</f>
        <v>3.6438280089040077E-2</v>
      </c>
      <c r="M734" s="33">
        <f>L734+Mode1_Parameter_sheet!$D$7</f>
        <v>0.18265343756935493</v>
      </c>
      <c r="N734" s="33">
        <f>$R$8*COS($R$6*(K734-Mode1_Parameter_sheet!$D$9))+$R$10*SIN($R$6*(K734-Mode1_Parameter_sheet!$D$9))-$R$9*COS($R$7*(K734-Mode1_Parameter_sheet!$D$9))-$R$11*SIN($R$7*(K734-Mode1_Parameter_sheet!$D$9))</f>
        <v>3.6225380890050958E-2</v>
      </c>
      <c r="O734" s="33">
        <f>N734+Mode1_Parameter_sheet!$D$8</f>
        <v>0.58012805735947248</v>
      </c>
    </row>
    <row r="735" spans="2:15">
      <c r="B735" s="29">
        <v>729</v>
      </c>
      <c r="C735" s="26">
        <v>24.3</v>
      </c>
      <c r="D735" s="26">
        <v>0.17699999999999999</v>
      </c>
      <c r="E735" s="26">
        <v>-9.7500000000000003E-2</v>
      </c>
      <c r="F735" s="26">
        <f>D735-Mode1_Parameter_sheet!$D$7</f>
        <v>3.0784842519685135E-2</v>
      </c>
      <c r="G735" s="26">
        <v>0.5740520751</v>
      </c>
      <c r="H735" s="26">
        <v>-9.4562817029999996E-2</v>
      </c>
      <c r="I735" s="26">
        <f>G735-Mode1_Parameter_sheet!$D$8</f>
        <v>3.0149398630578528E-2</v>
      </c>
      <c r="K735" s="26">
        <v>24.3</v>
      </c>
      <c r="L735" s="33">
        <f>$R$8*COS($R$6*(K735-Mode1_Parameter_sheet!$D$9))+$R$10*SIN($R$6*(K735-Mode1_Parameter_sheet!$D$9))+$R$9*COS($R$7*(K735-Mode1_Parameter_sheet!$D$9))+$R$11*SIN($R$7*(K735-Mode1_Parameter_sheet!$D$9))</f>
        <v>3.3292285345642152E-2</v>
      </c>
      <c r="M735" s="33">
        <f>L735+Mode1_Parameter_sheet!$D$7</f>
        <v>0.17950744282595701</v>
      </c>
      <c r="N735" s="33">
        <f>$R$8*COS($R$6*(K735-Mode1_Parameter_sheet!$D$9))+$R$10*SIN($R$6*(K735-Mode1_Parameter_sheet!$D$9))-$R$9*COS($R$7*(K735-Mode1_Parameter_sheet!$D$9))-$R$11*SIN($R$7*(K735-Mode1_Parameter_sheet!$D$9))</f>
        <v>3.3067231144051114E-2</v>
      </c>
      <c r="O735" s="33">
        <f>N735+Mode1_Parameter_sheet!$D$8</f>
        <v>0.57696990761347255</v>
      </c>
    </row>
    <row r="736" spans="2:15">
      <c r="B736" s="29">
        <v>730</v>
      </c>
      <c r="C736" s="26">
        <v>24.333333329999999</v>
      </c>
      <c r="D736" s="26">
        <v>0.17399999999999999</v>
      </c>
      <c r="E736" s="26">
        <v>-0.10199999999999999</v>
      </c>
      <c r="F736" s="26">
        <f>D736-Mode1_Parameter_sheet!$D$7</f>
        <v>2.7784842519685132E-2</v>
      </c>
      <c r="G736" s="26">
        <v>0.57076678810000003</v>
      </c>
      <c r="H736" s="26">
        <v>-0.1025801433</v>
      </c>
      <c r="I736" s="26">
        <f>G736-Mode1_Parameter_sheet!$D$8</f>
        <v>2.6864111630578558E-2</v>
      </c>
      <c r="K736" s="26">
        <v>24.333333329999999</v>
      </c>
      <c r="L736" s="33">
        <f>$R$8*COS($R$6*(K736-Mode1_Parameter_sheet!$D$9))+$R$10*SIN($R$6*(K736-Mode1_Parameter_sheet!$D$9))+$R$9*COS($R$7*(K736-Mode1_Parameter_sheet!$D$9))+$R$11*SIN($R$7*(K736-Mode1_Parameter_sheet!$D$9))</f>
        <v>2.9938757393889622E-2</v>
      </c>
      <c r="M736" s="33">
        <f>L736+Mode1_Parameter_sheet!$D$7</f>
        <v>0.17615391487420448</v>
      </c>
      <c r="N736" s="33">
        <f>$R$8*COS($R$6*(K736-Mode1_Parameter_sheet!$D$9))+$R$10*SIN($R$6*(K736-Mode1_Parameter_sheet!$D$9))-$R$9*COS($R$7*(K736-Mode1_Parameter_sheet!$D$9))-$R$11*SIN($R$7*(K736-Mode1_Parameter_sheet!$D$9))</f>
        <v>2.9703925084536013E-2</v>
      </c>
      <c r="O736" s="33">
        <f>N736+Mode1_Parameter_sheet!$D$8</f>
        <v>0.57360660155395748</v>
      </c>
    </row>
    <row r="737" spans="2:15">
      <c r="B737" s="29">
        <v>731</v>
      </c>
      <c r="C737" s="26">
        <v>24.366666670000001</v>
      </c>
      <c r="D737" s="26">
        <v>0.17</v>
      </c>
      <c r="E737" s="26">
        <v>-0.104</v>
      </c>
      <c r="F737" s="26">
        <f>D737-Mode1_Parameter_sheet!$D$7</f>
        <v>2.3784842519685157E-2</v>
      </c>
      <c r="G737" s="26">
        <v>0.5672133989</v>
      </c>
      <c r="H737" s="26">
        <v>-0.1080824787</v>
      </c>
      <c r="I737" s="26">
        <f>G737-Mode1_Parameter_sheet!$D$8</f>
        <v>2.3310722430578523E-2</v>
      </c>
      <c r="K737" s="26">
        <v>24.366666670000001</v>
      </c>
      <c r="L737" s="33">
        <f>$R$8*COS($R$6*(K737-Mode1_Parameter_sheet!$D$9))+$R$10*SIN($R$6*(K737-Mode1_Parameter_sheet!$D$9))+$R$9*COS($R$7*(K737-Mode1_Parameter_sheet!$D$9))+$R$11*SIN($R$7*(K737-Mode1_Parameter_sheet!$D$9))</f>
        <v>2.6398529490076896E-2</v>
      </c>
      <c r="M737" s="33">
        <f>L737+Mode1_Parameter_sheet!$D$7</f>
        <v>0.17261368697039176</v>
      </c>
      <c r="N737" s="33">
        <f>$R$8*COS($R$6*(K737-Mode1_Parameter_sheet!$D$9))+$R$10*SIN($R$6*(K737-Mode1_Parameter_sheet!$D$9))-$R$9*COS($R$7*(K737-Mode1_Parameter_sheet!$D$9))-$R$11*SIN($R$7*(K737-Mode1_Parameter_sheet!$D$9))</f>
        <v>2.6156399236819696E-2</v>
      </c>
      <c r="O737" s="33">
        <f>N737+Mode1_Parameter_sheet!$D$8</f>
        <v>0.57005907570624115</v>
      </c>
    </row>
    <row r="738" spans="2:15">
      <c r="B738" s="29">
        <v>732</v>
      </c>
      <c r="C738" s="26">
        <v>24.4</v>
      </c>
      <c r="D738" s="26">
        <v>0.16700000000000001</v>
      </c>
      <c r="E738" s="26">
        <v>-0.111</v>
      </c>
      <c r="F738" s="26">
        <f>D738-Mode1_Parameter_sheet!$D$7</f>
        <v>2.0784842519685154E-2</v>
      </c>
      <c r="G738" s="26">
        <v>0.56356128949999995</v>
      </c>
      <c r="H738" s="26">
        <v>-0.1110615537</v>
      </c>
      <c r="I738" s="26">
        <f>G738-Mode1_Parameter_sheet!$D$8</f>
        <v>1.9658613030578476E-2</v>
      </c>
      <c r="K738" s="26">
        <v>24.4</v>
      </c>
      <c r="L738" s="33">
        <f>$R$8*COS($R$6*(K738-Mode1_Parameter_sheet!$D$9))+$R$10*SIN($R$6*(K738-Mode1_Parameter_sheet!$D$9))+$R$9*COS($R$7*(K738-Mode1_Parameter_sheet!$D$9))+$R$11*SIN($R$7*(K738-Mode1_Parameter_sheet!$D$9))</f>
        <v>2.2693604572540171E-2</v>
      </c>
      <c r="M738" s="33">
        <f>L738+Mode1_Parameter_sheet!$D$7</f>
        <v>0.16890876205285502</v>
      </c>
      <c r="N738" s="33">
        <f>$R$8*COS($R$6*(K738-Mode1_Parameter_sheet!$D$9))+$R$10*SIN($R$6*(K738-Mode1_Parameter_sheet!$D$9))-$R$9*COS($R$7*(K738-Mode1_Parameter_sheet!$D$9))-$R$11*SIN($R$7*(K738-Mode1_Parameter_sheet!$D$9))</f>
        <v>2.2446733620357793E-2</v>
      </c>
      <c r="O738" s="33">
        <f>N738+Mode1_Parameter_sheet!$D$8</f>
        <v>0.56634941008977924</v>
      </c>
    </row>
    <row r="739" spans="2:15">
      <c r="B739" s="29">
        <v>733</v>
      </c>
      <c r="C739" s="26">
        <v>24.43333333</v>
      </c>
      <c r="D739" s="26">
        <v>0.16300000000000001</v>
      </c>
      <c r="E739" s="26">
        <v>-0.115</v>
      </c>
      <c r="F739" s="26">
        <f>D739-Mode1_Parameter_sheet!$D$7</f>
        <v>1.678484251968515E-2</v>
      </c>
      <c r="G739" s="26">
        <v>0.55980929530000001</v>
      </c>
      <c r="H739" s="26">
        <v>-0.1131429861</v>
      </c>
      <c r="I739" s="26">
        <f>G739-Mode1_Parameter_sheet!$D$8</f>
        <v>1.5906618830578534E-2</v>
      </c>
      <c r="K739" s="26">
        <v>24.43333333</v>
      </c>
      <c r="L739" s="33">
        <f>$R$8*COS($R$6*(K739-Mode1_Parameter_sheet!$D$9))+$R$10*SIN($R$6*(K739-Mode1_Parameter_sheet!$D$9))+$R$9*COS($R$7*(K739-Mode1_Parameter_sheet!$D$9))+$R$11*SIN($R$7*(K739-Mode1_Parameter_sheet!$D$9))</f>
        <v>1.8847012223737383E-2</v>
      </c>
      <c r="M739" s="33">
        <f>L739+Mode1_Parameter_sheet!$D$7</f>
        <v>0.16506216970405224</v>
      </c>
      <c r="N739" s="33">
        <f>$R$8*COS($R$6*(K739-Mode1_Parameter_sheet!$D$9))+$R$10*SIN($R$6*(K739-Mode1_Parameter_sheet!$D$9))-$R$9*COS($R$7*(K739-Mode1_Parameter_sheet!$D$9))-$R$11*SIN($R$7*(K739-Mode1_Parameter_sheet!$D$9))</f>
        <v>1.8598007883615719E-2</v>
      </c>
      <c r="O739" s="33">
        <f>N739+Mode1_Parameter_sheet!$D$8</f>
        <v>0.56250068435303724</v>
      </c>
    </row>
    <row r="740" spans="2:15">
      <c r="B740" s="29">
        <v>734</v>
      </c>
      <c r="C740" s="26">
        <v>24.466666669999999</v>
      </c>
      <c r="D740" s="26">
        <v>0.159</v>
      </c>
      <c r="E740" s="26">
        <v>-0.11600000000000001</v>
      </c>
      <c r="F740" s="26">
        <f>D740-Mode1_Parameter_sheet!$D$7</f>
        <v>1.2784842519685147E-2</v>
      </c>
      <c r="G740" s="26">
        <v>0.55601842379999999</v>
      </c>
      <c r="H740" s="26">
        <v>-0.1148747951</v>
      </c>
      <c r="I740" s="26">
        <f>G740-Mode1_Parameter_sheet!$D$8</f>
        <v>1.2115747330578519E-2</v>
      </c>
      <c r="K740" s="26">
        <v>24.466666669999999</v>
      </c>
      <c r="L740" s="33">
        <f>$R$8*COS($R$6*(K740-Mode1_Parameter_sheet!$D$9))+$R$10*SIN($R$6*(K740-Mode1_Parameter_sheet!$D$9))+$R$9*COS($R$7*(K740-Mode1_Parameter_sheet!$D$9))+$R$11*SIN($R$7*(K740-Mode1_Parameter_sheet!$D$9))</f>
        <v>1.4882668546880806E-2</v>
      </c>
      <c r="M740" s="33">
        <f>L740+Mode1_Parameter_sheet!$D$7</f>
        <v>0.16109782602719566</v>
      </c>
      <c r="N740" s="33">
        <f>$R$8*COS($R$6*(K740-Mode1_Parameter_sheet!$D$9))+$R$10*SIN($R$6*(K740-Mode1_Parameter_sheet!$D$9))-$R$9*COS($R$7*(K740-Mode1_Parameter_sheet!$D$9))-$R$11*SIN($R$7*(K740-Mode1_Parameter_sheet!$D$9))</f>
        <v>1.4634160661982799E-2</v>
      </c>
      <c r="O740" s="33">
        <f>N740+Mode1_Parameter_sheet!$D$8</f>
        <v>0.55853683713140423</v>
      </c>
    </row>
    <row r="741" spans="2:15">
      <c r="B741" s="29">
        <v>735</v>
      </c>
      <c r="C741" s="26">
        <v>24.5</v>
      </c>
      <c r="D741" s="26">
        <v>0.155</v>
      </c>
      <c r="E741" s="26">
        <v>-0.12</v>
      </c>
      <c r="F741" s="26">
        <f>D741-Mode1_Parameter_sheet!$D$7</f>
        <v>8.7848425196851432E-3</v>
      </c>
      <c r="G741" s="26">
        <v>0.55215097570000005</v>
      </c>
      <c r="H741" s="26">
        <v>-0.12118110880000001</v>
      </c>
      <c r="I741" s="26">
        <f>G741-Mode1_Parameter_sheet!$D$8</f>
        <v>8.2482992305785707E-3</v>
      </c>
      <c r="K741" s="26">
        <v>24.5</v>
      </c>
      <c r="L741" s="33">
        <f>$R$8*COS($R$6*(K741-Mode1_Parameter_sheet!$D$9))+$R$10*SIN($R$6*(K741-Mode1_Parameter_sheet!$D$9))+$R$9*COS($R$7*(K741-Mode1_Parameter_sheet!$D$9))+$R$11*SIN($R$7*(K741-Mode1_Parameter_sheet!$D$9))</f>
        <v>1.0825231231990997E-2</v>
      </c>
      <c r="M741" s="33">
        <f>L741+Mode1_Parameter_sheet!$D$7</f>
        <v>0.15704038871230586</v>
      </c>
      <c r="N741" s="33">
        <f>$R$8*COS($R$6*(K741-Mode1_Parameter_sheet!$D$9))+$R$10*SIN($R$6*(K741-Mode1_Parameter_sheet!$D$9))-$R$9*COS($R$7*(K741-Mode1_Parameter_sheet!$D$9))-$R$11*SIN($R$7*(K741-Mode1_Parameter_sheet!$D$9))</f>
        <v>1.0579844401903477E-2</v>
      </c>
      <c r="O741" s="33">
        <f>N741+Mode1_Parameter_sheet!$D$8</f>
        <v>0.55448252087132499</v>
      </c>
    </row>
    <row r="742" spans="2:15">
      <c r="B742" s="29">
        <v>736</v>
      </c>
      <c r="C742" s="26">
        <v>24.533333330000001</v>
      </c>
      <c r="D742" s="26">
        <v>0.151</v>
      </c>
      <c r="E742" s="26">
        <v>-0.12</v>
      </c>
      <c r="F742" s="26">
        <f>D742-Mode1_Parameter_sheet!$D$7</f>
        <v>4.7848425196851396E-3</v>
      </c>
      <c r="G742" s="26">
        <v>0.54793968319999997</v>
      </c>
      <c r="H742" s="26">
        <v>-0.1210249154</v>
      </c>
      <c r="I742" s="26">
        <f>G742-Mode1_Parameter_sheet!$D$8</f>
        <v>4.0370067305784962E-3</v>
      </c>
      <c r="K742" s="26">
        <v>24.533333330000001</v>
      </c>
      <c r="L742" s="33">
        <f>$R$8*COS($R$6*(K742-Mode1_Parameter_sheet!$D$9))+$R$10*SIN($R$6*(K742-Mode1_Parameter_sheet!$D$9))+$R$9*COS($R$7*(K742-Mode1_Parameter_sheet!$D$9))+$R$11*SIN($R$7*(K742-Mode1_Parameter_sheet!$D$9))</f>
        <v>6.6999390663398644E-3</v>
      </c>
      <c r="M742" s="33">
        <f>L742+Mode1_Parameter_sheet!$D$7</f>
        <v>0.15291509654665472</v>
      </c>
      <c r="N742" s="33">
        <f>$R$8*COS($R$6*(K742-Mode1_Parameter_sheet!$D$9))+$R$10*SIN($R$6*(K742-Mode1_Parameter_sheet!$D$9))-$R$9*COS($R$7*(K742-Mode1_Parameter_sheet!$D$9))-$R$11*SIN($R$7*(K742-Mode1_Parameter_sheet!$D$9))</f>
        <v>6.4602649275928639E-3</v>
      </c>
      <c r="O742" s="33">
        <f>N742+Mode1_Parameter_sheet!$D$8</f>
        <v>0.55036294139701436</v>
      </c>
    </row>
    <row r="743" spans="2:15">
      <c r="B743" s="29">
        <v>737</v>
      </c>
      <c r="C743" s="26">
        <v>24.56666667</v>
      </c>
      <c r="D743" s="26">
        <v>0.14699999999999999</v>
      </c>
      <c r="E743" s="26">
        <v>-0.121</v>
      </c>
      <c r="F743" s="26">
        <f>D743-Mode1_Parameter_sheet!$D$7</f>
        <v>7.8484251968513608E-4</v>
      </c>
      <c r="G743" s="26">
        <v>0.54408264799999995</v>
      </c>
      <c r="H743" s="26">
        <v>-0.1211589407</v>
      </c>
      <c r="I743" s="26">
        <f>G743-Mode1_Parameter_sheet!$D$8</f>
        <v>1.7997153057847104E-4</v>
      </c>
      <c r="K743" s="26">
        <v>24.56666667</v>
      </c>
      <c r="L743" s="33">
        <f>$R$8*COS($R$6*(K743-Mode1_Parameter_sheet!$D$9))+$R$10*SIN($R$6*(K743-Mode1_Parameter_sheet!$D$9))+$R$9*COS($R$7*(K743-Mode1_Parameter_sheet!$D$9))+$R$11*SIN($R$7*(K743-Mode1_Parameter_sheet!$D$9))</f>
        <v>2.532458372081119E-3</v>
      </c>
      <c r="M743" s="33">
        <f>L743+Mode1_Parameter_sheet!$D$7</f>
        <v>0.14874761585239599</v>
      </c>
      <c r="N743" s="33">
        <f>$R$8*COS($R$6*(K743-Mode1_Parameter_sheet!$D$9))+$R$10*SIN($R$6*(K743-Mode1_Parameter_sheet!$D$9))-$R$9*COS($R$7*(K743-Mode1_Parameter_sheet!$D$9))-$R$11*SIN($R$7*(K743-Mode1_Parameter_sheet!$D$9))</f>
        <v>2.3010282298434812E-3</v>
      </c>
      <c r="O743" s="33">
        <f>N743+Mode1_Parameter_sheet!$D$8</f>
        <v>0.54620370469926494</v>
      </c>
    </row>
    <row r="744" spans="2:15">
      <c r="B744" s="29">
        <v>738</v>
      </c>
      <c r="C744" s="26">
        <v>24.6</v>
      </c>
      <c r="D744" s="26">
        <v>0.14299999999999999</v>
      </c>
      <c r="E744" s="26">
        <v>-0.12</v>
      </c>
      <c r="F744" s="26">
        <f>D744-Mode1_Parameter_sheet!$D$7</f>
        <v>-3.2151574803148675E-3</v>
      </c>
      <c r="G744" s="26">
        <v>0.5398624205</v>
      </c>
      <c r="H744" s="26">
        <v>-0.1216577103</v>
      </c>
      <c r="I744" s="26">
        <f>G744-Mode1_Parameter_sheet!$D$8</f>
        <v>-4.0402559694214801E-3</v>
      </c>
      <c r="K744" s="26">
        <v>24.6</v>
      </c>
      <c r="L744" s="33">
        <f>$R$8*COS($R$6*(K744-Mode1_Parameter_sheet!$D$9))+$R$10*SIN($R$6*(K744-Mode1_Parameter_sheet!$D$9))+$R$9*COS($R$7*(K744-Mode1_Parameter_sheet!$D$9))+$R$11*SIN($R$7*(K744-Mode1_Parameter_sheet!$D$9))</f>
        <v>-1.6512729091804643E-3</v>
      </c>
      <c r="M744" s="33">
        <f>L744+Mode1_Parameter_sheet!$D$7</f>
        <v>0.14456388457113439</v>
      </c>
      <c r="N744" s="33">
        <f>$R$8*COS($R$6*(K744-Mode1_Parameter_sheet!$D$9))+$R$10*SIN($R$6*(K744-Mode1_Parameter_sheet!$D$9))-$R$9*COS($R$7*(K744-Mode1_Parameter_sheet!$D$9))-$R$11*SIN($R$7*(K744-Mode1_Parameter_sheet!$D$9))</f>
        <v>-1.8720148230975413E-3</v>
      </c>
      <c r="O744" s="33">
        <f>N744+Mode1_Parameter_sheet!$D$8</f>
        <v>0.54203066164632396</v>
      </c>
    </row>
    <row r="745" spans="2:15">
      <c r="B745" s="29">
        <v>739</v>
      </c>
      <c r="C745" s="26">
        <v>24.633333329999999</v>
      </c>
      <c r="D745" s="26">
        <v>0.13900000000000001</v>
      </c>
      <c r="E745" s="26">
        <v>-0.121</v>
      </c>
      <c r="F745" s="26">
        <f>D745-Mode1_Parameter_sheet!$D$7</f>
        <v>-7.2151574803148433E-3</v>
      </c>
      <c r="G745" s="26">
        <v>0.53597213389999998</v>
      </c>
      <c r="H745" s="26">
        <v>-0.11622461990000001</v>
      </c>
      <c r="I745" s="26">
        <f>G745-Mode1_Parameter_sheet!$D$8</f>
        <v>-7.9305425694214948E-3</v>
      </c>
      <c r="K745" s="26">
        <v>24.633333329999999</v>
      </c>
      <c r="L745" s="33">
        <f>$R$8*COS($R$6*(K745-Mode1_Parameter_sheet!$D$9))+$R$10*SIN($R$6*(K745-Mode1_Parameter_sheet!$D$9))+$R$9*COS($R$7*(K745-Mode1_Parameter_sheet!$D$9))+$R$11*SIN($R$7*(K745-Mode1_Parameter_sheet!$D$9))</f>
        <v>-5.825214210950321E-3</v>
      </c>
      <c r="M745" s="33">
        <f>L745+Mode1_Parameter_sheet!$D$7</f>
        <v>0.14038994326936455</v>
      </c>
      <c r="N745" s="33">
        <f>$R$8*COS($R$6*(K745-Mode1_Parameter_sheet!$D$9))+$R$10*SIN($R$6*(K745-Mode1_Parameter_sheet!$D$9))-$R$9*COS($R$7*(K745-Mode1_Parameter_sheet!$D$9))-$R$11*SIN($R$7*(K745-Mode1_Parameter_sheet!$D$9))</f>
        <v>-6.0329365456442156E-3</v>
      </c>
      <c r="O745" s="33">
        <f>N745+Mode1_Parameter_sheet!$D$8</f>
        <v>0.53786973992377729</v>
      </c>
    </row>
    <row r="746" spans="2:15">
      <c r="B746" s="29">
        <v>740</v>
      </c>
      <c r="C746" s="26">
        <v>24.666666670000001</v>
      </c>
      <c r="D746" s="26">
        <v>0.13500000000000001</v>
      </c>
      <c r="E746" s="26">
        <v>-0.12</v>
      </c>
      <c r="F746" s="26">
        <f>D746-Mode1_Parameter_sheet!$D$7</f>
        <v>-1.1215157480314847E-2</v>
      </c>
      <c r="G746" s="26">
        <v>0.53211411249999996</v>
      </c>
      <c r="H746" s="26">
        <v>-0.1158782911</v>
      </c>
      <c r="I746" s="26">
        <f>G746-Mode1_Parameter_sheet!$D$8</f>
        <v>-1.1788563969421517E-2</v>
      </c>
      <c r="K746" s="26">
        <v>24.666666670000001</v>
      </c>
      <c r="L746" s="33">
        <f>$R$8*COS($R$6*(K746-Mode1_Parameter_sheet!$D$9))+$R$10*SIN($R$6*(K746-Mode1_Parameter_sheet!$D$9))+$R$9*COS($R$7*(K746-Mode1_Parameter_sheet!$D$9))+$R$11*SIN($R$7*(K746-Mode1_Parameter_sheet!$D$9))</f>
        <v>-9.9633807769901779E-3</v>
      </c>
      <c r="M746" s="33">
        <f>L746+Mode1_Parameter_sheet!$D$7</f>
        <v>0.13625177670332467</v>
      </c>
      <c r="N746" s="33">
        <f>$R$8*COS($R$6*(K746-Mode1_Parameter_sheet!$D$9))+$R$10*SIN($R$6*(K746-Mode1_Parameter_sheet!$D$9))-$R$9*COS($R$7*(K746-Mode1_Parameter_sheet!$D$9))-$R$11*SIN($R$7*(K746-Mode1_Parameter_sheet!$D$9))</f>
        <v>-1.0155889682092471E-2</v>
      </c>
      <c r="O746" s="33">
        <f>N746+Mode1_Parameter_sheet!$D$8</f>
        <v>0.53374678678732901</v>
      </c>
    </row>
    <row r="747" spans="2:15">
      <c r="B747" s="29">
        <v>741</v>
      </c>
      <c r="C747" s="26">
        <v>24.7</v>
      </c>
      <c r="D747" s="26">
        <v>0.13100000000000001</v>
      </c>
      <c r="E747" s="26">
        <v>-0.115</v>
      </c>
      <c r="F747" s="26">
        <f>D747-Mode1_Parameter_sheet!$D$7</f>
        <v>-1.521515748031485E-2</v>
      </c>
      <c r="G747" s="26">
        <v>0.52824691450000005</v>
      </c>
      <c r="H747" s="26">
        <v>-0.1164655908</v>
      </c>
      <c r="I747" s="26">
        <f>G747-Mode1_Parameter_sheet!$D$8</f>
        <v>-1.5655761969421422E-2</v>
      </c>
      <c r="K747" s="26">
        <v>24.7</v>
      </c>
      <c r="L747" s="33">
        <f>$R$8*COS($R$6*(K747-Mode1_Parameter_sheet!$D$9))+$R$10*SIN($R$6*(K747-Mode1_Parameter_sheet!$D$9))+$R$9*COS($R$7*(K747-Mode1_Parameter_sheet!$D$9))+$R$11*SIN($R$7*(K747-Mode1_Parameter_sheet!$D$9))</f>
        <v>-1.4040001855535864E-2</v>
      </c>
      <c r="M747" s="33">
        <f>L747+Mode1_Parameter_sheet!$D$7</f>
        <v>0.13217515562477899</v>
      </c>
      <c r="N747" s="33">
        <f>$R$8*COS($R$6*(K747-Mode1_Parameter_sheet!$D$9))+$R$10*SIN($R$6*(K747-Mode1_Parameter_sheet!$D$9))-$R$9*COS($R$7*(K747-Mode1_Parameter_sheet!$D$9))-$R$11*SIN($R$7*(K747-Mode1_Parameter_sheet!$D$9))</f>
        <v>-1.421526416541331E-2</v>
      </c>
      <c r="O747" s="33">
        <f>N747+Mode1_Parameter_sheet!$D$8</f>
        <v>0.52968741230400818</v>
      </c>
    </row>
    <row r="748" spans="2:15">
      <c r="B748" s="29">
        <v>742</v>
      </c>
      <c r="C748" s="26">
        <v>24.733333330000001</v>
      </c>
      <c r="D748" s="26">
        <v>0.127</v>
      </c>
      <c r="E748" s="26">
        <v>-0.112</v>
      </c>
      <c r="F748" s="26">
        <f>D748-Mode1_Parameter_sheet!$D$7</f>
        <v>-1.9215157480314854E-2</v>
      </c>
      <c r="G748" s="26">
        <v>0.52434973979999999</v>
      </c>
      <c r="H748" s="26">
        <v>-0.1117950908</v>
      </c>
      <c r="I748" s="26">
        <f>G748-Mode1_Parameter_sheet!$D$8</f>
        <v>-1.9552936669421483E-2</v>
      </c>
      <c r="K748" s="26">
        <v>24.733333330000001</v>
      </c>
      <c r="L748" s="33">
        <f>$R$8*COS($R$6*(K748-Mode1_Parameter_sheet!$D$9))+$R$10*SIN($R$6*(K748-Mode1_Parameter_sheet!$D$9))+$R$9*COS($R$7*(K748-Mode1_Parameter_sheet!$D$9))+$R$11*SIN($R$7*(K748-Mode1_Parameter_sheet!$D$9))</f>
        <v>-1.8029688761197413E-2</v>
      </c>
      <c r="M748" s="33">
        <f>L748+Mode1_Parameter_sheet!$D$7</f>
        <v>0.12818546871911746</v>
      </c>
      <c r="N748" s="33">
        <f>$R$8*COS($R$6*(K748-Mode1_Parameter_sheet!$D$9))+$R$10*SIN($R$6*(K748-Mode1_Parameter_sheet!$D$9))-$R$9*COS($R$7*(K748-Mode1_Parameter_sheet!$D$9))-$R$11*SIN($R$7*(K748-Mode1_Parameter_sheet!$D$9))</f>
        <v>-1.818585345473183E-2</v>
      </c>
      <c r="O748" s="33">
        <f>N748+Mode1_Parameter_sheet!$D$8</f>
        <v>0.52571682301468969</v>
      </c>
    </row>
    <row r="749" spans="2:15">
      <c r="B749" s="29">
        <v>743</v>
      </c>
      <c r="C749" s="26">
        <v>24.766666669999999</v>
      </c>
      <c r="D749" s="26">
        <v>0.124</v>
      </c>
      <c r="E749" s="26">
        <v>-0.109</v>
      </c>
      <c r="F749" s="26">
        <f>D749-Mode1_Parameter_sheet!$D$7</f>
        <v>-2.2215157480314857E-2</v>
      </c>
      <c r="G749" s="26">
        <v>0.52079390849999996</v>
      </c>
      <c r="H749" s="26">
        <v>-0.10599404649999999</v>
      </c>
      <c r="I749" s="26">
        <f>G749-Mode1_Parameter_sheet!$D$8</f>
        <v>-2.3108767969421518E-2</v>
      </c>
      <c r="K749" s="26">
        <v>24.766666669999999</v>
      </c>
      <c r="L749" s="33">
        <f>$R$8*COS($R$6*(K749-Mode1_Parameter_sheet!$D$9))+$R$10*SIN($R$6*(K749-Mode1_Parameter_sheet!$D$9))+$R$9*COS($R$7*(K749-Mode1_Parameter_sheet!$D$9))+$R$11*SIN($R$7*(K749-Mode1_Parameter_sheet!$D$9))</f>
        <v>-2.1907589328879588E-2</v>
      </c>
      <c r="M749" s="33">
        <f>L749+Mode1_Parameter_sheet!$D$7</f>
        <v>0.12430756815143526</v>
      </c>
      <c r="N749" s="33">
        <f>$R$8*COS($R$6*(K749-Mode1_Parameter_sheet!$D$9))+$R$10*SIN($R$6*(K749-Mode1_Parameter_sheet!$D$9))-$R$9*COS($R$7*(K749-Mode1_Parameter_sheet!$D$9))-$R$11*SIN($R$7*(K749-Mode1_Parameter_sheet!$D$9))</f>
        <v>-2.2043007076695563E-2</v>
      </c>
      <c r="O749" s="33">
        <f>N749+Mode1_Parameter_sheet!$D$8</f>
        <v>0.52185966939272588</v>
      </c>
    </row>
    <row r="750" spans="2:15">
      <c r="B750" s="29">
        <v>744</v>
      </c>
      <c r="C750" s="26">
        <v>24.8</v>
      </c>
      <c r="D750" s="26">
        <v>0.12</v>
      </c>
      <c r="E750" s="26">
        <v>-0.10199999999999999</v>
      </c>
      <c r="F750" s="26">
        <f>D750-Mode1_Parameter_sheet!$D$7</f>
        <v>-2.621515748031486E-2</v>
      </c>
      <c r="G750" s="26">
        <v>0.51728346999999997</v>
      </c>
      <c r="H750" s="26">
        <v>-0.1054570988</v>
      </c>
      <c r="I750" s="26">
        <f>G750-Mode1_Parameter_sheet!$D$8</f>
        <v>-2.6619206469421508E-2</v>
      </c>
      <c r="K750" s="26">
        <v>24.8</v>
      </c>
      <c r="L750" s="33">
        <f>$R$8*COS($R$6*(K750-Mode1_Parameter_sheet!$D$9))+$R$10*SIN($R$6*(K750-Mode1_Parameter_sheet!$D$9))+$R$9*COS($R$7*(K750-Mode1_Parameter_sheet!$D$9))+$R$11*SIN($R$7*(K750-Mode1_Parameter_sheet!$D$9))</f>
        <v>-2.564953954144808E-2</v>
      </c>
      <c r="M750" s="33">
        <f>L750+Mode1_Parameter_sheet!$D$7</f>
        <v>0.12056561793886678</v>
      </c>
      <c r="N750" s="33">
        <f>$R$8*COS($R$6*(K750-Mode1_Parameter_sheet!$D$9))+$R$10*SIN($R$6*(K750-Mode1_Parameter_sheet!$D$9))-$R$9*COS($R$7*(K750-Mode1_Parameter_sheet!$D$9))-$R$11*SIN($R$7*(K750-Mode1_Parameter_sheet!$D$9))</f>
        <v>-2.57627801440816E-2</v>
      </c>
      <c r="O750" s="33">
        <f>N750+Mode1_Parameter_sheet!$D$8</f>
        <v>0.51813989632533985</v>
      </c>
    </row>
    <row r="751" spans="2:15">
      <c r="B751" s="29">
        <v>745</v>
      </c>
      <c r="C751" s="26">
        <v>24.833333329999999</v>
      </c>
      <c r="D751" s="26">
        <v>0.11700000000000001</v>
      </c>
      <c r="E751" s="26">
        <v>-9.9299999999999999E-2</v>
      </c>
      <c r="F751" s="26">
        <f>D751-Mode1_Parameter_sheet!$D$7</f>
        <v>-2.9215157480314849E-2</v>
      </c>
      <c r="G751" s="26">
        <v>0.51376343520000001</v>
      </c>
      <c r="H751" s="26">
        <v>-9.9206634749999995E-2</v>
      </c>
      <c r="I751" s="26">
        <f>G751-Mode1_Parameter_sheet!$D$8</f>
        <v>-3.0139241269421468E-2</v>
      </c>
      <c r="K751" s="26">
        <v>24.833333329999999</v>
      </c>
      <c r="L751" s="33">
        <f>$R$8*COS($R$6*(K751-Mode1_Parameter_sheet!$D$9))+$R$10*SIN($R$6*(K751-Mode1_Parameter_sheet!$D$9))+$R$9*COS($R$7*(K751-Mode1_Parameter_sheet!$D$9))+$R$11*SIN($R$7*(K751-Mode1_Parameter_sheet!$D$9))</f>
        <v>-2.9232221258008253E-2</v>
      </c>
      <c r="M751" s="33">
        <f>L751+Mode1_Parameter_sheet!$D$7</f>
        <v>0.1169829362223066</v>
      </c>
      <c r="N751" s="33">
        <f>$R$8*COS($R$6*(K751-Mode1_Parameter_sheet!$D$9))+$R$10*SIN($R$6*(K751-Mode1_Parameter_sheet!$D$9))-$R$9*COS($R$7*(K751-Mode1_Parameter_sheet!$D$9))-$R$11*SIN($R$7*(K751-Mode1_Parameter_sheet!$D$9))</f>
        <v>-2.9322088732437888E-2</v>
      </c>
      <c r="O751" s="33">
        <f>N751+Mode1_Parameter_sheet!$D$8</f>
        <v>0.51458058773698356</v>
      </c>
    </row>
    <row r="752" spans="2:15">
      <c r="B752" s="29">
        <v>746</v>
      </c>
      <c r="C752" s="26">
        <v>24.866666670000001</v>
      </c>
      <c r="D752" s="26">
        <v>0.113</v>
      </c>
      <c r="E752" s="26">
        <v>-9.2999999999999999E-2</v>
      </c>
      <c r="F752" s="26">
        <f>D752-Mode1_Parameter_sheet!$D$7</f>
        <v>-3.3215157480314852E-2</v>
      </c>
      <c r="G752" s="26">
        <v>0.51066969429999998</v>
      </c>
      <c r="H752" s="26">
        <v>-9.1220004239999999E-2</v>
      </c>
      <c r="I752" s="26">
        <f>G752-Mode1_Parameter_sheet!$D$8</f>
        <v>-3.3232982169421499E-2</v>
      </c>
      <c r="K752" s="26">
        <v>24.866666670000001</v>
      </c>
      <c r="L752" s="33">
        <f>$R$8*COS($R$6*(K752-Mode1_Parameter_sheet!$D$9))+$R$10*SIN($R$6*(K752-Mode1_Parameter_sheet!$D$9))+$R$9*COS($R$7*(K752-Mode1_Parameter_sheet!$D$9))+$R$11*SIN($R$7*(K752-Mode1_Parameter_sheet!$D$9))</f>
        <v>-3.2633304040525335E-2</v>
      </c>
      <c r="M752" s="33">
        <f>L752+Mode1_Parameter_sheet!$D$7</f>
        <v>0.11358185343978952</v>
      </c>
      <c r="N752" s="33">
        <f>$R$8*COS($R$6*(K752-Mode1_Parameter_sheet!$D$9))+$R$10*SIN($R$6*(K752-Mode1_Parameter_sheet!$D$9))-$R$9*COS($R$7*(K752-Mode1_Parameter_sheet!$D$9))-$R$11*SIN($R$7*(K752-Mode1_Parameter_sheet!$D$9))</f>
        <v>-3.2698849250040268E-2</v>
      </c>
      <c r="O752" s="33">
        <f>N752+Mode1_Parameter_sheet!$D$8</f>
        <v>0.51120382721938118</v>
      </c>
    </row>
    <row r="753" spans="2:15">
      <c r="B753" s="29">
        <v>747</v>
      </c>
      <c r="C753" s="26">
        <v>24.9</v>
      </c>
      <c r="D753" s="26">
        <v>0.11</v>
      </c>
      <c r="E753" s="26">
        <v>-8.2900000000000001E-2</v>
      </c>
      <c r="F753" s="26">
        <f>D753-Mode1_Parameter_sheet!$D$7</f>
        <v>-3.6215157480314855E-2</v>
      </c>
      <c r="G753" s="26">
        <v>0.50768210160000005</v>
      </c>
      <c r="H753" s="26">
        <v>-8.5267705930000007E-2</v>
      </c>
      <c r="I753" s="26">
        <f>G753-Mode1_Parameter_sheet!$D$8</f>
        <v>-3.6220574869421429E-2</v>
      </c>
      <c r="K753" s="26">
        <v>24.9</v>
      </c>
      <c r="L753" s="33">
        <f>$R$8*COS($R$6*(K753-Mode1_Parameter_sheet!$D$9))+$R$10*SIN($R$6*(K753-Mode1_Parameter_sheet!$D$9))+$R$9*COS($R$7*(K753-Mode1_Parameter_sheet!$D$9))+$R$11*SIN($R$7*(K753-Mode1_Parameter_sheet!$D$9))</f>
        <v>-3.5831581722576042E-2</v>
      </c>
      <c r="M753" s="33">
        <f>L753+Mode1_Parameter_sheet!$D$7</f>
        <v>0.11038357575773881</v>
      </c>
      <c r="N753" s="33">
        <f>$R$8*COS($R$6*(K753-Mode1_Parameter_sheet!$D$9))+$R$10*SIN($R$6*(K753-Mode1_Parameter_sheet!$D$9))-$R$9*COS($R$7*(K753-Mode1_Parameter_sheet!$D$9))-$R$11*SIN($R$7*(K753-Mode1_Parameter_sheet!$D$9))</f>
        <v>-3.5872112423013802E-2</v>
      </c>
      <c r="O753" s="33">
        <f>N753+Mode1_Parameter_sheet!$D$8</f>
        <v>0.50803056404640767</v>
      </c>
    </row>
    <row r="754" spans="2:15">
      <c r="B754" s="29">
        <v>748</v>
      </c>
      <c r="C754" s="26">
        <v>24.93333333</v>
      </c>
      <c r="D754" s="26">
        <v>0.108</v>
      </c>
      <c r="E754" s="26">
        <v>-7.8700000000000006E-2</v>
      </c>
      <c r="F754" s="26">
        <f>D754-Mode1_Parameter_sheet!$D$7</f>
        <v>-3.8215157480314857E-2</v>
      </c>
      <c r="G754" s="26">
        <v>0.50498518059999997</v>
      </c>
      <c r="H754" s="26">
        <v>-7.7255813559999997E-2</v>
      </c>
      <c r="I754" s="26">
        <f>G754-Mode1_Parameter_sheet!$D$8</f>
        <v>-3.8917495869421503E-2</v>
      </c>
      <c r="K754" s="26">
        <v>24.93333333</v>
      </c>
      <c r="L754" s="33">
        <f>$R$8*COS($R$6*(K754-Mode1_Parameter_sheet!$D$9))+$R$10*SIN($R$6*(K754-Mode1_Parameter_sheet!$D$9))+$R$9*COS($R$7*(K754-Mode1_Parameter_sheet!$D$9))+$R$11*SIN($R$7*(K754-Mode1_Parameter_sheet!$D$9))</f>
        <v>-3.8807110966936655E-2</v>
      </c>
      <c r="M754" s="33">
        <f>L754+Mode1_Parameter_sheet!$D$7</f>
        <v>0.10740804651337821</v>
      </c>
      <c r="N754" s="33">
        <f>$R$8*COS($R$6*(K754-Mode1_Parameter_sheet!$D$9))+$R$10*SIN($R$6*(K754-Mode1_Parameter_sheet!$D$9))-$R$9*COS($R$7*(K754-Mode1_Parameter_sheet!$D$9))-$R$11*SIN($R$7*(K754-Mode1_Parameter_sheet!$D$9))</f>
        <v>-3.8822199096025904E-2</v>
      </c>
      <c r="O754" s="33">
        <f>N754+Mode1_Parameter_sheet!$D$8</f>
        <v>0.50508047737339556</v>
      </c>
    </row>
    <row r="755" spans="2:15">
      <c r="B755" s="29">
        <v>749</v>
      </c>
      <c r="C755" s="26">
        <v>24.966666669999999</v>
      </c>
      <c r="D755" s="26">
        <v>0.105</v>
      </c>
      <c r="E755" s="26">
        <v>-7.0699999999999999E-2</v>
      </c>
      <c r="F755" s="26">
        <f>D755-Mode1_Parameter_sheet!$D$7</f>
        <v>-4.121515748031486E-2</v>
      </c>
      <c r="G755" s="26">
        <v>0.50253171399999996</v>
      </c>
      <c r="H755" s="26">
        <v>-7.0718319200000004E-2</v>
      </c>
      <c r="I755" s="26">
        <f>G755-Mode1_Parameter_sheet!$D$8</f>
        <v>-4.1370962469421513E-2</v>
      </c>
      <c r="K755" s="26">
        <v>24.966666669999999</v>
      </c>
      <c r="L755" s="33">
        <f>$R$8*COS($R$6*(K755-Mode1_Parameter_sheet!$D$9))+$R$10*SIN($R$6*(K755-Mode1_Parameter_sheet!$D$9))+$R$9*COS($R$7*(K755-Mode1_Parameter_sheet!$D$9))+$R$11*SIN($R$7*(K755-Mode1_Parameter_sheet!$D$9))</f>
        <v>-4.1541332512125433E-2</v>
      </c>
      <c r="M755" s="33">
        <f>L755+Mode1_Parameter_sheet!$D$7</f>
        <v>0.10467382496818942</v>
      </c>
      <c r="N755" s="33">
        <f>$R$8*COS($R$6*(K755-Mode1_Parameter_sheet!$D$9))+$R$10*SIN($R$6*(K755-Mode1_Parameter_sheet!$D$9))-$R$9*COS($R$7*(K755-Mode1_Parameter_sheet!$D$9))-$R$11*SIN($R$7*(K755-Mode1_Parameter_sheet!$D$9))</f>
        <v>-4.15308187099264E-2</v>
      </c>
      <c r="O755" s="33">
        <f>N755+Mode1_Parameter_sheet!$D$8</f>
        <v>0.50237185775949511</v>
      </c>
    </row>
    <row r="756" spans="2:15">
      <c r="B756" s="29">
        <v>750</v>
      </c>
      <c r="C756" s="26">
        <v>25</v>
      </c>
      <c r="D756" s="26">
        <v>0.10299999999999999</v>
      </c>
      <c r="E756" s="26">
        <v>-6.4100000000000004E-2</v>
      </c>
      <c r="F756" s="26">
        <f>D756-Mode1_Parameter_sheet!$D$7</f>
        <v>-4.3215157480314861E-2</v>
      </c>
      <c r="G756" s="26">
        <v>0.50027062600000005</v>
      </c>
      <c r="H756" s="26">
        <v>-6.6041740239999994E-2</v>
      </c>
      <c r="I756" s="26">
        <f>G756-Mode1_Parameter_sheet!$D$8</f>
        <v>-4.3632050469421424E-2</v>
      </c>
      <c r="K756" s="26">
        <v>25</v>
      </c>
      <c r="L756" s="33">
        <f>$R$8*COS($R$6*(K756-Mode1_Parameter_sheet!$D$9))+$R$10*SIN($R$6*(K756-Mode1_Parameter_sheet!$D$9))+$R$9*COS($R$7*(K756-Mode1_Parameter_sheet!$D$9))+$R$11*SIN($R$7*(K756-Mode1_Parameter_sheet!$D$9))</f>
        <v>-4.4017185020101907E-2</v>
      </c>
      <c r="M756" s="33">
        <f>L756+Mode1_Parameter_sheet!$D$7</f>
        <v>0.10219797246021295</v>
      </c>
      <c r="N756" s="33">
        <f>$R$8*COS($R$6*(K756-Mode1_Parameter_sheet!$D$9))+$R$10*SIN($R$6*(K756-Mode1_Parameter_sheet!$D$9))-$R$9*COS($R$7*(K756-Mode1_Parameter_sheet!$D$9))-$R$11*SIN($R$7*(K756-Mode1_Parameter_sheet!$D$9))</f>
        <v>-4.3981180335100789E-2</v>
      </c>
      <c r="O756" s="33">
        <f>N756+Mode1_Parameter_sheet!$D$8</f>
        <v>0.49992149613432069</v>
      </c>
    </row>
    <row r="757" spans="2:15">
      <c r="B757" s="29">
        <v>751</v>
      </c>
      <c r="C757" s="26">
        <v>25.033333330000001</v>
      </c>
      <c r="D757" s="26">
        <v>0.10100000000000001</v>
      </c>
      <c r="E757" s="26">
        <v>-5.5300000000000002E-2</v>
      </c>
      <c r="F757" s="26">
        <f>D757-Mode1_Parameter_sheet!$D$7</f>
        <v>-4.5215157480314849E-2</v>
      </c>
      <c r="G757" s="26">
        <v>0.49812893139999997</v>
      </c>
      <c r="H757" s="26">
        <v>-5.5596111099999998E-2</v>
      </c>
      <c r="I757" s="26">
        <f>G757-Mode1_Parameter_sheet!$D$8</f>
        <v>-4.5773745069421501E-2</v>
      </c>
      <c r="K757" s="26">
        <v>25.033333330000001</v>
      </c>
      <c r="L757" s="33">
        <f>$R$8*COS($R$6*(K757-Mode1_Parameter_sheet!$D$9))+$R$10*SIN($R$6*(K757-Mode1_Parameter_sheet!$D$9))+$R$9*COS($R$7*(K757-Mode1_Parameter_sheet!$D$9))+$R$11*SIN($R$7*(K757-Mode1_Parameter_sheet!$D$9))</f>
        <v>-4.6219216686799625E-2</v>
      </c>
      <c r="M757" s="33">
        <f>L757+Mode1_Parameter_sheet!$D$7</f>
        <v>9.9995940793515231E-2</v>
      </c>
      <c r="N757" s="33">
        <f>$R$8*COS($R$6*(K757-Mode1_Parameter_sheet!$D$9))+$R$10*SIN($R$6*(K757-Mode1_Parameter_sheet!$D$9))-$R$9*COS($R$7*(K757-Mode1_Parameter_sheet!$D$9))-$R$11*SIN($R$7*(K757-Mode1_Parameter_sheet!$D$9))</f>
        <v>-4.6158101380059602E-2</v>
      </c>
      <c r="O757" s="33">
        <f>N757+Mode1_Parameter_sheet!$D$8</f>
        <v>0.49774457508936187</v>
      </c>
    </row>
    <row r="758" spans="2:15">
      <c r="B758" s="29">
        <v>752</v>
      </c>
      <c r="C758" s="26">
        <v>25.06666667</v>
      </c>
      <c r="D758" s="26">
        <v>9.9400000000000002E-2</v>
      </c>
      <c r="E758" s="26">
        <v>-4.5400000000000003E-2</v>
      </c>
      <c r="F758" s="26">
        <f>D758-Mode1_Parameter_sheet!$D$7</f>
        <v>-4.6815157480314853E-2</v>
      </c>
      <c r="G758" s="26">
        <v>0.4965642186</v>
      </c>
      <c r="H758" s="26">
        <v>-4.449458932E-2</v>
      </c>
      <c r="I758" s="26">
        <f>G758-Mode1_Parameter_sheet!$D$8</f>
        <v>-4.733845786942148E-2</v>
      </c>
      <c r="K758" s="26">
        <v>25.06666667</v>
      </c>
      <c r="L758" s="33">
        <f>$R$8*COS($R$6*(K758-Mode1_Parameter_sheet!$D$9))+$R$10*SIN($R$6*(K758-Mode1_Parameter_sheet!$D$9))+$R$9*COS($R$7*(K758-Mode1_Parameter_sheet!$D$9))+$R$11*SIN($R$7*(K758-Mode1_Parameter_sheet!$D$9))</f>
        <v>-4.8133679096917195E-2</v>
      </c>
      <c r="M758" s="33">
        <f>L758+Mode1_Parameter_sheet!$D$7</f>
        <v>9.8081478383397661E-2</v>
      </c>
      <c r="N758" s="33">
        <f>$R$8*COS($R$6*(K758-Mode1_Parameter_sheet!$D$9))+$R$10*SIN($R$6*(K758-Mode1_Parameter_sheet!$D$9))-$R$9*COS($R$7*(K758-Mode1_Parameter_sheet!$D$9))-$R$11*SIN($R$7*(K758-Mode1_Parameter_sheet!$D$9))</f>
        <v>-4.804809862643028E-2</v>
      </c>
      <c r="O758" s="33">
        <f>N758+Mode1_Parameter_sheet!$D$8</f>
        <v>0.4958545778429912</v>
      </c>
    </row>
    <row r="759" spans="2:15">
      <c r="B759" s="29">
        <v>753</v>
      </c>
      <c r="C759" s="26">
        <v>25.1</v>
      </c>
      <c r="D759" s="26">
        <v>9.7900000000000001E-2</v>
      </c>
      <c r="E759" s="26">
        <v>-4.2299999999999997E-2</v>
      </c>
      <c r="F759" s="26">
        <f>D759-Mode1_Parameter_sheet!$D$7</f>
        <v>-4.8315157480314855E-2</v>
      </c>
      <c r="G759" s="26">
        <v>0.4951626254</v>
      </c>
      <c r="H759" s="26">
        <v>-3.6341863500000002E-2</v>
      </c>
      <c r="I759" s="26">
        <f>G759-Mode1_Parameter_sheet!$D$8</f>
        <v>-4.8740051069421475E-2</v>
      </c>
      <c r="K759" s="26">
        <v>25.1</v>
      </c>
      <c r="L759" s="33">
        <f>$R$8*COS($R$6*(K759-Mode1_Parameter_sheet!$D$9))+$R$10*SIN($R$6*(K759-Mode1_Parameter_sheet!$D$9))+$R$9*COS($R$7*(K759-Mode1_Parameter_sheet!$D$9))+$R$11*SIN($R$7*(K759-Mode1_Parameter_sheet!$D$9))</f>
        <v>-4.9748611950402151E-2</v>
      </c>
      <c r="M759" s="33">
        <f>L759+Mode1_Parameter_sheet!$D$7</f>
        <v>9.6466545529912712E-2</v>
      </c>
      <c r="N759" s="33">
        <f>$R$8*COS($R$6*(K759-Mode1_Parameter_sheet!$D$9))+$R$10*SIN($R$6*(K759-Mode1_Parameter_sheet!$D$9))-$R$9*COS($R$7*(K759-Mode1_Parameter_sheet!$D$9))-$R$11*SIN($R$7*(K759-Mode1_Parameter_sheet!$D$9))</f>
        <v>-4.9639470176010773E-2</v>
      </c>
      <c r="O759" s="33">
        <f>N759+Mode1_Parameter_sheet!$D$8</f>
        <v>0.4942632062934107</v>
      </c>
    </row>
    <row r="760" spans="2:15">
      <c r="B760" s="29">
        <v>754</v>
      </c>
      <c r="C760" s="26">
        <v>25.133333329999999</v>
      </c>
      <c r="D760" s="26">
        <v>9.6500000000000002E-2</v>
      </c>
      <c r="E760" s="26">
        <v>-3.2000000000000001E-2</v>
      </c>
      <c r="F760" s="26">
        <f>D760-Mode1_Parameter_sheet!$D$7</f>
        <v>-4.9715157480314853E-2</v>
      </c>
      <c r="G760" s="26">
        <v>0.49414142770000002</v>
      </c>
      <c r="H760" s="26">
        <v>-2.9342697920000001E-2</v>
      </c>
      <c r="I760" s="26">
        <f>G760-Mode1_Parameter_sheet!$D$8</f>
        <v>-4.9761248769421451E-2</v>
      </c>
      <c r="K760" s="26">
        <v>25.133333329999999</v>
      </c>
      <c r="L760" s="33">
        <f>$R$8*COS($R$6*(K760-Mode1_Parameter_sheet!$D$9))+$R$10*SIN($R$6*(K760-Mode1_Parameter_sheet!$D$9))+$R$9*COS($R$7*(K760-Mode1_Parameter_sheet!$D$9))+$R$11*SIN($R$7*(K760-Mode1_Parameter_sheet!$D$9))</f>
        <v>-5.1053921448783464E-2</v>
      </c>
      <c r="M760" s="33">
        <f>L760+Mode1_Parameter_sheet!$D$7</f>
        <v>9.5161236031531399E-2</v>
      </c>
      <c r="N760" s="33">
        <f>$R$8*COS($R$6*(K760-Mode1_Parameter_sheet!$D$9))+$R$10*SIN($R$6*(K760-Mode1_Parameter_sheet!$D$9))-$R$9*COS($R$7*(K760-Mode1_Parameter_sheet!$D$9))-$R$11*SIN($R$7*(K760-Mode1_Parameter_sheet!$D$9))</f>
        <v>-5.0922371064009771E-2</v>
      </c>
      <c r="O760" s="33">
        <f>N760+Mode1_Parameter_sheet!$D$8</f>
        <v>0.49298030540541171</v>
      </c>
    </row>
    <row r="761" spans="2:15">
      <c r="B761" s="29">
        <v>755</v>
      </c>
      <c r="C761" s="26">
        <v>25.166666670000001</v>
      </c>
      <c r="D761" s="26">
        <v>9.5799999999999996E-2</v>
      </c>
      <c r="E761" s="26">
        <v>-1.66E-2</v>
      </c>
      <c r="F761" s="26">
        <f>D761-Mode1_Parameter_sheet!$D$7</f>
        <v>-5.0415157480314859E-2</v>
      </c>
      <c r="G761" s="26">
        <v>0.49320644549999998</v>
      </c>
      <c r="H761" s="26">
        <v>-1.8360652080000001E-2</v>
      </c>
      <c r="I761" s="26">
        <f>G761-Mode1_Parameter_sheet!$D$8</f>
        <v>-5.0696230969421496E-2</v>
      </c>
      <c r="K761" s="26">
        <v>25.166666670000001</v>
      </c>
      <c r="L761" s="33">
        <f>$R$8*COS($R$6*(K761-Mode1_Parameter_sheet!$D$9))+$R$10*SIN($R$6*(K761-Mode1_Parameter_sheet!$D$9))+$R$9*COS($R$7*(K761-Mode1_Parameter_sheet!$D$9))+$R$11*SIN($R$7*(K761-Mode1_Parameter_sheet!$D$9))</f>
        <v>-5.2041441472335172E-2</v>
      </c>
      <c r="M761" s="33">
        <f>L761+Mode1_Parameter_sheet!$D$7</f>
        <v>9.4173716007979691E-2</v>
      </c>
      <c r="N761" s="33">
        <f>$R$8*COS($R$6*(K761-Mode1_Parameter_sheet!$D$9))+$R$10*SIN($R$6*(K761-Mode1_Parameter_sheet!$D$9))-$R$9*COS($R$7*(K761-Mode1_Parameter_sheet!$D$9))-$R$11*SIN($R$7*(K761-Mode1_Parameter_sheet!$D$9))</f>
        <v>-5.1888871831660556E-2</v>
      </c>
      <c r="O761" s="33">
        <f>N761+Mode1_Parameter_sheet!$D$8</f>
        <v>0.4920138046377609</v>
      </c>
    </row>
    <row r="762" spans="2:15">
      <c r="B762" s="29">
        <v>756</v>
      </c>
      <c r="C762" s="26">
        <v>25.2</v>
      </c>
      <c r="D762" s="26">
        <v>9.5399999999999999E-2</v>
      </c>
      <c r="E762" s="26">
        <v>-1.21E-2</v>
      </c>
      <c r="F762" s="26">
        <f>D762-Mode1_Parameter_sheet!$D$7</f>
        <v>-5.0815157480314857E-2</v>
      </c>
      <c r="G762" s="26">
        <v>0.49291738419999998</v>
      </c>
      <c r="H762" s="26">
        <v>-6.3907995190000001E-3</v>
      </c>
      <c r="I762" s="26">
        <f>G762-Mode1_Parameter_sheet!$D$8</f>
        <v>-5.09852922694215E-2</v>
      </c>
      <c r="K762" s="26">
        <v>25.2</v>
      </c>
      <c r="L762" s="33">
        <f>$R$8*COS($R$6*(K762-Mode1_Parameter_sheet!$D$9))+$R$10*SIN($R$6*(K762-Mode1_Parameter_sheet!$D$9))+$R$9*COS($R$7*(K762-Mode1_Parameter_sheet!$D$9))+$R$11*SIN($R$7*(K762-Mode1_Parameter_sheet!$D$9))</f>
        <v>-5.2704984409055862E-2</v>
      </c>
      <c r="M762" s="33">
        <f>L762+Mode1_Parameter_sheet!$D$7</f>
        <v>9.3510173071259001E-2</v>
      </c>
      <c r="N762" s="33">
        <f>$R$8*COS($R$6*(K762-Mode1_Parameter_sheet!$D$9))+$R$10*SIN($R$6*(K762-Mode1_Parameter_sheet!$D$9))-$R$9*COS($R$7*(K762-Mode1_Parameter_sheet!$D$9))-$R$11*SIN($R$7*(K762-Mode1_Parameter_sheet!$D$9))</f>
        <v>-5.2533006873022016E-2</v>
      </c>
      <c r="O762" s="33">
        <f>N762+Mode1_Parameter_sheet!$D$8</f>
        <v>0.49136966959639944</v>
      </c>
    </row>
    <row r="763" spans="2:15">
      <c r="B763" s="29">
        <v>757</v>
      </c>
      <c r="C763" s="26">
        <v>25.233333330000001</v>
      </c>
      <c r="D763" s="26">
        <v>9.5000000000000001E-2</v>
      </c>
      <c r="E763" s="26">
        <v>-2.1299999999999999E-3</v>
      </c>
      <c r="F763" s="26">
        <f>D763-Mode1_Parameter_sheet!$D$7</f>
        <v>-5.1215157480314855E-2</v>
      </c>
      <c r="G763" s="26">
        <v>0.49278039219999997</v>
      </c>
      <c r="H763" s="26">
        <v>1.725051789E-4</v>
      </c>
      <c r="I763" s="26">
        <f>G763-Mode1_Parameter_sheet!$D$8</f>
        <v>-5.1122284269421503E-2</v>
      </c>
      <c r="K763" s="26">
        <v>25.233333330000001</v>
      </c>
      <c r="L763" s="33">
        <f>$R$8*COS($R$6*(K763-Mode1_Parameter_sheet!$D$9))+$R$10*SIN($R$6*(K763-Mode1_Parameter_sheet!$D$9))+$R$9*COS($R$7*(K763-Mode1_Parameter_sheet!$D$9))+$R$11*SIN($R$7*(K763-Mode1_Parameter_sheet!$D$9))</f>
        <v>-5.3040381894030764E-2</v>
      </c>
      <c r="M763" s="33">
        <f>L763+Mode1_Parameter_sheet!$D$7</f>
        <v>9.3174775586284092E-2</v>
      </c>
      <c r="N763" s="33">
        <f>$R$8*COS($R$6*(K763-Mode1_Parameter_sheet!$D$9))+$R$10*SIN($R$6*(K763-Mode1_Parameter_sheet!$D$9))-$R$9*COS($R$7*(K763-Mode1_Parameter_sheet!$D$9))-$R$11*SIN($R$7*(K763-Mode1_Parameter_sheet!$D$9))</f>
        <v>-5.2850812791837481E-2</v>
      </c>
      <c r="O763" s="33">
        <f>N763+Mode1_Parameter_sheet!$D$8</f>
        <v>0.49105186367758402</v>
      </c>
    </row>
    <row r="764" spans="2:15">
      <c r="B764" s="29">
        <v>758</v>
      </c>
      <c r="C764" s="26">
        <v>25.266666669999999</v>
      </c>
      <c r="D764" s="26">
        <v>9.5299999999999996E-2</v>
      </c>
      <c r="E764" s="26">
        <v>1.0699999999999999E-2</v>
      </c>
      <c r="F764" s="26">
        <f>D764-Mode1_Parameter_sheet!$D$7</f>
        <v>-5.091515748031486E-2</v>
      </c>
      <c r="G764" s="26">
        <v>0.49292888460000001</v>
      </c>
      <c r="H764" s="26">
        <v>1.070464999E-2</v>
      </c>
      <c r="I764" s="26">
        <f>G764-Mode1_Parameter_sheet!$D$8</f>
        <v>-5.097379186942147E-2</v>
      </c>
      <c r="K764" s="26">
        <v>25.266666669999999</v>
      </c>
      <c r="L764" s="33">
        <f>$R$8*COS($R$6*(K764-Mode1_Parameter_sheet!$D$9))+$R$10*SIN($R$6*(K764-Mode1_Parameter_sheet!$D$9))+$R$9*COS($R$7*(K764-Mode1_Parameter_sheet!$D$9))+$R$11*SIN($R$7*(K764-Mode1_Parameter_sheet!$D$9))</f>
        <v>-5.3045509848674684E-2</v>
      </c>
      <c r="M764" s="33">
        <f>L764+Mode1_Parameter_sheet!$D$7</f>
        <v>9.3169647631640179E-2</v>
      </c>
      <c r="N764" s="33">
        <f>$R$8*COS($R$6*(K764-Mode1_Parameter_sheet!$D$9))+$R$10*SIN($R$6*(K764-Mode1_Parameter_sheet!$D$9))-$R$9*COS($R$7*(K764-Mode1_Parameter_sheet!$D$9))-$R$11*SIN($R$7*(K764-Mode1_Parameter_sheet!$D$9))</f>
        <v>-5.2840351297307082E-2</v>
      </c>
      <c r="O764" s="33">
        <f>N764+Mode1_Parameter_sheet!$D$8</f>
        <v>0.4910623251721144</v>
      </c>
    </row>
    <row r="765" spans="2:15">
      <c r="B765" s="29">
        <v>759</v>
      </c>
      <c r="C765" s="26">
        <v>25.3</v>
      </c>
      <c r="D765" s="26">
        <v>9.5699999999999993E-2</v>
      </c>
      <c r="E765" s="26">
        <v>1.7600000000000001E-2</v>
      </c>
      <c r="F765" s="26">
        <f>D765-Mode1_Parameter_sheet!$D$7</f>
        <v>-5.0515157480314862E-2</v>
      </c>
      <c r="G765" s="26">
        <v>0.49349403559999999</v>
      </c>
      <c r="H765" s="26">
        <v>2.0640771790000002E-2</v>
      </c>
      <c r="I765" s="26">
        <f>G765-Mode1_Parameter_sheet!$D$8</f>
        <v>-5.0408640869421484E-2</v>
      </c>
      <c r="K765" s="26">
        <v>25.3</v>
      </c>
      <c r="L765" s="33">
        <f>$R$8*COS($R$6*(K765-Mode1_Parameter_sheet!$D$9))+$R$10*SIN($R$6*(K765-Mode1_Parameter_sheet!$D$9))+$R$9*COS($R$7*(K765-Mode1_Parameter_sheet!$D$9))+$R$11*SIN($R$7*(K765-Mode1_Parameter_sheet!$D$9))</f>
        <v>-5.2720302531083528E-2</v>
      </c>
      <c r="M765" s="33">
        <f>L765+Mode1_Parameter_sheet!$D$7</f>
        <v>9.3494854949231321E-2</v>
      </c>
      <c r="N765" s="33">
        <f>$R$8*COS($R$6*(K765-Mode1_Parameter_sheet!$D$9))+$R$10*SIN($R$6*(K765-Mode1_Parameter_sheet!$D$9))-$R$9*COS($R$7*(K765-Mode1_Parameter_sheet!$D$9))-$R$11*SIN($R$7*(K765-Mode1_Parameter_sheet!$D$9))</f>
        <v>-5.2501721303792916E-2</v>
      </c>
      <c r="O765" s="33">
        <f>N765+Mode1_Parameter_sheet!$D$8</f>
        <v>0.49140095516562854</v>
      </c>
    </row>
    <row r="766" spans="2:15">
      <c r="B766" s="29">
        <v>760</v>
      </c>
      <c r="C766" s="26">
        <v>25.333333329999999</v>
      </c>
      <c r="D766" s="26">
        <v>9.6500000000000002E-2</v>
      </c>
      <c r="E766" s="26">
        <v>2.5700000000000001E-2</v>
      </c>
      <c r="F766" s="26">
        <f>D766-Mode1_Parameter_sheet!$D$7</f>
        <v>-4.9715157480314853E-2</v>
      </c>
      <c r="G766" s="26">
        <v>0.49430493599999997</v>
      </c>
      <c r="H766" s="26">
        <v>2.8930927240000001E-2</v>
      </c>
      <c r="I766" s="26">
        <f>G766-Mode1_Parameter_sheet!$D$8</f>
        <v>-4.9597740469421503E-2</v>
      </c>
      <c r="K766" s="26">
        <v>25.333333329999999</v>
      </c>
      <c r="L766" s="33">
        <f>$R$8*COS($R$6*(K766-Mode1_Parameter_sheet!$D$9))+$R$10*SIN($R$6*(K766-Mode1_Parameter_sheet!$D$9))+$R$9*COS($R$7*(K766-Mode1_Parameter_sheet!$D$9))+$R$11*SIN($R$7*(K766-Mode1_Parameter_sheet!$D$9))</f>
        <v>-5.2066753311608149E-2</v>
      </c>
      <c r="M766" s="33">
        <f>L766+Mode1_Parameter_sheet!$D$7</f>
        <v>9.4148404168706706E-2</v>
      </c>
      <c r="N766" s="33">
        <f>$R$8*COS($R$6*(K766-Mode1_Parameter_sheet!$D$9))+$R$10*SIN($R$6*(K766-Mode1_Parameter_sheet!$D$9))-$R$9*COS($R$7*(K766-Mode1_Parameter_sheet!$D$9))-$R$11*SIN($R$7*(K766-Mode1_Parameter_sheet!$D$9))</f>
        <v>-5.1837057939350409E-2</v>
      </c>
      <c r="O766" s="33">
        <f>N766+Mode1_Parameter_sheet!$D$8</f>
        <v>0.49206561853007108</v>
      </c>
    </row>
    <row r="767" spans="2:15">
      <c r="B767" s="29">
        <v>761</v>
      </c>
      <c r="C767" s="26">
        <v>25.366666670000001</v>
      </c>
      <c r="D767" s="26">
        <v>9.74E-2</v>
      </c>
      <c r="E767" s="26">
        <v>3.5200000000000002E-2</v>
      </c>
      <c r="F767" s="26">
        <f>D767-Mode1_Parameter_sheet!$D$7</f>
        <v>-4.8815157480314855E-2</v>
      </c>
      <c r="G767" s="26">
        <v>0.49542276400000002</v>
      </c>
      <c r="H767" s="26">
        <v>3.745699333E-2</v>
      </c>
      <c r="I767" s="26">
        <f>G767-Mode1_Parameter_sheet!$D$8</f>
        <v>-4.847991246942146E-2</v>
      </c>
      <c r="K767" s="26">
        <v>25.366666670000001</v>
      </c>
      <c r="L767" s="33">
        <f>$R$8*COS($R$6*(K767-Mode1_Parameter_sheet!$D$9))+$R$10*SIN($R$6*(K767-Mode1_Parameter_sheet!$D$9))+$R$9*COS($R$7*(K767-Mode1_Parameter_sheet!$D$9))+$R$11*SIN($R$7*(K767-Mode1_Parameter_sheet!$D$9))</f>
        <v>-5.1088902137095084E-2</v>
      </c>
      <c r="M767" s="33">
        <f>L767+Mode1_Parameter_sheet!$D$7</f>
        <v>9.5126255343219779E-2</v>
      </c>
      <c r="N767" s="33">
        <f>$R$8*COS($R$6*(K767-Mode1_Parameter_sheet!$D$9))+$R$10*SIN($R$6*(K767-Mode1_Parameter_sheet!$D$9))-$R$9*COS($R$7*(K767-Mode1_Parameter_sheet!$D$9))-$R$11*SIN($R$7*(K767-Mode1_Parameter_sheet!$D$9))</f>
        <v>-5.0850518529889192E-2</v>
      </c>
      <c r="O767" s="33">
        <f>N767+Mode1_Parameter_sheet!$D$8</f>
        <v>0.49305215793953228</v>
      </c>
    </row>
    <row r="768" spans="2:15">
      <c r="B768" s="29">
        <v>762</v>
      </c>
      <c r="C768" s="26">
        <v>25.4</v>
      </c>
      <c r="D768" s="26">
        <v>9.8799999999999999E-2</v>
      </c>
      <c r="E768" s="26">
        <v>4.7399999999999998E-2</v>
      </c>
      <c r="F768" s="26">
        <f>D768-Mode1_Parameter_sheet!$D$7</f>
        <v>-4.7415157480314857E-2</v>
      </c>
      <c r="G768" s="26">
        <v>0.4968020689</v>
      </c>
      <c r="H768" s="26">
        <v>4.5477620830000003E-2</v>
      </c>
      <c r="I768" s="26">
        <f>G768-Mode1_Parameter_sheet!$D$8</f>
        <v>-4.7100607569421471E-2</v>
      </c>
      <c r="K768" s="26">
        <v>25.4</v>
      </c>
      <c r="L768" s="33">
        <f>$R$8*COS($R$6*(K768-Mode1_Parameter_sheet!$D$9))+$R$10*SIN($R$6*(K768-Mode1_Parameter_sheet!$D$9))+$R$9*COS($R$7*(K768-Mode1_Parameter_sheet!$D$9))+$R$11*SIN($R$7*(K768-Mode1_Parameter_sheet!$D$9))</f>
        <v>-4.9792811981761935E-2</v>
      </c>
      <c r="M768" s="33">
        <f>L768+Mode1_Parameter_sheet!$D$7</f>
        <v>9.6422345498552914E-2</v>
      </c>
      <c r="N768" s="33">
        <f>$R$8*COS($R$6*(K768-Mode1_Parameter_sheet!$D$9))+$R$10*SIN($R$6*(K768-Mode1_Parameter_sheet!$D$9))-$R$9*COS($R$7*(K768-Mode1_Parameter_sheet!$D$9))-$R$11*SIN($R$7*(K768-Mode1_Parameter_sheet!$D$9))</f>
        <v>-4.9548257815045287E-2</v>
      </c>
      <c r="O768" s="33">
        <f>N768+Mode1_Parameter_sheet!$D$8</f>
        <v>0.49435441865437618</v>
      </c>
    </row>
    <row r="769" spans="2:15">
      <c r="B769" s="29">
        <v>763</v>
      </c>
      <c r="C769" s="26">
        <v>25.43333333</v>
      </c>
      <c r="D769" s="26">
        <v>0.10100000000000001</v>
      </c>
      <c r="E769" s="26">
        <v>5.5100000000000003E-2</v>
      </c>
      <c r="F769" s="26">
        <f>D769-Mode1_Parameter_sheet!$D$7</f>
        <v>-4.5215157480314849E-2</v>
      </c>
      <c r="G769" s="26">
        <v>0.49845460539999997</v>
      </c>
      <c r="H769" s="26">
        <v>5.4969086989999999E-2</v>
      </c>
      <c r="I769" s="26">
        <f>G769-Mode1_Parameter_sheet!$D$8</f>
        <v>-4.5448071069421503E-2</v>
      </c>
      <c r="K769" s="26">
        <v>25.43333333</v>
      </c>
      <c r="L769" s="33">
        <f>$R$8*COS($R$6*(K769-Mode1_Parameter_sheet!$D$9))+$R$10*SIN($R$6*(K769-Mode1_Parameter_sheet!$D$9))+$R$9*COS($R$7*(K769-Mode1_Parameter_sheet!$D$9))+$R$11*SIN($R$7*(K769-Mode1_Parameter_sheet!$D$9))</f>
        <v>-4.8186529581609024E-2</v>
      </c>
      <c r="M769" s="33">
        <f>L769+Mode1_Parameter_sheet!$D$7</f>
        <v>9.8028627898705839E-2</v>
      </c>
      <c r="N769" s="33">
        <f>$R$8*COS($R$6*(K769-Mode1_Parameter_sheet!$D$9))+$R$10*SIN($R$6*(K769-Mode1_Parameter_sheet!$D$9))-$R$9*COS($R$7*(K769-Mode1_Parameter_sheet!$D$9))-$R$11*SIN($R$7*(K769-Mode1_Parameter_sheet!$D$9))</f>
        <v>-4.7938387697793357E-2</v>
      </c>
      <c r="O769" s="33">
        <f>N769+Mode1_Parameter_sheet!$D$8</f>
        <v>0.49596428877162813</v>
      </c>
    </row>
    <row r="770" spans="2:15">
      <c r="B770" s="29">
        <v>764</v>
      </c>
      <c r="C770" s="26">
        <v>25.466666669999999</v>
      </c>
      <c r="D770" s="26">
        <v>0.10199999999999999</v>
      </c>
      <c r="E770" s="26">
        <v>6.2100000000000002E-2</v>
      </c>
      <c r="F770" s="26">
        <f>D770-Mode1_Parameter_sheet!$D$7</f>
        <v>-4.4215157480314862E-2</v>
      </c>
      <c r="G770" s="26">
        <v>0.50046667469999995</v>
      </c>
      <c r="H770" s="26">
        <v>6.2699496379999997E-2</v>
      </c>
      <c r="I770" s="26">
        <f>G770-Mode1_Parameter_sheet!$D$8</f>
        <v>-4.3436001769421528E-2</v>
      </c>
      <c r="K770" s="26">
        <v>25.466666669999999</v>
      </c>
      <c r="L770" s="33">
        <f>$R$8*COS($R$6*(K770-Mode1_Parameter_sheet!$D$9))+$R$10*SIN($R$6*(K770-Mode1_Parameter_sheet!$D$9))+$R$9*COS($R$7*(K770-Mode1_Parameter_sheet!$D$9))+$R$11*SIN($R$7*(K770-Mode1_Parameter_sheet!$D$9))</f>
        <v>-4.6280035993792309E-2</v>
      </c>
      <c r="M770" s="33">
        <f>L770+Mode1_Parameter_sheet!$D$7</f>
        <v>9.9935121486522546E-2</v>
      </c>
      <c r="N770" s="33">
        <f>$R$8*COS($R$6*(K770-Mode1_Parameter_sheet!$D$9))+$R$10*SIN($R$6*(K770-Mode1_Parameter_sheet!$D$9))-$R$9*COS($R$7*(K770-Mode1_Parameter_sheet!$D$9))-$R$11*SIN($R$7*(K770-Mode1_Parameter_sheet!$D$9))</f>
        <v>-4.6030927126827353E-2</v>
      </c>
      <c r="O770" s="33">
        <f>N770+Mode1_Parameter_sheet!$D$8</f>
        <v>0.49787174934259415</v>
      </c>
    </row>
    <row r="771" spans="2:15">
      <c r="B771" s="29">
        <v>765</v>
      </c>
      <c r="C771" s="26">
        <v>25.5</v>
      </c>
      <c r="D771" s="26">
        <v>0.105</v>
      </c>
      <c r="E771" s="26">
        <v>6.9099999999999995E-2</v>
      </c>
      <c r="F771" s="26">
        <f>D771-Mode1_Parameter_sheet!$D$7</f>
        <v>-4.121515748031486E-2</v>
      </c>
      <c r="G771" s="26">
        <v>0.50263457190000005</v>
      </c>
      <c r="H771" s="26">
        <v>7.2222256339999999E-2</v>
      </c>
      <c r="I771" s="26">
        <f>G771-Mode1_Parameter_sheet!$D$8</f>
        <v>-4.1268104569421427E-2</v>
      </c>
      <c r="K771" s="26">
        <v>25.5</v>
      </c>
      <c r="L771" s="33">
        <f>$R$8*COS($R$6*(K771-Mode1_Parameter_sheet!$D$9))+$R$10*SIN($R$6*(K771-Mode1_Parameter_sheet!$D$9))+$R$9*COS($R$7*(K771-Mode1_Parameter_sheet!$D$9))+$R$11*SIN($R$7*(K771-Mode1_Parameter_sheet!$D$9))</f>
        <v>-4.4085186736764904E-2</v>
      </c>
      <c r="M771" s="33">
        <f>L771+Mode1_Parameter_sheet!$D$7</f>
        <v>0.10212997074354996</v>
      </c>
      <c r="N771" s="33">
        <f>$R$8*COS($R$6*(K771-Mode1_Parameter_sheet!$D$9))+$R$10*SIN($R$6*(K771-Mode1_Parameter_sheet!$D$9))-$R$9*COS($R$7*(K771-Mode1_Parameter_sheet!$D$9))-$R$11*SIN($R$7*(K771-Mode1_Parameter_sheet!$D$9))</f>
        <v>-4.3837741833907658E-2</v>
      </c>
      <c r="O771" s="33">
        <f>N771+Mode1_Parameter_sheet!$D$8</f>
        <v>0.50006493463551382</v>
      </c>
    </row>
    <row r="772" spans="2:15">
      <c r="B772" s="29">
        <v>766</v>
      </c>
      <c r="C772" s="26">
        <v>25.533333330000001</v>
      </c>
      <c r="D772" s="26">
        <v>0.107</v>
      </c>
      <c r="E772" s="26">
        <v>7.8299999999999995E-2</v>
      </c>
      <c r="F772" s="26">
        <f>D772-Mode1_Parameter_sheet!$D$7</f>
        <v>-3.9215157480314858E-2</v>
      </c>
      <c r="G772" s="26">
        <v>0.50528149180000004</v>
      </c>
      <c r="H772" s="26">
        <v>7.8171976409999996E-2</v>
      </c>
      <c r="I772" s="26">
        <f>G772-Mode1_Parameter_sheet!$D$8</f>
        <v>-3.8621184669421438E-2</v>
      </c>
      <c r="K772" s="26">
        <v>25.533333330000001</v>
      </c>
      <c r="L772" s="33">
        <f>$R$8*COS($R$6*(K772-Mode1_Parameter_sheet!$D$9))+$R$10*SIN($R$6*(K772-Mode1_Parameter_sheet!$D$9))+$R$9*COS($R$7*(K772-Mode1_Parameter_sheet!$D$9))+$R$11*SIN($R$7*(K772-Mode1_Parameter_sheet!$D$9))</f>
        <v>-4.1615634653131263E-2</v>
      </c>
      <c r="M772" s="33">
        <f>L772+Mode1_Parameter_sheet!$D$7</f>
        <v>0.1045995228271836</v>
      </c>
      <c r="N772" s="33">
        <f>$R$8*COS($R$6*(K772-Mode1_Parameter_sheet!$D$9))+$R$10*SIN($R$6*(K772-Mode1_Parameter_sheet!$D$9))-$R$9*COS($R$7*(K772-Mode1_Parameter_sheet!$D$9))-$R$11*SIN($R$7*(K772-Mode1_Parameter_sheet!$D$9))</f>
        <v>-4.1372467087109142E-2</v>
      </c>
      <c r="O772" s="33">
        <f>N772+Mode1_Parameter_sheet!$D$8</f>
        <v>0.5025302093823123</v>
      </c>
    </row>
    <row r="773" spans="2:15">
      <c r="B773" s="29">
        <v>767</v>
      </c>
      <c r="C773" s="26">
        <v>25.56666667</v>
      </c>
      <c r="D773" s="26">
        <v>0.11</v>
      </c>
      <c r="E773" s="26">
        <v>8.72E-2</v>
      </c>
      <c r="F773" s="26">
        <f>D773-Mode1_Parameter_sheet!$D$7</f>
        <v>-3.6215157480314855E-2</v>
      </c>
      <c r="G773" s="26">
        <v>0.50784603699999997</v>
      </c>
      <c r="H773" s="26">
        <v>8.5400883960000007E-2</v>
      </c>
      <c r="I773" s="26">
        <f>G773-Mode1_Parameter_sheet!$D$8</f>
        <v>-3.6056639469421503E-2</v>
      </c>
      <c r="K773" s="26">
        <v>25.56666667</v>
      </c>
      <c r="L773" s="33">
        <f>$R$8*COS($R$6*(K773-Mode1_Parameter_sheet!$D$9))+$R$10*SIN($R$6*(K773-Mode1_Parameter_sheet!$D$9))+$R$9*COS($R$7*(K773-Mode1_Parameter_sheet!$D$9))+$R$11*SIN($R$7*(K773-Mode1_Parameter_sheet!$D$9))</f>
        <v>-3.8886746306846298E-2</v>
      </c>
      <c r="M773" s="33">
        <f>L773+Mode1_Parameter_sheet!$D$7</f>
        <v>0.10732841117346856</v>
      </c>
      <c r="N773" s="33">
        <f>$R$8*COS($R$6*(K773-Mode1_Parameter_sheet!$D$9))+$R$10*SIN($R$6*(K773-Mode1_Parameter_sheet!$D$9))-$R$9*COS($R$7*(K773-Mode1_Parameter_sheet!$D$9))-$R$11*SIN($R$7*(K773-Mode1_Parameter_sheet!$D$9))</f>
        <v>-3.8650424278013254E-2</v>
      </c>
      <c r="O773" s="33">
        <f>N773+Mode1_Parameter_sheet!$D$8</f>
        <v>0.50525225219140824</v>
      </c>
    </row>
    <row r="774" spans="2:15">
      <c r="B774" s="29">
        <v>768</v>
      </c>
      <c r="C774" s="26">
        <v>25.6</v>
      </c>
      <c r="D774" s="26">
        <v>0.113</v>
      </c>
      <c r="E774" s="26">
        <v>9.0800000000000006E-2</v>
      </c>
      <c r="F774" s="26">
        <f>D774-Mode1_Parameter_sheet!$D$7</f>
        <v>-3.3215157480314852E-2</v>
      </c>
      <c r="G774" s="26">
        <v>0.51097488410000003</v>
      </c>
      <c r="H774" s="26">
        <v>9.5961305760000004E-2</v>
      </c>
      <c r="I774" s="26">
        <f>G774-Mode1_Parameter_sheet!$D$8</f>
        <v>-3.2927792369421449E-2</v>
      </c>
      <c r="K774" s="26">
        <v>25.6</v>
      </c>
      <c r="L774" s="33">
        <f>$R$8*COS($R$6*(K774-Mode1_Parameter_sheet!$D$9))+$R$10*SIN($R$6*(K774-Mode1_Parameter_sheet!$D$9))+$R$9*COS($R$7*(K774-Mode1_Parameter_sheet!$D$9))+$R$11*SIN($R$7*(K774-Mode1_Parameter_sheet!$D$9))</f>
        <v>-3.5915509141380357E-2</v>
      </c>
      <c r="M774" s="33">
        <f>L774+Mode1_Parameter_sheet!$D$7</f>
        <v>0.11029964833893449</v>
      </c>
      <c r="N774" s="33">
        <f>$R$8*COS($R$6*(K774-Mode1_Parameter_sheet!$D$9))+$R$10*SIN($R$6*(K774-Mode1_Parameter_sheet!$D$9))-$R$9*COS($R$7*(K774-Mode1_Parameter_sheet!$D$9))-$R$11*SIN($R$7*(K774-Mode1_Parameter_sheet!$D$9))</f>
        <v>-3.5688528547305205E-2</v>
      </c>
      <c r="O774" s="33">
        <f>N774+Mode1_Parameter_sheet!$D$8</f>
        <v>0.50821414792211628</v>
      </c>
    </row>
    <row r="775" spans="2:15">
      <c r="B775" s="29">
        <v>769</v>
      </c>
      <c r="C775" s="26">
        <v>25.633333329999999</v>
      </c>
      <c r="D775" s="26">
        <v>0.11600000000000001</v>
      </c>
      <c r="E775" s="26">
        <v>9.7199999999999995E-2</v>
      </c>
      <c r="F775" s="26">
        <f>D775-Mode1_Parameter_sheet!$D$7</f>
        <v>-3.021515748031485E-2</v>
      </c>
      <c r="G775" s="26">
        <v>0.51424345729999998</v>
      </c>
      <c r="H775" s="26">
        <v>9.6397459340000005E-2</v>
      </c>
      <c r="I775" s="26">
        <f>G775-Mode1_Parameter_sheet!$D$8</f>
        <v>-2.9659219169421491E-2</v>
      </c>
      <c r="K775" s="26">
        <v>25.633333329999999</v>
      </c>
      <c r="L775" s="33">
        <f>$R$8*COS($R$6*(K775-Mode1_Parameter_sheet!$D$9))+$R$10*SIN($R$6*(K775-Mode1_Parameter_sheet!$D$9))+$R$9*COS($R$7*(K775-Mode1_Parameter_sheet!$D$9))+$R$11*SIN($R$7*(K775-Mode1_Parameter_sheet!$D$9))</f>
        <v>-3.2720420768455605E-2</v>
      </c>
      <c r="M775" s="33">
        <f>L775+Mode1_Parameter_sheet!$D$7</f>
        <v>0.11349473671185925</v>
      </c>
      <c r="N775" s="33">
        <f>$R$8*COS($R$6*(K775-Mode1_Parameter_sheet!$D$9))+$R$10*SIN($R$6*(K775-Mode1_Parameter_sheet!$D$9))-$R$9*COS($R$7*(K775-Mode1_Parameter_sheet!$D$9))-$R$11*SIN($R$7*(K775-Mode1_Parameter_sheet!$D$9))</f>
        <v>-3.2505178849442595E-2</v>
      </c>
      <c r="O775" s="33">
        <f>N775+Mode1_Parameter_sheet!$D$8</f>
        <v>0.51139749761997888</v>
      </c>
    </row>
    <row r="776" spans="2:15">
      <c r="B776" s="29">
        <v>770</v>
      </c>
      <c r="C776" s="26">
        <v>25.666666670000001</v>
      </c>
      <c r="D776" s="26">
        <v>0.11899999999999999</v>
      </c>
      <c r="E776" s="26">
        <v>0.10199999999999999</v>
      </c>
      <c r="F776" s="26">
        <f>D776-Mode1_Parameter_sheet!$D$7</f>
        <v>-2.7215157480314861E-2</v>
      </c>
      <c r="G776" s="26">
        <v>0.51740138130000002</v>
      </c>
      <c r="H776" s="26">
        <v>0.1013921903</v>
      </c>
      <c r="I776" s="26">
        <f>G776-Mode1_Parameter_sheet!$D$8</f>
        <v>-2.6501295169421457E-2</v>
      </c>
      <c r="K776" s="26">
        <v>25.666666670000001</v>
      </c>
      <c r="L776" s="33">
        <f>$R$8*COS($R$6*(K776-Mode1_Parameter_sheet!$D$9))+$R$10*SIN($R$6*(K776-Mode1_Parameter_sheet!$D$9))+$R$9*COS($R$7*(K776-Mode1_Parameter_sheet!$D$9))+$R$11*SIN($R$7*(K776-Mode1_Parameter_sheet!$D$9))</f>
        <v>-2.9321375866692066E-2</v>
      </c>
      <c r="M776" s="33">
        <f>L776+Mode1_Parameter_sheet!$D$7</f>
        <v>0.11689378161362279</v>
      </c>
      <c r="N776" s="33">
        <f>$R$8*COS($R$6*(K776-Mode1_Parameter_sheet!$D$9))+$R$10*SIN($R$6*(K776-Mode1_Parameter_sheet!$D$9))-$R$9*COS($R$7*(K776-Mode1_Parameter_sheet!$D$9))-$R$11*SIN($R$7*(K776-Mode1_Parameter_sheet!$D$9))</f>
        <v>-2.9120145890347258E-2</v>
      </c>
      <c r="O776" s="33">
        <f>N776+Mode1_Parameter_sheet!$D$8</f>
        <v>0.51478253057907419</v>
      </c>
    </row>
    <row r="777" spans="2:15">
      <c r="B777" s="29">
        <v>771</v>
      </c>
      <c r="C777" s="26">
        <v>25.7</v>
      </c>
      <c r="D777" s="26">
        <v>0.123</v>
      </c>
      <c r="E777" s="26">
        <v>0.106</v>
      </c>
      <c r="F777" s="26">
        <f>D777-Mode1_Parameter_sheet!$D$7</f>
        <v>-2.3215157480314857E-2</v>
      </c>
      <c r="G777" s="26">
        <v>0.52100293669999997</v>
      </c>
      <c r="H777" s="26">
        <v>0.1089657964</v>
      </c>
      <c r="I777" s="26">
        <f>G777-Mode1_Parameter_sheet!$D$8</f>
        <v>-2.2899739769421501E-2</v>
      </c>
      <c r="K777" s="26">
        <v>25.7</v>
      </c>
      <c r="L777" s="33">
        <f>$R$8*COS($R$6*(K777-Mode1_Parameter_sheet!$D$9))+$R$10*SIN($R$6*(K777-Mode1_Parameter_sheet!$D$9))+$R$9*COS($R$7*(K777-Mode1_Parameter_sheet!$D$9))+$R$11*SIN($R$7*(K777-Mode1_Parameter_sheet!$D$9))</f>
        <v>-2.5739545541755764E-2</v>
      </c>
      <c r="M777" s="33">
        <f>L777+Mode1_Parameter_sheet!$D$7</f>
        <v>0.12047561193855909</v>
      </c>
      <c r="N777" s="33">
        <f>$R$8*COS($R$6*(K777-Mode1_Parameter_sheet!$D$9))+$R$10*SIN($R$6*(K777-Mode1_Parameter_sheet!$D$9))-$R$9*COS($R$7*(K777-Mode1_Parameter_sheet!$D$9))-$R$11*SIN($R$7*(K777-Mode1_Parameter_sheet!$D$9))</f>
        <v>-2.5554452781093803E-2</v>
      </c>
      <c r="O777" s="33">
        <f>N777+Mode1_Parameter_sheet!$D$8</f>
        <v>0.51834822368832767</v>
      </c>
    </row>
    <row r="778" spans="2:15">
      <c r="B778" s="29">
        <v>772</v>
      </c>
      <c r="C778" s="26">
        <v>25.733333330000001</v>
      </c>
      <c r="D778" s="26">
        <v>0.126</v>
      </c>
      <c r="E778" s="26">
        <v>0.112</v>
      </c>
      <c r="F778" s="26">
        <f>D778-Mode1_Parameter_sheet!$D$7</f>
        <v>-2.0215157480314855E-2</v>
      </c>
      <c r="G778" s="26">
        <v>0.52466576779999996</v>
      </c>
      <c r="H778" s="26">
        <v>0.1122051546</v>
      </c>
      <c r="I778" s="26">
        <f>G778-Mode1_Parameter_sheet!$D$8</f>
        <v>-1.9236908669421515E-2</v>
      </c>
      <c r="K778" s="26">
        <v>25.733333330000001</v>
      </c>
      <c r="L778" s="33">
        <f>$R$8*COS($R$6*(K778-Mode1_Parameter_sheet!$D$9))+$R$10*SIN($R$6*(K778-Mode1_Parameter_sheet!$D$9))+$R$9*COS($R$7*(K778-Mode1_Parameter_sheet!$D$9))+$R$11*SIN($R$7*(K778-Mode1_Parameter_sheet!$D$9))</f>
        <v>-2.1997239226918361E-2</v>
      </c>
      <c r="M778" s="33">
        <f>L778+Mode1_Parameter_sheet!$D$7</f>
        <v>0.12421791825339649</v>
      </c>
      <c r="N778" s="33">
        <f>$R$8*COS($R$6*(K778-Mode1_Parameter_sheet!$D$9))+$R$10*SIN($R$6*(K778-Mode1_Parameter_sheet!$D$9))-$R$9*COS($R$7*(K778-Mode1_Parameter_sheet!$D$9))-$R$11*SIN($R$7*(K778-Mode1_Parameter_sheet!$D$9))</f>
        <v>-2.1830238526703349E-2</v>
      </c>
      <c r="O778" s="33">
        <f>N778+Mode1_Parameter_sheet!$D$8</f>
        <v>0.52207243794271818</v>
      </c>
    </row>
    <row r="779" spans="2:15">
      <c r="B779" s="29">
        <v>773</v>
      </c>
      <c r="C779" s="26">
        <v>25.766666669999999</v>
      </c>
      <c r="D779" s="26">
        <v>0.13</v>
      </c>
      <c r="E779" s="26">
        <v>0.115</v>
      </c>
      <c r="F779" s="26">
        <f>D779-Mode1_Parameter_sheet!$D$7</f>
        <v>-1.6215157480314851E-2</v>
      </c>
      <c r="G779" s="26">
        <v>0.52848328030000002</v>
      </c>
      <c r="H779" s="26">
        <v>0.1131467488</v>
      </c>
      <c r="I779" s="26">
        <f>G779-Mode1_Parameter_sheet!$D$8</f>
        <v>-1.5419396169421451E-2</v>
      </c>
      <c r="K779" s="26">
        <v>25.766666669999999</v>
      </c>
      <c r="L779" s="33">
        <f>$R$8*COS($R$6*(K779-Mode1_Parameter_sheet!$D$9))+$R$10*SIN($R$6*(K779-Mode1_Parameter_sheet!$D$9))+$R$9*COS($R$7*(K779-Mode1_Parameter_sheet!$D$9))+$R$11*SIN($R$7*(K779-Mode1_Parameter_sheet!$D$9))</f>
        <v>-1.8117768407407427E-2</v>
      </c>
      <c r="M779" s="33">
        <f>L779+Mode1_Parameter_sheet!$D$7</f>
        <v>0.12809738907290744</v>
      </c>
      <c r="N779" s="33">
        <f>$R$8*COS($R$6*(K779-Mode1_Parameter_sheet!$D$9))+$R$10*SIN($R$6*(K779-Mode1_Parameter_sheet!$D$9))-$R$9*COS($R$7*(K779-Mode1_Parameter_sheet!$D$9))-$R$11*SIN($R$7*(K779-Mode1_Parameter_sheet!$D$9))</f>
        <v>-1.7970623540522569E-2</v>
      </c>
      <c r="O779" s="33">
        <f>N779+Mode1_Parameter_sheet!$D$8</f>
        <v>0.52593205292889889</v>
      </c>
    </row>
    <row r="780" spans="2:15">
      <c r="B780" s="29">
        <v>774</v>
      </c>
      <c r="C780" s="26">
        <v>25.8</v>
      </c>
      <c r="D780" s="26">
        <v>0.13400000000000001</v>
      </c>
      <c r="E780" s="26">
        <v>0.11700000000000001</v>
      </c>
      <c r="F780" s="26">
        <f>D780-Mode1_Parameter_sheet!$D$7</f>
        <v>-1.2215157480314848E-2</v>
      </c>
      <c r="G780" s="26">
        <v>0.53220888440000003</v>
      </c>
      <c r="H780" s="26">
        <v>0.1139729146</v>
      </c>
      <c r="I780" s="26">
        <f>G780-Mode1_Parameter_sheet!$D$8</f>
        <v>-1.1693792069421449E-2</v>
      </c>
      <c r="K780" s="26">
        <v>25.8</v>
      </c>
      <c r="L780" s="33">
        <f>$R$8*COS($R$6*(K780-Mode1_Parameter_sheet!$D$9))+$R$10*SIN($R$6*(K780-Mode1_Parameter_sheet!$D$9))+$R$9*COS($R$7*(K780-Mode1_Parameter_sheet!$D$9))+$R$11*SIN($R$7*(K780-Mode1_Parameter_sheet!$D$9))</f>
        <v>-1.4125304931887479E-2</v>
      </c>
      <c r="M780" s="33">
        <f>L780+Mode1_Parameter_sheet!$D$7</f>
        <v>0.13208985254842737</v>
      </c>
      <c r="N780" s="33">
        <f>$R$8*COS($R$6*(K780-Mode1_Parameter_sheet!$D$9))+$R$10*SIN($R$6*(K780-Mode1_Parameter_sheet!$D$9))-$R$9*COS($R$7*(K780-Mode1_Parameter_sheet!$D$9))-$R$11*SIN($R$7*(K780-Mode1_Parameter_sheet!$D$9))</f>
        <v>-1.3999569953262455E-2</v>
      </c>
      <c r="O780" s="33">
        <f>N780+Mode1_Parameter_sheet!$D$8</f>
        <v>0.52990310651615902</v>
      </c>
    </row>
    <row r="781" spans="2:15">
      <c r="B781" s="29">
        <v>775</v>
      </c>
      <c r="C781" s="26">
        <v>25.833333329999999</v>
      </c>
      <c r="D781" s="26">
        <v>0.13800000000000001</v>
      </c>
      <c r="E781" s="26">
        <v>0.12</v>
      </c>
      <c r="F781" s="26">
        <f>D781-Mode1_Parameter_sheet!$D$7</f>
        <v>-8.2151574803148442E-3</v>
      </c>
      <c r="G781" s="26">
        <v>0.5360814746</v>
      </c>
      <c r="H781" s="26">
        <v>0.1183807551</v>
      </c>
      <c r="I781" s="26">
        <f>G781-Mode1_Parameter_sheet!$D$8</f>
        <v>-7.8212018694214791E-3</v>
      </c>
      <c r="K781" s="26">
        <v>25.833333329999999</v>
      </c>
      <c r="L781" s="33">
        <f>$R$8*COS($R$6*(K781-Mode1_Parameter_sheet!$D$9))+$R$10*SIN($R$6*(K781-Mode1_Parameter_sheet!$D$9))+$R$9*COS($R$7*(K781-Mode1_Parameter_sheet!$D$9))+$R$11*SIN($R$7*(K781-Mode1_Parameter_sheet!$D$9))</f>
        <v>-1.0044723253088066E-2</v>
      </c>
      <c r="M781" s="33">
        <f>L781+Mode1_Parameter_sheet!$D$7</f>
        <v>0.1361704342272268</v>
      </c>
      <c r="N781" s="33">
        <f>$R$8*COS($R$6*(K781-Mode1_Parameter_sheet!$D$9))+$R$10*SIN($R$6*(K781-Mode1_Parameter_sheet!$D$9))-$R$9*COS($R$7*(K781-Mode1_Parameter_sheet!$D$9))-$R$11*SIN($R$7*(K781-Mode1_Parameter_sheet!$D$9))</f>
        <v>-9.941726104257434E-3</v>
      </c>
      <c r="O781" s="33">
        <f>N781+Mode1_Parameter_sheet!$D$8</f>
        <v>0.533960950365164</v>
      </c>
    </row>
    <row r="782" spans="2:15">
      <c r="B782" s="29">
        <v>776</v>
      </c>
      <c r="C782" s="26">
        <v>25.866666670000001</v>
      </c>
      <c r="D782" s="26">
        <v>0.14199999999999999</v>
      </c>
      <c r="E782" s="26">
        <v>0.12</v>
      </c>
      <c r="F782" s="26">
        <f>D782-Mode1_Parameter_sheet!$D$7</f>
        <v>-4.2151574803148684E-3</v>
      </c>
      <c r="G782" s="26">
        <v>0.54010093469999998</v>
      </c>
      <c r="H782" s="26">
        <v>0.120968565</v>
      </c>
      <c r="I782" s="26">
        <f>G782-Mode1_Parameter_sheet!$D$8</f>
        <v>-3.8017417694214961E-3</v>
      </c>
      <c r="K782" s="26">
        <v>25.866666670000001</v>
      </c>
      <c r="L782" s="33">
        <f>$R$8*COS($R$6*(K782-Mode1_Parameter_sheet!$D$9))+$R$10*SIN($R$6*(K782-Mode1_Parameter_sheet!$D$9))+$R$9*COS($R$7*(K782-Mode1_Parameter_sheet!$D$9))+$R$11*SIN($R$7*(K782-Mode1_Parameter_sheet!$D$9))</f>
        <v>-5.9014486083253104E-3</v>
      </c>
      <c r="M782" s="33">
        <f>L782+Mode1_Parameter_sheet!$D$7</f>
        <v>0.14031370887198955</v>
      </c>
      <c r="N782" s="33">
        <f>$R$8*COS($R$6*(K782-Mode1_Parameter_sheet!$D$9))+$R$10*SIN($R$6*(K782-Mode1_Parameter_sheet!$D$9))-$R$9*COS($R$7*(K782-Mode1_Parameter_sheet!$D$9))-$R$11*SIN($R$7*(K782-Mode1_Parameter_sheet!$D$9))</f>
        <v>-5.8222770940468804E-3</v>
      </c>
      <c r="O782" s="33">
        <f>N782+Mode1_Parameter_sheet!$D$8</f>
        <v>0.53808039937537455</v>
      </c>
    </row>
    <row r="783" spans="2:15">
      <c r="B783" s="29">
        <v>777</v>
      </c>
      <c r="C783" s="26">
        <v>25.9</v>
      </c>
      <c r="D783" s="26">
        <v>0.14599999999999999</v>
      </c>
      <c r="E783" s="26">
        <v>0.121</v>
      </c>
      <c r="F783" s="26">
        <f>D783-Mode1_Parameter_sheet!$D$7</f>
        <v>-2.1515748031486481E-4</v>
      </c>
      <c r="G783" s="26">
        <v>0.54414604560000002</v>
      </c>
      <c r="H783" s="26">
        <v>0.1184229056</v>
      </c>
      <c r="I783" s="26">
        <f>G783-Mode1_Parameter_sheet!$D$8</f>
        <v>2.4336913057854126E-4</v>
      </c>
      <c r="K783" s="26">
        <v>25.9</v>
      </c>
      <c r="L783" s="33">
        <f>$R$8*COS($R$6*(K783-Mode1_Parameter_sheet!$D$9))+$R$10*SIN($R$6*(K783-Mode1_Parameter_sheet!$D$9))+$R$9*COS($R$7*(K783-Mode1_Parameter_sheet!$D$9))+$R$11*SIN($R$7*(K783-Mode1_Parameter_sheet!$D$9))</f>
        <v>-1.7213022185244202E-3</v>
      </c>
      <c r="M783" s="33">
        <f>L783+Mode1_Parameter_sheet!$D$7</f>
        <v>0.14449385526179043</v>
      </c>
      <c r="N783" s="33">
        <f>$R$8*COS($R$6*(K783-Mode1_Parameter_sheet!$D$9))+$R$10*SIN($R$6*(K783-Mode1_Parameter_sheet!$D$9))-$R$9*COS($R$7*(K783-Mode1_Parameter_sheet!$D$9))-$R$11*SIN($R$7*(K783-Mode1_Parameter_sheet!$D$9))</f>
        <v>-1.6667924964336113E-3</v>
      </c>
      <c r="O783" s="33">
        <f>N783+Mode1_Parameter_sheet!$D$8</f>
        <v>0.54223588397298783</v>
      </c>
    </row>
    <row r="784" spans="2:15">
      <c r="B784" s="29">
        <v>778</v>
      </c>
      <c r="C784" s="26">
        <v>25.93333333</v>
      </c>
      <c r="D784" s="26">
        <v>0.15</v>
      </c>
      <c r="E784" s="26">
        <v>0.11799999999999999</v>
      </c>
      <c r="F784" s="26">
        <f>D784-Mode1_Parameter_sheet!$D$7</f>
        <v>3.7848425196851387E-3</v>
      </c>
      <c r="G784" s="26">
        <v>0.54799579509999996</v>
      </c>
      <c r="H784" s="26">
        <v>0.1165200295</v>
      </c>
      <c r="I784" s="26">
        <f>G784-Mode1_Parameter_sheet!$D$8</f>
        <v>4.093118630578485E-3</v>
      </c>
      <c r="K784" s="26">
        <v>25.93333333</v>
      </c>
      <c r="L784" s="33">
        <f>$R$8*COS($R$6*(K784-Mode1_Parameter_sheet!$D$9))+$R$10*SIN($R$6*(K784-Mode1_Parameter_sheet!$D$9))+$R$9*COS($R$7*(K784-Mode1_Parameter_sheet!$D$9))+$R$11*SIN($R$7*(K784-Mode1_Parameter_sheet!$D$9))</f>
        <v>2.4696672942340963E-3</v>
      </c>
      <c r="M784" s="33">
        <f>L784+Mode1_Parameter_sheet!$D$7</f>
        <v>0.14868482477454895</v>
      </c>
      <c r="N784" s="33">
        <f>$R$8*COS($R$6*(K784-Mode1_Parameter_sheet!$D$9))+$R$10*SIN($R$6*(K784-Mode1_Parameter_sheet!$D$9))-$R$9*COS($R$7*(K784-Mode1_Parameter_sheet!$D$9))-$R$11*SIN($R$7*(K784-Mode1_Parameter_sheet!$D$9))</f>
        <v>2.4989395233673507E-3</v>
      </c>
      <c r="O784" s="33">
        <f>N784+Mode1_Parameter_sheet!$D$8</f>
        <v>0.5464016159927888</v>
      </c>
    </row>
    <row r="785" spans="2:15">
      <c r="B785" s="29">
        <v>779</v>
      </c>
      <c r="C785" s="26">
        <v>25.966666669999999</v>
      </c>
      <c r="D785" s="26">
        <v>0.154</v>
      </c>
      <c r="E785" s="26">
        <v>0.11799999999999999</v>
      </c>
      <c r="F785" s="26">
        <f>D785-Mode1_Parameter_sheet!$D$7</f>
        <v>7.7848425196851423E-3</v>
      </c>
      <c r="G785" s="26">
        <v>0.55191404759999996</v>
      </c>
      <c r="H785" s="26">
        <v>0.11814068279999999</v>
      </c>
      <c r="I785" s="26">
        <f>G785-Mode1_Parameter_sheet!$D$8</f>
        <v>8.0113711305784818E-3</v>
      </c>
      <c r="K785" s="26">
        <v>25.966666669999999</v>
      </c>
      <c r="L785" s="33">
        <f>$R$8*COS($R$6*(K785-Mode1_Parameter_sheet!$D$9))+$R$10*SIN($R$6*(K785-Mode1_Parameter_sheet!$D$9))+$R$9*COS($R$7*(K785-Mode1_Parameter_sheet!$D$9))+$R$11*SIN($R$7*(K785-Mode1_Parameter_sheet!$D$9))</f>
        <v>6.6453427618847639E-3</v>
      </c>
      <c r="M785" s="33">
        <f>L785+Mode1_Parameter_sheet!$D$7</f>
        <v>0.15286050024219963</v>
      </c>
      <c r="N785" s="33">
        <f>$R$8*COS($R$6*(K785-Mode1_Parameter_sheet!$D$9))+$R$10*SIN($R$6*(K785-Mode1_Parameter_sheet!$D$9))-$R$9*COS($R$7*(K785-Mode1_Parameter_sheet!$D$9))-$R$11*SIN($R$7*(K785-Mode1_Parameter_sheet!$D$9))</f>
        <v>6.6490683336944655E-3</v>
      </c>
      <c r="O785" s="33">
        <f>N785+Mode1_Parameter_sheet!$D$8</f>
        <v>0.55055174480311597</v>
      </c>
    </row>
    <row r="786" spans="2:15">
      <c r="B786" s="29">
        <v>780</v>
      </c>
      <c r="C786" s="26">
        <v>26</v>
      </c>
      <c r="D786" s="26">
        <v>0.158</v>
      </c>
      <c r="E786" s="26">
        <v>0.115</v>
      </c>
      <c r="F786" s="26">
        <f>D786-Mode1_Parameter_sheet!$D$7</f>
        <v>1.1784842519685146E-2</v>
      </c>
      <c r="G786" s="26">
        <v>0.55587184059999994</v>
      </c>
      <c r="H786" s="26">
        <v>0.117561545</v>
      </c>
      <c r="I786" s="26">
        <f>G786-Mode1_Parameter_sheet!$D$8</f>
        <v>1.1969164130578469E-2</v>
      </c>
      <c r="K786" s="26">
        <v>26</v>
      </c>
      <c r="L786" s="33">
        <f>$R$8*COS($R$6*(K786-Mode1_Parameter_sheet!$D$9))+$R$10*SIN($R$6*(K786-Mode1_Parameter_sheet!$D$9))+$R$9*COS($R$7*(K786-Mode1_Parameter_sheet!$D$9))+$R$11*SIN($R$7*(K786-Mode1_Parameter_sheet!$D$9))</f>
        <v>1.0779697706791094E-2</v>
      </c>
      <c r="M786" s="33">
        <f>L786+Mode1_Parameter_sheet!$D$7</f>
        <v>0.15699485518710596</v>
      </c>
      <c r="N786" s="33">
        <f>$R$8*COS($R$6*(K786-Mode1_Parameter_sheet!$D$9))+$R$10*SIN($R$6*(K786-Mode1_Parameter_sheet!$D$9))-$R$9*COS($R$7*(K786-Mode1_Parameter_sheet!$D$9))-$R$11*SIN($R$7*(K786-Mode1_Parameter_sheet!$D$9))</f>
        <v>1.0757837281531778E-2</v>
      </c>
      <c r="O786" s="33">
        <f>N786+Mode1_Parameter_sheet!$D$8</f>
        <v>0.55466051375095327</v>
      </c>
    </row>
    <row r="787" spans="2:15">
      <c r="B787" s="29">
        <v>781</v>
      </c>
      <c r="C787" s="26">
        <v>26.033333330000001</v>
      </c>
      <c r="D787" s="26">
        <v>0.16200000000000001</v>
      </c>
      <c r="E787" s="26">
        <v>0.115</v>
      </c>
      <c r="F787" s="26">
        <f>D787-Mode1_Parameter_sheet!$D$7</f>
        <v>1.5784842519685149E-2</v>
      </c>
      <c r="G787" s="26">
        <v>0.55975148389999996</v>
      </c>
      <c r="H787" s="26">
        <v>0.1132043782</v>
      </c>
      <c r="I787" s="26">
        <f>G787-Mode1_Parameter_sheet!$D$8</f>
        <v>1.5848807430578482E-2</v>
      </c>
      <c r="K787" s="26">
        <v>26.033333330000001</v>
      </c>
      <c r="L787" s="33">
        <f>$R$8*COS($R$6*(K787-Mode1_Parameter_sheet!$D$9))+$R$10*SIN($R$6*(K787-Mode1_Parameter_sheet!$D$9))+$R$9*COS($R$7*(K787-Mode1_Parameter_sheet!$D$9))+$R$11*SIN($R$7*(K787-Mode1_Parameter_sheet!$D$9))</f>
        <v>1.4846966298442283E-2</v>
      </c>
      <c r="M787" s="33">
        <f>L787+Mode1_Parameter_sheet!$D$7</f>
        <v>0.16106212377875714</v>
      </c>
      <c r="N787" s="33">
        <f>$R$8*COS($R$6*(K787-Mode1_Parameter_sheet!$D$9))+$R$10*SIN($R$6*(K787-Mode1_Parameter_sheet!$D$9))-$R$9*COS($R$7*(K787-Mode1_Parameter_sheet!$D$9))-$R$11*SIN($R$7*(K787-Mode1_Parameter_sheet!$D$9))</f>
        <v>1.4799750753527555E-2</v>
      </c>
      <c r="O787" s="33">
        <f>N787+Mode1_Parameter_sheet!$D$8</f>
        <v>0.55870242722294905</v>
      </c>
    </row>
    <row r="788" spans="2:15">
      <c r="B788" s="29">
        <v>782</v>
      </c>
      <c r="C788" s="26">
        <v>26.06666667</v>
      </c>
      <c r="D788" s="26">
        <v>0.16600000000000001</v>
      </c>
      <c r="E788" s="26">
        <v>0.113</v>
      </c>
      <c r="F788" s="26">
        <f>D788-Mode1_Parameter_sheet!$D$7</f>
        <v>1.9784842519685153E-2</v>
      </c>
      <c r="G788" s="26">
        <v>0.56341879910000003</v>
      </c>
      <c r="H788" s="26">
        <v>0.1102821915</v>
      </c>
      <c r="I788" s="26">
        <f>G788-Mode1_Parameter_sheet!$D$8</f>
        <v>1.9516122630578558E-2</v>
      </c>
      <c r="K788" s="26">
        <v>26.06666667</v>
      </c>
      <c r="L788" s="33">
        <f>$R$8*COS($R$6*(K788-Mode1_Parameter_sheet!$D$9))+$R$10*SIN($R$6*(K788-Mode1_Parameter_sheet!$D$9))+$R$9*COS($R$7*(K788-Mode1_Parameter_sheet!$D$9))+$R$11*SIN($R$7*(K788-Mode1_Parameter_sheet!$D$9))</f>
        <v>1.8821800337117889E-2</v>
      </c>
      <c r="M788" s="33">
        <f>L788+Mode1_Parameter_sheet!$D$7</f>
        <v>0.16503695781743274</v>
      </c>
      <c r="N788" s="33">
        <f>$R$8*COS($R$6*(K788-Mode1_Parameter_sheet!$D$9))+$R$10*SIN($R$6*(K788-Mode1_Parameter_sheet!$D$9))-$R$9*COS($R$7*(K788-Mode1_Parameter_sheet!$D$9))-$R$11*SIN($R$7*(K788-Mode1_Parameter_sheet!$D$9))</f>
        <v>1.8749728328999474E-2</v>
      </c>
      <c r="O788" s="33">
        <f>N788+Mode1_Parameter_sheet!$D$8</f>
        <v>0.56265240479842094</v>
      </c>
    </row>
    <row r="789" spans="2:15">
      <c r="B789" s="29">
        <v>783</v>
      </c>
      <c r="C789" s="26">
        <v>26.1</v>
      </c>
      <c r="D789" s="26">
        <v>0.16900000000000001</v>
      </c>
      <c r="E789" s="26">
        <v>0.106</v>
      </c>
      <c r="F789" s="26">
        <f>D789-Mode1_Parameter_sheet!$D$7</f>
        <v>2.2784842519685156E-2</v>
      </c>
      <c r="G789" s="26">
        <v>0.56710362999999997</v>
      </c>
      <c r="H789" s="26">
        <v>0.1030040163</v>
      </c>
      <c r="I789" s="26">
        <f>G789-Mode1_Parameter_sheet!$D$8</f>
        <v>2.3200953530578494E-2</v>
      </c>
      <c r="K789" s="26">
        <v>26.1</v>
      </c>
      <c r="L789" s="33">
        <f>$R$8*COS($R$6*(K789-Mode1_Parameter_sheet!$D$9))+$R$10*SIN($R$6*(K789-Mode1_Parameter_sheet!$D$9))+$R$9*COS($R$7*(K789-Mode1_Parameter_sheet!$D$9))+$R$11*SIN($R$7*(K789-Mode1_Parameter_sheet!$D$9))</f>
        <v>2.2679423996091075E-2</v>
      </c>
      <c r="M789" s="33">
        <f>L789+Mode1_Parameter_sheet!$D$7</f>
        <v>0.16889458147640593</v>
      </c>
      <c r="N789" s="33">
        <f>$R$8*COS($R$6*(K789-Mode1_Parameter_sheet!$D$9))+$R$10*SIN($R$6*(K789-Mode1_Parameter_sheet!$D$9))-$R$9*COS($R$7*(K789-Mode1_Parameter_sheet!$D$9))-$R$11*SIN($R$7*(K789-Mode1_Parameter_sheet!$D$9))</f>
        <v>2.2583256715988632E-2</v>
      </c>
      <c r="O789" s="33">
        <f>N789+Mode1_Parameter_sheet!$D$8</f>
        <v>0.56648593318541007</v>
      </c>
    </row>
    <row r="790" spans="2:15">
      <c r="B790" s="29">
        <v>784</v>
      </c>
      <c r="C790" s="26">
        <v>26.133333329999999</v>
      </c>
      <c r="D790" s="26">
        <v>0.17299999999999999</v>
      </c>
      <c r="E790" s="26">
        <v>0.104</v>
      </c>
      <c r="F790" s="26">
        <f>D790-Mode1_Parameter_sheet!$D$7</f>
        <v>2.6784842519685131E-2</v>
      </c>
      <c r="G790" s="26">
        <v>0.57028573360000001</v>
      </c>
      <c r="H790" s="26">
        <v>9.9471851720000004E-2</v>
      </c>
      <c r="I790" s="26">
        <f>G790-Mode1_Parameter_sheet!$D$8</f>
        <v>2.6383057130578536E-2</v>
      </c>
      <c r="K790" s="26">
        <v>26.133333329999999</v>
      </c>
      <c r="L790" s="33">
        <f>$R$8*COS($R$6*(K790-Mode1_Parameter_sheet!$D$9))+$R$10*SIN($R$6*(K790-Mode1_Parameter_sheet!$D$9))+$R$9*COS($R$7*(K790-Mode1_Parameter_sheet!$D$9))+$R$11*SIN($R$7*(K790-Mode1_Parameter_sheet!$D$9))</f>
        <v>2.6395795623378501E-2</v>
      </c>
      <c r="M790" s="33">
        <f>L790+Mode1_Parameter_sheet!$D$7</f>
        <v>0.17261095310369334</v>
      </c>
      <c r="N790" s="33">
        <f>$R$8*COS($R$6*(K790-Mode1_Parameter_sheet!$D$9))+$R$10*SIN($R$6*(K790-Mode1_Parameter_sheet!$D$9))-$R$9*COS($R$7*(K790-Mode1_Parameter_sheet!$D$9))-$R$11*SIN($R$7*(K790-Mode1_Parameter_sheet!$D$9))</f>
        <v>2.6276548735563898E-2</v>
      </c>
      <c r="O790" s="33">
        <f>N790+Mode1_Parameter_sheet!$D$8</f>
        <v>0.57017922520498532</v>
      </c>
    </row>
    <row r="791" spans="2:15">
      <c r="B791" s="29">
        <v>785</v>
      </c>
      <c r="C791" s="26">
        <v>26.166666670000001</v>
      </c>
      <c r="D791" s="26">
        <v>0.17599999999999999</v>
      </c>
      <c r="E791" s="26">
        <v>9.8900000000000002E-2</v>
      </c>
      <c r="F791" s="26">
        <f>D791-Mode1_Parameter_sheet!$D$7</f>
        <v>2.9784842519685134E-2</v>
      </c>
      <c r="G791" s="26">
        <v>0.57373508679999996</v>
      </c>
      <c r="H791" s="26">
        <v>9.8134638829999996E-2</v>
      </c>
      <c r="I791" s="26">
        <f>G791-Mode1_Parameter_sheet!$D$8</f>
        <v>2.9832410330578485E-2</v>
      </c>
      <c r="K791" s="26">
        <v>26.166666670000001</v>
      </c>
      <c r="L791" s="33">
        <f>$R$8*COS($R$6*(K791-Mode1_Parameter_sheet!$D$9))+$R$10*SIN($R$6*(K791-Mode1_Parameter_sheet!$D$9))+$R$9*COS($R$7*(K791-Mode1_Parameter_sheet!$D$9))+$R$11*SIN($R$7*(K791-Mode1_Parameter_sheet!$D$9))</f>
        <v>2.9947754049064454E-2</v>
      </c>
      <c r="M791" s="33">
        <f>L791+Mode1_Parameter_sheet!$D$7</f>
        <v>0.1761629115293793</v>
      </c>
      <c r="N791" s="33">
        <f>$R$8*COS($R$6*(K791-Mode1_Parameter_sheet!$D$9))+$R$10*SIN($R$6*(K791-Mode1_Parameter_sheet!$D$9))-$R$9*COS($R$7*(K791-Mode1_Parameter_sheet!$D$9))-$R$11*SIN($R$7*(K791-Mode1_Parameter_sheet!$D$9))</f>
        <v>2.9806686965203048E-2</v>
      </c>
      <c r="O791" s="33">
        <f>N791+Mode1_Parameter_sheet!$D$8</f>
        <v>0.57370936343462453</v>
      </c>
    </row>
    <row r="792" spans="2:15">
      <c r="B792" s="29">
        <v>786</v>
      </c>
      <c r="C792" s="26">
        <v>26.2</v>
      </c>
      <c r="D792" s="26">
        <v>0.17899999999999999</v>
      </c>
      <c r="E792" s="26">
        <v>9.1300000000000006E-2</v>
      </c>
      <c r="F792" s="26">
        <f>D792-Mode1_Parameter_sheet!$D$7</f>
        <v>3.2784842519685137E-2</v>
      </c>
      <c r="G792" s="26">
        <v>0.5768280428</v>
      </c>
      <c r="H792" s="26">
        <v>8.7033816799999997E-2</v>
      </c>
      <c r="I792" s="26">
        <f>G792-Mode1_Parameter_sheet!$D$8</f>
        <v>3.292536633057852E-2</v>
      </c>
      <c r="K792" s="26">
        <v>26.2</v>
      </c>
      <c r="L792" s="33">
        <f>$R$8*COS($R$6*(K792-Mode1_Parameter_sheet!$D$9))+$R$10*SIN($R$6*(K792-Mode1_Parameter_sheet!$D$9))+$R$9*COS($R$7*(K792-Mode1_Parameter_sheet!$D$9))+$R$11*SIN($R$7*(K792-Mode1_Parameter_sheet!$D$9))</f>
        <v>3.3313160153868454E-2</v>
      </c>
      <c r="M792" s="33">
        <f>L792+Mode1_Parameter_sheet!$D$7</f>
        <v>0.17952831763418331</v>
      </c>
      <c r="N792" s="33">
        <f>$R$8*COS($R$6*(K792-Mode1_Parameter_sheet!$D$9))+$R$10*SIN($R$6*(K792-Mode1_Parameter_sheet!$D$9))-$R$9*COS($R$7*(K792-Mode1_Parameter_sheet!$D$9))-$R$11*SIN($R$7*(K792-Mode1_Parameter_sheet!$D$9))</f>
        <v>3.3151762751241667E-2</v>
      </c>
      <c r="O792" s="33">
        <f>N792+Mode1_Parameter_sheet!$D$8</f>
        <v>0.57705443922066313</v>
      </c>
    </row>
    <row r="793" spans="2:15">
      <c r="B793" s="29">
        <v>787</v>
      </c>
      <c r="C793" s="26">
        <v>26.233333330000001</v>
      </c>
      <c r="D793" s="26">
        <v>0.182</v>
      </c>
      <c r="E793" s="26">
        <v>8.43E-2</v>
      </c>
      <c r="F793" s="26">
        <f>D793-Mode1_Parameter_sheet!$D$7</f>
        <v>3.5784842519685139E-2</v>
      </c>
      <c r="G793" s="26">
        <v>0.57953734130000001</v>
      </c>
      <c r="H793" s="26">
        <v>8.0821620120000007E-2</v>
      </c>
      <c r="I793" s="26">
        <f>G793-Mode1_Parameter_sheet!$D$8</f>
        <v>3.5634664830578533E-2</v>
      </c>
      <c r="K793" s="26">
        <v>26.233333330000001</v>
      </c>
      <c r="L793" s="33">
        <f>$R$8*COS($R$6*(K793-Mode1_Parameter_sheet!$D$9))+$R$10*SIN($R$6*(K793-Mode1_Parameter_sheet!$D$9))+$R$9*COS($R$7*(K793-Mode1_Parameter_sheet!$D$9))+$R$11*SIN($R$7*(K793-Mode1_Parameter_sheet!$D$9))</f>
        <v>3.6471041442820318E-2</v>
      </c>
      <c r="M793" s="33">
        <f>L793+Mode1_Parameter_sheet!$D$7</f>
        <v>0.18268619892313517</v>
      </c>
      <c r="N793" s="33">
        <f>$R$8*COS($R$6*(K793-Mode1_Parameter_sheet!$D$9))+$R$10*SIN($R$6*(K793-Mode1_Parameter_sheet!$D$9))-$R$9*COS($R$7*(K793-Mode1_Parameter_sheet!$D$9))-$R$11*SIN($R$7*(K793-Mode1_Parameter_sheet!$D$9))</f>
        <v>3.6291018309259349E-2</v>
      </c>
      <c r="O793" s="33">
        <f>N793+Mode1_Parameter_sheet!$D$8</f>
        <v>0.58019369477868077</v>
      </c>
    </row>
    <row r="794" spans="2:15">
      <c r="B794" s="29">
        <v>788</v>
      </c>
      <c r="C794" s="26">
        <v>26.266666669999999</v>
      </c>
      <c r="D794" s="26">
        <v>0.185</v>
      </c>
      <c r="E794" s="26">
        <v>7.7100000000000002E-2</v>
      </c>
      <c r="F794" s="26">
        <f>D794-Mode1_Parameter_sheet!$D$7</f>
        <v>3.8784842519685142E-2</v>
      </c>
      <c r="G794" s="26">
        <v>0.5822161508</v>
      </c>
      <c r="H794" s="26">
        <v>7.6665740029999999E-2</v>
      </c>
      <c r="I794" s="26">
        <f>G794-Mode1_Parameter_sheet!$D$8</f>
        <v>3.8313474330578523E-2</v>
      </c>
      <c r="K794" s="26">
        <v>26.266666669999999</v>
      </c>
      <c r="L794" s="33">
        <f>$R$8*COS($R$6*(K794-Mode1_Parameter_sheet!$D$9))+$R$10*SIN($R$6*(K794-Mode1_Parameter_sheet!$D$9))+$R$9*COS($R$7*(K794-Mode1_Parameter_sheet!$D$9))+$R$11*SIN($R$7*(K794-Mode1_Parameter_sheet!$D$9))</f>
        <v>3.9401719469714297E-2</v>
      </c>
      <c r="M794" s="33">
        <f>L794+Mode1_Parameter_sheet!$D$7</f>
        <v>0.18561687695002915</v>
      </c>
      <c r="N794" s="33">
        <f>$R$8*COS($R$6*(K794-Mode1_Parameter_sheet!$D$9))+$R$10*SIN($R$6*(K794-Mode1_Parameter_sheet!$D$9))-$R$9*COS($R$7*(K794-Mode1_Parameter_sheet!$D$9))-$R$11*SIN($R$7*(K794-Mode1_Parameter_sheet!$D$9))</f>
        <v>3.9204971902743052E-2</v>
      </c>
      <c r="O794" s="33">
        <f>N794+Mode1_Parameter_sheet!$D$8</f>
        <v>0.58310764837216456</v>
      </c>
    </row>
    <row r="795" spans="2:15">
      <c r="B795" s="29">
        <v>789</v>
      </c>
      <c r="C795" s="26">
        <v>26.3</v>
      </c>
      <c r="D795" s="26">
        <v>0.187</v>
      </c>
      <c r="E795" s="26">
        <v>6.9900000000000004E-2</v>
      </c>
      <c r="F795" s="26">
        <f>D795-Mode1_Parameter_sheet!$D$7</f>
        <v>4.0784842519685144E-2</v>
      </c>
      <c r="G795" s="26">
        <v>0.58464839059999996</v>
      </c>
      <c r="H795" s="26">
        <v>6.6325606610000004E-2</v>
      </c>
      <c r="I795" s="26">
        <f>G795-Mode1_Parameter_sheet!$D$8</f>
        <v>4.0745714130578481E-2</v>
      </c>
      <c r="K795" s="26">
        <v>26.3</v>
      </c>
      <c r="L795" s="33">
        <f>$R$8*COS($R$6*(K795-Mode1_Parameter_sheet!$D$9))+$R$10*SIN($R$6*(K795-Mode1_Parameter_sheet!$D$9))+$R$9*COS($R$7*(K795-Mode1_Parameter_sheet!$D$9))+$R$11*SIN($R$7*(K795-Mode1_Parameter_sheet!$D$9))</f>
        <v>4.2086930291747773E-2</v>
      </c>
      <c r="M795" s="33">
        <f>L795+Mode1_Parameter_sheet!$D$7</f>
        <v>0.18830208777206264</v>
      </c>
      <c r="N795" s="33">
        <f>$R$8*COS($R$6*(K795-Mode1_Parameter_sheet!$D$9))+$R$10*SIN($R$6*(K795-Mode1_Parameter_sheet!$D$9))-$R$9*COS($R$7*(K795-Mode1_Parameter_sheet!$D$9))-$R$11*SIN($R$7*(K795-Mode1_Parameter_sheet!$D$9))</f>
        <v>4.187553623289654E-2</v>
      </c>
      <c r="O795" s="33">
        <f>N795+Mode1_Parameter_sheet!$D$8</f>
        <v>0.585778212702318</v>
      </c>
    </row>
    <row r="796" spans="2:15">
      <c r="B796" s="29">
        <v>790</v>
      </c>
      <c r="C796" s="26">
        <v>26.333333329999999</v>
      </c>
      <c r="D796" s="26">
        <v>0.19</v>
      </c>
      <c r="E796" s="26">
        <v>6.0100000000000001E-2</v>
      </c>
      <c r="F796" s="26">
        <f>D796-Mode1_Parameter_sheet!$D$7</f>
        <v>4.3784842519685147E-2</v>
      </c>
      <c r="G796" s="26">
        <v>0.5866378579</v>
      </c>
      <c r="H796" s="26">
        <v>6.0954571620000002E-2</v>
      </c>
      <c r="I796" s="26">
        <f>G796-Mode1_Parameter_sheet!$D$8</f>
        <v>4.2735181430578528E-2</v>
      </c>
      <c r="K796" s="26">
        <v>26.333333329999999</v>
      </c>
      <c r="L796" s="33">
        <f>$R$8*COS($R$6*(K796-Mode1_Parameter_sheet!$D$9))+$R$10*SIN($R$6*(K796-Mode1_Parameter_sheet!$D$9))+$R$9*COS($R$7*(K796-Mode1_Parameter_sheet!$D$9))+$R$11*SIN($R$7*(K796-Mode1_Parameter_sheet!$D$9))</f>
        <v>4.4509943708905285E-2</v>
      </c>
      <c r="M796" s="33">
        <f>L796+Mode1_Parameter_sheet!$D$7</f>
        <v>0.19072510118922015</v>
      </c>
      <c r="N796" s="33">
        <f>$R$8*COS($R$6*(K796-Mode1_Parameter_sheet!$D$9))+$R$10*SIN($R$6*(K796-Mode1_Parameter_sheet!$D$9))-$R$9*COS($R$7*(K796-Mode1_Parameter_sheet!$D$9))-$R$11*SIN($R$7*(K796-Mode1_Parameter_sheet!$D$9))</f>
        <v>4.4286135782333043E-2</v>
      </c>
      <c r="O796" s="33">
        <f>N796+Mode1_Parameter_sheet!$D$8</f>
        <v>0.58818881225175457</v>
      </c>
    </row>
    <row r="797" spans="2:15">
      <c r="B797" s="29">
        <v>791</v>
      </c>
      <c r="C797" s="26">
        <v>26.366666670000001</v>
      </c>
      <c r="D797" s="26">
        <v>0.191</v>
      </c>
      <c r="E797" s="26">
        <v>5.0900000000000001E-2</v>
      </c>
      <c r="F797" s="26">
        <f>D797-Mode1_Parameter_sheet!$D$7</f>
        <v>4.4784842519685147E-2</v>
      </c>
      <c r="G797" s="26">
        <v>0.58871202869999995</v>
      </c>
      <c r="H797" s="26">
        <v>5.342259093E-2</v>
      </c>
      <c r="I797" s="26">
        <f>G797-Mode1_Parameter_sheet!$D$8</f>
        <v>4.480935223057847E-2</v>
      </c>
      <c r="K797" s="26">
        <v>26.366666670000001</v>
      </c>
      <c r="L797" s="33">
        <f>$R$8*COS($R$6*(K797-Mode1_Parameter_sheet!$D$9))+$R$10*SIN($R$6*(K797-Mode1_Parameter_sheet!$D$9))+$R$9*COS($R$7*(K797-Mode1_Parameter_sheet!$D$9))+$R$11*SIN($R$7*(K797-Mode1_Parameter_sheet!$D$9))</f>
        <v>4.6655664659626582E-2</v>
      </c>
      <c r="M797" s="33">
        <f>L797+Mode1_Parameter_sheet!$D$7</f>
        <v>0.19287082213994144</v>
      </c>
      <c r="N797" s="33">
        <f>$R$8*COS($R$6*(K797-Mode1_Parameter_sheet!$D$9))+$R$10*SIN($R$6*(K797-Mode1_Parameter_sheet!$D$9))-$R$9*COS($R$7*(K797-Mode1_Parameter_sheet!$D$9))-$R$11*SIN($R$7*(K797-Mode1_Parameter_sheet!$D$9))</f>
        <v>4.6421806595073521E-2</v>
      </c>
      <c r="O797" s="33">
        <f>N797+Mode1_Parameter_sheet!$D$8</f>
        <v>0.59032448306449503</v>
      </c>
    </row>
    <row r="798" spans="2:15">
      <c r="B798" s="29">
        <v>792</v>
      </c>
      <c r="C798" s="26">
        <v>26.4</v>
      </c>
      <c r="D798" s="26">
        <v>0.193</v>
      </c>
      <c r="E798" s="26">
        <v>4.8800000000000003E-2</v>
      </c>
      <c r="F798" s="26">
        <f>D798-Mode1_Parameter_sheet!$D$7</f>
        <v>4.6784842519685149E-2</v>
      </c>
      <c r="G798" s="26">
        <v>0.59019936399999995</v>
      </c>
      <c r="H798" s="26">
        <v>4.2898835869999999E-2</v>
      </c>
      <c r="I798" s="26">
        <f>G798-Mode1_Parameter_sheet!$D$8</f>
        <v>4.6296687530578473E-2</v>
      </c>
      <c r="K798" s="26">
        <v>26.4</v>
      </c>
      <c r="L798" s="33">
        <f>$R$8*COS($R$6*(K798-Mode1_Parameter_sheet!$D$9))+$R$10*SIN($R$6*(K798-Mode1_Parameter_sheet!$D$9))+$R$9*COS($R$7*(K798-Mode1_Parameter_sheet!$D$9))+$R$11*SIN($R$7*(K798-Mode1_Parameter_sheet!$D$9))</f>
        <v>4.8510725807568641E-2</v>
      </c>
      <c r="M798" s="33">
        <f>L798+Mode1_Parameter_sheet!$D$7</f>
        <v>0.19472588328788348</v>
      </c>
      <c r="N798" s="33">
        <f>$R$8*COS($R$6*(K798-Mode1_Parameter_sheet!$D$9))+$R$10*SIN($R$6*(K798-Mode1_Parameter_sheet!$D$9))-$R$9*COS($R$7*(K798-Mode1_Parameter_sheet!$D$9))-$R$11*SIN($R$7*(K798-Mode1_Parameter_sheet!$D$9))</f>
        <v>4.8269287484657239E-2</v>
      </c>
      <c r="O798" s="33">
        <f>N798+Mode1_Parameter_sheet!$D$8</f>
        <v>0.59217196395407867</v>
      </c>
    </row>
    <row r="799" spans="2:15">
      <c r="B799" s="29">
        <v>793</v>
      </c>
      <c r="C799" s="26">
        <v>26.43333333</v>
      </c>
      <c r="D799" s="26">
        <v>0.19500000000000001</v>
      </c>
      <c r="E799" s="26">
        <v>3.6400000000000002E-2</v>
      </c>
      <c r="F799" s="26">
        <f>D799-Mode1_Parameter_sheet!$D$7</f>
        <v>4.8784842519685151E-2</v>
      </c>
      <c r="G799" s="26">
        <v>0.59157195110000005</v>
      </c>
      <c r="H799" s="26">
        <v>3.5953737180000001E-2</v>
      </c>
      <c r="I799" s="26">
        <f>G799-Mode1_Parameter_sheet!$D$8</f>
        <v>4.7669274630578573E-2</v>
      </c>
      <c r="K799" s="26">
        <v>26.43333333</v>
      </c>
      <c r="L799" s="33">
        <f>$R$8*COS($R$6*(K799-Mode1_Parameter_sheet!$D$9))+$R$10*SIN($R$6*(K799-Mode1_Parameter_sheet!$D$9))+$R$9*COS($R$7*(K799-Mode1_Parameter_sheet!$D$9))+$R$11*SIN($R$7*(K799-Mode1_Parameter_sheet!$D$9))</f>
        <v>5.0063574763775189E-2</v>
      </c>
      <c r="M799" s="33">
        <f>L799+Mode1_Parameter_sheet!$D$7</f>
        <v>0.19627873224409004</v>
      </c>
      <c r="N799" s="33">
        <f>$R$8*COS($R$6*(K799-Mode1_Parameter_sheet!$D$9))+$R$10*SIN($R$6*(K799-Mode1_Parameter_sheet!$D$9))-$R$9*COS($R$7*(K799-Mode1_Parameter_sheet!$D$9))-$R$11*SIN($R$7*(K799-Mode1_Parameter_sheet!$D$9))</f>
        <v>4.9817106117142025E-2</v>
      </c>
      <c r="O799" s="33">
        <f>N799+Mode1_Parameter_sheet!$D$8</f>
        <v>0.59371978258656355</v>
      </c>
    </row>
    <row r="800" spans="2:15">
      <c r="B800" s="29">
        <v>794</v>
      </c>
      <c r="C800" s="26">
        <v>26.466666669999999</v>
      </c>
      <c r="D800" s="26">
        <v>0.19500000000000001</v>
      </c>
      <c r="E800" s="26">
        <v>2.4400000000000002E-2</v>
      </c>
      <c r="F800" s="26">
        <f>D800-Mode1_Parameter_sheet!$D$7</f>
        <v>4.8784842519685151E-2</v>
      </c>
      <c r="G800" s="26">
        <v>0.59259627979999996</v>
      </c>
      <c r="H800" s="26">
        <v>2.5062972289999999E-2</v>
      </c>
      <c r="I800" s="26">
        <f>G800-Mode1_Parameter_sheet!$D$8</f>
        <v>4.8693603330578483E-2</v>
      </c>
      <c r="K800" s="26">
        <v>26.466666669999999</v>
      </c>
      <c r="L800" s="33">
        <f>$R$8*COS($R$6*(K800-Mode1_Parameter_sheet!$D$9))+$R$10*SIN($R$6*(K800-Mode1_Parameter_sheet!$D$9))+$R$9*COS($R$7*(K800-Mode1_Parameter_sheet!$D$9))+$R$11*SIN($R$7*(K800-Mode1_Parameter_sheet!$D$9))</f>
        <v>5.1304543770622553E-2</v>
      </c>
      <c r="M800" s="33">
        <f>L800+Mode1_Parameter_sheet!$D$7</f>
        <v>0.1975197012509374</v>
      </c>
      <c r="N800" s="33">
        <f>$R$8*COS($R$6*(K800-Mode1_Parameter_sheet!$D$9))+$R$10*SIN($R$6*(K800-Mode1_Parameter_sheet!$D$9))-$R$9*COS($R$7*(K800-Mode1_Parameter_sheet!$D$9))-$R$11*SIN($R$7*(K800-Mode1_Parameter_sheet!$D$9))</f>
        <v>5.1055647861996005E-2</v>
      </c>
      <c r="O800" s="33">
        <f>N800+Mode1_Parameter_sheet!$D$8</f>
        <v>0.59495832433141749</v>
      </c>
    </row>
    <row r="801" spans="2:15">
      <c r="B801" s="29">
        <v>795</v>
      </c>
      <c r="C801" s="26">
        <v>26.5</v>
      </c>
      <c r="D801" s="26">
        <v>0.19600000000000001</v>
      </c>
      <c r="E801" s="26">
        <v>1.9400000000000001E-2</v>
      </c>
      <c r="F801" s="26">
        <f>D801-Mode1_Parameter_sheet!$D$7</f>
        <v>4.9784842519685152E-2</v>
      </c>
      <c r="G801" s="26">
        <v>0.59324281590000005</v>
      </c>
      <c r="H801" s="26">
        <v>1.3923706940000001E-2</v>
      </c>
      <c r="I801" s="26">
        <f>G801-Mode1_Parameter_sheet!$D$8</f>
        <v>4.9340139430578578E-2</v>
      </c>
      <c r="K801" s="26">
        <v>26.5</v>
      </c>
      <c r="L801" s="33">
        <f>$R$8*COS($R$6*(K801-Mode1_Parameter_sheet!$D$9))+$R$10*SIN($R$6*(K801-Mode1_Parameter_sheet!$D$9))+$R$9*COS($R$7*(K801-Mode1_Parameter_sheet!$D$9))+$R$11*SIN($R$7*(K801-Mode1_Parameter_sheet!$D$9))</f>
        <v>5.2225909233364912E-2</v>
      </c>
      <c r="M801" s="33">
        <f>L801+Mode1_Parameter_sheet!$D$7</f>
        <v>0.19844106671367978</v>
      </c>
      <c r="N801" s="33">
        <f>$R$8*COS($R$6*(K801-Mode1_Parameter_sheet!$D$9))+$R$10*SIN($R$6*(K801-Mode1_Parameter_sheet!$D$9))-$R$9*COS($R$7*(K801-Mode1_Parameter_sheet!$D$9))-$R$11*SIN($R$7*(K801-Mode1_Parameter_sheet!$D$9))</f>
        <v>5.1977214761293009E-2</v>
      </c>
      <c r="O801" s="33">
        <f>N801+Mode1_Parameter_sheet!$D$8</f>
        <v>0.5958798912307145</v>
      </c>
    </row>
    <row r="802" spans="2:15">
      <c r="B802" s="29">
        <v>796</v>
      </c>
      <c r="C802" s="26">
        <v>26.533333330000001</v>
      </c>
      <c r="D802" s="26">
        <v>0.19700000000000001</v>
      </c>
      <c r="E802" s="26">
        <v>5.9199999999999999E-3</v>
      </c>
      <c r="F802" s="26">
        <f>D802-Mode1_Parameter_sheet!$D$7</f>
        <v>5.0784842519685153E-2</v>
      </c>
      <c r="G802" s="26">
        <v>0.59352452690000002</v>
      </c>
      <c r="H802" s="26">
        <v>5.5813063899999996E-3</v>
      </c>
      <c r="I802" s="26">
        <f>G802-Mode1_Parameter_sheet!$D$8</f>
        <v>4.962185043057854E-2</v>
      </c>
      <c r="K802" s="26">
        <v>26.533333330000001</v>
      </c>
      <c r="L802" s="33">
        <f>$R$8*COS($R$6*(K802-Mode1_Parameter_sheet!$D$9))+$R$10*SIN($R$6*(K802-Mode1_Parameter_sheet!$D$9))+$R$9*COS($R$7*(K802-Mode1_Parameter_sheet!$D$9))+$R$11*SIN($R$7*(K802-Mode1_Parameter_sheet!$D$9))</f>
        <v>5.2821942041380736E-2</v>
      </c>
      <c r="M802" s="33">
        <f>L802+Mode1_Parameter_sheet!$D$7</f>
        <v>0.1990370995216956</v>
      </c>
      <c r="N802" s="33">
        <f>$R$8*COS($R$6*(K802-Mode1_Parameter_sheet!$D$9))+$R$10*SIN($R$6*(K802-Mode1_Parameter_sheet!$D$9))-$R$9*COS($R$7*(K802-Mode1_Parameter_sheet!$D$9))-$R$11*SIN($R$7*(K802-Mode1_Parameter_sheet!$D$9))</f>
        <v>5.257607557583225E-2</v>
      </c>
      <c r="O802" s="33">
        <f>N802+Mode1_Parameter_sheet!$D$8</f>
        <v>0.59647875204525369</v>
      </c>
    </row>
    <row r="803" spans="2:15">
      <c r="B803" s="29">
        <v>797</v>
      </c>
      <c r="C803" s="26">
        <v>26.56666667</v>
      </c>
      <c r="D803" s="26">
        <v>0.19700000000000001</v>
      </c>
      <c r="E803" s="26">
        <v>-3.2799999999999999E-3</v>
      </c>
      <c r="F803" s="26">
        <f>D803-Mode1_Parameter_sheet!$D$7</f>
        <v>5.0784842519685153E-2</v>
      </c>
      <c r="G803" s="26">
        <v>0.59361490299999997</v>
      </c>
      <c r="H803" s="26">
        <v>-2.637438591E-3</v>
      </c>
      <c r="I803" s="26">
        <f>G803-Mode1_Parameter_sheet!$D$8</f>
        <v>4.9712226530578496E-2</v>
      </c>
      <c r="K803" s="26">
        <v>26.56666667</v>
      </c>
      <c r="L803" s="33">
        <f>$R$8*COS($R$6*(K803-Mode1_Parameter_sheet!$D$9))+$R$10*SIN($R$6*(K803-Mode1_Parameter_sheet!$D$9))+$R$9*COS($R$7*(K803-Mode1_Parameter_sheet!$D$9))+$R$11*SIN($R$7*(K803-Mode1_Parameter_sheet!$D$9))</f>
        <v>5.3088941640181284E-2</v>
      </c>
      <c r="M803" s="33">
        <f>L803+Mode1_Parameter_sheet!$D$7</f>
        <v>0.19930409912049613</v>
      </c>
      <c r="N803" s="33">
        <f>$R$8*COS($R$6*(K803-Mode1_Parameter_sheet!$D$9))+$R$10*SIN($R$6*(K803-Mode1_Parameter_sheet!$D$9))-$R$9*COS($R$7*(K803-Mode1_Parameter_sheet!$D$9))-$R$11*SIN($R$7*(K803-Mode1_Parameter_sheet!$D$9))</f>
        <v>5.2848499885335812E-2</v>
      </c>
      <c r="O803" s="33">
        <f>N803+Mode1_Parameter_sheet!$D$8</f>
        <v>0.59675117635475727</v>
      </c>
    </row>
    <row r="804" spans="2:15">
      <c r="B804" s="29">
        <v>798</v>
      </c>
      <c r="C804" s="26">
        <v>26.6</v>
      </c>
      <c r="D804" s="26">
        <v>0.19600000000000001</v>
      </c>
      <c r="E804" s="26">
        <v>-1.11E-2</v>
      </c>
      <c r="F804" s="26">
        <f>D804-Mode1_Parameter_sheet!$D$7</f>
        <v>4.9784842519685152E-2</v>
      </c>
      <c r="G804" s="26">
        <v>0.59334869769999998</v>
      </c>
      <c r="H804" s="26">
        <v>-1.3318352009999999E-2</v>
      </c>
      <c r="I804" s="26">
        <f>G804-Mode1_Parameter_sheet!$D$8</f>
        <v>4.9446021230578507E-2</v>
      </c>
      <c r="K804" s="26">
        <v>26.6</v>
      </c>
      <c r="L804" s="33">
        <f>$R$8*COS($R$6*(K804-Mode1_Parameter_sheet!$D$9))+$R$10*SIN($R$6*(K804-Mode1_Parameter_sheet!$D$9))+$R$9*COS($R$7*(K804-Mode1_Parameter_sheet!$D$9))+$R$11*SIN($R$7*(K804-Mode1_Parameter_sheet!$D$9))</f>
        <v>5.3025259178630157E-2</v>
      </c>
      <c r="M804" s="33">
        <f>L804+Mode1_Parameter_sheet!$D$7</f>
        <v>0.19924041665894501</v>
      </c>
      <c r="N804" s="33">
        <f>$R$8*COS($R$6*(K804-Mode1_Parameter_sheet!$D$9))+$R$10*SIN($R$6*(K804-Mode1_Parameter_sheet!$D$9))-$R$9*COS($R$7*(K804-Mode1_Parameter_sheet!$D$9))-$R$11*SIN($R$7*(K804-Mode1_Parameter_sheet!$D$9))</f>
        <v>5.2792781542697509E-2</v>
      </c>
      <c r="O804" s="33">
        <f>N804+Mode1_Parameter_sheet!$D$8</f>
        <v>0.59669545801211898</v>
      </c>
    </row>
    <row r="805" spans="2:15">
      <c r="B805" s="29">
        <v>799</v>
      </c>
      <c r="C805" s="26">
        <v>26.633333329999999</v>
      </c>
      <c r="D805" s="26">
        <v>0.19600000000000001</v>
      </c>
      <c r="E805" s="26">
        <v>-2.0199999999999999E-2</v>
      </c>
      <c r="F805" s="26">
        <f>D805-Mode1_Parameter_sheet!$D$7</f>
        <v>4.9784842519685152E-2</v>
      </c>
      <c r="G805" s="26">
        <v>0.59272701289999996</v>
      </c>
      <c r="H805" s="26">
        <v>-2.146604564E-2</v>
      </c>
      <c r="I805" s="26">
        <f>G805-Mode1_Parameter_sheet!$D$8</f>
        <v>4.8824336430578485E-2</v>
      </c>
      <c r="K805" s="26">
        <v>26.633333329999999</v>
      </c>
      <c r="L805" s="33">
        <f>$R$8*COS($R$6*(K805-Mode1_Parameter_sheet!$D$9))+$R$10*SIN($R$6*(K805-Mode1_Parameter_sheet!$D$9))+$R$9*COS($R$7*(K805-Mode1_Parameter_sheet!$D$9))+$R$11*SIN($R$7*(K805-Mode1_Parameter_sheet!$D$9))</f>
        <v>5.2631308119090399E-2</v>
      </c>
      <c r="M805" s="33">
        <f>L805+Mode1_Parameter_sheet!$D$7</f>
        <v>0.19884646559940525</v>
      </c>
      <c r="N805" s="33">
        <f>$R$8*COS($R$6*(K805-Mode1_Parameter_sheet!$D$9))+$R$10*SIN($R$6*(K805-Mode1_Parameter_sheet!$D$9))-$R$9*COS($R$7*(K805-Mode1_Parameter_sheet!$D$9))-$R$11*SIN($R$7*(K805-Mode1_Parameter_sheet!$D$9))</f>
        <v>5.2409249899013292E-2</v>
      </c>
      <c r="O805" s="33">
        <f>N805+Mode1_Parameter_sheet!$D$8</f>
        <v>0.59631192636843477</v>
      </c>
    </row>
    <row r="806" spans="2:15">
      <c r="B806" s="29">
        <v>800</v>
      </c>
      <c r="C806" s="26">
        <v>26.666666670000001</v>
      </c>
      <c r="D806" s="26">
        <v>0.19500000000000001</v>
      </c>
      <c r="E806" s="26">
        <v>-3.1899999999999998E-2</v>
      </c>
      <c r="F806" s="26">
        <f>D806-Mode1_Parameter_sheet!$D$7</f>
        <v>4.8784842519685151E-2</v>
      </c>
      <c r="G806" s="26">
        <v>0.59191762800000003</v>
      </c>
      <c r="H806" s="26">
        <v>-2.7315613379999999E-2</v>
      </c>
      <c r="I806" s="26">
        <f>G806-Mode1_Parameter_sheet!$D$8</f>
        <v>4.8014951530578553E-2</v>
      </c>
      <c r="K806" s="26">
        <v>26.666666670000001</v>
      </c>
      <c r="L806" s="33">
        <f>$R$8*COS($R$6*(K806-Mode1_Parameter_sheet!$D$9))+$R$10*SIN($R$6*(K806-Mode1_Parameter_sheet!$D$9))+$R$9*COS($R$7*(K806-Mode1_Parameter_sheet!$D$9))+$R$11*SIN($R$7*(K806-Mode1_Parameter_sheet!$D$9))</f>
        <v>5.1909560798892508E-2</v>
      </c>
      <c r="M806" s="33">
        <f>L806+Mode1_Parameter_sheet!$D$7</f>
        <v>0.19812471827920736</v>
      </c>
      <c r="N806" s="33">
        <f>$R$8*COS($R$6*(K806-Mode1_Parameter_sheet!$D$9))+$R$10*SIN($R$6*(K806-Mode1_Parameter_sheet!$D$9))-$R$9*COS($R$7*(K806-Mode1_Parameter_sheet!$D$9))-$R$11*SIN($R$7*(K806-Mode1_Parameter_sheet!$D$9))</f>
        <v>5.1700267251820982E-2</v>
      </c>
      <c r="O806" s="33">
        <f>N806+Mode1_Parameter_sheet!$D$8</f>
        <v>0.59560294372124245</v>
      </c>
    </row>
    <row r="807" spans="2:15">
      <c r="B807" s="29">
        <v>801</v>
      </c>
      <c r="C807" s="26">
        <v>26.7</v>
      </c>
      <c r="D807" s="26">
        <v>0.19400000000000001</v>
      </c>
      <c r="E807" s="26">
        <v>-4.2099999999999999E-2</v>
      </c>
      <c r="F807" s="26">
        <f>D807-Mode1_Parameter_sheet!$D$7</f>
        <v>4.778484251968515E-2</v>
      </c>
      <c r="G807" s="26">
        <v>0.59090597199999995</v>
      </c>
      <c r="H807" s="26">
        <v>-3.6423269289999997E-2</v>
      </c>
      <c r="I807" s="26">
        <f>G807-Mode1_Parameter_sheet!$D$8</f>
        <v>4.7003295530578471E-2</v>
      </c>
      <c r="K807" s="26">
        <v>26.7</v>
      </c>
      <c r="L807" s="33">
        <f>$R$8*COS($R$6*(K807-Mode1_Parameter_sheet!$D$9))+$R$10*SIN($R$6*(K807-Mode1_Parameter_sheet!$D$9))+$R$9*COS($R$7*(K807-Mode1_Parameter_sheet!$D$9))+$R$11*SIN($R$7*(K807-Mode1_Parameter_sheet!$D$9))</f>
        <v>5.0864533908956511E-2</v>
      </c>
      <c r="M807" s="33">
        <f>L807+Mode1_Parameter_sheet!$D$7</f>
        <v>0.19707969138927137</v>
      </c>
      <c r="N807" s="33">
        <f>$R$8*COS($R$6*(K807-Mode1_Parameter_sheet!$D$9))+$R$10*SIN($R$6*(K807-Mode1_Parameter_sheet!$D$9))-$R$9*COS($R$7*(K807-Mode1_Parameter_sheet!$D$9))-$R$11*SIN($R$7*(K807-Mode1_Parameter_sheet!$D$9))</f>
        <v>5.0670215471151692E-2</v>
      </c>
      <c r="O807" s="33">
        <f>N807+Mode1_Parameter_sheet!$D$8</f>
        <v>0.59457289194057317</v>
      </c>
    </row>
    <row r="808" spans="2:15">
      <c r="B808" s="29">
        <v>802</v>
      </c>
      <c r="C808" s="26">
        <v>26.733333330000001</v>
      </c>
      <c r="D808" s="26">
        <v>0.192</v>
      </c>
      <c r="E808" s="26">
        <v>-4.8000000000000001E-2</v>
      </c>
      <c r="F808" s="26">
        <f>D808-Mode1_Parameter_sheet!$D$7</f>
        <v>4.5784842519685148E-2</v>
      </c>
      <c r="G808" s="26">
        <v>0.58948940999999999</v>
      </c>
      <c r="H808" s="26">
        <v>-5.1482362669999997E-2</v>
      </c>
      <c r="I808" s="26">
        <f>G808-Mode1_Parameter_sheet!$D$8</f>
        <v>4.5586733530578516E-2</v>
      </c>
      <c r="K808" s="26">
        <v>26.733333330000001</v>
      </c>
      <c r="L808" s="33">
        <f>$R$8*COS($R$6*(K808-Mode1_Parameter_sheet!$D$9))+$R$10*SIN($R$6*(K808-Mode1_Parameter_sheet!$D$9))+$R$9*COS($R$7*(K808-Mode1_Parameter_sheet!$D$9))+$R$11*SIN($R$7*(K808-Mode1_Parameter_sheet!$D$9))</f>
        <v>4.9502758813318899E-2</v>
      </c>
      <c r="M808" s="33">
        <f>L808+Mode1_Parameter_sheet!$D$7</f>
        <v>0.19571791629363375</v>
      </c>
      <c r="N808" s="33">
        <f>$R$8*COS($R$6*(K808-Mode1_Parameter_sheet!$D$9))+$R$10*SIN($R$6*(K808-Mode1_Parameter_sheet!$D$9))-$R$9*COS($R$7*(K808-Mode1_Parameter_sheet!$D$9))-$R$11*SIN($R$7*(K808-Mode1_Parameter_sheet!$D$9))</f>
        <v>4.93254677659146E-2</v>
      </c>
      <c r="O808" s="33">
        <f>N808+Mode1_Parameter_sheet!$D$8</f>
        <v>0.5932281442353361</v>
      </c>
    </row>
    <row r="809" spans="2:15">
      <c r="B809" s="29">
        <v>803</v>
      </c>
      <c r="C809" s="26">
        <v>26.766666669999999</v>
      </c>
      <c r="D809" s="26">
        <v>0.191</v>
      </c>
      <c r="E809" s="26">
        <v>-5.5899999999999998E-2</v>
      </c>
      <c r="F809" s="26">
        <f>D809-Mode1_Parameter_sheet!$D$7</f>
        <v>4.4784842519685147E-2</v>
      </c>
      <c r="G809" s="26">
        <v>0.58747381450000002</v>
      </c>
      <c r="H809" s="26">
        <v>-5.7560026549999997E-2</v>
      </c>
      <c r="I809" s="26">
        <f>G809-Mode1_Parameter_sheet!$D$8</f>
        <v>4.3571138030578549E-2</v>
      </c>
      <c r="K809" s="26">
        <v>26.766666669999999</v>
      </c>
      <c r="L809" s="33">
        <f>$R$8*COS($R$6*(K809-Mode1_Parameter_sheet!$D$9))+$R$10*SIN($R$6*(K809-Mode1_Parameter_sheet!$D$9))+$R$9*COS($R$7*(K809-Mode1_Parameter_sheet!$D$9))+$R$11*SIN($R$7*(K809-Mode1_Parameter_sheet!$D$9))</f>
        <v>4.7832740808857542E-2</v>
      </c>
      <c r="M809" s="33">
        <f>L809+Mode1_Parameter_sheet!$D$7</f>
        <v>0.1940478982891724</v>
      </c>
      <c r="N809" s="33">
        <f>$R$8*COS($R$6*(K809-Mode1_Parameter_sheet!$D$9))+$R$10*SIN($R$6*(K809-Mode1_Parameter_sheet!$D$9))-$R$9*COS($R$7*(K809-Mode1_Parameter_sheet!$D$9))-$R$11*SIN($R$7*(K809-Mode1_Parameter_sheet!$D$9))</f>
        <v>4.767434960527845E-2</v>
      </c>
      <c r="O809" s="33">
        <f>N809+Mode1_Parameter_sheet!$D$8</f>
        <v>0.59157702607469997</v>
      </c>
    </row>
    <row r="810" spans="2:15">
      <c r="B810" s="29">
        <v>804</v>
      </c>
      <c r="C810" s="26">
        <v>26.8</v>
      </c>
      <c r="D810" s="26">
        <v>0.189</v>
      </c>
      <c r="E810" s="26">
        <v>-6.5100000000000005E-2</v>
      </c>
      <c r="F810" s="26">
        <f>D810-Mode1_Parameter_sheet!$D$7</f>
        <v>4.2784842519685146E-2</v>
      </c>
      <c r="G810" s="26">
        <v>0.58565207490000004</v>
      </c>
      <c r="H810" s="26">
        <v>-5.9123808819999998E-2</v>
      </c>
      <c r="I810" s="26">
        <f>G810-Mode1_Parameter_sheet!$D$8</f>
        <v>4.1749398430578566E-2</v>
      </c>
      <c r="K810" s="26">
        <v>26.8</v>
      </c>
      <c r="L810" s="33">
        <f>$R$8*COS($R$6*(K810-Mode1_Parameter_sheet!$D$9))+$R$10*SIN($R$6*(K810-Mode1_Parameter_sheet!$D$9))+$R$9*COS($R$7*(K810-Mode1_Parameter_sheet!$D$9))+$R$11*SIN($R$7*(K810-Mode1_Parameter_sheet!$D$9))</f>
        <v>4.5864907766895432E-2</v>
      </c>
      <c r="M810" s="33">
        <f>L810+Mode1_Parameter_sheet!$D$7</f>
        <v>0.19208006524721027</v>
      </c>
      <c r="N810" s="33">
        <f>$R$8*COS($R$6*(K810-Mode1_Parameter_sheet!$D$9))+$R$10*SIN($R$6*(K810-Mode1_Parameter_sheet!$D$9))-$R$9*COS($R$7*(K810-Mode1_Parameter_sheet!$D$9))-$R$11*SIN($R$7*(K810-Mode1_Parameter_sheet!$D$9))</f>
        <v>4.5727089239804716E-2</v>
      </c>
      <c r="O810" s="33">
        <f>N810+Mode1_Parameter_sheet!$D$8</f>
        <v>0.58962976570922621</v>
      </c>
    </row>
    <row r="811" spans="2:15">
      <c r="B811" s="29">
        <v>805</v>
      </c>
      <c r="C811" s="26">
        <v>26.833333329999999</v>
      </c>
      <c r="D811" s="26">
        <v>0.186</v>
      </c>
      <c r="E811" s="26">
        <v>-7.17E-2</v>
      </c>
      <c r="F811" s="26">
        <f>D811-Mode1_Parameter_sheet!$D$7</f>
        <v>3.9784842519685143E-2</v>
      </c>
      <c r="G811" s="26">
        <v>0.58353222719999998</v>
      </c>
      <c r="H811" s="26">
        <v>-6.8977961360000006E-2</v>
      </c>
      <c r="I811" s="26">
        <f>G811-Mode1_Parameter_sheet!$D$8</f>
        <v>3.96295507305785E-2</v>
      </c>
      <c r="K811" s="26">
        <v>26.833333329999999</v>
      </c>
      <c r="L811" s="33">
        <f>$R$8*COS($R$6*(K811-Mode1_Parameter_sheet!$D$9))+$R$10*SIN($R$6*(K811-Mode1_Parameter_sheet!$D$9))+$R$9*COS($R$7*(K811-Mode1_Parameter_sheet!$D$9))+$R$11*SIN($R$7*(K811-Mode1_Parameter_sheet!$D$9))</f>
        <v>4.3611541844431639E-2</v>
      </c>
      <c r="M811" s="33">
        <f>L811+Mode1_Parameter_sheet!$D$7</f>
        <v>0.1898266993247465</v>
      </c>
      <c r="N811" s="33">
        <f>$R$8*COS($R$6*(K811-Mode1_Parameter_sheet!$D$9))+$R$10*SIN($R$6*(K811-Mode1_Parameter_sheet!$D$9))-$R$9*COS($R$7*(K811-Mode1_Parameter_sheet!$D$9))-$R$11*SIN($R$7*(K811-Mode1_Parameter_sheet!$D$9))</f>
        <v>4.3495751554949669E-2</v>
      </c>
      <c r="O811" s="33">
        <f>N811+Mode1_Parameter_sheet!$D$8</f>
        <v>0.58739842802437114</v>
      </c>
    </row>
    <row r="812" spans="2:15">
      <c r="B812" s="29">
        <v>806</v>
      </c>
      <c r="C812" s="26">
        <v>26.866666670000001</v>
      </c>
      <c r="D812" s="26">
        <v>0.184</v>
      </c>
      <c r="E812" s="26">
        <v>-7.9399999999999998E-2</v>
      </c>
      <c r="F812" s="26">
        <f>D812-Mode1_Parameter_sheet!$D$7</f>
        <v>3.7784842519685141E-2</v>
      </c>
      <c r="G812" s="26">
        <v>0.58105354419999999</v>
      </c>
      <c r="H812" s="26">
        <v>-7.9331132390000003E-2</v>
      </c>
      <c r="I812" s="26">
        <f>G812-Mode1_Parameter_sheet!$D$8</f>
        <v>3.7150867730578518E-2</v>
      </c>
      <c r="K812" s="26">
        <v>26.866666670000001</v>
      </c>
      <c r="L812" s="33">
        <f>$R$8*COS($R$6*(K812-Mode1_Parameter_sheet!$D$9))+$R$10*SIN($R$6*(K812-Mode1_Parameter_sheet!$D$9))+$R$9*COS($R$7*(K812-Mode1_Parameter_sheet!$D$9))+$R$11*SIN($R$7*(K812-Mode1_Parameter_sheet!$D$9))</f>
        <v>4.1086703745056311E-2</v>
      </c>
      <c r="M812" s="33">
        <f>L812+Mode1_Parameter_sheet!$D$7</f>
        <v>0.18730186122537118</v>
      </c>
      <c r="N812" s="33">
        <f>$R$8*COS($R$6*(K812-Mode1_Parameter_sheet!$D$9))+$R$10*SIN($R$6*(K812-Mode1_Parameter_sheet!$D$9))-$R$9*COS($R$7*(K812-Mode1_Parameter_sheet!$D$9))-$R$11*SIN($R$7*(K812-Mode1_Parameter_sheet!$D$9))</f>
        <v>4.099416461168548E-2</v>
      </c>
      <c r="O812" s="33">
        <f>N812+Mode1_Parameter_sheet!$D$8</f>
        <v>0.58489684108110696</v>
      </c>
    </row>
    <row r="813" spans="2:15">
      <c r="B813" s="29">
        <v>807</v>
      </c>
      <c r="C813" s="26">
        <v>26.9</v>
      </c>
      <c r="D813" s="26">
        <v>0.18099999999999999</v>
      </c>
      <c r="E813" s="26">
        <v>-8.8300000000000003E-2</v>
      </c>
      <c r="F813" s="26">
        <f>D813-Mode1_Parameter_sheet!$D$7</f>
        <v>3.4784842519685139E-2</v>
      </c>
      <c r="G813" s="26">
        <v>0.57824348510000001</v>
      </c>
      <c r="H813" s="26">
        <v>-8.5898446889999994E-2</v>
      </c>
      <c r="I813" s="26">
        <f>G813-Mode1_Parameter_sheet!$D$8</f>
        <v>3.4340808630578534E-2</v>
      </c>
      <c r="K813" s="26">
        <v>26.9</v>
      </c>
      <c r="L813" s="33">
        <f>$R$8*COS($R$6*(K813-Mode1_Parameter_sheet!$D$9))+$R$10*SIN($R$6*(K813-Mode1_Parameter_sheet!$D$9))+$R$9*COS($R$7*(K813-Mode1_Parameter_sheet!$D$9))+$R$11*SIN($R$7*(K813-Mode1_Parameter_sheet!$D$9))</f>
        <v>3.830614742253137E-2</v>
      </c>
      <c r="M813" s="33">
        <f>L813+Mode1_Parameter_sheet!$D$7</f>
        <v>0.18452130490284624</v>
      </c>
      <c r="N813" s="33">
        <f>$R$8*COS($R$6*(K813-Mode1_Parameter_sheet!$D$9))+$R$10*SIN($R$6*(K813-Mode1_Parameter_sheet!$D$9))-$R$9*COS($R$7*(K813-Mode1_Parameter_sheet!$D$9))-$R$11*SIN($R$7*(K813-Mode1_Parameter_sheet!$D$9))</f>
        <v>3.8237836784311557E-2</v>
      </c>
      <c r="O813" s="33">
        <f>N813+Mode1_Parameter_sheet!$D$8</f>
        <v>0.58214051325373306</v>
      </c>
    </row>
    <row r="814" spans="2:15">
      <c r="B814" s="29">
        <v>808</v>
      </c>
      <c r="C814" s="26">
        <v>26.93333333</v>
      </c>
      <c r="D814" s="26">
        <v>0.17799999999999999</v>
      </c>
      <c r="E814" s="26">
        <v>-9.1600000000000001E-2</v>
      </c>
      <c r="F814" s="26">
        <f>D814-Mode1_Parameter_sheet!$D$7</f>
        <v>3.1784842519685136E-2</v>
      </c>
      <c r="G814" s="26">
        <v>0.57532698100000002</v>
      </c>
      <c r="H814" s="26">
        <v>-9.0304883109999998E-2</v>
      </c>
      <c r="I814" s="26">
        <f>G814-Mode1_Parameter_sheet!$D$8</f>
        <v>3.142430453057854E-2</v>
      </c>
      <c r="K814" s="26">
        <v>26.93333333</v>
      </c>
      <c r="L814" s="33">
        <f>$R$8*COS($R$6*(K814-Mode1_Parameter_sheet!$D$9))+$R$10*SIN($R$6*(K814-Mode1_Parameter_sheet!$D$9))+$R$9*COS($R$7*(K814-Mode1_Parameter_sheet!$D$9))+$R$11*SIN($R$7*(K814-Mode1_Parameter_sheet!$D$9))</f>
        <v>3.5287217031473923E-2</v>
      </c>
      <c r="M814" s="33">
        <f>L814+Mode1_Parameter_sheet!$D$7</f>
        <v>0.18150237451178877</v>
      </c>
      <c r="N814" s="33">
        <f>$R$8*COS($R$6*(K814-Mode1_Parameter_sheet!$D$9))+$R$10*SIN($R$6*(K814-Mode1_Parameter_sheet!$D$9))-$R$9*COS($R$7*(K814-Mode1_Parameter_sheet!$D$9))-$R$11*SIN($R$7*(K814-Mode1_Parameter_sheet!$D$9))</f>
        <v>3.5243856346624115E-2</v>
      </c>
      <c r="O814" s="33">
        <f>N814+Mode1_Parameter_sheet!$D$8</f>
        <v>0.57914653281604556</v>
      </c>
    </row>
    <row r="815" spans="2:15">
      <c r="B815" s="29">
        <v>809</v>
      </c>
      <c r="C815" s="26">
        <v>26.966666669999999</v>
      </c>
      <c r="D815" s="26">
        <v>0.17499999999999999</v>
      </c>
      <c r="E815" s="26">
        <v>-9.69E-2</v>
      </c>
      <c r="F815" s="26">
        <f>D815-Mode1_Parameter_sheet!$D$7</f>
        <v>2.8784842519685133E-2</v>
      </c>
      <c r="G815" s="26">
        <v>0.57222315950000002</v>
      </c>
      <c r="H815" s="26">
        <v>-9.8516025069999999E-2</v>
      </c>
      <c r="I815" s="26">
        <f>G815-Mode1_Parameter_sheet!$D$8</f>
        <v>2.8320483030578547E-2</v>
      </c>
      <c r="K815" s="26">
        <v>26.966666669999999</v>
      </c>
      <c r="L815" s="33">
        <f>$R$8*COS($R$6*(K815-Mode1_Parameter_sheet!$D$9))+$R$10*SIN($R$6*(K815-Mode1_Parameter_sheet!$D$9))+$R$9*COS($R$7*(K815-Mode1_Parameter_sheet!$D$9))+$R$11*SIN($R$7*(K815-Mode1_Parameter_sheet!$D$9))</f>
        <v>3.2048740455149605E-2</v>
      </c>
      <c r="M815" s="33">
        <f>L815+Mode1_Parameter_sheet!$D$7</f>
        <v>0.17826389793546446</v>
      </c>
      <c r="N815" s="33">
        <f>$R$8*COS($R$6*(K815-Mode1_Parameter_sheet!$D$9))+$R$10*SIN($R$6*(K815-Mode1_Parameter_sheet!$D$9))-$R$9*COS($R$7*(K815-Mode1_Parameter_sheet!$D$9))-$R$11*SIN($R$7*(K815-Mode1_Parameter_sheet!$D$9))</f>
        <v>3.2030787682295822E-2</v>
      </c>
      <c r="O815" s="33">
        <f>N815+Mode1_Parameter_sheet!$D$8</f>
        <v>0.57593346415171731</v>
      </c>
    </row>
    <row r="816" spans="2:15">
      <c r="B816" s="29">
        <v>810</v>
      </c>
      <c r="C816" s="26">
        <v>27</v>
      </c>
      <c r="D816" s="26">
        <v>0.17100000000000001</v>
      </c>
      <c r="E816" s="26">
        <v>-0.104</v>
      </c>
      <c r="F816" s="26">
        <f>D816-Mode1_Parameter_sheet!$D$7</f>
        <v>2.4784842519685157E-2</v>
      </c>
      <c r="G816" s="26">
        <v>0.56875924600000005</v>
      </c>
      <c r="H816" s="26">
        <v>-0.10478947399999999</v>
      </c>
      <c r="I816" s="26">
        <f>G816-Mode1_Parameter_sheet!$D$8</f>
        <v>2.4856569530578576E-2</v>
      </c>
      <c r="K816" s="26">
        <v>27</v>
      </c>
      <c r="L816" s="33">
        <f>$R$8*COS($R$6*(K816-Mode1_Parameter_sheet!$D$9))+$R$10*SIN($R$6*(K816-Mode1_Parameter_sheet!$D$9))+$R$9*COS($R$7*(K816-Mode1_Parameter_sheet!$D$9))+$R$11*SIN($R$7*(K816-Mode1_Parameter_sheet!$D$9))</f>
        <v>2.8610914872410614E-2</v>
      </c>
      <c r="M816" s="33">
        <f>L816+Mode1_Parameter_sheet!$D$7</f>
        <v>0.17482607235272546</v>
      </c>
      <c r="N816" s="33">
        <f>$R$8*COS($R$6*(K816-Mode1_Parameter_sheet!$D$9))+$R$10*SIN($R$6*(K816-Mode1_Parameter_sheet!$D$9))-$R$9*COS($R$7*(K816-Mode1_Parameter_sheet!$D$9))-$R$11*SIN($R$7*(K816-Mode1_Parameter_sheet!$D$9))</f>
        <v>2.8618559610990937E-2</v>
      </c>
      <c r="O816" s="33">
        <f>N816+Mode1_Parameter_sheet!$D$8</f>
        <v>0.57252123608041239</v>
      </c>
    </row>
    <row r="817" spans="2:15">
      <c r="B817" s="29">
        <v>811</v>
      </c>
      <c r="C817" s="26">
        <v>27.033333330000001</v>
      </c>
      <c r="D817" s="26">
        <v>0.16800000000000001</v>
      </c>
      <c r="E817" s="26">
        <v>-0.108</v>
      </c>
      <c r="F817" s="26">
        <f>D817-Mode1_Parameter_sheet!$D$7</f>
        <v>2.1784842519685155E-2</v>
      </c>
      <c r="G817" s="26">
        <v>0.56523719459999999</v>
      </c>
      <c r="H817" s="26">
        <v>-0.1083792266</v>
      </c>
      <c r="I817" s="26">
        <f>G817-Mode1_Parameter_sheet!$D$8</f>
        <v>2.1334518130578517E-2</v>
      </c>
      <c r="K817" s="26">
        <v>27.033333330000001</v>
      </c>
      <c r="L817" s="33">
        <f>$R$8*COS($R$6*(K817-Mode1_Parameter_sheet!$D$9))+$R$10*SIN($R$6*(K817-Mode1_Parameter_sheet!$D$9))+$R$9*COS($R$7*(K817-Mode1_Parameter_sheet!$D$9))+$R$11*SIN($R$7*(K817-Mode1_Parameter_sheet!$D$9))</f>
        <v>2.4995174742644861E-2</v>
      </c>
      <c r="M817" s="33">
        <f>L817+Mode1_Parameter_sheet!$D$7</f>
        <v>0.17121033222295973</v>
      </c>
      <c r="N817" s="33">
        <f>$R$8*COS($R$6*(K817-Mode1_Parameter_sheet!$D$9))+$R$10*SIN($R$6*(K817-Mode1_Parameter_sheet!$D$9))-$R$9*COS($R$7*(K817-Mode1_Parameter_sheet!$D$9))-$R$11*SIN($R$7*(K817-Mode1_Parameter_sheet!$D$9))</f>
        <v>2.5028336253266056E-2</v>
      </c>
      <c r="O817" s="33">
        <f>N817+Mode1_Parameter_sheet!$D$8</f>
        <v>0.56893101272268753</v>
      </c>
    </row>
    <row r="818" spans="2:15">
      <c r="B818" s="29">
        <v>812</v>
      </c>
      <c r="C818" s="26">
        <v>27.06666667</v>
      </c>
      <c r="D818" s="26">
        <v>0.16400000000000001</v>
      </c>
      <c r="E818" s="26">
        <v>-0.113</v>
      </c>
      <c r="F818" s="26">
        <f>D818-Mode1_Parameter_sheet!$D$7</f>
        <v>1.7784842519685151E-2</v>
      </c>
      <c r="G818" s="26">
        <v>0.56153396430000002</v>
      </c>
      <c r="H818" s="26">
        <v>-0.1096221596</v>
      </c>
      <c r="I818" s="26">
        <f>G818-Mode1_Parameter_sheet!$D$8</f>
        <v>1.7631287830578546E-2</v>
      </c>
      <c r="K818" s="26">
        <v>27.06666667</v>
      </c>
      <c r="L818" s="33">
        <f>$R$8*COS($R$6*(K818-Mode1_Parameter_sheet!$D$9))+$R$10*SIN($R$6*(K818-Mode1_Parameter_sheet!$D$9))+$R$9*COS($R$7*(K818-Mode1_Parameter_sheet!$D$9))+$R$11*SIN($R$7*(K818-Mode1_Parameter_sheet!$D$9))</f>
        <v>2.1224060586947844E-2</v>
      </c>
      <c r="M818" s="33">
        <f>L818+Mode1_Parameter_sheet!$D$7</f>
        <v>0.1674392180672627</v>
      </c>
      <c r="N818" s="33">
        <f>$R$8*COS($R$6*(K818-Mode1_Parameter_sheet!$D$9))+$R$10*SIN($R$6*(K818-Mode1_Parameter_sheet!$D$9))-$R$9*COS($R$7*(K818-Mode1_Parameter_sheet!$D$9))-$R$11*SIN($R$7*(K818-Mode1_Parameter_sheet!$D$9))</f>
        <v>2.1282388644012756E-2</v>
      </c>
      <c r="O818" s="33">
        <f>N818+Mode1_Parameter_sheet!$D$8</f>
        <v>0.56518506511343425</v>
      </c>
    </row>
    <row r="819" spans="2:15">
      <c r="B819" s="29">
        <v>813</v>
      </c>
      <c r="C819" s="26">
        <v>27.1</v>
      </c>
      <c r="D819" s="26">
        <v>0.16</v>
      </c>
      <c r="E819" s="26">
        <v>-0.11600000000000001</v>
      </c>
      <c r="F819" s="26">
        <f>D819-Mode1_Parameter_sheet!$D$7</f>
        <v>1.3784842519685148E-2</v>
      </c>
      <c r="G819" s="26">
        <v>0.55792905059999998</v>
      </c>
      <c r="H819" s="26">
        <v>-0.112355648</v>
      </c>
      <c r="I819" s="26">
        <f>G819-Mode1_Parameter_sheet!$D$8</f>
        <v>1.4026374130578501E-2</v>
      </c>
      <c r="K819" s="26">
        <v>27.1</v>
      </c>
      <c r="L819" s="33">
        <f>$R$8*COS($R$6*(K819-Mode1_Parameter_sheet!$D$9))+$R$10*SIN($R$6*(K819-Mode1_Parameter_sheet!$D$9))+$R$9*COS($R$7*(K819-Mode1_Parameter_sheet!$D$9))+$R$11*SIN($R$7*(K819-Mode1_Parameter_sheet!$D$9))</f>
        <v>1.7321081850139142E-2</v>
      </c>
      <c r="M819" s="33">
        <f>L819+Mode1_Parameter_sheet!$D$7</f>
        <v>0.163536239330454</v>
      </c>
      <c r="N819" s="33">
        <f>$R$8*COS($R$6*(K819-Mode1_Parameter_sheet!$D$9))+$R$10*SIN($R$6*(K819-Mode1_Parameter_sheet!$D$9))-$R$9*COS($R$7*(K819-Mode1_Parameter_sheet!$D$9))-$R$11*SIN($R$7*(K819-Mode1_Parameter_sheet!$D$9))</f>
        <v>1.7403960418173478E-2</v>
      </c>
      <c r="O819" s="33">
        <f>N819+Mode1_Parameter_sheet!$D$8</f>
        <v>0.56130663688759497</v>
      </c>
    </row>
    <row r="820" spans="2:15">
      <c r="B820" s="29">
        <v>814</v>
      </c>
      <c r="C820" s="26">
        <v>27.133333329999999</v>
      </c>
      <c r="D820" s="26">
        <v>0.157</v>
      </c>
      <c r="E820" s="26">
        <v>-0.11799999999999999</v>
      </c>
      <c r="F820" s="26">
        <f>D820-Mode1_Parameter_sheet!$D$7</f>
        <v>1.0784842519685145E-2</v>
      </c>
      <c r="G820" s="26">
        <v>0.55404358769999995</v>
      </c>
      <c r="H820" s="26">
        <v>-0.1161666663</v>
      </c>
      <c r="I820" s="26">
        <f>G820-Mode1_Parameter_sheet!$D$8</f>
        <v>1.0140911230578475E-2</v>
      </c>
      <c r="K820" s="26">
        <v>27.133333329999999</v>
      </c>
      <c r="L820" s="33">
        <f>$R$8*COS($R$6*(K820-Mode1_Parameter_sheet!$D$9))+$R$10*SIN($R$6*(K820-Mode1_Parameter_sheet!$D$9))+$R$9*COS($R$7*(K820-Mode1_Parameter_sheet!$D$9))+$R$11*SIN($R$7*(K820-Mode1_Parameter_sheet!$D$9))</f>
        <v>1.3310563334031156E-2</v>
      </c>
      <c r="M820" s="33">
        <f>L820+Mode1_Parameter_sheet!$D$7</f>
        <v>0.15952572081434602</v>
      </c>
      <c r="N820" s="33">
        <f>$R$8*COS($R$6*(K820-Mode1_Parameter_sheet!$D$9))+$R$10*SIN($R$6*(K820-Mode1_Parameter_sheet!$D$9))-$R$9*COS($R$7*(K820-Mode1_Parameter_sheet!$D$9))-$R$11*SIN($R$7*(K820-Mode1_Parameter_sheet!$D$9))</f>
        <v>1.3417117096603317E-2</v>
      </c>
      <c r="O820" s="33">
        <f>N820+Mode1_Parameter_sheet!$D$8</f>
        <v>0.55731979356602479</v>
      </c>
    </row>
    <row r="821" spans="2:15">
      <c r="B821" s="29">
        <v>815</v>
      </c>
      <c r="C821" s="26">
        <v>27.166666670000001</v>
      </c>
      <c r="D821" s="26">
        <v>0.153</v>
      </c>
      <c r="E821" s="26">
        <v>-0.11600000000000001</v>
      </c>
      <c r="F821" s="26">
        <f>D821-Mode1_Parameter_sheet!$D$7</f>
        <v>6.7848425196851414E-3</v>
      </c>
      <c r="G821" s="26">
        <v>0.55018460619999998</v>
      </c>
      <c r="H821" s="26">
        <v>-0.1155583644</v>
      </c>
      <c r="I821" s="26">
        <f>G821-Mode1_Parameter_sheet!$D$8</f>
        <v>6.281929730578506E-3</v>
      </c>
      <c r="K821" s="26">
        <v>27.166666670000001</v>
      </c>
      <c r="L821" s="33">
        <f>$R$8*COS($R$6*(K821-Mode1_Parameter_sheet!$D$9))+$R$10*SIN($R$6*(K821-Mode1_Parameter_sheet!$D$9))+$R$9*COS($R$7*(K821-Mode1_Parameter_sheet!$D$9))+$R$11*SIN($R$7*(K821-Mode1_Parameter_sheet!$D$9))</f>
        <v>9.2174966007332933E-3</v>
      </c>
      <c r="M821" s="33">
        <f>L821+Mode1_Parameter_sheet!$D$7</f>
        <v>0.15543265408104814</v>
      </c>
      <c r="N821" s="33">
        <f>$R$8*COS($R$6*(K821-Mode1_Parameter_sheet!$D$9))+$R$10*SIN($R$6*(K821-Mode1_Parameter_sheet!$D$9))-$R$9*COS($R$7*(K821-Mode1_Parameter_sheet!$D$9))-$R$11*SIN($R$7*(K821-Mode1_Parameter_sheet!$D$9))</f>
        <v>9.3466002040061748E-3</v>
      </c>
      <c r="O821" s="33">
        <f>N821+Mode1_Parameter_sheet!$D$8</f>
        <v>0.5532492766734276</v>
      </c>
    </row>
    <row r="822" spans="2:15">
      <c r="B822" s="29">
        <v>816</v>
      </c>
      <c r="C822" s="26">
        <v>27.2</v>
      </c>
      <c r="D822" s="26">
        <v>0.14899999999999999</v>
      </c>
      <c r="E822" s="26">
        <v>-0.12</v>
      </c>
      <c r="F822" s="26">
        <f>D822-Mode1_Parameter_sheet!$D$7</f>
        <v>2.7848425196851379E-3</v>
      </c>
      <c r="G822" s="26">
        <v>0.54633969680000005</v>
      </c>
      <c r="H822" s="26">
        <v>-0.1153692992</v>
      </c>
      <c r="I822" s="26">
        <f>G822-Mode1_Parameter_sheet!$D$8</f>
        <v>2.4370203305785765E-3</v>
      </c>
      <c r="K822" s="26">
        <v>27.2</v>
      </c>
      <c r="L822" s="33">
        <f>$R$8*COS($R$6*(K822-Mode1_Parameter_sheet!$D$9))+$R$10*SIN($R$6*(K822-Mode1_Parameter_sheet!$D$9))+$R$9*COS($R$7*(K822-Mode1_Parameter_sheet!$D$9))+$R$11*SIN($R$7*(K822-Mode1_Parameter_sheet!$D$9))</f>
        <v>5.0673878282682409E-3</v>
      </c>
      <c r="M822" s="33">
        <f>L822+Mode1_Parameter_sheet!$D$7</f>
        <v>0.15128254530858309</v>
      </c>
      <c r="N822" s="33">
        <f>$R$8*COS($R$6*(K822-Mode1_Parameter_sheet!$D$9))+$R$10*SIN($R$6*(K822-Mode1_Parameter_sheet!$D$9))-$R$9*COS($R$7*(K822-Mode1_Parameter_sheet!$D$9))-$R$11*SIN($R$7*(K822-Mode1_Parameter_sheet!$D$9))</f>
        <v>5.2176777462582596E-3</v>
      </c>
      <c r="O822" s="33">
        <f>N822+Mode1_Parameter_sheet!$D$8</f>
        <v>0.54912035421567973</v>
      </c>
    </row>
    <row r="823" spans="2:15">
      <c r="B823" s="29">
        <v>817</v>
      </c>
      <c r="C823" s="26">
        <v>27.233333330000001</v>
      </c>
      <c r="D823" s="26">
        <v>0.14499999999999999</v>
      </c>
      <c r="E823" s="26">
        <v>-0.122</v>
      </c>
      <c r="F823" s="26">
        <f>D823-Mode1_Parameter_sheet!$D$7</f>
        <v>-1.2151574803148657E-3</v>
      </c>
      <c r="G823" s="26">
        <v>0.54249331960000002</v>
      </c>
      <c r="H823" s="26">
        <v>-0.1192878818</v>
      </c>
      <c r="I823" s="26">
        <f>G823-Mode1_Parameter_sheet!$D$8</f>
        <v>-1.409356869421452E-3</v>
      </c>
      <c r="K823" s="26">
        <v>27.233333330000001</v>
      </c>
      <c r="L823" s="33">
        <f>$R$8*COS($R$6*(K823-Mode1_Parameter_sheet!$D$9))+$R$10*SIN($R$6*(K823-Mode1_Parameter_sheet!$D$9))+$R$9*COS($R$7*(K823-Mode1_Parameter_sheet!$D$9))+$R$11*SIN($R$7*(K823-Mode1_Parameter_sheet!$D$9))</f>
        <v>8.8609130695263571E-4</v>
      </c>
      <c r="M823" s="33">
        <f>L823+Mode1_Parameter_sheet!$D$7</f>
        <v>0.14710124878726749</v>
      </c>
      <c r="N823" s="33">
        <f>$R$8*COS($R$6*(K823-Mode1_Parameter_sheet!$D$9))+$R$10*SIN($R$6*(K823-Mode1_Parameter_sheet!$D$9))-$R$9*COS($R$7*(K823-Mode1_Parameter_sheet!$D$9))-$R$11*SIN($R$7*(K823-Mode1_Parameter_sheet!$D$9))</f>
        <v>1.0559802627818132E-3</v>
      </c>
      <c r="O823" s="33">
        <f>N823+Mode1_Parameter_sheet!$D$8</f>
        <v>0.54495865673220334</v>
      </c>
    </row>
    <row r="824" spans="2:15">
      <c r="B824" s="29">
        <v>818</v>
      </c>
      <c r="C824" s="26">
        <v>27.266666669999999</v>
      </c>
      <c r="D824" s="26">
        <v>0.14099999999999999</v>
      </c>
      <c r="E824" s="26">
        <v>-0.11899999999999999</v>
      </c>
      <c r="F824" s="26">
        <f>D824-Mode1_Parameter_sheet!$D$7</f>
        <v>-5.2151574803148693E-3</v>
      </c>
      <c r="G824" s="26">
        <v>0.53838717130000002</v>
      </c>
      <c r="H824" s="26">
        <v>-0.1202131293</v>
      </c>
      <c r="I824" s="26">
        <f>G824-Mode1_Parameter_sheet!$D$8</f>
        <v>-5.515505169421453E-3</v>
      </c>
      <c r="K824" s="26">
        <v>27.266666669999999</v>
      </c>
      <c r="L824" s="33">
        <f>$R$8*COS($R$6*(K824-Mode1_Parameter_sheet!$D$9))+$R$10*SIN($R$6*(K824-Mode1_Parameter_sheet!$D$9))+$R$9*COS($R$7*(K824-Mode1_Parameter_sheet!$D$9))+$R$11*SIN($R$7*(K824-Mode1_Parameter_sheet!$D$9))</f>
        <v>-3.3003482000488965E-3</v>
      </c>
      <c r="M824" s="33">
        <f>L824+Mode1_Parameter_sheet!$D$7</f>
        <v>0.14291480928026595</v>
      </c>
      <c r="N824" s="33">
        <f>$R$8*COS($R$6*(K824-Mode1_Parameter_sheet!$D$9))+$R$10*SIN($R$6*(K824-Mode1_Parameter_sheet!$D$9))-$R$9*COS($R$7*(K824-Mode1_Parameter_sheet!$D$9))-$R$11*SIN($R$7*(K824-Mode1_Parameter_sheet!$D$9))</f>
        <v>-3.1126544721277634E-3</v>
      </c>
      <c r="O824" s="33">
        <f>N824+Mode1_Parameter_sheet!$D$8</f>
        <v>0.54079002199729376</v>
      </c>
    </row>
    <row r="825" spans="2:15">
      <c r="B825" s="29">
        <v>819</v>
      </c>
      <c r="C825" s="26">
        <v>27.3</v>
      </c>
      <c r="D825" s="26">
        <v>0.13700000000000001</v>
      </c>
      <c r="E825" s="26">
        <v>-0.11600000000000001</v>
      </c>
      <c r="F825" s="26">
        <f>D825-Mode1_Parameter_sheet!$D$7</f>
        <v>-9.2151574803148451E-3</v>
      </c>
      <c r="G825" s="26">
        <v>0.53447911100000001</v>
      </c>
      <c r="H825" s="26">
        <v>-0.1149344895</v>
      </c>
      <c r="I825" s="26">
        <f>G825-Mode1_Parameter_sheet!$D$8</f>
        <v>-9.4235654694214688E-3</v>
      </c>
      <c r="K825" s="26">
        <v>27.3</v>
      </c>
      <c r="L825" s="33">
        <f>$R$8*COS($R$6*(K825-Mode1_Parameter_sheet!$D$9))+$R$10*SIN($R$6*(K825-Mode1_Parameter_sheet!$D$9))+$R$9*COS($R$7*(K825-Mode1_Parameter_sheet!$D$9))+$R$11*SIN($R$7*(K825-Mode1_Parameter_sheet!$D$9))</f>
        <v>-7.4658540764602635E-3</v>
      </c>
      <c r="M825" s="33">
        <f>L825+Mode1_Parameter_sheet!$D$7</f>
        <v>0.13874930340385458</v>
      </c>
      <c r="N825" s="33">
        <f>$R$8*COS($R$6*(K825-Mode1_Parameter_sheet!$D$9))+$R$10*SIN($R$6*(K825-Mode1_Parameter_sheet!$D$9))-$R$9*COS($R$7*(K825-Mode1_Parameter_sheet!$D$9))-$R$11*SIN($R$7*(K825-Mode1_Parameter_sheet!$D$9))</f>
        <v>-7.262337896772812E-3</v>
      </c>
      <c r="O825" s="33">
        <f>N825+Mode1_Parameter_sheet!$D$8</f>
        <v>0.5366403385726487</v>
      </c>
    </row>
    <row r="826" spans="2:15">
      <c r="B826" s="29">
        <v>820</v>
      </c>
      <c r="C826" s="26">
        <v>27.333333329999999</v>
      </c>
      <c r="D826" s="26">
        <v>0.13300000000000001</v>
      </c>
      <c r="E826" s="26">
        <v>-0.11600000000000001</v>
      </c>
      <c r="F826" s="26">
        <f>D826-Mode1_Parameter_sheet!$D$7</f>
        <v>-1.3215157480314849E-2</v>
      </c>
      <c r="G826" s="26">
        <v>0.53072487199999996</v>
      </c>
      <c r="H826" s="26">
        <v>-0.1125852868</v>
      </c>
      <c r="I826" s="26">
        <f>G826-Mode1_Parameter_sheet!$D$8</f>
        <v>-1.3177804469421517E-2</v>
      </c>
      <c r="K826" s="26">
        <v>27.333333329999999</v>
      </c>
      <c r="L826" s="33">
        <f>$R$8*COS($R$6*(K826-Mode1_Parameter_sheet!$D$9))+$R$10*SIN($R$6*(K826-Mode1_Parameter_sheet!$D$9))+$R$9*COS($R$7*(K826-Mode1_Parameter_sheet!$D$9))+$R$11*SIN($R$7*(K826-Mode1_Parameter_sheet!$D$9))</f>
        <v>-1.158448796322911E-2</v>
      </c>
      <c r="M826" s="33">
        <f>L826+Mode1_Parameter_sheet!$D$7</f>
        <v>0.13463066951708574</v>
      </c>
      <c r="N826" s="33">
        <f>$R$8*COS($R$6*(K826-Mode1_Parameter_sheet!$D$9))+$R$10*SIN($R$6*(K826-Mode1_Parameter_sheet!$D$9))-$R$9*COS($R$7*(K826-Mode1_Parameter_sheet!$D$9))-$R$11*SIN($R$7*(K826-Mode1_Parameter_sheet!$D$9))</f>
        <v>-1.1367298754242481E-2</v>
      </c>
      <c r="O826" s="33">
        <f>N826+Mode1_Parameter_sheet!$D$8</f>
        <v>0.532535377715179</v>
      </c>
    </row>
    <row r="827" spans="2:15">
      <c r="B827" s="29">
        <v>821</v>
      </c>
      <c r="C827" s="26">
        <v>27.366666670000001</v>
      </c>
      <c r="D827" s="26">
        <v>0.129</v>
      </c>
      <c r="E827" s="26">
        <v>-0.115</v>
      </c>
      <c r="F827" s="26">
        <f>D827-Mode1_Parameter_sheet!$D$7</f>
        <v>-1.7215157480314852E-2</v>
      </c>
      <c r="G827" s="26">
        <v>0.52697342520000001</v>
      </c>
      <c r="H827" s="26">
        <v>-0.1123203077</v>
      </c>
      <c r="I827" s="26">
        <f>G827-Mode1_Parameter_sheet!$D$8</f>
        <v>-1.6929251269421464E-2</v>
      </c>
      <c r="K827" s="26">
        <v>27.366666670000001</v>
      </c>
      <c r="L827" s="33">
        <f>$R$8*COS($R$6*(K827-Mode1_Parameter_sheet!$D$9))+$R$10*SIN($R$6*(K827-Mode1_Parameter_sheet!$D$9))+$R$9*COS($R$7*(K827-Mode1_Parameter_sheet!$D$9))+$R$11*SIN($R$7*(K827-Mode1_Parameter_sheet!$D$9))</f>
        <v>-1.5630607608816339E-2</v>
      </c>
      <c r="M827" s="33">
        <f>L827+Mode1_Parameter_sheet!$D$7</f>
        <v>0.13058454987149851</v>
      </c>
      <c r="N827" s="33">
        <f>$R$8*COS($R$6*(K827-Mode1_Parameter_sheet!$D$9))+$R$10*SIN($R$6*(K827-Mode1_Parameter_sheet!$D$9))-$R$9*COS($R$7*(K827-Mode1_Parameter_sheet!$D$9))-$R$11*SIN($R$7*(K827-Mode1_Parameter_sheet!$D$9))</f>
        <v>-1.5402039196721529E-2</v>
      </c>
      <c r="O827" s="33">
        <f>N827+Mode1_Parameter_sheet!$D$8</f>
        <v>0.52850063727269991</v>
      </c>
    </row>
    <row r="828" spans="2:15">
      <c r="B828" s="29">
        <v>822</v>
      </c>
      <c r="C828" s="26">
        <v>27.4</v>
      </c>
      <c r="D828" s="26">
        <v>0.125</v>
      </c>
      <c r="E828" s="26">
        <v>-0.11</v>
      </c>
      <c r="F828" s="26">
        <f>D828-Mode1_Parameter_sheet!$D$7</f>
        <v>-2.1215157480314856E-2</v>
      </c>
      <c r="G828" s="26">
        <v>0.52323685149999999</v>
      </c>
      <c r="H828" s="26">
        <v>-0.1088390914</v>
      </c>
      <c r="I828" s="26">
        <f>G828-Mode1_Parameter_sheet!$D$8</f>
        <v>-2.0665824969421487E-2</v>
      </c>
      <c r="K828" s="26">
        <v>27.4</v>
      </c>
      <c r="L828" s="33">
        <f>$R$8*COS($R$6*(K828-Mode1_Parameter_sheet!$D$9))+$R$10*SIN($R$6*(K828-Mode1_Parameter_sheet!$D$9))+$R$9*COS($R$7*(K828-Mode1_Parameter_sheet!$D$9))+$R$11*SIN($R$7*(K828-Mode1_Parameter_sheet!$D$9))</f>
        <v>-1.9579023080967348E-2</v>
      </c>
      <c r="M828" s="33">
        <f>L828+Mode1_Parameter_sheet!$D$7</f>
        <v>0.12663613439934751</v>
      </c>
      <c r="N828" s="33">
        <f>$R$8*COS($R$6*(K828-Mode1_Parameter_sheet!$D$9))+$R$10*SIN($R$6*(K828-Mode1_Parameter_sheet!$D$9))-$R$9*COS($R$7*(K828-Mode1_Parameter_sheet!$D$9))-$R$11*SIN($R$7*(K828-Mode1_Parameter_sheet!$D$9))</f>
        <v>-1.9341489479466453E-2</v>
      </c>
      <c r="O828" s="33">
        <f>N828+Mode1_Parameter_sheet!$D$8</f>
        <v>0.52456118698995502</v>
      </c>
    </row>
    <row r="829" spans="2:15">
      <c r="B829" s="29">
        <v>823</v>
      </c>
      <c r="C829" s="26">
        <v>27.43333333</v>
      </c>
      <c r="D829" s="26">
        <v>0.121</v>
      </c>
      <c r="E829" s="26">
        <v>-0.10299999999999999</v>
      </c>
      <c r="F829" s="26">
        <f>D829-Mode1_Parameter_sheet!$D$7</f>
        <v>-2.5215157480314859E-2</v>
      </c>
      <c r="G829" s="26">
        <v>0.51971748579999999</v>
      </c>
      <c r="H829" s="26">
        <v>-0.1026450609</v>
      </c>
      <c r="I829" s="26">
        <f>G829-Mode1_Parameter_sheet!$D$8</f>
        <v>-2.4185190669421486E-2</v>
      </c>
      <c r="K829" s="26">
        <v>27.43333333</v>
      </c>
      <c r="L829" s="33">
        <f>$R$8*COS($R$6*(K829-Mode1_Parameter_sheet!$D$9))+$R$10*SIN($R$6*(K829-Mode1_Parameter_sheet!$D$9))+$R$9*COS($R$7*(K829-Mode1_Parameter_sheet!$D$9))+$R$11*SIN($R$7*(K829-Mode1_Parameter_sheet!$D$9))</f>
        <v>-2.3405160962975173E-2</v>
      </c>
      <c r="M829" s="33">
        <f>L829+Mode1_Parameter_sheet!$D$7</f>
        <v>0.12280999651733968</v>
      </c>
      <c r="N829" s="33">
        <f>$R$8*COS($R$6*(K829-Mode1_Parameter_sheet!$D$9))+$R$10*SIN($R$6*(K829-Mode1_Parameter_sheet!$D$9))-$R$9*COS($R$7*(K829-Mode1_Parameter_sheet!$D$9))-$R$11*SIN($R$7*(K829-Mode1_Parameter_sheet!$D$9))</f>
        <v>-2.3161170867251786E-2</v>
      </c>
      <c r="O829" s="33">
        <f>N829+Mode1_Parameter_sheet!$D$8</f>
        <v>0.5207415056021697</v>
      </c>
    </row>
    <row r="830" spans="2:15">
      <c r="B830" s="29">
        <v>824</v>
      </c>
      <c r="C830" s="26">
        <v>27.466666669999999</v>
      </c>
      <c r="D830" s="26">
        <v>0.11799999999999999</v>
      </c>
      <c r="E830" s="26">
        <v>-9.5899999999999999E-2</v>
      </c>
      <c r="F830" s="26">
        <f>D830-Mode1_Parameter_sheet!$D$7</f>
        <v>-2.8215157480314862E-2</v>
      </c>
      <c r="G830" s="26">
        <v>0.51639384740000005</v>
      </c>
      <c r="H830" s="26">
        <v>-9.9593030930000007E-2</v>
      </c>
      <c r="I830" s="26">
        <f>G830-Mode1_Parameter_sheet!$D$8</f>
        <v>-2.7508829069421425E-2</v>
      </c>
      <c r="K830" s="26">
        <v>27.466666669999999</v>
      </c>
      <c r="L830" s="33">
        <f>$R$8*COS($R$6*(K830-Mode1_Parameter_sheet!$D$9))+$R$10*SIN($R$6*(K830-Mode1_Parameter_sheet!$D$9))+$R$9*COS($R$7*(K830-Mode1_Parameter_sheet!$D$9))+$R$11*SIN($R$7*(K830-Mode1_Parameter_sheet!$D$9))</f>
        <v>-2.7085213582619325E-2</v>
      </c>
      <c r="M830" s="33">
        <f>L830+Mode1_Parameter_sheet!$D$7</f>
        <v>0.11912994389769553</v>
      </c>
      <c r="N830" s="33">
        <f>$R$8*COS($R$6*(K830-Mode1_Parameter_sheet!$D$9))+$R$10*SIN($R$6*(K830-Mode1_Parameter_sheet!$D$9))-$R$9*COS($R$7*(K830-Mode1_Parameter_sheet!$D$9))-$R$11*SIN($R$7*(K830-Mode1_Parameter_sheet!$D$9))</f>
        <v>-2.6837343876914721E-2</v>
      </c>
      <c r="O830" s="33">
        <f>N830+Mode1_Parameter_sheet!$D$8</f>
        <v>0.51706533259250675</v>
      </c>
    </row>
    <row r="831" spans="2:15">
      <c r="B831" s="29">
        <v>825</v>
      </c>
      <c r="C831" s="26">
        <v>27.5</v>
      </c>
      <c r="D831" s="26">
        <v>0.115</v>
      </c>
      <c r="E831" s="26">
        <v>-9.3600000000000003E-2</v>
      </c>
      <c r="F831" s="26">
        <f>D831-Mode1_Parameter_sheet!$D$7</f>
        <v>-3.1215157480314851E-2</v>
      </c>
      <c r="G831" s="26">
        <v>0.51307795040000004</v>
      </c>
      <c r="H831" s="26">
        <v>-9.5641957570000005E-2</v>
      </c>
      <c r="I831" s="26">
        <f>G831-Mode1_Parameter_sheet!$D$8</f>
        <v>-3.0824726069421438E-2</v>
      </c>
      <c r="K831" s="26">
        <v>27.5</v>
      </c>
      <c r="L831" s="33">
        <f>$R$8*COS($R$6*(K831-Mode1_Parameter_sheet!$D$9))+$R$10*SIN($R$6*(K831-Mode1_Parameter_sheet!$D$9))+$R$9*COS($R$7*(K831-Mode1_Parameter_sheet!$D$9))+$R$11*SIN($R$7*(K831-Mode1_Parameter_sheet!$D$9))</f>
        <v>-3.0596284079547911E-2</v>
      </c>
      <c r="M831" s="33">
        <f>L831+Mode1_Parameter_sheet!$D$7</f>
        <v>0.11561887340076694</v>
      </c>
      <c r="N831" s="33">
        <f>$R$8*COS($R$6*(K831-Mode1_Parameter_sheet!$D$9))+$R$10*SIN($R$6*(K831-Mode1_Parameter_sheet!$D$9))-$R$9*COS($R$7*(K831-Mode1_Parameter_sheet!$D$9))-$R$11*SIN($R$7*(K831-Mode1_Parameter_sheet!$D$9))</f>
        <v>-3.0347152624669374E-2</v>
      </c>
      <c r="O831" s="33">
        <f>N831+Mode1_Parameter_sheet!$D$8</f>
        <v>0.51355552384475212</v>
      </c>
    </row>
    <row r="832" spans="2:15">
      <c r="B832" s="29">
        <v>826</v>
      </c>
      <c r="C832" s="26">
        <v>27.533333330000001</v>
      </c>
      <c r="D832" s="26">
        <v>0.112</v>
      </c>
      <c r="E832" s="26">
        <v>-8.8499999999999995E-2</v>
      </c>
      <c r="F832" s="26">
        <f>D832-Mode1_Parameter_sheet!$D$7</f>
        <v>-3.4215157480314853E-2</v>
      </c>
      <c r="G832" s="26">
        <v>0.51001771689999997</v>
      </c>
      <c r="H832" s="26">
        <v>-8.9773035840000001E-2</v>
      </c>
      <c r="I832" s="26">
        <f>G832-Mode1_Parameter_sheet!$D$8</f>
        <v>-3.3884959569421502E-2</v>
      </c>
      <c r="K832" s="26">
        <v>27.533333330000001</v>
      </c>
      <c r="L832" s="33">
        <f>$R$8*COS($R$6*(K832-Mode1_Parameter_sheet!$D$9))+$R$10*SIN($R$6*(K832-Mode1_Parameter_sheet!$D$9))+$R$9*COS($R$7*(K832-Mode1_Parameter_sheet!$D$9))+$R$11*SIN($R$7*(K832-Mode1_Parameter_sheet!$D$9))</f>
        <v>-3.3916535510368724E-2</v>
      </c>
      <c r="M832" s="33">
        <f>L832+Mode1_Parameter_sheet!$D$7</f>
        <v>0.11229862196994614</v>
      </c>
      <c r="N832" s="33">
        <f>$R$8*COS($R$6*(K832-Mode1_Parameter_sheet!$D$9))+$R$10*SIN($R$6*(K832-Mode1_Parameter_sheet!$D$9))-$R$9*COS($R$7*(K832-Mode1_Parameter_sheet!$D$9))-$R$11*SIN($R$7*(K832-Mode1_Parameter_sheet!$D$9))</f>
        <v>-3.3668773491449609E-2</v>
      </c>
      <c r="O832" s="33">
        <f>N832+Mode1_Parameter_sheet!$D$8</f>
        <v>0.51023390297797189</v>
      </c>
    </row>
    <row r="833" spans="2:15">
      <c r="B833" s="29">
        <v>827</v>
      </c>
      <c r="C833" s="26">
        <v>27.56666667</v>
      </c>
      <c r="D833" s="26">
        <v>0.109</v>
      </c>
      <c r="E833" s="26">
        <v>-0.08</v>
      </c>
      <c r="F833" s="26">
        <f>D833-Mode1_Parameter_sheet!$D$7</f>
        <v>-3.7215157480314856E-2</v>
      </c>
      <c r="G833" s="26">
        <v>0.50709308129999997</v>
      </c>
      <c r="H833" s="26">
        <v>-8.0837066639999997E-2</v>
      </c>
      <c r="I833" s="26">
        <f>G833-Mode1_Parameter_sheet!$D$8</f>
        <v>-3.6809595169421505E-2</v>
      </c>
      <c r="K833" s="26">
        <v>27.56666667</v>
      </c>
      <c r="L833" s="33">
        <f>$R$8*COS($R$6*(K833-Mode1_Parameter_sheet!$D$9))+$R$10*SIN($R$6*(K833-Mode1_Parameter_sheet!$D$9))+$R$9*COS($R$7*(K833-Mode1_Parameter_sheet!$D$9))+$R$11*SIN($R$7*(K833-Mode1_Parameter_sheet!$D$9))</f>
        <v>-3.7025323119296995E-2</v>
      </c>
      <c r="M833" s="33">
        <f>L833+Mode1_Parameter_sheet!$D$7</f>
        <v>0.10918983436101787</v>
      </c>
      <c r="N833" s="33">
        <f>$R$8*COS($R$6*(K833-Mode1_Parameter_sheet!$D$9))+$R$10*SIN($R$6*(K833-Mode1_Parameter_sheet!$D$9))-$R$9*COS($R$7*(K833-Mode1_Parameter_sheet!$D$9))-$R$11*SIN($R$7*(K833-Mode1_Parameter_sheet!$D$9))</f>
        <v>-3.6781547259849508E-2</v>
      </c>
      <c r="O833" s="33">
        <f>N833+Mode1_Parameter_sheet!$D$8</f>
        <v>0.50712112920957197</v>
      </c>
    </row>
    <row r="834" spans="2:15">
      <c r="B834" s="29">
        <v>828</v>
      </c>
      <c r="C834" s="26">
        <v>27.6</v>
      </c>
      <c r="D834" s="26">
        <v>0.107</v>
      </c>
      <c r="E834" s="26">
        <v>-7.5200000000000003E-2</v>
      </c>
      <c r="F834" s="26">
        <f>D834-Mode1_Parameter_sheet!$D$7</f>
        <v>-3.9215157480314858E-2</v>
      </c>
      <c r="G834" s="26">
        <v>0.50462857920000004</v>
      </c>
      <c r="H834" s="26">
        <v>-7.1026747239999993E-2</v>
      </c>
      <c r="I834" s="26">
        <f>G834-Mode1_Parameter_sheet!$D$8</f>
        <v>-3.9274097269421437E-2</v>
      </c>
      <c r="K834" s="26">
        <v>27.6</v>
      </c>
      <c r="L834" s="33">
        <f>$R$8*COS($R$6*(K834-Mode1_Parameter_sheet!$D$9))+$R$10*SIN($R$6*(K834-Mode1_Parameter_sheet!$D$9))+$R$9*COS($R$7*(K834-Mode1_Parameter_sheet!$D$9))+$R$11*SIN($R$7*(K834-Mode1_Parameter_sheet!$D$9))</f>
        <v>-3.9903320161290182E-2</v>
      </c>
      <c r="M834" s="33">
        <f>L834+Mode1_Parameter_sheet!$D$7</f>
        <v>0.10631183731902467</v>
      </c>
      <c r="N834" s="33">
        <f>$R$8*COS($R$6*(K834-Mode1_Parameter_sheet!$D$9))+$R$10*SIN($R$6*(K834-Mode1_Parameter_sheet!$D$9))-$R$9*COS($R$7*(K834-Mode1_Parameter_sheet!$D$9))-$R$11*SIN($R$7*(K834-Mode1_Parameter_sheet!$D$9))</f>
        <v>-3.9666105082881362E-2</v>
      </c>
      <c r="O834" s="33">
        <f>N834+Mode1_Parameter_sheet!$D$8</f>
        <v>0.5042365713865401</v>
      </c>
    </row>
    <row r="835" spans="2:15">
      <c r="B835" s="29">
        <v>829</v>
      </c>
      <c r="C835" s="26">
        <v>27.633333329999999</v>
      </c>
      <c r="D835" s="26">
        <v>0.104</v>
      </c>
      <c r="E835" s="26">
        <v>-6.8500000000000005E-2</v>
      </c>
      <c r="F835" s="26">
        <f>D835-Mode1_Parameter_sheet!$D$7</f>
        <v>-4.221515748031486E-2</v>
      </c>
      <c r="G835" s="26">
        <v>0.50235796479999995</v>
      </c>
      <c r="H835" s="26">
        <v>-6.6320940930000002E-2</v>
      </c>
      <c r="I835" s="26">
        <f>G835-Mode1_Parameter_sheet!$D$8</f>
        <v>-4.154471166942153E-2</v>
      </c>
      <c r="K835" s="26">
        <v>27.633333329999999</v>
      </c>
      <c r="L835" s="33">
        <f>$R$8*COS($R$6*(K835-Mode1_Parameter_sheet!$D$9))+$R$10*SIN($R$6*(K835-Mode1_Parameter_sheet!$D$9))+$R$9*COS($R$7*(K835-Mode1_Parameter_sheet!$D$9))+$R$11*SIN($R$7*(K835-Mode1_Parameter_sheet!$D$9))</f>
        <v>-4.2532643596486695E-2</v>
      </c>
      <c r="M835" s="33">
        <f>L835+Mode1_Parameter_sheet!$D$7</f>
        <v>0.10368251388382815</v>
      </c>
      <c r="N835" s="33">
        <f>$R$8*COS($R$6*(K835-Mode1_Parameter_sheet!$D$9))+$R$10*SIN($R$6*(K835-Mode1_Parameter_sheet!$D$9))-$R$9*COS($R$7*(K835-Mode1_Parameter_sheet!$D$9))-$R$11*SIN($R$7*(K835-Mode1_Parameter_sheet!$D$9))</f>
        <v>-4.2304494630239893E-2</v>
      </c>
      <c r="O835" s="33">
        <f>N835+Mode1_Parameter_sheet!$D$8</f>
        <v>0.50159818183918159</v>
      </c>
    </row>
    <row r="836" spans="2:15">
      <c r="B836" s="29">
        <v>830</v>
      </c>
      <c r="C836" s="26">
        <v>27.666666670000001</v>
      </c>
      <c r="D836" s="26">
        <v>0.10199999999999999</v>
      </c>
      <c r="E836" s="26">
        <v>-6.0299999999999999E-2</v>
      </c>
      <c r="F836" s="26">
        <f>D836-Mode1_Parameter_sheet!$D$7</f>
        <v>-4.4215157480314862E-2</v>
      </c>
      <c r="G836" s="26">
        <v>0.50020718310000001</v>
      </c>
      <c r="H836" s="26">
        <v>-6.1740605749999997E-2</v>
      </c>
      <c r="I836" s="26">
        <f>G836-Mode1_Parameter_sheet!$D$8</f>
        <v>-4.3695493369421468E-2</v>
      </c>
      <c r="K836" s="26">
        <v>27.666666670000001</v>
      </c>
      <c r="L836" s="33">
        <f>$R$8*COS($R$6*(K836-Mode1_Parameter_sheet!$D$9))+$R$10*SIN($R$6*(K836-Mode1_Parameter_sheet!$D$9))+$R$9*COS($R$7*(K836-Mode1_Parameter_sheet!$D$9))+$R$11*SIN($R$7*(K836-Mode1_Parameter_sheet!$D$9))</f>
        <v>-4.4896962027320048E-2</v>
      </c>
      <c r="M836" s="33">
        <f>L836+Mode1_Parameter_sheet!$D$7</f>
        <v>0.10131819545299481</v>
      </c>
      <c r="N836" s="33">
        <f>$R$8*COS($R$6*(K836-Mode1_Parameter_sheet!$D$9))+$R$10*SIN($R$6*(K836-Mode1_Parameter_sheet!$D$9))-$R$9*COS($R$7*(K836-Mode1_Parameter_sheet!$D$9))-$R$11*SIN($R$7*(K836-Mode1_Parameter_sheet!$D$9))</f>
        <v>-4.4680288757016379E-2</v>
      </c>
      <c r="O836" s="33">
        <f>N836+Mode1_Parameter_sheet!$D$8</f>
        <v>0.49922238771240512</v>
      </c>
    </row>
    <row r="837" spans="2:15">
      <c r="B837" s="29">
        <v>831</v>
      </c>
      <c r="C837" s="26">
        <v>27.7</v>
      </c>
      <c r="D837" s="26">
        <v>0.1</v>
      </c>
      <c r="E837" s="26">
        <v>-5.1999999999999998E-2</v>
      </c>
      <c r="F837" s="26">
        <f>D837-Mode1_Parameter_sheet!$D$7</f>
        <v>-4.621515748031485E-2</v>
      </c>
      <c r="G837" s="26">
        <v>0.49824192439999998</v>
      </c>
      <c r="H837" s="26">
        <v>-5.2607079500000001E-2</v>
      </c>
      <c r="I837" s="26">
        <f>G837-Mode1_Parameter_sheet!$D$8</f>
        <v>-4.5660752069421495E-2</v>
      </c>
      <c r="K837" s="26">
        <v>27.7</v>
      </c>
      <c r="L837" s="33">
        <f>$R$8*COS($R$6*(K837-Mode1_Parameter_sheet!$D$9))+$R$10*SIN($R$6*(K837-Mode1_Parameter_sheet!$D$9))+$R$9*COS($R$7*(K837-Mode1_Parameter_sheet!$D$9))+$R$11*SIN($R$7*(K837-Mode1_Parameter_sheet!$D$9))</f>
        <v>-4.6981595266945356E-2</v>
      </c>
      <c r="M837" s="33">
        <f>L837+Mode1_Parameter_sheet!$D$7</f>
        <v>9.92335622133695E-2</v>
      </c>
      <c r="N837" s="33">
        <f>$R$8*COS($R$6*(K837-Mode1_Parameter_sheet!$D$9))+$R$10*SIN($R$6*(K837-Mode1_Parameter_sheet!$D$9))-$R$9*COS($R$7*(K837-Mode1_Parameter_sheet!$D$9))-$R$11*SIN($R$7*(K837-Mode1_Parameter_sheet!$D$9))</f>
        <v>-4.6778686069694389E-2</v>
      </c>
      <c r="O837" s="33">
        <f>N837+Mode1_Parameter_sheet!$D$8</f>
        <v>0.4971239903997271</v>
      </c>
    </row>
    <row r="838" spans="2:15">
      <c r="B838" s="29">
        <v>832</v>
      </c>
      <c r="C838" s="26">
        <v>27.733333330000001</v>
      </c>
      <c r="D838" s="26">
        <v>9.8599999999999993E-2</v>
      </c>
      <c r="E838" s="26">
        <v>-4.2299999999999997E-2</v>
      </c>
      <c r="F838" s="26">
        <f>D838-Mode1_Parameter_sheet!$D$7</f>
        <v>-4.7615157480314863E-2</v>
      </c>
      <c r="G838" s="26">
        <v>0.49670004449999999</v>
      </c>
      <c r="H838" s="26">
        <v>-3.9756075430000003E-2</v>
      </c>
      <c r="I838" s="26">
        <f>G838-Mode1_Parameter_sheet!$D$8</f>
        <v>-4.7202631969421482E-2</v>
      </c>
      <c r="K838" s="26">
        <v>27.733333330000001</v>
      </c>
      <c r="L838" s="33">
        <f>$R$8*COS($R$6*(K838-Mode1_Parameter_sheet!$D$9))+$R$10*SIN($R$6*(K838-Mode1_Parameter_sheet!$D$9))+$R$9*COS($R$7*(K838-Mode1_Parameter_sheet!$D$9))+$R$11*SIN($R$7*(K838-Mode1_Parameter_sheet!$D$9))</f>
        <v>-4.877360962565773E-2</v>
      </c>
      <c r="M838" s="33">
        <f>L838+Mode1_Parameter_sheet!$D$7</f>
        <v>9.7441547854657126E-2</v>
      </c>
      <c r="N838" s="33">
        <f>$R$8*COS($R$6*(K838-Mode1_Parameter_sheet!$D$9))+$R$10*SIN($R$6*(K838-Mode1_Parameter_sheet!$D$9))-$R$9*COS($R$7*(K838-Mode1_Parameter_sheet!$D$9))-$R$11*SIN($R$7*(K838-Mode1_Parameter_sheet!$D$9))</f>
        <v>-4.8586607513322361E-2</v>
      </c>
      <c r="O838" s="33">
        <f>N838+Mode1_Parameter_sheet!$D$8</f>
        <v>0.49531606895609914</v>
      </c>
    </row>
    <row r="839" spans="2:15">
      <c r="B839" s="29">
        <v>833</v>
      </c>
      <c r="C839" s="26">
        <v>27.766666669999999</v>
      </c>
      <c r="D839" s="26">
        <v>9.7299999999999998E-2</v>
      </c>
      <c r="E839" s="26">
        <v>-3.5999999999999997E-2</v>
      </c>
      <c r="F839" s="26">
        <f>D839-Mode1_Parameter_sheet!$D$7</f>
        <v>-4.8915157480314858E-2</v>
      </c>
      <c r="G839" s="26">
        <v>0.49559151940000001</v>
      </c>
      <c r="H839" s="26">
        <v>-3.2596873009999999E-2</v>
      </c>
      <c r="I839" s="26">
        <f>G839-Mode1_Parameter_sheet!$D$8</f>
        <v>-4.8311157069421462E-2</v>
      </c>
      <c r="K839" s="26">
        <v>27.766666669999999</v>
      </c>
      <c r="L839" s="33">
        <f>$R$8*COS($R$6*(K839-Mode1_Parameter_sheet!$D$9))+$R$10*SIN($R$6*(K839-Mode1_Parameter_sheet!$D$9))+$R$9*COS($R$7*(K839-Mode1_Parameter_sheet!$D$9))+$R$11*SIN($R$7*(K839-Mode1_Parameter_sheet!$D$9))</f>
        <v>-5.0261895512281017E-2</v>
      </c>
      <c r="M839" s="33">
        <f>L839+Mode1_Parameter_sheet!$D$7</f>
        <v>9.5953261968033832E-2</v>
      </c>
      <c r="N839" s="33">
        <f>$R$8*COS($R$6*(K839-Mode1_Parameter_sheet!$D$9))+$R$10*SIN($R$6*(K839-Mode1_Parameter_sheet!$D$9))-$R$9*COS($R$7*(K839-Mode1_Parameter_sheet!$D$9))-$R$11*SIN($R$7*(K839-Mode1_Parameter_sheet!$D$9))</f>
        <v>-5.0092775500757324E-2</v>
      </c>
      <c r="O839" s="33">
        <f>N839+Mode1_Parameter_sheet!$D$8</f>
        <v>0.49380990096866417</v>
      </c>
    </row>
    <row r="840" spans="2:15">
      <c r="B840" s="29">
        <v>834</v>
      </c>
      <c r="C840" s="26">
        <v>27.8</v>
      </c>
      <c r="D840" s="26">
        <v>9.6199999999999994E-2</v>
      </c>
      <c r="E840" s="26">
        <v>-2.4500000000000001E-2</v>
      </c>
      <c r="F840" s="26">
        <f>D840-Mode1_Parameter_sheet!$D$7</f>
        <v>-5.0015157480314862E-2</v>
      </c>
      <c r="G840" s="26">
        <v>0.4945269196</v>
      </c>
      <c r="H840" s="26">
        <v>-2.6380227579999999E-2</v>
      </c>
      <c r="I840" s="26">
        <f>G840-Mode1_Parameter_sheet!$D$8</f>
        <v>-4.9375756869421472E-2</v>
      </c>
      <c r="K840" s="26">
        <v>27.8</v>
      </c>
      <c r="L840" s="33">
        <f>$R$8*COS($R$6*(K840-Mode1_Parameter_sheet!$D$9))+$R$10*SIN($R$6*(K840-Mode1_Parameter_sheet!$D$9))+$R$9*COS($R$7*(K840-Mode1_Parameter_sheet!$D$9))+$R$11*SIN($R$7*(K840-Mode1_Parameter_sheet!$D$9))</f>
        <v>-5.1437235217308301E-2</v>
      </c>
      <c r="M840" s="33">
        <f>L840+Mode1_Parameter_sheet!$D$7</f>
        <v>9.4777922263006548E-2</v>
      </c>
      <c r="N840" s="33">
        <f>$R$8*COS($R$6*(K840-Mode1_Parameter_sheet!$D$9))+$R$10*SIN($R$6*(K840-Mode1_Parameter_sheet!$D$9))-$R$9*COS($R$7*(K840-Mode1_Parameter_sheet!$D$9))-$R$11*SIN($R$7*(K840-Mode1_Parameter_sheet!$D$9))</f>
        <v>-5.128778345116549E-2</v>
      </c>
      <c r="O840" s="33">
        <f>N840+Mode1_Parameter_sheet!$D$8</f>
        <v>0.49261489301825601</v>
      </c>
    </row>
    <row r="841" spans="2:15">
      <c r="B841" s="29">
        <v>835</v>
      </c>
      <c r="C841" s="26">
        <v>27.833333329999999</v>
      </c>
      <c r="D841" s="26">
        <v>9.5699999999999993E-2</v>
      </c>
      <c r="E841" s="26">
        <v>-1.0699999999999999E-2</v>
      </c>
      <c r="F841" s="26">
        <f>D841-Mode1_Parameter_sheet!$D$7</f>
        <v>-5.0515157480314862E-2</v>
      </c>
      <c r="G841" s="26">
        <v>0.49383283760000002</v>
      </c>
      <c r="H841" s="26">
        <v>-1.262068932E-2</v>
      </c>
      <c r="I841" s="26">
        <f>G841-Mode1_Parameter_sheet!$D$8</f>
        <v>-5.0069838869421457E-2</v>
      </c>
      <c r="K841" s="26">
        <v>27.833333329999999</v>
      </c>
      <c r="L841" s="33">
        <f>$R$8*COS($R$6*(K841-Mode1_Parameter_sheet!$D$9))+$R$10*SIN($R$6*(K841-Mode1_Parameter_sheet!$D$9))+$R$9*COS($R$7*(K841-Mode1_Parameter_sheet!$D$9))+$R$11*SIN($R$7*(K841-Mode1_Parameter_sheet!$D$9))</f>
        <v>-5.2292362505242725E-2</v>
      </c>
      <c r="M841" s="33">
        <f>L841+Mode1_Parameter_sheet!$D$7</f>
        <v>9.3922794975072138E-2</v>
      </c>
      <c r="N841" s="33">
        <f>$R$8*COS($R$6*(K841-Mode1_Parameter_sheet!$D$9))+$R$10*SIN($R$6*(K841-Mode1_Parameter_sheet!$D$9))-$R$9*COS($R$7*(K841-Mode1_Parameter_sheet!$D$9))-$R$11*SIN($R$7*(K841-Mode1_Parameter_sheet!$D$9))</f>
        <v>-5.2164157409274332E-2</v>
      </c>
      <c r="O841" s="33">
        <f>N841+Mode1_Parameter_sheet!$D$8</f>
        <v>0.49173851906014715</v>
      </c>
    </row>
    <row r="842" spans="2:15">
      <c r="B842" s="29">
        <v>836</v>
      </c>
      <c r="C842" s="26">
        <v>27.866666670000001</v>
      </c>
      <c r="D842" s="26">
        <v>9.5500000000000002E-2</v>
      </c>
      <c r="E842" s="26">
        <v>-2.2899999999999999E-3</v>
      </c>
      <c r="F842" s="26">
        <f>D842-Mode1_Parameter_sheet!$D$7</f>
        <v>-5.0715157480314854E-2</v>
      </c>
      <c r="G842" s="26">
        <v>0.4936855403</v>
      </c>
      <c r="H842" s="26">
        <v>-3.3238750189999999E-3</v>
      </c>
      <c r="I842" s="26">
        <f>G842-Mode1_Parameter_sheet!$D$8</f>
        <v>-5.0217136169421472E-2</v>
      </c>
      <c r="K842" s="26">
        <v>27.866666670000001</v>
      </c>
      <c r="L842" s="33">
        <f>$R$8*COS($R$6*(K842-Mode1_Parameter_sheet!$D$9))+$R$10*SIN($R$6*(K842-Mode1_Parameter_sheet!$D$9))+$R$9*COS($R$7*(K842-Mode1_Parameter_sheet!$D$9))+$R$11*SIN($R$7*(K842-Mode1_Parameter_sheet!$D$9))</f>
        <v>-5.2822005584354632E-2</v>
      </c>
      <c r="M842" s="33">
        <f>L842+Mode1_Parameter_sheet!$D$7</f>
        <v>9.339315189596023E-2</v>
      </c>
      <c r="N842" s="33">
        <f>$R$8*COS($R$6*(K842-Mode1_Parameter_sheet!$D$9))+$R$10*SIN($R$6*(K842-Mode1_Parameter_sheet!$D$9))-$R$9*COS($R$7*(K842-Mode1_Parameter_sheet!$D$9))-$R$11*SIN($R$7*(K842-Mode1_Parameter_sheet!$D$9))</f>
        <v>-5.2716401195033451E-2</v>
      </c>
      <c r="O842" s="33">
        <f>N842+Mode1_Parameter_sheet!$D$8</f>
        <v>0.49118627527438802</v>
      </c>
    </row>
    <row r="843" spans="2:15">
      <c r="B843" s="29">
        <v>837</v>
      </c>
      <c r="C843" s="26">
        <v>27.9</v>
      </c>
      <c r="D843" s="26">
        <v>9.5500000000000002E-2</v>
      </c>
      <c r="E843" s="26">
        <v>3.3800000000000002E-3</v>
      </c>
      <c r="F843" s="26">
        <f>D843-Mode1_Parameter_sheet!$D$7</f>
        <v>-5.0715157480314854E-2</v>
      </c>
      <c r="G843" s="26">
        <v>0.4936112459</v>
      </c>
      <c r="H843" s="26">
        <v>1.2226878080000001E-3</v>
      </c>
      <c r="I843" s="26">
        <f>G843-Mode1_Parameter_sheet!$D$8</f>
        <v>-5.029143056942148E-2</v>
      </c>
      <c r="K843" s="26">
        <v>27.9</v>
      </c>
      <c r="L843" s="33">
        <f>$R$8*COS($R$6*(K843-Mode1_Parameter_sheet!$D$9))+$R$10*SIN($R$6*(K843-Mode1_Parameter_sheet!$D$9))+$R$9*COS($R$7*(K843-Mode1_Parameter_sheet!$D$9))+$R$11*SIN($R$7*(K843-Mode1_Parameter_sheet!$D$9))</f>
        <v>-5.3022919360273681E-2</v>
      </c>
      <c r="M843" s="33">
        <f>L843+Mode1_Parameter_sheet!$D$7</f>
        <v>9.3192238120041182E-2</v>
      </c>
      <c r="N843" s="33">
        <f>$R$8*COS($R$6*(K843-Mode1_Parameter_sheet!$D$9))+$R$10*SIN($R$6*(K843-Mode1_Parameter_sheet!$D$9))-$R$9*COS($R$7*(K843-Mode1_Parameter_sheet!$D$9))-$R$11*SIN($R$7*(K843-Mode1_Parameter_sheet!$D$9))</f>
        <v>-5.294103100467825E-2</v>
      </c>
      <c r="O843" s="33">
        <f>N843+Mode1_Parameter_sheet!$D$8</f>
        <v>0.49096164546474325</v>
      </c>
    </row>
    <row r="844" spans="2:15">
      <c r="B844" s="29">
        <v>838</v>
      </c>
      <c r="C844" s="26">
        <v>27.93333333</v>
      </c>
      <c r="D844" s="26">
        <v>9.5699999999999993E-2</v>
      </c>
      <c r="E844" s="26">
        <v>1.1900000000000001E-2</v>
      </c>
      <c r="F844" s="26">
        <f>D844-Mode1_Parameter_sheet!$D$7</f>
        <v>-5.0515157480314862E-2</v>
      </c>
      <c r="G844" s="26">
        <v>0.49376705279999999</v>
      </c>
      <c r="H844" s="26">
        <v>1.157008619E-2</v>
      </c>
      <c r="I844" s="26">
        <f>G844-Mode1_Parameter_sheet!$D$8</f>
        <v>-5.0135623669421481E-2</v>
      </c>
      <c r="K844" s="26">
        <v>27.93333333</v>
      </c>
      <c r="L844" s="33">
        <f>$R$8*COS($R$6*(K844-Mode1_Parameter_sheet!$D$9))+$R$10*SIN($R$6*(K844-Mode1_Parameter_sheet!$D$9))+$R$9*COS($R$7*(K844-Mode1_Parameter_sheet!$D$9))+$R$11*SIN($R$7*(K844-Mode1_Parameter_sheet!$D$9))</f>
        <v>-5.2893906051795982E-2</v>
      </c>
      <c r="M844" s="33">
        <f>L844+Mode1_Parameter_sheet!$D$7</f>
        <v>9.3321251428518881E-2</v>
      </c>
      <c r="N844" s="33">
        <f>$R$8*COS($R$6*(K844-Mode1_Parameter_sheet!$D$9))+$R$10*SIN($R$6*(K844-Mode1_Parameter_sheet!$D$9))-$R$9*COS($R$7*(K844-Mode1_Parameter_sheet!$D$9))-$R$11*SIN($R$7*(K844-Mode1_Parameter_sheet!$D$9))</f>
        <v>-5.2836598588295709E-2</v>
      </c>
      <c r="O844" s="33">
        <f>N844+Mode1_Parameter_sheet!$D$8</f>
        <v>0.49106607788112577</v>
      </c>
    </row>
    <row r="845" spans="2:15">
      <c r="B845" s="29">
        <v>839</v>
      </c>
      <c r="C845" s="26">
        <v>27.966666669999999</v>
      </c>
      <c r="D845" s="26">
        <v>9.6299999999999997E-2</v>
      </c>
      <c r="E845" s="26">
        <v>2.4199999999999999E-2</v>
      </c>
      <c r="F845" s="26">
        <f>D845-Mode1_Parameter_sheet!$D$7</f>
        <v>-4.9915157480314859E-2</v>
      </c>
      <c r="G845" s="26">
        <v>0.49438258499999999</v>
      </c>
      <c r="H845" s="26">
        <v>2.2484728669999999E-2</v>
      </c>
      <c r="I845" s="26">
        <f>G845-Mode1_Parameter_sheet!$D$8</f>
        <v>-4.952009146942149E-2</v>
      </c>
      <c r="K845" s="26">
        <v>27.966666669999999</v>
      </c>
      <c r="L845" s="33">
        <f>$R$8*COS($R$6*(K845-Mode1_Parameter_sheet!$D$9))+$R$10*SIN($R$6*(K845-Mode1_Parameter_sheet!$D$9))+$R$9*COS($R$7*(K845-Mode1_Parameter_sheet!$D$9))+$R$11*SIN($R$7*(K845-Mode1_Parameter_sheet!$D$9))</f>
        <v>-5.2435821176029601E-2</v>
      </c>
      <c r="M845" s="33">
        <f>L845+Mode1_Parameter_sheet!$D$7</f>
        <v>9.3779336304285255E-2</v>
      </c>
      <c r="N845" s="33">
        <f>$R$8*COS($R$6*(K845-Mode1_Parameter_sheet!$D$9))+$R$10*SIN($R$6*(K845-Mode1_Parameter_sheet!$D$9))-$R$9*COS($R$7*(K845-Mode1_Parameter_sheet!$D$9))-$R$11*SIN($R$7*(K845-Mode1_Parameter_sheet!$D$9))</f>
        <v>-5.2403699861172617E-2</v>
      </c>
      <c r="O845" s="33">
        <f>N845+Mode1_Parameter_sheet!$D$8</f>
        <v>0.49149897660824887</v>
      </c>
    </row>
    <row r="846" spans="2:15">
      <c r="B846" s="29">
        <v>840</v>
      </c>
      <c r="C846" s="26">
        <v>28</v>
      </c>
      <c r="D846" s="26">
        <v>9.74E-2</v>
      </c>
      <c r="E846" s="26">
        <v>3.5700000000000003E-2</v>
      </c>
      <c r="F846" s="26">
        <f>D846-Mode1_Parameter_sheet!$D$7</f>
        <v>-4.8815157480314855E-2</v>
      </c>
      <c r="G846" s="26">
        <v>0.49526603470000002</v>
      </c>
      <c r="H846" s="26">
        <v>3.2248926759999998E-2</v>
      </c>
      <c r="I846" s="26">
        <f>G846-Mode1_Parameter_sheet!$D$8</f>
        <v>-4.8636641769421451E-2</v>
      </c>
      <c r="K846" s="26">
        <v>28</v>
      </c>
      <c r="L846" s="33">
        <f>$R$8*COS($R$6*(K846-Mode1_Parameter_sheet!$D$9))+$R$10*SIN($R$6*(K846-Mode1_Parameter_sheet!$D$9))+$R$9*COS($R$7*(K846-Mode1_Parameter_sheet!$D$9))+$R$11*SIN($R$7*(K846-Mode1_Parameter_sheet!$D$9))</f>
        <v>-5.1651568520013166E-2</v>
      </c>
      <c r="M846" s="33">
        <f>L846+Mode1_Parameter_sheet!$D$7</f>
        <v>9.4563588960301689E-2</v>
      </c>
      <c r="N846" s="33">
        <f>$R$8*COS($R$6*(K846-Mode1_Parameter_sheet!$D$9))+$R$10*SIN($R$6*(K846-Mode1_Parameter_sheet!$D$9))-$R$9*COS($R$7*(K846-Mode1_Parameter_sheet!$D$9))-$R$11*SIN($R$7*(K846-Mode1_Parameter_sheet!$D$9))</f>
        <v>-5.1644972593431399E-2</v>
      </c>
      <c r="O846" s="33">
        <f>N846+Mode1_Parameter_sheet!$D$8</f>
        <v>0.4922577038759901</v>
      </c>
    </row>
    <row r="847" spans="2:15">
      <c r="B847" s="29">
        <v>841</v>
      </c>
      <c r="C847" s="26">
        <v>28.033333330000001</v>
      </c>
      <c r="D847" s="26">
        <v>9.8699999999999996E-2</v>
      </c>
      <c r="E847" s="26">
        <v>4.2799999999999998E-2</v>
      </c>
      <c r="F847" s="26">
        <f>D847-Mode1_Parameter_sheet!$D$7</f>
        <v>-4.751515748031486E-2</v>
      </c>
      <c r="G847" s="26">
        <v>0.49653251339999999</v>
      </c>
      <c r="H847" s="26">
        <v>4.1715242319999998E-2</v>
      </c>
      <c r="I847" s="26">
        <f>G847-Mode1_Parameter_sheet!$D$8</f>
        <v>-4.7370163069421489E-2</v>
      </c>
      <c r="K847" s="26">
        <v>28.033333330000001</v>
      </c>
      <c r="L847" s="33">
        <f>$R$8*COS($R$6*(K847-Mode1_Parameter_sheet!$D$9))+$R$10*SIN($R$6*(K847-Mode1_Parameter_sheet!$D$9))+$R$9*COS($R$7*(K847-Mode1_Parameter_sheet!$D$9))+$R$11*SIN($R$7*(K847-Mode1_Parameter_sheet!$D$9))</f>
        <v>-5.0546080680380218E-2</v>
      </c>
      <c r="M847" s="33">
        <f>L847+Mode1_Parameter_sheet!$D$7</f>
        <v>9.5669076799934638E-2</v>
      </c>
      <c r="N847" s="33">
        <f>$R$8*COS($R$6*(K847-Mode1_Parameter_sheet!$D$9))+$R$10*SIN($R$6*(K847-Mode1_Parameter_sheet!$D$9))-$R$9*COS($R$7*(K847-Mode1_Parameter_sheet!$D$9))-$R$11*SIN($R$7*(K847-Mode1_Parameter_sheet!$D$9))</f>
        <v>-5.0565079804509389E-2</v>
      </c>
      <c r="O847" s="33">
        <f>N847+Mode1_Parameter_sheet!$D$8</f>
        <v>0.49333759666491206</v>
      </c>
    </row>
    <row r="848" spans="2:15">
      <c r="B848" s="29">
        <v>842</v>
      </c>
      <c r="C848" s="26">
        <v>28.06666667</v>
      </c>
      <c r="D848" s="26">
        <v>0.1</v>
      </c>
      <c r="E848" s="26">
        <v>5.04E-2</v>
      </c>
      <c r="F848" s="26">
        <f>D848-Mode1_Parameter_sheet!$D$7</f>
        <v>-4.621515748031485E-2</v>
      </c>
      <c r="G848" s="26">
        <v>0.49804705090000001</v>
      </c>
      <c r="H848" s="26">
        <v>4.7621047690000001E-2</v>
      </c>
      <c r="I848" s="26">
        <f>G848-Mode1_Parameter_sheet!$D$8</f>
        <v>-4.5855625569421465E-2</v>
      </c>
      <c r="K848" s="26">
        <v>28.06666667</v>
      </c>
      <c r="L848" s="33">
        <f>$R$8*COS($R$6*(K848-Mode1_Parameter_sheet!$D$9))+$R$10*SIN($R$6*(K848-Mode1_Parameter_sheet!$D$9))+$R$9*COS($R$7*(K848-Mode1_Parameter_sheet!$D$9))+$R$11*SIN($R$7*(K848-Mode1_Parameter_sheet!$D$9))</f>
        <v>-4.9126287781033139E-2</v>
      </c>
      <c r="M848" s="33">
        <f>L848+Mode1_Parameter_sheet!$D$7</f>
        <v>9.708886969928171E-2</v>
      </c>
      <c r="N848" s="33">
        <f>$R$8*COS($R$6*(K848-Mode1_Parameter_sheet!$D$9))+$R$10*SIN($R$6*(K848-Mode1_Parameter_sheet!$D$9))-$R$9*COS($R$7*(K848-Mode1_Parameter_sheet!$D$9))-$R$11*SIN($R$7*(K848-Mode1_Parameter_sheet!$D$9))</f>
        <v>-4.9170681305460727E-2</v>
      </c>
      <c r="O848" s="33">
        <f>N848+Mode1_Parameter_sheet!$D$8</f>
        <v>0.49473199516396077</v>
      </c>
    </row>
    <row r="849" spans="2:15">
      <c r="B849" s="29">
        <v>843</v>
      </c>
      <c r="C849" s="26">
        <v>28.1</v>
      </c>
      <c r="D849" s="26">
        <v>0.10199999999999999</v>
      </c>
      <c r="E849" s="26">
        <v>5.8299999999999998E-2</v>
      </c>
      <c r="F849" s="26">
        <f>D849-Mode1_Parameter_sheet!$D$7</f>
        <v>-4.4215157480314862E-2</v>
      </c>
      <c r="G849" s="26">
        <v>0.49970724999999999</v>
      </c>
      <c r="H849" s="26">
        <v>5.5662085579999999E-2</v>
      </c>
      <c r="I849" s="26">
        <f>G849-Mode1_Parameter_sheet!$D$8</f>
        <v>-4.4195426469421484E-2</v>
      </c>
      <c r="K849" s="26">
        <v>28.1</v>
      </c>
      <c r="L849" s="33">
        <f>$R$8*COS($R$6*(K849-Mode1_Parameter_sheet!$D$9))+$R$10*SIN($R$6*(K849-Mode1_Parameter_sheet!$D$9))+$R$9*COS($R$7*(K849-Mode1_Parameter_sheet!$D$9))+$R$11*SIN($R$7*(K849-Mode1_Parameter_sheet!$D$9))</f>
        <v>-4.7401075495584671E-2</v>
      </c>
      <c r="M849" s="33">
        <f>L849+Mode1_Parameter_sheet!$D$7</f>
        <v>9.8814081984730184E-2</v>
      </c>
      <c r="N849" s="33">
        <f>$R$8*COS($R$6*(K849-Mode1_Parameter_sheet!$D$9))+$R$10*SIN($R$6*(K849-Mode1_Parameter_sheet!$D$9))-$R$9*COS($R$7*(K849-Mode1_Parameter_sheet!$D$9))-$R$11*SIN($R$7*(K849-Mode1_Parameter_sheet!$D$9))</f>
        <v>-4.7470394553421211E-2</v>
      </c>
      <c r="O849" s="33">
        <f>N849+Mode1_Parameter_sheet!$D$8</f>
        <v>0.49643228191600025</v>
      </c>
    </row>
    <row r="850" spans="2:15">
      <c r="B850" s="29">
        <v>844</v>
      </c>
      <c r="C850" s="26">
        <v>28.133333329999999</v>
      </c>
      <c r="D850" s="26">
        <v>0.104</v>
      </c>
      <c r="E850" s="26">
        <v>6.5600000000000006E-2</v>
      </c>
      <c r="F850" s="26">
        <f>D850-Mode1_Parameter_sheet!$D$7</f>
        <v>-4.221515748031486E-2</v>
      </c>
      <c r="G850" s="26">
        <v>0.50175785660000005</v>
      </c>
      <c r="H850" s="26">
        <v>6.6260469670000002E-2</v>
      </c>
      <c r="I850" s="26">
        <f>G850-Mode1_Parameter_sheet!$D$8</f>
        <v>-4.2144819869421424E-2</v>
      </c>
      <c r="K850" s="26">
        <v>28.133333329999999</v>
      </c>
      <c r="L850" s="33">
        <f>$R$8*COS($R$6*(K850-Mode1_Parameter_sheet!$D$9))+$R$10*SIN($R$6*(K850-Mode1_Parameter_sheet!$D$9))+$R$9*COS($R$7*(K850-Mode1_Parameter_sheet!$D$9))+$R$11*SIN($R$7*(K850-Mode1_Parameter_sheet!$D$9))</f>
        <v>-4.538122665074637E-2</v>
      </c>
      <c r="M850" s="33">
        <f>L850+Mode1_Parameter_sheet!$D$7</f>
        <v>0.10083393082956849</v>
      </c>
      <c r="N850" s="33">
        <f>$R$8*COS($R$6*(K850-Mode1_Parameter_sheet!$D$9))+$R$10*SIN($R$6*(K850-Mode1_Parameter_sheet!$D$9))-$R$9*COS($R$7*(K850-Mode1_Parameter_sheet!$D$9))-$R$11*SIN($R$7*(K850-Mode1_Parameter_sheet!$D$9))</f>
        <v>-4.5474739133416806E-2</v>
      </c>
      <c r="O850" s="33">
        <f>N850+Mode1_Parameter_sheet!$D$8</f>
        <v>0.49842793733600466</v>
      </c>
    </row>
    <row r="851" spans="2:15">
      <c r="B851" s="29">
        <v>845</v>
      </c>
      <c r="C851" s="26">
        <v>28.166666670000001</v>
      </c>
      <c r="D851" s="26">
        <v>0.106</v>
      </c>
      <c r="E851" s="26">
        <v>7.4700000000000003E-2</v>
      </c>
      <c r="F851" s="26">
        <f>D851-Mode1_Parameter_sheet!$D$7</f>
        <v>-4.0215157480314859E-2</v>
      </c>
      <c r="G851" s="26">
        <v>0.50412461460000002</v>
      </c>
      <c r="H851" s="26">
        <v>7.3046699490000006E-2</v>
      </c>
      <c r="I851" s="26">
        <f>G851-Mode1_Parameter_sheet!$D$8</f>
        <v>-3.9778061869421455E-2</v>
      </c>
      <c r="K851" s="26">
        <v>28.166666670000001</v>
      </c>
      <c r="L851" s="33">
        <f>$R$8*COS($R$6*(K851-Mode1_Parameter_sheet!$D$9))+$R$10*SIN($R$6*(K851-Mode1_Parameter_sheet!$D$9))+$R$9*COS($R$7*(K851-Mode1_Parameter_sheet!$D$9))+$R$11*SIN($R$7*(K851-Mode1_Parameter_sheet!$D$9))</f>
        <v>-4.3079354474759607E-2</v>
      </c>
      <c r="M851" s="33">
        <f>L851+Mode1_Parameter_sheet!$D$7</f>
        <v>0.10313580300555525</v>
      </c>
      <c r="N851" s="33">
        <f>$R$8*COS($R$6*(K851-Mode1_Parameter_sheet!$D$9))+$R$10*SIN($R$6*(K851-Mode1_Parameter_sheet!$D$9))-$R$9*COS($R$7*(K851-Mode1_Parameter_sheet!$D$9))-$R$11*SIN($R$7*(K851-Mode1_Parameter_sheet!$D$9))</f>
        <v>-4.3196072763245677E-2</v>
      </c>
      <c r="O851" s="33">
        <f>N851+Mode1_Parameter_sheet!$D$8</f>
        <v>0.50070660370617581</v>
      </c>
    </row>
    <row r="852" spans="2:15">
      <c r="B852" s="29">
        <v>846</v>
      </c>
      <c r="C852" s="26">
        <v>28.2</v>
      </c>
      <c r="D852" s="26">
        <v>0.109</v>
      </c>
      <c r="E852" s="26">
        <v>8.2199999999999995E-2</v>
      </c>
      <c r="F852" s="26">
        <f>D852-Mode1_Parameter_sheet!$D$7</f>
        <v>-3.7215157480314856E-2</v>
      </c>
      <c r="G852" s="26">
        <v>0.50662763659999999</v>
      </c>
      <c r="H852" s="26">
        <v>8.1127836800000006E-2</v>
      </c>
      <c r="I852" s="26">
        <f>G852-Mode1_Parameter_sheet!$D$8</f>
        <v>-3.7275039869421489E-2</v>
      </c>
      <c r="K852" s="26">
        <v>28.2</v>
      </c>
      <c r="L852" s="33">
        <f>$R$8*COS($R$6*(K852-Mode1_Parameter_sheet!$D$9))+$R$10*SIN($R$6*(K852-Mode1_Parameter_sheet!$D$9))+$R$9*COS($R$7*(K852-Mode1_Parameter_sheet!$D$9))+$R$11*SIN($R$7*(K852-Mode1_Parameter_sheet!$D$9))</f>
        <v>-4.0509826065178695E-2</v>
      </c>
      <c r="M852" s="33">
        <f>L852+Mode1_Parameter_sheet!$D$7</f>
        <v>0.10570533141513616</v>
      </c>
      <c r="N852" s="33">
        <f>$R$8*COS($R$6*(K852-Mode1_Parameter_sheet!$D$9))+$R$10*SIN($R$6*(K852-Mode1_Parameter_sheet!$D$9))-$R$9*COS($R$7*(K852-Mode1_Parameter_sheet!$D$9))-$R$11*SIN($R$7*(K852-Mode1_Parameter_sheet!$D$9))</f>
        <v>-4.06485174399909E-2</v>
      </c>
      <c r="O852" s="33">
        <f>N852+Mode1_Parameter_sheet!$D$8</f>
        <v>0.5032541590294306</v>
      </c>
    </row>
    <row r="853" spans="2:15">
      <c r="B853" s="29">
        <v>847</v>
      </c>
      <c r="C853" s="26">
        <v>28.233333330000001</v>
      </c>
      <c r="D853" s="26">
        <v>0.112</v>
      </c>
      <c r="E853" s="26">
        <v>8.8599999999999998E-2</v>
      </c>
      <c r="F853" s="26">
        <f>D853-Mode1_Parameter_sheet!$D$7</f>
        <v>-3.4215157480314853E-2</v>
      </c>
      <c r="G853" s="26">
        <v>0.50953313710000003</v>
      </c>
      <c r="H853" s="26">
        <v>9.0355489849999998E-2</v>
      </c>
      <c r="I853" s="26">
        <f>G853-Mode1_Parameter_sheet!$D$8</f>
        <v>-3.4369539369421442E-2</v>
      </c>
      <c r="K853" s="26">
        <v>28.233333330000001</v>
      </c>
      <c r="L853" s="33">
        <f>$R$8*COS($R$6*(K853-Mode1_Parameter_sheet!$D$9))+$R$10*SIN($R$6*(K853-Mode1_Parameter_sheet!$D$9))+$R$9*COS($R$7*(K853-Mode1_Parameter_sheet!$D$9))+$R$11*SIN($R$7*(K853-Mode1_Parameter_sheet!$D$9))</f>
        <v>-3.7688668366577131E-2</v>
      </c>
      <c r="M853" s="33">
        <f>L853+Mode1_Parameter_sheet!$D$7</f>
        <v>0.10852648911373772</v>
      </c>
      <c r="N853" s="33">
        <f>$R$8*COS($R$6*(K853-Mode1_Parameter_sheet!$D$9))+$R$10*SIN($R$6*(K853-Mode1_Parameter_sheet!$D$9))-$R$9*COS($R$7*(K853-Mode1_Parameter_sheet!$D$9))-$R$11*SIN($R$7*(K853-Mode1_Parameter_sheet!$D$9))</f>
        <v>-3.7847868048072532E-2</v>
      </c>
      <c r="O853" s="33">
        <f>N853+Mode1_Parameter_sheet!$D$8</f>
        <v>0.50605480842134898</v>
      </c>
    </row>
    <row r="854" spans="2:15">
      <c r="B854" s="29">
        <v>848</v>
      </c>
      <c r="C854" s="26">
        <v>28.266666669999999</v>
      </c>
      <c r="D854" s="26">
        <v>0.115</v>
      </c>
      <c r="E854" s="26">
        <v>9.4299999999999995E-2</v>
      </c>
      <c r="F854" s="26">
        <f>D854-Mode1_Parameter_sheet!$D$7</f>
        <v>-3.1215157480314851E-2</v>
      </c>
      <c r="G854" s="26">
        <v>0.5126513359</v>
      </c>
      <c r="H854" s="26">
        <v>9.4204756809999998E-2</v>
      </c>
      <c r="I854" s="26">
        <f>G854-Mode1_Parameter_sheet!$D$8</f>
        <v>-3.1251340569421471E-2</v>
      </c>
      <c r="K854" s="26">
        <v>28.266666669999999</v>
      </c>
      <c r="L854" s="33">
        <f>$R$8*COS($R$6*(K854-Mode1_Parameter_sheet!$D$9))+$R$10*SIN($R$6*(K854-Mode1_Parameter_sheet!$D$9))+$R$9*COS($R$7*(K854-Mode1_Parameter_sheet!$D$9))+$R$11*SIN($R$7*(K854-Mode1_Parameter_sheet!$D$9))</f>
        <v>-3.4633469723678423E-2</v>
      </c>
      <c r="M854" s="33">
        <f>L854+Mode1_Parameter_sheet!$D$7</f>
        <v>0.11158168775663643</v>
      </c>
      <c r="N854" s="33">
        <f>$R$8*COS($R$6*(K854-Mode1_Parameter_sheet!$D$9))+$R$10*SIN($R$6*(K854-Mode1_Parameter_sheet!$D$9))-$R$9*COS($R$7*(K854-Mode1_Parameter_sheet!$D$9))-$R$11*SIN($R$7*(K854-Mode1_Parameter_sheet!$D$9))</f>
        <v>-3.4811496340485498E-2</v>
      </c>
      <c r="O854" s="33">
        <f>N854+Mode1_Parameter_sheet!$D$8</f>
        <v>0.50909118012893595</v>
      </c>
    </row>
    <row r="855" spans="2:15">
      <c r="B855" s="29">
        <v>849</v>
      </c>
      <c r="C855" s="26">
        <v>28.3</v>
      </c>
      <c r="D855" s="26">
        <v>0.11799999999999999</v>
      </c>
      <c r="E855" s="26">
        <v>9.7900000000000001E-2</v>
      </c>
      <c r="F855" s="26">
        <f>D855-Mode1_Parameter_sheet!$D$7</f>
        <v>-2.8215157480314862E-2</v>
      </c>
      <c r="G855" s="26">
        <v>0.51581345420000002</v>
      </c>
      <c r="H855" s="26">
        <v>9.7706604170000003E-2</v>
      </c>
      <c r="I855" s="26">
        <f>G855-Mode1_Parameter_sheet!$D$8</f>
        <v>-2.8089222269421454E-2</v>
      </c>
      <c r="K855" s="26">
        <v>28.3</v>
      </c>
      <c r="L855" s="33">
        <f>$R$8*COS($R$6*(K855-Mode1_Parameter_sheet!$D$9))+$R$10*SIN($R$6*(K855-Mode1_Parameter_sheet!$D$9))+$R$9*COS($R$7*(K855-Mode1_Parameter_sheet!$D$9))+$R$11*SIN($R$7*(K855-Mode1_Parameter_sheet!$D$9))</f>
        <v>-3.1363273112077115E-2</v>
      </c>
      <c r="M855" s="33">
        <f>L855+Mode1_Parameter_sheet!$D$7</f>
        <v>0.11485188436823773</v>
      </c>
      <c r="N855" s="33">
        <f>$R$8*COS($R$6*(K855-Mode1_Parameter_sheet!$D$9))+$R$10*SIN($R$6*(K855-Mode1_Parameter_sheet!$D$9))-$R$9*COS($R$7*(K855-Mode1_Parameter_sheet!$D$9))-$R$11*SIN($R$7*(K855-Mode1_Parameter_sheet!$D$9))</f>
        <v>-3.1558246442124967E-2</v>
      </c>
      <c r="O855" s="33">
        <f>N855+Mode1_Parameter_sheet!$D$8</f>
        <v>0.51234443002729646</v>
      </c>
    </row>
    <row r="856" spans="2:15">
      <c r="B856" s="29">
        <v>850</v>
      </c>
      <c r="C856" s="26">
        <v>28.333333329999999</v>
      </c>
      <c r="D856" s="26">
        <v>0.122</v>
      </c>
      <c r="E856" s="26">
        <v>0.10299999999999999</v>
      </c>
      <c r="F856" s="26">
        <f>D856-Mode1_Parameter_sheet!$D$7</f>
        <v>-2.4215157480314858E-2</v>
      </c>
      <c r="G856" s="26">
        <v>0.51916510950000005</v>
      </c>
      <c r="H856" s="26">
        <v>0.1020045453</v>
      </c>
      <c r="I856" s="26">
        <f>G856-Mode1_Parameter_sheet!$D$8</f>
        <v>-2.4737566969421421E-2</v>
      </c>
      <c r="K856" s="26">
        <v>28.333333329999999</v>
      </c>
      <c r="L856" s="33">
        <f>$R$8*COS($R$6*(K856-Mode1_Parameter_sheet!$D$9))+$R$10*SIN($R$6*(K856-Mode1_Parameter_sheet!$D$9))+$R$9*COS($R$7*(K856-Mode1_Parameter_sheet!$D$9))+$R$11*SIN($R$7*(K856-Mode1_Parameter_sheet!$D$9))</f>
        <v>-2.7898451781818184E-2</v>
      </c>
      <c r="M856" s="33">
        <f>L856+Mode1_Parameter_sheet!$D$7</f>
        <v>0.11831670569849667</v>
      </c>
      <c r="N856" s="33">
        <f>$R$8*COS($R$6*(K856-Mode1_Parameter_sheet!$D$9))+$R$10*SIN($R$6*(K856-Mode1_Parameter_sheet!$D$9))-$R$9*COS($R$7*(K856-Mode1_Parameter_sheet!$D$9))-$R$11*SIN($R$7*(K856-Mode1_Parameter_sheet!$D$9))</f>
        <v>-2.8108312627372553E-2</v>
      </c>
      <c r="O856" s="33">
        <f>N856+Mode1_Parameter_sheet!$D$8</f>
        <v>0.51579436384204891</v>
      </c>
    </row>
    <row r="857" spans="2:15">
      <c r="B857" s="29">
        <v>851</v>
      </c>
      <c r="C857" s="26">
        <v>28.366666670000001</v>
      </c>
      <c r="D857" s="26">
        <v>0.125</v>
      </c>
      <c r="E857" s="26">
        <v>0.108</v>
      </c>
      <c r="F857" s="26">
        <f>D857-Mode1_Parameter_sheet!$D$7</f>
        <v>-2.1215157480314856E-2</v>
      </c>
      <c r="G857" s="26">
        <v>0.52261375720000003</v>
      </c>
      <c r="H857" s="26">
        <v>0.1068891693</v>
      </c>
      <c r="I857" s="26">
        <f>G857-Mode1_Parameter_sheet!$D$8</f>
        <v>-2.1288919269421447E-2</v>
      </c>
      <c r="K857" s="26">
        <v>28.366666670000001</v>
      </c>
      <c r="L857" s="33">
        <f>$R$8*COS($R$6*(K857-Mode1_Parameter_sheet!$D$9))+$R$10*SIN($R$6*(K857-Mode1_Parameter_sheet!$D$9))+$R$9*COS($R$7*(K857-Mode1_Parameter_sheet!$D$9))+$R$11*SIN($R$7*(K857-Mode1_Parameter_sheet!$D$9))</f>
        <v>-2.4260584649482966E-2</v>
      </c>
      <c r="M857" s="33">
        <f>L857+Mode1_Parameter_sheet!$D$7</f>
        <v>0.12195457283083189</v>
      </c>
      <c r="N857" s="33">
        <f>$R$8*COS($R$6*(K857-Mode1_Parameter_sheet!$D$9))+$R$10*SIN($R$6*(K857-Mode1_Parameter_sheet!$D$9))-$R$9*COS($R$7*(K857-Mode1_Parameter_sheet!$D$9))-$R$11*SIN($R$7*(K857-Mode1_Parameter_sheet!$D$9))</f>
        <v>-2.4483116582769023E-2</v>
      </c>
      <c r="O857" s="33">
        <f>N857+Mode1_Parameter_sheet!$D$8</f>
        <v>0.51941955988665245</v>
      </c>
    </row>
    <row r="858" spans="2:15">
      <c r="B858" s="29">
        <v>852</v>
      </c>
      <c r="C858" s="26">
        <v>28.4</v>
      </c>
      <c r="D858" s="26">
        <v>0.129</v>
      </c>
      <c r="E858" s="26">
        <v>0.112</v>
      </c>
      <c r="F858" s="26">
        <f>D858-Mode1_Parameter_sheet!$D$7</f>
        <v>-1.7215157480314852E-2</v>
      </c>
      <c r="G858" s="26">
        <v>0.52629105409999999</v>
      </c>
      <c r="H858" s="26">
        <v>0.1109952466</v>
      </c>
      <c r="I858" s="26">
        <f>G858-Mode1_Parameter_sheet!$D$8</f>
        <v>-1.7611622369421487E-2</v>
      </c>
      <c r="K858" s="26">
        <v>28.4</v>
      </c>
      <c r="L858" s="33">
        <f>$R$8*COS($R$6*(K858-Mode1_Parameter_sheet!$D$9))+$R$10*SIN($R$6*(K858-Mode1_Parameter_sheet!$D$9))+$R$9*COS($R$7*(K858-Mode1_Parameter_sheet!$D$9))+$R$11*SIN($R$7*(K858-Mode1_Parameter_sheet!$D$9))</f>
        <v>-2.0472325286999465E-2</v>
      </c>
      <c r="M858" s="33">
        <f>L858+Mode1_Parameter_sheet!$D$7</f>
        <v>0.12574283219331539</v>
      </c>
      <c r="N858" s="33">
        <f>$R$8*COS($R$6*(K858-Mode1_Parameter_sheet!$D$9))+$R$10*SIN($R$6*(K858-Mode1_Parameter_sheet!$D$9))-$R$9*COS($R$7*(K858-Mode1_Parameter_sheet!$D$9))-$R$11*SIN($R$7*(K858-Mode1_Parameter_sheet!$D$9))</f>
        <v>-2.0705178047804126E-2</v>
      </c>
      <c r="O858" s="33">
        <f>N858+Mode1_Parameter_sheet!$D$8</f>
        <v>0.52319749842161734</v>
      </c>
    </row>
    <row r="859" spans="2:15">
      <c r="B859" s="29">
        <v>853</v>
      </c>
      <c r="C859" s="26">
        <v>28.43333333</v>
      </c>
      <c r="D859" s="26">
        <v>0.13300000000000001</v>
      </c>
      <c r="E859" s="26">
        <v>0.114</v>
      </c>
      <c r="F859" s="26">
        <f>D859-Mode1_Parameter_sheet!$D$7</f>
        <v>-1.3215157480314849E-2</v>
      </c>
      <c r="G859" s="26">
        <v>0.53001344029999997</v>
      </c>
      <c r="H859" s="26">
        <v>0.1123686434</v>
      </c>
      <c r="I859" s="26">
        <f>G859-Mode1_Parameter_sheet!$D$8</f>
        <v>-1.3889236169421504E-2</v>
      </c>
      <c r="K859" s="26">
        <v>28.43333333</v>
      </c>
      <c r="L859" s="33">
        <f>$R$8*COS($R$6*(K859-Mode1_Parameter_sheet!$D$9))+$R$10*SIN($R$6*(K859-Mode1_Parameter_sheet!$D$9))+$R$9*COS($R$7*(K859-Mode1_Parameter_sheet!$D$9))+$R$11*SIN($R$7*(K859-Mode1_Parameter_sheet!$D$9))</f>
        <v>-1.6557254203842089E-2</v>
      </c>
      <c r="M859" s="33">
        <f>L859+Mode1_Parameter_sheet!$D$7</f>
        <v>0.12965790327647275</v>
      </c>
      <c r="N859" s="33">
        <f>$R$8*COS($R$6*(K859-Mode1_Parameter_sheet!$D$9))+$R$10*SIN($R$6*(K859-Mode1_Parameter_sheet!$D$9))-$R$9*COS($R$7*(K859-Mode1_Parameter_sheet!$D$9))-$R$11*SIN($R$7*(K859-Mode1_Parameter_sheet!$D$9))</f>
        <v>-1.6797968533366486E-2</v>
      </c>
      <c r="O859" s="33">
        <f>N859+Mode1_Parameter_sheet!$D$8</f>
        <v>0.52710470793605502</v>
      </c>
    </row>
    <row r="860" spans="2:15">
      <c r="B860" s="29">
        <v>854</v>
      </c>
      <c r="C860" s="26">
        <v>28.466666669999999</v>
      </c>
      <c r="D860" s="26">
        <v>0.13600000000000001</v>
      </c>
      <c r="E860" s="26">
        <v>0.11899999999999999</v>
      </c>
      <c r="F860" s="26">
        <f>D860-Mode1_Parameter_sheet!$D$7</f>
        <v>-1.0215157480314846E-2</v>
      </c>
      <c r="G860" s="26">
        <v>0.53378229700000002</v>
      </c>
      <c r="H860" s="26">
        <v>0.1137490442</v>
      </c>
      <c r="I860" s="26">
        <f>G860-Mode1_Parameter_sheet!$D$8</f>
        <v>-1.0120379469421459E-2</v>
      </c>
      <c r="K860" s="26">
        <v>28.466666669999999</v>
      </c>
      <c r="L860" s="33">
        <f>$R$8*COS($R$6*(K860-Mode1_Parameter_sheet!$D$9))+$R$10*SIN($R$6*(K860-Mode1_Parameter_sheet!$D$9))+$R$9*COS($R$7*(K860-Mode1_Parameter_sheet!$D$9))+$R$11*SIN($R$7*(K860-Mode1_Parameter_sheet!$D$9))</f>
        <v>-1.2539735059767965E-2</v>
      </c>
      <c r="M860" s="33">
        <f>L860+Mode1_Parameter_sheet!$D$7</f>
        <v>0.13367542242054689</v>
      </c>
      <c r="N860" s="33">
        <f>$R$8*COS($R$6*(K860-Mode1_Parameter_sheet!$D$9))+$R$10*SIN($R$6*(K860-Mode1_Parameter_sheet!$D$9))-$R$9*COS($R$7*(K860-Mode1_Parameter_sheet!$D$9))-$R$11*SIN($R$7*(K860-Mode1_Parameter_sheet!$D$9))</f>
        <v>-1.2785768670991182E-2</v>
      </c>
      <c r="O860" s="33">
        <f>N860+Mode1_Parameter_sheet!$D$8</f>
        <v>0.53111690779843035</v>
      </c>
    </row>
    <row r="861" spans="2:15">
      <c r="B861" s="29">
        <v>855</v>
      </c>
      <c r="C861" s="26">
        <v>28.5</v>
      </c>
      <c r="D861" s="26">
        <v>0.14000000000000001</v>
      </c>
      <c r="E861" s="26">
        <v>0.12</v>
      </c>
      <c r="F861" s="26">
        <f>D861-Mode1_Parameter_sheet!$D$7</f>
        <v>-6.2151574803148424E-3</v>
      </c>
      <c r="G861" s="26">
        <v>0.53759670989999997</v>
      </c>
      <c r="H861" s="26">
        <v>0.119269977</v>
      </c>
      <c r="I861" s="26">
        <f>G861-Mode1_Parameter_sheet!$D$8</f>
        <v>-6.3059665694215061E-3</v>
      </c>
      <c r="K861" s="26">
        <v>28.5</v>
      </c>
      <c r="L861" s="33">
        <f>$R$8*COS($R$6*(K861-Mode1_Parameter_sheet!$D$9))+$R$10*SIN($R$6*(K861-Mode1_Parameter_sheet!$D$9))+$R$9*COS($R$7*(K861-Mode1_Parameter_sheet!$D$9))+$R$11*SIN($R$7*(K861-Mode1_Parameter_sheet!$D$9))</f>
        <v>-8.4447667460788682E-3</v>
      </c>
      <c r="M861" s="33">
        <f>L861+Mode1_Parameter_sheet!$D$7</f>
        <v>0.137770390734236</v>
      </c>
      <c r="N861" s="33">
        <f>$R$8*COS($R$6*(K861-Mode1_Parameter_sheet!$D$9))+$R$10*SIN($R$6*(K861-Mode1_Parameter_sheet!$D$9))-$R$9*COS($R$7*(K861-Mode1_Parameter_sheet!$D$9))-$R$11*SIN($R$7*(K861-Mode1_Parameter_sheet!$D$9))</f>
        <v>-8.6935211695547236E-3</v>
      </c>
      <c r="O861" s="33">
        <f>N861+Mode1_Parameter_sheet!$D$8</f>
        <v>0.53520915529986679</v>
      </c>
    </row>
    <row r="862" spans="2:15">
      <c r="B862" s="29">
        <v>856</v>
      </c>
      <c r="C862" s="26">
        <v>28.533333330000001</v>
      </c>
      <c r="D862" s="26">
        <v>0.14399999999999999</v>
      </c>
      <c r="E862" s="26">
        <v>0.11799999999999999</v>
      </c>
      <c r="F862" s="26">
        <f>D862-Mode1_Parameter_sheet!$D$7</f>
        <v>-2.2151574803148666E-3</v>
      </c>
      <c r="G862" s="26">
        <v>0.54173362879999998</v>
      </c>
      <c r="H862" s="26">
        <v>0.1209328095</v>
      </c>
      <c r="I862" s="26">
        <f>G862-Mode1_Parameter_sheet!$D$8</f>
        <v>-2.1690476694214977E-3</v>
      </c>
      <c r="K862" s="26">
        <v>28.533333330000001</v>
      </c>
      <c r="L862" s="33">
        <f>$R$8*COS($R$6*(K862-Mode1_Parameter_sheet!$D$9))+$R$10*SIN($R$6*(K862-Mode1_Parameter_sheet!$D$9))+$R$9*COS($R$7*(K862-Mode1_Parameter_sheet!$D$9))+$R$11*SIN($R$7*(K862-Mode1_Parameter_sheet!$D$9))</f>
        <v>-4.2978205678700365E-3</v>
      </c>
      <c r="M862" s="33">
        <f>L862+Mode1_Parameter_sheet!$D$7</f>
        <v>0.14191733691244482</v>
      </c>
      <c r="N862" s="33">
        <f>$R$8*COS($R$6*(K862-Mode1_Parameter_sheet!$D$9))+$R$10*SIN($R$6*(K862-Mode1_Parameter_sheet!$D$9))-$R$9*COS($R$7*(K862-Mode1_Parameter_sheet!$D$9))-$R$11*SIN($R$7*(K862-Mode1_Parameter_sheet!$D$9))</f>
        <v>-4.546668600457035E-3</v>
      </c>
      <c r="O862" s="33">
        <f>N862+Mode1_Parameter_sheet!$D$8</f>
        <v>0.53935600786896443</v>
      </c>
    </row>
    <row r="863" spans="2:15">
      <c r="B863" s="29">
        <v>857</v>
      </c>
      <c r="C863" s="26">
        <v>28.56666667</v>
      </c>
      <c r="D863" s="26">
        <v>0.14799999999999999</v>
      </c>
      <c r="E863" s="26">
        <v>0.11700000000000001</v>
      </c>
      <c r="F863" s="26">
        <f>D863-Mode1_Parameter_sheet!$D$7</f>
        <v>1.784842519685137E-3</v>
      </c>
      <c r="G863" s="26">
        <v>0.54565889720000005</v>
      </c>
      <c r="H863" s="26">
        <v>0.1155932888</v>
      </c>
      <c r="I863" s="26">
        <f>G863-Mode1_Parameter_sheet!$D$8</f>
        <v>1.7562207305785726E-3</v>
      </c>
      <c r="K863" s="26">
        <v>28.56666667</v>
      </c>
      <c r="L863" s="33">
        <f>$R$8*COS($R$6*(K863-Mode1_Parameter_sheet!$D$9))+$R$10*SIN($R$6*(K863-Mode1_Parameter_sheet!$D$9))+$R$9*COS($R$7*(K863-Mode1_Parameter_sheet!$D$9))+$R$11*SIN($R$7*(K863-Mode1_Parameter_sheet!$D$9))</f>
        <v>-1.246853139484162E-4</v>
      </c>
      <c r="M863" s="33">
        <f>L863+Mode1_Parameter_sheet!$D$7</f>
        <v>0.14609047216636645</v>
      </c>
      <c r="N863" s="33">
        <f>$R$8*COS($R$6*(K863-Mode1_Parameter_sheet!$D$9))+$R$10*SIN($R$6*(K863-Mode1_Parameter_sheet!$D$9))-$R$9*COS($R$7*(K863-Mode1_Parameter_sheet!$D$9))-$R$11*SIN($R$7*(K863-Mode1_Parameter_sheet!$D$9))</f>
        <v>-3.7099876270610995E-4</v>
      </c>
      <c r="O863" s="33">
        <f>N863+Mode1_Parameter_sheet!$D$8</f>
        <v>0.5435316777067154</v>
      </c>
    </row>
    <row r="864" spans="2:15">
      <c r="B864" s="29">
        <v>858</v>
      </c>
      <c r="C864" s="26">
        <v>28.6</v>
      </c>
      <c r="D864" s="26">
        <v>0.152</v>
      </c>
      <c r="E864" s="26">
        <v>0.11899999999999999</v>
      </c>
      <c r="F864" s="26">
        <f>D864-Mode1_Parameter_sheet!$D$7</f>
        <v>5.7848425196851405E-3</v>
      </c>
      <c r="G864" s="26">
        <v>0.54943984810000002</v>
      </c>
      <c r="H864" s="26">
        <v>0.1145332525</v>
      </c>
      <c r="I864" s="26">
        <f>G864-Mode1_Parameter_sheet!$D$8</f>
        <v>5.5371716305785412E-3</v>
      </c>
      <c r="K864" s="26">
        <v>28.6</v>
      </c>
      <c r="L864" s="33">
        <f>$R$8*COS($R$6*(K864-Mode1_Parameter_sheet!$D$9))+$R$10*SIN($R$6*(K864-Mode1_Parameter_sheet!$D$9))+$R$9*COS($R$7*(K864-Mode1_Parameter_sheet!$D$9))+$R$11*SIN($R$7*(K864-Mode1_Parameter_sheet!$D$9))</f>
        <v>4.0486893076650292E-3</v>
      </c>
      <c r="M864" s="33">
        <f>L864+Mode1_Parameter_sheet!$D$7</f>
        <v>0.15026384678797988</v>
      </c>
      <c r="N864" s="33">
        <f>$R$8*COS($R$6*(K864-Mode1_Parameter_sheet!$D$9))+$R$10*SIN($R$6*(K864-Mode1_Parameter_sheet!$D$9))-$R$9*COS($R$7*(K864-Mode1_Parameter_sheet!$D$9))-$R$11*SIN($R$7*(K864-Mode1_Parameter_sheet!$D$9))</f>
        <v>3.8075118653207478E-3</v>
      </c>
      <c r="O864" s="33">
        <f>N864+Mode1_Parameter_sheet!$D$8</f>
        <v>0.54771018833474228</v>
      </c>
    </row>
    <row r="865" spans="2:15">
      <c r="B865" s="29">
        <v>859</v>
      </c>
      <c r="C865" s="26">
        <v>28.633333329999999</v>
      </c>
      <c r="D865" s="26">
        <v>0.156</v>
      </c>
      <c r="E865" s="26">
        <v>0.11700000000000001</v>
      </c>
      <c r="F865" s="26">
        <f>D865-Mode1_Parameter_sheet!$D$7</f>
        <v>9.7848425196851441E-3</v>
      </c>
      <c r="G865" s="26">
        <v>0.5532944474</v>
      </c>
      <c r="H865" s="26">
        <v>0.1159677621</v>
      </c>
      <c r="I865" s="26">
        <f>G865-Mode1_Parameter_sheet!$D$8</f>
        <v>9.3917709305785246E-3</v>
      </c>
      <c r="K865" s="26">
        <v>28.633333329999999</v>
      </c>
      <c r="L865" s="33">
        <f>$R$8*COS($R$6*(K865-Mode1_Parameter_sheet!$D$9))+$R$10*SIN($R$6*(K865-Mode1_Parameter_sheet!$D$9))+$R$9*COS($R$7*(K865-Mode1_Parameter_sheet!$D$9))+$R$11*SIN($R$7*(K865-Mode1_Parameter_sheet!$D$9))</f>
        <v>8.1963615004685096E-3</v>
      </c>
      <c r="M865" s="33">
        <f>L865+Mode1_Parameter_sheet!$D$7</f>
        <v>0.15441151898078337</v>
      </c>
      <c r="N865" s="33">
        <f>$R$8*COS($R$6*(K865-Mode1_Parameter_sheet!$D$9))+$R$10*SIN($R$6*(K865-Mode1_Parameter_sheet!$D$9))-$R$9*COS($R$7*(K865-Mode1_Parameter_sheet!$D$9))-$R$11*SIN($R$7*(K865-Mode1_Parameter_sheet!$D$9))</f>
        <v>7.9628672439016474E-3</v>
      </c>
      <c r="O865" s="33">
        <f>N865+Mode1_Parameter_sheet!$D$8</f>
        <v>0.55186554371332308</v>
      </c>
    </row>
    <row r="866" spans="2:15">
      <c r="B866" s="29">
        <v>860</v>
      </c>
      <c r="C866" s="26">
        <v>28.666666670000001</v>
      </c>
      <c r="D866" s="26">
        <v>0.16</v>
      </c>
      <c r="E866" s="26">
        <v>0.113</v>
      </c>
      <c r="F866" s="26">
        <f>D866-Mode1_Parameter_sheet!$D$7</f>
        <v>1.3784842519685148E-2</v>
      </c>
      <c r="G866" s="26">
        <v>0.55717103219999997</v>
      </c>
      <c r="H866" s="26">
        <v>0.116569504</v>
      </c>
      <c r="I866" s="26">
        <f>G866-Mode1_Parameter_sheet!$D$8</f>
        <v>1.3268355730578496E-2</v>
      </c>
      <c r="K866" s="26">
        <v>28.666666670000001</v>
      </c>
      <c r="L866" s="33">
        <f>$R$8*COS($R$6*(K866-Mode1_Parameter_sheet!$D$9))+$R$10*SIN($R$6*(K866-Mode1_Parameter_sheet!$D$9))+$R$9*COS($R$7*(K866-Mode1_Parameter_sheet!$D$9))+$R$11*SIN($R$7*(K866-Mode1_Parameter_sheet!$D$9))</f>
        <v>1.2292554811003161E-2</v>
      </c>
      <c r="M866" s="33">
        <f>L866+Mode1_Parameter_sheet!$D$7</f>
        <v>0.15850771229131802</v>
      </c>
      <c r="N866" s="33">
        <f>$R$8*COS($R$6*(K866-Mode1_Parameter_sheet!$D$9))+$R$10*SIN($R$6*(K866-Mode1_Parameter_sheet!$D$9))-$R$9*COS($R$7*(K866-Mode1_Parameter_sheet!$D$9))-$R$11*SIN($R$7*(K866-Mode1_Parameter_sheet!$D$9))</f>
        <v>1.2069209777531602E-2</v>
      </c>
      <c r="O866" s="33">
        <f>N866+Mode1_Parameter_sheet!$D$8</f>
        <v>0.55597188624695304</v>
      </c>
    </row>
    <row r="867" spans="2:15">
      <c r="B867" s="29">
        <v>861</v>
      </c>
      <c r="C867" s="26">
        <v>28.7</v>
      </c>
      <c r="D867" s="26">
        <v>0.16400000000000001</v>
      </c>
      <c r="E867" s="26">
        <v>0.111</v>
      </c>
      <c r="F867" s="26">
        <f>D867-Mode1_Parameter_sheet!$D$7</f>
        <v>1.7784842519685151E-2</v>
      </c>
      <c r="G867" s="26">
        <v>0.56106574760000005</v>
      </c>
      <c r="H867" s="26">
        <v>0.1126441777</v>
      </c>
      <c r="I867" s="26">
        <f>G867-Mode1_Parameter_sheet!$D$8</f>
        <v>1.7163071130578578E-2</v>
      </c>
      <c r="K867" s="26">
        <v>28.7</v>
      </c>
      <c r="L867" s="33">
        <f>$R$8*COS($R$6*(K867-Mode1_Parameter_sheet!$D$9))+$R$10*SIN($R$6*(K867-Mode1_Parameter_sheet!$D$9))+$R$9*COS($R$7*(K867-Mode1_Parameter_sheet!$D$9))+$R$11*SIN($R$7*(K867-Mode1_Parameter_sheet!$D$9))</f>
        <v>1.6311814612019037E-2</v>
      </c>
      <c r="M867" s="33">
        <f>L867+Mode1_Parameter_sheet!$D$7</f>
        <v>0.16252697209233388</v>
      </c>
      <c r="N867" s="33">
        <f>$R$8*COS($R$6*(K867-Mode1_Parameter_sheet!$D$9))+$R$10*SIN($R$6*(K867-Mode1_Parameter_sheet!$D$9))-$R$9*COS($R$7*(K867-Mode1_Parameter_sheet!$D$9))-$R$11*SIN($R$7*(K867-Mode1_Parameter_sheet!$D$9))</f>
        <v>1.6100977642538216E-2</v>
      </c>
      <c r="O867" s="33">
        <f>N867+Mode1_Parameter_sheet!$D$8</f>
        <v>0.56000365411195974</v>
      </c>
    </row>
    <row r="868" spans="2:15">
      <c r="B868" s="29">
        <v>862</v>
      </c>
      <c r="C868" s="26">
        <v>28.733333330000001</v>
      </c>
      <c r="D868" s="26">
        <v>0.16700000000000001</v>
      </c>
      <c r="E868" s="26">
        <v>0.108</v>
      </c>
      <c r="F868" s="26">
        <f>D868-Mode1_Parameter_sheet!$D$7</f>
        <v>2.0784842519685154E-2</v>
      </c>
      <c r="G868" s="26">
        <v>0.56468064409999996</v>
      </c>
      <c r="H868" s="26">
        <v>0.1048237351</v>
      </c>
      <c r="I868" s="26">
        <f>G868-Mode1_Parameter_sheet!$D$8</f>
        <v>2.0777967630578487E-2</v>
      </c>
      <c r="K868" s="26">
        <v>28.733333330000001</v>
      </c>
      <c r="L868" s="33">
        <f>$R$8*COS($R$6*(K868-Mode1_Parameter_sheet!$D$9))+$R$10*SIN($R$6*(K868-Mode1_Parameter_sheet!$D$9))+$R$9*COS($R$7*(K868-Mode1_Parameter_sheet!$D$9))+$R$11*SIN($R$7*(K868-Mode1_Parameter_sheet!$D$9))</f>
        <v>2.0229173541267877E-2</v>
      </c>
      <c r="M868" s="33">
        <f>L868+Mode1_Parameter_sheet!$D$7</f>
        <v>0.16644433102158274</v>
      </c>
      <c r="N868" s="33">
        <f>$R$8*COS($R$6*(K868-Mode1_Parameter_sheet!$D$9))+$R$10*SIN($R$6*(K868-Mode1_Parameter_sheet!$D$9))-$R$9*COS($R$7*(K868-Mode1_Parameter_sheet!$D$9))-$R$11*SIN($R$7*(K868-Mode1_Parameter_sheet!$D$9))</f>
        <v>2.0033071376274792E-2</v>
      </c>
      <c r="O868" s="33">
        <f>N868+Mode1_Parameter_sheet!$D$8</f>
        <v>0.56393574784569622</v>
      </c>
    </row>
    <row r="869" spans="2:15">
      <c r="B869" s="29">
        <v>863</v>
      </c>
      <c r="C869" s="26">
        <v>28.766666669999999</v>
      </c>
      <c r="D869" s="26">
        <v>0.17100000000000001</v>
      </c>
      <c r="E869" s="26">
        <v>0.10199999999999999</v>
      </c>
      <c r="F869" s="26">
        <f>D869-Mode1_Parameter_sheet!$D$7</f>
        <v>2.4784842519685157E-2</v>
      </c>
      <c r="G869" s="26">
        <v>0.5680539966</v>
      </c>
      <c r="H869" s="26">
        <v>0.101670755</v>
      </c>
      <c r="I869" s="26">
        <f>G869-Mode1_Parameter_sheet!$D$8</f>
        <v>2.4151320130578524E-2</v>
      </c>
      <c r="K869" s="26">
        <v>28.766666669999999</v>
      </c>
      <c r="L869" s="33">
        <f>$R$8*COS($R$6*(K869-Mode1_Parameter_sheet!$D$9))+$R$10*SIN($R$6*(K869-Mode1_Parameter_sheet!$D$9))+$R$9*COS($R$7*(K869-Mode1_Parameter_sheet!$D$9))+$R$11*SIN($R$7*(K869-Mode1_Parameter_sheet!$D$9))</f>
        <v>2.402030267044946E-2</v>
      </c>
      <c r="M869" s="33">
        <f>L869+Mode1_Parameter_sheet!$D$7</f>
        <v>0.17023546015076432</v>
      </c>
      <c r="N869" s="33">
        <f>$R$8*COS($R$6*(K869-Mode1_Parameter_sheet!$D$9))+$R$10*SIN($R$6*(K869-Mode1_Parameter_sheet!$D$9))-$R$9*COS($R$7*(K869-Mode1_Parameter_sheet!$D$9))-$R$11*SIN($R$7*(K869-Mode1_Parameter_sheet!$D$9))</f>
        <v>2.3841006435128077E-2</v>
      </c>
      <c r="O869" s="33">
        <f>N869+Mode1_Parameter_sheet!$D$8</f>
        <v>0.56774368290454957</v>
      </c>
    </row>
    <row r="870" spans="2:15">
      <c r="B870" s="29">
        <v>864</v>
      </c>
      <c r="C870" s="26">
        <v>28.8</v>
      </c>
      <c r="D870" s="26">
        <v>0.17399999999999999</v>
      </c>
      <c r="E870" s="26">
        <v>9.5600000000000004E-2</v>
      </c>
      <c r="F870" s="26">
        <f>D870-Mode1_Parameter_sheet!$D$7</f>
        <v>2.7784842519685132E-2</v>
      </c>
      <c r="G870" s="26">
        <v>0.57145869439999997</v>
      </c>
      <c r="H870" s="26">
        <v>9.8760904639999994E-2</v>
      </c>
      <c r="I870" s="26">
        <f>G870-Mode1_Parameter_sheet!$D$8</f>
        <v>2.7556017930578491E-2</v>
      </c>
      <c r="K870" s="26">
        <v>28.8</v>
      </c>
      <c r="L870" s="33">
        <f>$R$8*COS($R$6*(K870-Mode1_Parameter_sheet!$D$9))+$R$10*SIN($R$6*(K870-Mode1_Parameter_sheet!$D$9))+$R$9*COS($R$7*(K870-Mode1_Parameter_sheet!$D$9))+$R$11*SIN($R$7*(K870-Mode1_Parameter_sheet!$D$9))</f>
        <v>2.766165920113842E-2</v>
      </c>
      <c r="M870" s="33">
        <f>L870+Mode1_Parameter_sheet!$D$7</f>
        <v>0.17387681668145327</v>
      </c>
      <c r="N870" s="33">
        <f>$R$8*COS($R$6*(K870-Mode1_Parameter_sheet!$D$9))+$R$10*SIN($R$6*(K870-Mode1_Parameter_sheet!$D$9))-$R$9*COS($R$7*(K870-Mode1_Parameter_sheet!$D$9))-$R$11*SIN($R$7*(K870-Mode1_Parameter_sheet!$D$9))</f>
        <v>2.7501062515900187E-2</v>
      </c>
      <c r="O870" s="33">
        <f>N870+Mode1_Parameter_sheet!$D$8</f>
        <v>0.57140373898532171</v>
      </c>
    </row>
    <row r="871" spans="2:15">
      <c r="B871" s="29">
        <v>865</v>
      </c>
      <c r="C871" s="26">
        <v>28.833333329999999</v>
      </c>
      <c r="D871" s="26">
        <v>0.17699999999999999</v>
      </c>
      <c r="E871" s="26">
        <v>9.01E-2</v>
      </c>
      <c r="F871" s="26">
        <f>D871-Mode1_Parameter_sheet!$D$7</f>
        <v>3.0784842519685135E-2</v>
      </c>
      <c r="G871" s="26">
        <v>0.57463805700000004</v>
      </c>
      <c r="H871" s="26">
        <v>9.1978727240000002E-2</v>
      </c>
      <c r="I871" s="26">
        <f>G871-Mode1_Parameter_sheet!$D$8</f>
        <v>3.073538053057856E-2</v>
      </c>
      <c r="K871" s="26">
        <v>28.833333329999999</v>
      </c>
      <c r="L871" s="33">
        <f>$R$8*COS($R$6*(K871-Mode1_Parameter_sheet!$D$9))+$R$10*SIN($R$6*(K871-Mode1_Parameter_sheet!$D$9))+$R$9*COS($R$7*(K871-Mode1_Parameter_sheet!$D$9))+$R$11*SIN($R$7*(K871-Mode1_Parameter_sheet!$D$9))</f>
        <v>3.1130639312430774E-2</v>
      </c>
      <c r="M871" s="33">
        <f>L871+Mode1_Parameter_sheet!$D$7</f>
        <v>0.17734579679274562</v>
      </c>
      <c r="N871" s="33">
        <f>$R$8*COS($R$6*(K871-Mode1_Parameter_sheet!$D$9))+$R$10*SIN($R$6*(K871-Mode1_Parameter_sheet!$D$9))-$R$9*COS($R$7*(K871-Mode1_Parameter_sheet!$D$9))-$R$11*SIN($R$7*(K871-Mode1_Parameter_sheet!$D$9))</f>
        <v>3.0990438308383942E-2</v>
      </c>
      <c r="O871" s="33">
        <f>N871+Mode1_Parameter_sheet!$D$8</f>
        <v>0.57489311477780547</v>
      </c>
    </row>
    <row r="872" spans="2:15">
      <c r="B872" s="29">
        <v>866</v>
      </c>
      <c r="C872" s="26">
        <v>28.866666670000001</v>
      </c>
      <c r="D872" s="26">
        <v>0.18</v>
      </c>
      <c r="E872" s="26">
        <v>8.6800000000000002E-2</v>
      </c>
      <c r="F872" s="26">
        <f>D872-Mode1_Parameter_sheet!$D$7</f>
        <v>3.3784842519685138E-2</v>
      </c>
      <c r="G872" s="26">
        <v>0.57759060949999996</v>
      </c>
      <c r="H872" s="26">
        <v>8.4551451629999996E-2</v>
      </c>
      <c r="I872" s="26">
        <f>G872-Mode1_Parameter_sheet!$D$8</f>
        <v>3.3687933030578487E-2</v>
      </c>
      <c r="K872" s="26">
        <v>28.866666670000001</v>
      </c>
      <c r="L872" s="33">
        <f>$R$8*COS($R$6*(K872-Mode1_Parameter_sheet!$D$9))+$R$10*SIN($R$6*(K872-Mode1_Parameter_sheet!$D$9))+$R$9*COS($R$7*(K872-Mode1_Parameter_sheet!$D$9))+$R$11*SIN($R$7*(K872-Mode1_Parameter_sheet!$D$9))</f>
        <v>3.4405714668140373E-2</v>
      </c>
      <c r="M872" s="33">
        <f>L872+Mode1_Parameter_sheet!$D$7</f>
        <v>0.18062087214845524</v>
      </c>
      <c r="N872" s="33">
        <f>$R$8*COS($R$6*(K872-Mode1_Parameter_sheet!$D$9))+$R$10*SIN($R$6*(K872-Mode1_Parameter_sheet!$D$9))-$R$9*COS($R$7*(K872-Mode1_Parameter_sheet!$D$9))-$R$11*SIN($R$7*(K872-Mode1_Parameter_sheet!$D$9))</f>
        <v>3.4287390075537987E-2</v>
      </c>
      <c r="O872" s="33">
        <f>N872+Mode1_Parameter_sheet!$D$8</f>
        <v>0.57819006654495941</v>
      </c>
    </row>
    <row r="873" spans="2:15">
      <c r="B873" s="29">
        <v>867</v>
      </c>
      <c r="C873" s="26">
        <v>28.9</v>
      </c>
      <c r="D873" s="26">
        <v>0.183</v>
      </c>
      <c r="E873" s="26">
        <v>7.8899999999999998E-2</v>
      </c>
      <c r="F873" s="26">
        <f>D873-Mode1_Parameter_sheet!$D$7</f>
        <v>3.678484251968514E-2</v>
      </c>
      <c r="G873" s="26">
        <v>0.5802748204</v>
      </c>
      <c r="H873" s="26">
        <v>7.8736157200000004E-2</v>
      </c>
      <c r="I873" s="26">
        <f>G873-Mode1_Parameter_sheet!$D$8</f>
        <v>3.6372143930578527E-2</v>
      </c>
      <c r="K873" s="26">
        <v>28.9</v>
      </c>
      <c r="L873" s="33">
        <f>$R$8*COS($R$6*(K873-Mode1_Parameter_sheet!$D$9))+$R$10*SIN($R$6*(K873-Mode1_Parameter_sheet!$D$9))+$R$9*COS($R$7*(K873-Mode1_Parameter_sheet!$D$9))+$R$11*SIN($R$7*(K873-Mode1_Parameter_sheet!$D$9))</f>
        <v>3.74665631244342E-2</v>
      </c>
      <c r="M873" s="33">
        <f>L873+Mode1_Parameter_sheet!$D$7</f>
        <v>0.18368172060474905</v>
      </c>
      <c r="N873" s="33">
        <f>$R$8*COS($R$6*(K873-Mode1_Parameter_sheet!$D$9))+$R$10*SIN($R$6*(K873-Mode1_Parameter_sheet!$D$9))-$R$9*COS($R$7*(K873-Mode1_Parameter_sheet!$D$9))-$R$11*SIN($R$7*(K873-Mode1_Parameter_sheet!$D$9))</f>
        <v>3.7371364614164397E-2</v>
      </c>
      <c r="O873" s="33">
        <f>N873+Mode1_Parameter_sheet!$D$8</f>
        <v>0.58127404108358582</v>
      </c>
    </row>
    <row r="874" spans="2:15">
      <c r="B874" s="29">
        <v>868</v>
      </c>
      <c r="C874" s="26">
        <v>28.93333333</v>
      </c>
      <c r="D874" s="26">
        <v>0.185</v>
      </c>
      <c r="E874" s="26">
        <v>6.9599999999999995E-2</v>
      </c>
      <c r="F874" s="26">
        <f>D874-Mode1_Parameter_sheet!$D$7</f>
        <v>3.8784842519685142E-2</v>
      </c>
      <c r="G874" s="26">
        <v>0.58283968669999997</v>
      </c>
      <c r="H874" s="26">
        <v>7.2606538730000003E-2</v>
      </c>
      <c r="I874" s="26">
        <f>G874-Mode1_Parameter_sheet!$D$8</f>
        <v>3.8937010230578495E-2</v>
      </c>
      <c r="K874" s="26">
        <v>28.93333333</v>
      </c>
      <c r="L874" s="33">
        <f>$R$8*COS($R$6*(K874-Mode1_Parameter_sheet!$D$9))+$R$10*SIN($R$6*(K874-Mode1_Parameter_sheet!$D$9))+$R$9*COS($R$7*(K874-Mode1_Parameter_sheet!$D$9))+$R$11*SIN($R$7*(K874-Mode1_Parameter_sheet!$D$9))</f>
        <v>4.0294200503556275E-2</v>
      </c>
      <c r="M874" s="33">
        <f>L874+Mode1_Parameter_sheet!$D$7</f>
        <v>0.18650935798387114</v>
      </c>
      <c r="N874" s="33">
        <f>$R$8*COS($R$6*(K874-Mode1_Parameter_sheet!$D$9))+$R$10*SIN($R$6*(K874-Mode1_Parameter_sheet!$D$9))-$R$9*COS($R$7*(K874-Mode1_Parameter_sheet!$D$9))-$R$11*SIN($R$7*(K874-Mode1_Parameter_sheet!$D$9))</f>
        <v>4.0223133508293381E-2</v>
      </c>
      <c r="O874" s="33">
        <f>N874+Mode1_Parameter_sheet!$D$8</f>
        <v>0.5841258099777149</v>
      </c>
    </row>
    <row r="875" spans="2:15">
      <c r="B875" s="29">
        <v>869</v>
      </c>
      <c r="C875" s="26">
        <v>28.966666669999999</v>
      </c>
      <c r="D875" s="26">
        <v>0.188</v>
      </c>
      <c r="E875" s="26">
        <v>6.5199999999999994E-2</v>
      </c>
      <c r="F875" s="26">
        <f>D875-Mode1_Parameter_sheet!$D$7</f>
        <v>4.1784842519685145E-2</v>
      </c>
      <c r="G875" s="26">
        <v>0.58511525630000005</v>
      </c>
      <c r="H875" s="26">
        <v>6.4371287139999997E-2</v>
      </c>
      <c r="I875" s="26">
        <f>G875-Mode1_Parameter_sheet!$D$8</f>
        <v>4.1212579830578577E-2</v>
      </c>
      <c r="K875" s="26">
        <v>28.966666669999999</v>
      </c>
      <c r="L875" s="33">
        <f>$R$8*COS($R$6*(K875-Mode1_Parameter_sheet!$D$9))+$R$10*SIN($R$6*(K875-Mode1_Parameter_sheet!$D$9))+$R$9*COS($R$7*(K875-Mode1_Parameter_sheet!$D$9))+$R$11*SIN($R$7*(K875-Mode1_Parameter_sheet!$D$9))</f>
        <v>4.2871094870522167E-2</v>
      </c>
      <c r="M875" s="33">
        <f>L875+Mode1_Parameter_sheet!$D$7</f>
        <v>0.18908625235083704</v>
      </c>
      <c r="N875" s="33">
        <f>$R$8*COS($R$6*(K875-Mode1_Parameter_sheet!$D$9))+$R$10*SIN($R$6*(K875-Mode1_Parameter_sheet!$D$9))-$R$9*COS($R$7*(K875-Mode1_Parameter_sheet!$D$9))-$R$11*SIN($R$7*(K875-Mode1_Parameter_sheet!$D$9))</f>
        <v>4.282490996711609E-2</v>
      </c>
      <c r="O875" s="33">
        <f>N875+Mode1_Parameter_sheet!$D$8</f>
        <v>0.58672758643653755</v>
      </c>
    </row>
    <row r="876" spans="2:15">
      <c r="B876" s="29">
        <v>870</v>
      </c>
      <c r="C876" s="26">
        <v>29</v>
      </c>
      <c r="D876" s="26">
        <v>0.19</v>
      </c>
      <c r="E876" s="26">
        <v>5.6599999999999998E-2</v>
      </c>
      <c r="F876" s="26">
        <f>D876-Mode1_Parameter_sheet!$D$7</f>
        <v>4.3784842519685147E-2</v>
      </c>
      <c r="G876" s="26">
        <v>0.58713110580000005</v>
      </c>
      <c r="H876" s="26">
        <v>5.6022078900000001E-2</v>
      </c>
      <c r="I876" s="26">
        <f>G876-Mode1_Parameter_sheet!$D$8</f>
        <v>4.3228429330578577E-2</v>
      </c>
      <c r="K876" s="26">
        <v>29</v>
      </c>
      <c r="L876" s="33">
        <f>$R$8*COS($R$6*(K876-Mode1_Parameter_sheet!$D$9))+$R$10*SIN($R$6*(K876-Mode1_Parameter_sheet!$D$9))+$R$9*COS($R$7*(K876-Mode1_Parameter_sheet!$D$9))+$R$11*SIN($R$7*(K876-Mode1_Parameter_sheet!$D$9))</f>
        <v>4.5181273010475823E-2</v>
      </c>
      <c r="M876" s="33">
        <f>L876+Mode1_Parameter_sheet!$D$7</f>
        <v>0.19139643049079069</v>
      </c>
      <c r="N876" s="33">
        <f>$R$8*COS($R$6*(K876-Mode1_Parameter_sheet!$D$9))+$R$10*SIN($R$6*(K876-Mode1_Parameter_sheet!$D$9))-$R$9*COS($R$7*(K876-Mode1_Parameter_sheet!$D$9))-$R$11*SIN($R$7*(K876-Mode1_Parameter_sheet!$D$9))</f>
        <v>4.5160457970317924E-2</v>
      </c>
      <c r="O876" s="33">
        <f>N876+Mode1_Parameter_sheet!$D$8</f>
        <v>0.58906313443973946</v>
      </c>
    </row>
    <row r="877" spans="2:15">
      <c r="B877" s="29">
        <v>871</v>
      </c>
      <c r="C877" s="26">
        <v>29.033333330000001</v>
      </c>
      <c r="D877" s="26">
        <v>0.191</v>
      </c>
      <c r="E877" s="26">
        <v>4.6199999999999998E-2</v>
      </c>
      <c r="F877" s="26">
        <f>D877-Mode1_Parameter_sheet!$D$7</f>
        <v>4.4784842519685147E-2</v>
      </c>
      <c r="G877" s="26">
        <v>0.58885006159999997</v>
      </c>
      <c r="H877" s="26">
        <v>4.9192634440000001E-2</v>
      </c>
      <c r="I877" s="26">
        <f>G877-Mode1_Parameter_sheet!$D$8</f>
        <v>4.4947385130578499E-2</v>
      </c>
      <c r="K877" s="26">
        <v>29.033333330000001</v>
      </c>
      <c r="L877" s="33">
        <f>$R$8*COS($R$6*(K877-Mode1_Parameter_sheet!$D$9))+$R$10*SIN($R$6*(K877-Mode1_Parameter_sheet!$D$9))+$R$9*COS($R$7*(K877-Mode1_Parameter_sheet!$D$9))+$R$11*SIN($R$7*(K877-Mode1_Parameter_sheet!$D$9))</f>
        <v>4.7210423831439377E-2</v>
      </c>
      <c r="M877" s="33">
        <f>L877+Mode1_Parameter_sheet!$D$7</f>
        <v>0.19342558131175425</v>
      </c>
      <c r="N877" s="33">
        <f>$R$8*COS($R$6*(K877-Mode1_Parameter_sheet!$D$9))+$R$10*SIN($R$6*(K877-Mode1_Parameter_sheet!$D$9))-$R$9*COS($R$7*(K877-Mode1_Parameter_sheet!$D$9))-$R$11*SIN($R$7*(K877-Mode1_Parameter_sheet!$D$9))</f>
        <v>4.7215198491178695E-2</v>
      </c>
      <c r="O877" s="33">
        <f>N877+Mode1_Parameter_sheet!$D$8</f>
        <v>0.5911178749606002</v>
      </c>
    </row>
    <row r="878" spans="2:15">
      <c r="B878" s="29">
        <v>872</v>
      </c>
      <c r="C878" s="26">
        <v>29.06666667</v>
      </c>
      <c r="D878" s="26">
        <v>0.193</v>
      </c>
      <c r="E878" s="26">
        <v>3.4200000000000001E-2</v>
      </c>
      <c r="F878" s="26">
        <f>D878-Mode1_Parameter_sheet!$D$7</f>
        <v>4.6784842519685149E-2</v>
      </c>
      <c r="G878" s="26">
        <v>0.59041061480000001</v>
      </c>
      <c r="H878" s="26">
        <v>4.2262363669999997E-2</v>
      </c>
      <c r="I878" s="26">
        <f>G878-Mode1_Parameter_sheet!$D$8</f>
        <v>4.6507938330578535E-2</v>
      </c>
      <c r="K878" s="26">
        <v>29.06666667</v>
      </c>
      <c r="L878" s="33">
        <f>$R$8*COS($R$6*(K878-Mode1_Parameter_sheet!$D$9))+$R$10*SIN($R$6*(K878-Mode1_Parameter_sheet!$D$9))+$R$9*COS($R$7*(K878-Mode1_Parameter_sheet!$D$9))+$R$11*SIN($R$7*(K878-Mode1_Parameter_sheet!$D$9))</f>
        <v>4.8945984090318057E-2</v>
      </c>
      <c r="M878" s="33">
        <f>L878+Mode1_Parameter_sheet!$D$7</f>
        <v>0.19516114157063291</v>
      </c>
      <c r="N878" s="33">
        <f>$R$8*COS($R$6*(K878-Mode1_Parameter_sheet!$D$9))+$R$10*SIN($R$6*(K878-Mode1_Parameter_sheet!$D$9))-$R$9*COS($R$7*(K878-Mode1_Parameter_sheet!$D$9))-$R$11*SIN($R$7*(K878-Mode1_Parameter_sheet!$D$9))</f>
        <v>4.8976298030333515E-2</v>
      </c>
      <c r="O878" s="33">
        <f>N878+Mode1_Parameter_sheet!$D$8</f>
        <v>0.59287897449975502</v>
      </c>
    </row>
    <row r="879" spans="2:15">
      <c r="B879" s="29">
        <v>873</v>
      </c>
      <c r="C879" s="26">
        <v>29.1</v>
      </c>
      <c r="D879" s="26">
        <v>0.19400000000000001</v>
      </c>
      <c r="E879" s="26">
        <v>2.47E-2</v>
      </c>
      <c r="F879" s="26">
        <f>D879-Mode1_Parameter_sheet!$D$7</f>
        <v>4.778484251968515E-2</v>
      </c>
      <c r="G879" s="26">
        <v>0.59166755250000003</v>
      </c>
      <c r="H879" s="26">
        <v>3.097298855E-2</v>
      </c>
      <c r="I879" s="26">
        <f>G879-Mode1_Parameter_sheet!$D$8</f>
        <v>4.7764876030578551E-2</v>
      </c>
      <c r="K879" s="26">
        <v>29.1</v>
      </c>
      <c r="L879" s="33">
        <f>$R$8*COS($R$6*(K879-Mode1_Parameter_sheet!$D$9))+$R$10*SIN($R$6*(K879-Mode1_Parameter_sheet!$D$9))+$R$9*COS($R$7*(K879-Mode1_Parameter_sheet!$D$9))+$R$11*SIN($R$7*(K879-Mode1_Parameter_sheet!$D$9))</f>
        <v>5.0377214756566771E-2</v>
      </c>
      <c r="M879" s="33">
        <f>L879+Mode1_Parameter_sheet!$D$7</f>
        <v>0.19659237223688164</v>
      </c>
      <c r="N879" s="33">
        <f>$R$8*COS($R$6*(K879-Mode1_Parameter_sheet!$D$9))+$R$10*SIN($R$6*(K879-Mode1_Parameter_sheet!$D$9))-$R$9*COS($R$7*(K879-Mode1_Parameter_sheet!$D$9))-$R$11*SIN($R$7*(K879-Mode1_Parameter_sheet!$D$9))</f>
        <v>5.0432747810533404E-2</v>
      </c>
      <c r="O879" s="33">
        <f>N879+Mode1_Parameter_sheet!$D$8</f>
        <v>0.59433542427995489</v>
      </c>
    </row>
    <row r="880" spans="2:15">
      <c r="B880" s="29">
        <v>874</v>
      </c>
      <c r="C880" s="26">
        <v>29.133333329999999</v>
      </c>
      <c r="D880" s="26">
        <v>0.19500000000000001</v>
      </c>
      <c r="E880" s="26">
        <v>2.0899999999999998E-2</v>
      </c>
      <c r="F880" s="26">
        <f>D880-Mode1_Parameter_sheet!$D$7</f>
        <v>4.8784842519685151E-2</v>
      </c>
      <c r="G880" s="26">
        <v>0.5924754807</v>
      </c>
      <c r="H880" s="26">
        <v>2.066713765E-2</v>
      </c>
      <c r="I880" s="26">
        <f>G880-Mode1_Parameter_sheet!$D$8</f>
        <v>4.8572804230578526E-2</v>
      </c>
      <c r="K880" s="26">
        <v>29.133333329999999</v>
      </c>
      <c r="L880" s="33">
        <f>$R$8*COS($R$6*(K880-Mode1_Parameter_sheet!$D$9))+$R$10*SIN($R$6*(K880-Mode1_Parameter_sheet!$D$9))+$R$9*COS($R$7*(K880-Mode1_Parameter_sheet!$D$9))+$R$11*SIN($R$7*(K880-Mode1_Parameter_sheet!$D$9))</f>
        <v>5.1495270334886892E-2</v>
      </c>
      <c r="M880" s="33">
        <f>L880+Mode1_Parameter_sheet!$D$7</f>
        <v>0.19771042781520176</v>
      </c>
      <c r="N880" s="33">
        <f>$R$8*COS($R$6*(K880-Mode1_Parameter_sheet!$D$9))+$R$10*SIN($R$6*(K880-Mode1_Parameter_sheet!$D$9))-$R$9*COS($R$7*(K880-Mode1_Parameter_sheet!$D$9))-$R$11*SIN($R$7*(K880-Mode1_Parameter_sheet!$D$9))</f>
        <v>5.1575435994183863E-2</v>
      </c>
      <c r="O880" s="33">
        <f>N880+Mode1_Parameter_sheet!$D$8</f>
        <v>0.59547811246360538</v>
      </c>
    </row>
    <row r="881" spans="2:15">
      <c r="B881" s="29">
        <v>875</v>
      </c>
      <c r="C881" s="26">
        <v>29.166666670000001</v>
      </c>
      <c r="D881" s="26">
        <v>0.19500000000000001</v>
      </c>
      <c r="E881" s="26">
        <v>1.01E-2</v>
      </c>
      <c r="F881" s="26">
        <f>D881-Mode1_Parameter_sheet!$D$7</f>
        <v>4.8784842519685151E-2</v>
      </c>
      <c r="G881" s="26">
        <v>0.5930453617</v>
      </c>
      <c r="H881" s="26">
        <v>1.204817528E-2</v>
      </c>
      <c r="I881" s="26">
        <f>G881-Mode1_Parameter_sheet!$D$8</f>
        <v>4.914268523057852E-2</v>
      </c>
      <c r="K881" s="26">
        <v>29.166666670000001</v>
      </c>
      <c r="L881" s="33">
        <f>$R$8*COS($R$6*(K881-Mode1_Parameter_sheet!$D$9))+$R$10*SIN($R$6*(K881-Mode1_Parameter_sheet!$D$9))+$R$9*COS($R$7*(K881-Mode1_Parameter_sheet!$D$9))+$R$11*SIN($R$7*(K881-Mode1_Parameter_sheet!$D$9))</f>
        <v>5.2293251316496772E-2</v>
      </c>
      <c r="M881" s="33">
        <f>L881+Mode1_Parameter_sheet!$D$7</f>
        <v>0.19850840879681164</v>
      </c>
      <c r="N881" s="33">
        <f>$R$8*COS($R$6*(K881-Mode1_Parameter_sheet!$D$9))+$R$10*SIN($R$6*(K881-Mode1_Parameter_sheet!$D$9))-$R$9*COS($R$7*(K881-Mode1_Parameter_sheet!$D$9))-$R$11*SIN($R$7*(K881-Mode1_Parameter_sheet!$D$9))</f>
        <v>5.2397202923879352E-2</v>
      </c>
      <c r="O881" s="33">
        <f>N881+Mode1_Parameter_sheet!$D$8</f>
        <v>0.59629987939330087</v>
      </c>
    </row>
    <row r="882" spans="2:15">
      <c r="B882" s="29">
        <v>876</v>
      </c>
      <c r="C882" s="26">
        <v>29.2</v>
      </c>
      <c r="D882" s="26">
        <v>0.19500000000000001</v>
      </c>
      <c r="E882" s="26">
        <v>3.5E-4</v>
      </c>
      <c r="F882" s="26">
        <f>D882-Mode1_Parameter_sheet!$D$7</f>
        <v>4.8784842519685151E-2</v>
      </c>
      <c r="G882" s="26">
        <v>0.59327869239999997</v>
      </c>
      <c r="H882" s="26">
        <v>3.5066418889999999E-3</v>
      </c>
      <c r="I882" s="26">
        <f>G882-Mode1_Parameter_sheet!$D$8</f>
        <v>4.9376015930578498E-2</v>
      </c>
      <c r="K882" s="26">
        <v>29.2</v>
      </c>
      <c r="L882" s="33">
        <f>$R$8*COS($R$6*(K882-Mode1_Parameter_sheet!$D$9))+$R$10*SIN($R$6*(K882-Mode1_Parameter_sheet!$D$9))+$R$9*COS($R$7*(K882-Mode1_Parameter_sheet!$D$9))+$R$11*SIN($R$7*(K882-Mode1_Parameter_sheet!$D$9))</f>
        <v>5.2766246227367794E-2</v>
      </c>
      <c r="M882" s="33">
        <f>L882+Mode1_Parameter_sheet!$D$7</f>
        <v>0.19898140370768264</v>
      </c>
      <c r="N882" s="33">
        <f>$R$8*COS($R$6*(K882-Mode1_Parameter_sheet!$D$9))+$R$10*SIN($R$6*(K882-Mode1_Parameter_sheet!$D$9))-$R$9*COS($R$7*(K882-Mode1_Parameter_sheet!$D$9))-$R$11*SIN($R$7*(K882-Mode1_Parameter_sheet!$D$9))</f>
        <v>5.2892885897638617E-2</v>
      </c>
      <c r="O882" s="33">
        <f>N882+Mode1_Parameter_sheet!$D$8</f>
        <v>0.59679556236706011</v>
      </c>
    </row>
    <row r="883" spans="2:15">
      <c r="B883" s="29">
        <v>877</v>
      </c>
      <c r="C883" s="26">
        <v>29.233333330000001</v>
      </c>
      <c r="D883" s="26">
        <v>0.19500000000000001</v>
      </c>
      <c r="E883" s="26">
        <v>-4.0299999999999998E-4</v>
      </c>
      <c r="F883" s="26">
        <f>D883-Mode1_Parameter_sheet!$D$7</f>
        <v>4.8784842519685151E-2</v>
      </c>
      <c r="G883" s="26">
        <v>0.59327913779999997</v>
      </c>
      <c r="H883" s="26">
        <v>-5.0762382269999998E-3</v>
      </c>
      <c r="I883" s="26">
        <f>G883-Mode1_Parameter_sheet!$D$8</f>
        <v>4.9376461330578492E-2</v>
      </c>
      <c r="K883" s="26">
        <v>29.233333330000001</v>
      </c>
      <c r="L883" s="33">
        <f>$R$8*COS($R$6*(K883-Mode1_Parameter_sheet!$D$9))+$R$10*SIN($R$6*(K883-Mode1_Parameter_sheet!$D$9))+$R$9*COS($R$7*(K883-Mode1_Parameter_sheet!$D$9))+$R$11*SIN($R$7*(K883-Mode1_Parameter_sheet!$D$9))</f>
        <v>5.2911363062816553E-2</v>
      </c>
      <c r="M883" s="33">
        <f>L883+Mode1_Parameter_sheet!$D$7</f>
        <v>0.1991265205431314</v>
      </c>
      <c r="N883" s="33">
        <f>$R$8*COS($R$6*(K883-Mode1_Parameter_sheet!$D$9))+$R$10*SIN($R$6*(K883-Mode1_Parameter_sheet!$D$9))-$R$9*COS($R$7*(K883-Mode1_Parameter_sheet!$D$9))-$R$11*SIN($R$7*(K883-Mode1_Parameter_sheet!$D$9))</f>
        <v>5.3059353299600966E-2</v>
      </c>
      <c r="O883" s="33">
        <f>N883+Mode1_Parameter_sheet!$D$8</f>
        <v>0.59696202976902246</v>
      </c>
    </row>
    <row r="884" spans="2:15">
      <c r="B884" s="29">
        <v>878</v>
      </c>
      <c r="C884" s="26">
        <v>29.266666669999999</v>
      </c>
      <c r="D884" s="26">
        <v>0.19500000000000001</v>
      </c>
      <c r="E884" s="26">
        <v>-9.1299999999999992E-3</v>
      </c>
      <c r="F884" s="26">
        <f>D884-Mode1_Parameter_sheet!$D$7</f>
        <v>4.8784842519685151E-2</v>
      </c>
      <c r="G884" s="26">
        <v>0.59294027650000003</v>
      </c>
      <c r="H884" s="26">
        <v>-1.3507290539999999E-2</v>
      </c>
      <c r="I884" s="26">
        <f>G884-Mode1_Parameter_sheet!$D$8</f>
        <v>4.9037600030578554E-2</v>
      </c>
      <c r="K884" s="26">
        <v>29.266666669999999</v>
      </c>
      <c r="L884" s="33">
        <f>$R$8*COS($R$6*(K884-Mode1_Parameter_sheet!$D$9))+$R$10*SIN($R$6*(K884-Mode1_Parameter_sheet!$D$9))+$R$9*COS($R$7*(K884-Mode1_Parameter_sheet!$D$9))+$R$11*SIN($R$7*(K884-Mode1_Parameter_sheet!$D$9))</f>
        <v>5.2727745594346821E-2</v>
      </c>
      <c r="M884" s="33">
        <f>L884+Mode1_Parameter_sheet!$D$7</f>
        <v>0.19894290307466167</v>
      </c>
      <c r="N884" s="33">
        <f>$R$8*COS($R$6*(K884-Mode1_Parameter_sheet!$D$9))+$R$10*SIN($R$6*(K884-Mode1_Parameter_sheet!$D$9))-$R$9*COS($R$7*(K884-Mode1_Parameter_sheet!$D$9))-$R$11*SIN($R$7*(K884-Mode1_Parameter_sheet!$D$9))</f>
        <v>5.2895523414375999E-2</v>
      </c>
      <c r="O884" s="33">
        <f>N884+Mode1_Parameter_sheet!$D$8</f>
        <v>0.59679819988379745</v>
      </c>
    </row>
    <row r="885" spans="2:15">
      <c r="B885" s="29">
        <v>879</v>
      </c>
      <c r="C885" s="26">
        <v>29.3</v>
      </c>
      <c r="D885" s="26">
        <v>0.19500000000000001</v>
      </c>
      <c r="E885" s="26">
        <v>-2.29E-2</v>
      </c>
      <c r="F885" s="26">
        <f>D885-Mode1_Parameter_sheet!$D$7</f>
        <v>4.8784842519685151E-2</v>
      </c>
      <c r="G885" s="26">
        <v>0.59237865180000004</v>
      </c>
      <c r="H885" s="26">
        <v>-2.4187746690000001E-2</v>
      </c>
      <c r="I885" s="26">
        <f>G885-Mode1_Parameter_sheet!$D$8</f>
        <v>4.8475975330578569E-2</v>
      </c>
      <c r="K885" s="26">
        <v>29.3</v>
      </c>
      <c r="L885" s="33">
        <f>$R$8*COS($R$6*(K885-Mode1_Parameter_sheet!$D$9))+$R$10*SIN($R$6*(K885-Mode1_Parameter_sheet!$D$9))+$R$9*COS($R$7*(K885-Mode1_Parameter_sheet!$D$9))+$R$11*SIN($R$7*(K885-Mode1_Parameter_sheet!$D$9))</f>
        <v>5.221657881141735E-2</v>
      </c>
      <c r="M885" s="33">
        <f>L885+Mode1_Parameter_sheet!$D$7</f>
        <v>0.19843173629173222</v>
      </c>
      <c r="N885" s="33">
        <f>$R$8*COS($R$6*(K885-Mode1_Parameter_sheet!$D$9))+$R$10*SIN($R$6*(K885-Mode1_Parameter_sheet!$D$9))-$R$9*COS($R$7*(K885-Mode1_Parameter_sheet!$D$9))-$R$11*SIN($R$7*(K885-Mode1_Parameter_sheet!$D$9))</f>
        <v>5.240237223432849E-2</v>
      </c>
      <c r="O885" s="33">
        <f>N885+Mode1_Parameter_sheet!$D$8</f>
        <v>0.59630504870375001</v>
      </c>
    </row>
    <row r="886" spans="2:15">
      <c r="B886" s="29">
        <v>880</v>
      </c>
      <c r="C886" s="26">
        <v>29.333333329999999</v>
      </c>
      <c r="D886" s="26">
        <v>0.19400000000000001</v>
      </c>
      <c r="E886" s="26">
        <v>-3.6499999999999998E-2</v>
      </c>
      <c r="F886" s="26">
        <f>D886-Mode1_Parameter_sheet!$D$7</f>
        <v>4.778484251968515E-2</v>
      </c>
      <c r="G886" s="26">
        <v>0.59132776009999999</v>
      </c>
      <c r="H886" s="26">
        <v>-3.3301462419999997E-2</v>
      </c>
      <c r="I886" s="26">
        <f>G886-Mode1_Parameter_sheet!$D$8</f>
        <v>4.7425083630578513E-2</v>
      </c>
      <c r="K886" s="26">
        <v>29.333333329999999</v>
      </c>
      <c r="L886" s="33">
        <f>$R$8*COS($R$6*(K886-Mode1_Parameter_sheet!$D$9))+$R$10*SIN($R$6*(K886-Mode1_Parameter_sheet!$D$9))+$R$9*COS($R$7*(K886-Mode1_Parameter_sheet!$D$9))+$R$11*SIN($R$7*(K886-Mode1_Parameter_sheet!$D$9))</f>
        <v>5.1381080767886181E-2</v>
      </c>
      <c r="M886" s="33">
        <f>L886+Mode1_Parameter_sheet!$D$7</f>
        <v>0.19759623824820105</v>
      </c>
      <c r="N886" s="33">
        <f>$R$8*COS($R$6*(K886-Mode1_Parameter_sheet!$D$9))+$R$10*SIN($R$6*(K886-Mode1_Parameter_sheet!$D$9))-$R$9*COS($R$7*(K886-Mode1_Parameter_sheet!$D$9))-$R$11*SIN($R$7*(K886-Mode1_Parameter_sheet!$D$9))</f>
        <v>5.1582927548917898E-2</v>
      </c>
      <c r="O886" s="33">
        <f>N886+Mode1_Parameter_sheet!$D$8</f>
        <v>0.59548560401833939</v>
      </c>
    </row>
    <row r="887" spans="2:15">
      <c r="B887" s="29">
        <v>881</v>
      </c>
      <c r="C887" s="26">
        <v>29.366666670000001</v>
      </c>
      <c r="D887" s="26">
        <v>0.192</v>
      </c>
      <c r="E887" s="26">
        <v>-4.6199999999999998E-2</v>
      </c>
      <c r="F887" s="26">
        <f>D887-Mode1_Parameter_sheet!$D$7</f>
        <v>4.5784842519685148E-2</v>
      </c>
      <c r="G887" s="26">
        <v>0.59015855429999997</v>
      </c>
      <c r="H887" s="26">
        <v>-4.1153902690000001E-2</v>
      </c>
      <c r="I887" s="26">
        <f>G887-Mode1_Parameter_sheet!$D$8</f>
        <v>4.6255877830578496E-2</v>
      </c>
      <c r="K887" s="26">
        <v>29.366666670000001</v>
      </c>
      <c r="L887" s="33">
        <f>$R$8*COS($R$6*(K887-Mode1_Parameter_sheet!$D$9))+$R$10*SIN($R$6*(K887-Mode1_Parameter_sheet!$D$9))+$R$9*COS($R$7*(K887-Mode1_Parameter_sheet!$D$9))+$R$11*SIN($R$7*(K887-Mode1_Parameter_sheet!$D$9))</f>
        <v>5.0226481883947918E-2</v>
      </c>
      <c r="M887" s="33">
        <f>L887+Mode1_Parameter_sheet!$D$7</f>
        <v>0.19644163936426279</v>
      </c>
      <c r="N887" s="33">
        <f>$R$8*COS($R$6*(K887-Mode1_Parameter_sheet!$D$9))+$R$10*SIN($R$6*(K887-Mode1_Parameter_sheet!$D$9))-$R$9*COS($R$7*(K887-Mode1_Parameter_sheet!$D$9))-$R$11*SIN($R$7*(K887-Mode1_Parameter_sheet!$D$9))</f>
        <v>5.0442250235716288E-2</v>
      </c>
      <c r="O887" s="33">
        <f>N887+Mode1_Parameter_sheet!$D$8</f>
        <v>0.59434492670513772</v>
      </c>
    </row>
    <row r="888" spans="2:15">
      <c r="B888" s="29">
        <v>882</v>
      </c>
      <c r="C888" s="26">
        <v>29.4</v>
      </c>
      <c r="D888" s="26">
        <v>0.191</v>
      </c>
      <c r="E888" s="26">
        <v>-5.1999999999999998E-2</v>
      </c>
      <c r="F888" s="26">
        <f>D888-Mode1_Parameter_sheet!$D$7</f>
        <v>4.4784842519685147E-2</v>
      </c>
      <c r="G888" s="26">
        <v>0.58858416650000001</v>
      </c>
      <c r="H888" s="26">
        <v>-5.3046331279999998E-2</v>
      </c>
      <c r="I888" s="26">
        <f>G888-Mode1_Parameter_sheet!$D$8</f>
        <v>4.468149003057853E-2</v>
      </c>
      <c r="K888" s="26">
        <v>29.4</v>
      </c>
      <c r="L888" s="33">
        <f>$R$8*COS($R$6*(K888-Mode1_Parameter_sheet!$D$9))+$R$10*SIN($R$6*(K888-Mode1_Parameter_sheet!$D$9))+$R$9*COS($R$7*(K888-Mode1_Parameter_sheet!$D$9))+$R$11*SIN($R$7*(K888-Mode1_Parameter_sheet!$D$9))</f>
        <v>4.8759993523821994E-2</v>
      </c>
      <c r="M888" s="33">
        <f>L888+Mode1_Parameter_sheet!$D$7</f>
        <v>0.19497515100413684</v>
      </c>
      <c r="N888" s="33">
        <f>$R$8*COS($R$6*(K888-Mode1_Parameter_sheet!$D$9))+$R$10*SIN($R$6*(K888-Mode1_Parameter_sheet!$D$9))-$R$9*COS($R$7*(K888-Mode1_Parameter_sheet!$D$9))-$R$11*SIN($R$7*(K888-Mode1_Parameter_sheet!$D$9))</f>
        <v>4.8987404618862924E-2</v>
      </c>
      <c r="O888" s="33">
        <f>N888+Mode1_Parameter_sheet!$D$8</f>
        <v>0.59289008108828445</v>
      </c>
    </row>
    <row r="889" spans="2:15">
      <c r="B889" s="29">
        <v>883</v>
      </c>
      <c r="C889" s="26">
        <v>29.43333333</v>
      </c>
      <c r="D889" s="26">
        <v>0.189</v>
      </c>
      <c r="E889" s="26">
        <v>-6.0600000000000001E-2</v>
      </c>
      <c r="F889" s="26">
        <f>D889-Mode1_Parameter_sheet!$D$7</f>
        <v>4.2784842519685146E-2</v>
      </c>
      <c r="G889" s="26">
        <v>0.58662213220000003</v>
      </c>
      <c r="H889" s="26">
        <v>-6.127443246E-2</v>
      </c>
      <c r="I889" s="26">
        <f>G889-Mode1_Parameter_sheet!$D$8</f>
        <v>4.2719455730578559E-2</v>
      </c>
      <c r="K889" s="26">
        <v>29.43333333</v>
      </c>
      <c r="L889" s="33">
        <f>$R$8*COS($R$6*(K889-Mode1_Parameter_sheet!$D$9))+$R$10*SIN($R$6*(K889-Mode1_Parameter_sheet!$D$9))+$R$9*COS($R$7*(K889-Mode1_Parameter_sheet!$D$9))+$R$11*SIN($R$7*(K889-Mode1_Parameter_sheet!$D$9))</f>
        <v>4.6990760751859768E-2</v>
      </c>
      <c r="M889" s="33">
        <f>L889+Mode1_Parameter_sheet!$D$7</f>
        <v>0.19320591823217462</v>
      </c>
      <c r="N889" s="33">
        <f>$R$8*COS($R$6*(K889-Mode1_Parameter_sheet!$D$9))+$R$10*SIN($R$6*(K889-Mode1_Parameter_sheet!$D$9))-$R$9*COS($R$7*(K889-Mode1_Parameter_sheet!$D$9))-$R$11*SIN($R$7*(K889-Mode1_Parameter_sheet!$D$9))</f>
        <v>4.7227412803161971E-2</v>
      </c>
      <c r="O889" s="33">
        <f>N889+Mode1_Parameter_sheet!$D$8</f>
        <v>0.59113008927258348</v>
      </c>
    </row>
    <row r="890" spans="2:15">
      <c r="B890" s="29">
        <v>884</v>
      </c>
      <c r="C890" s="26">
        <v>29.466666669999999</v>
      </c>
      <c r="D890" s="26">
        <v>0.187</v>
      </c>
      <c r="E890" s="26">
        <v>-6.9599999999999995E-2</v>
      </c>
      <c r="F890" s="26">
        <f>D890-Mode1_Parameter_sheet!$D$7</f>
        <v>4.0784842519685144E-2</v>
      </c>
      <c r="G890" s="26">
        <v>0.58449920440000003</v>
      </c>
      <c r="H890" s="26">
        <v>-6.6576876509999994E-2</v>
      </c>
      <c r="I890" s="26">
        <f>G890-Mode1_Parameter_sheet!$D$8</f>
        <v>4.0596527930578552E-2</v>
      </c>
      <c r="K890" s="26">
        <v>29.466666669999999</v>
      </c>
      <c r="L890" s="33">
        <f>$R$8*COS($R$6*(K890-Mode1_Parameter_sheet!$D$9))+$R$10*SIN($R$6*(K890-Mode1_Parameter_sheet!$D$9))+$R$9*COS($R$7*(K890-Mode1_Parameter_sheet!$D$9))+$R$11*SIN($R$7*(K890-Mode1_Parameter_sheet!$D$9))</f>
        <v>4.4929805821706123E-2</v>
      </c>
      <c r="M890" s="33">
        <f>L890+Mode1_Parameter_sheet!$D$7</f>
        <v>0.19114496330202096</v>
      </c>
      <c r="N890" s="33">
        <f>$R$8*COS($R$6*(K890-Mode1_Parameter_sheet!$D$9))+$R$10*SIN($R$6*(K890-Mode1_Parameter_sheet!$D$9))-$R$9*COS($R$7*(K890-Mode1_Parameter_sheet!$D$9))-$R$11*SIN($R$7*(K890-Mode1_Parameter_sheet!$D$9))</f>
        <v>4.5173199446159024E-2</v>
      </c>
      <c r="O890" s="33">
        <f>N890+Mode1_Parameter_sheet!$D$8</f>
        <v>0.58907587591558053</v>
      </c>
    </row>
    <row r="891" spans="2:15">
      <c r="B891" s="29">
        <v>885</v>
      </c>
      <c r="C891" s="26">
        <v>29.5</v>
      </c>
      <c r="D891" s="26">
        <v>0.184</v>
      </c>
      <c r="E891" s="26">
        <v>-7.4999999999999997E-2</v>
      </c>
      <c r="F891" s="26">
        <f>D891-Mode1_Parameter_sheet!$D$7</f>
        <v>3.7784842519685141E-2</v>
      </c>
      <c r="G891" s="26">
        <v>0.58218367370000002</v>
      </c>
      <c r="H891" s="26">
        <v>-7.4111938370000005E-2</v>
      </c>
      <c r="I891" s="26">
        <f>G891-Mode1_Parameter_sheet!$D$8</f>
        <v>3.828099723057854E-2</v>
      </c>
      <c r="K891" s="26">
        <v>29.5</v>
      </c>
      <c r="L891" s="33">
        <f>$R$8*COS($R$6*(K891-Mode1_Parameter_sheet!$D$9))+$R$10*SIN($R$6*(K891-Mode1_Parameter_sheet!$D$9))+$R$9*COS($R$7*(K891-Mode1_Parameter_sheet!$D$9))+$R$11*SIN($R$7*(K891-Mode1_Parameter_sheet!$D$9))</f>
        <v>4.2589961675767909E-2</v>
      </c>
      <c r="M891" s="33">
        <f>L891+Mode1_Parameter_sheet!$D$7</f>
        <v>0.18880511915608278</v>
      </c>
      <c r="N891" s="33">
        <f>$R$8*COS($R$6*(K891-Mode1_Parameter_sheet!$D$9))+$R$10*SIN($R$6*(K891-Mode1_Parameter_sheet!$D$9))-$R$9*COS($R$7*(K891-Mode1_Parameter_sheet!$D$9))-$R$11*SIN($R$7*(K891-Mode1_Parameter_sheet!$D$9))</f>
        <v>4.2837526285547337E-2</v>
      </c>
      <c r="O891" s="33">
        <f>N891+Mode1_Parameter_sheet!$D$8</f>
        <v>0.58674020275496885</v>
      </c>
    </row>
    <row r="892" spans="2:15">
      <c r="B892" s="29">
        <v>886</v>
      </c>
      <c r="C892" s="26">
        <v>29.533333330000001</v>
      </c>
      <c r="D892" s="26">
        <v>0.182</v>
      </c>
      <c r="E892" s="26">
        <v>-8.0799999999999997E-2</v>
      </c>
      <c r="F892" s="26">
        <f>D892-Mode1_Parameter_sheet!$D$7</f>
        <v>3.5784842519685139E-2</v>
      </c>
      <c r="G892" s="26">
        <v>0.57955840849999996</v>
      </c>
      <c r="H892" s="26">
        <v>-8.0144336019999998E-2</v>
      </c>
      <c r="I892" s="26">
        <f>G892-Mode1_Parameter_sheet!$D$8</f>
        <v>3.565573203057848E-2</v>
      </c>
      <c r="K892" s="26">
        <v>29.533333330000001</v>
      </c>
      <c r="L892" s="33">
        <f>$R$8*COS($R$6*(K892-Mode1_Parameter_sheet!$D$9))+$R$10*SIN($R$6*(K892-Mode1_Parameter_sheet!$D$9))+$R$9*COS($R$7*(K892-Mode1_Parameter_sheet!$D$9))+$R$11*SIN($R$7*(K892-Mode1_Parameter_sheet!$D$9))</f>
        <v>3.9985788274813049E-2</v>
      </c>
      <c r="M892" s="33">
        <f>L892+Mode1_Parameter_sheet!$D$7</f>
        <v>0.18620094575512791</v>
      </c>
      <c r="N892" s="33">
        <f>$R$8*COS($R$6*(K892-Mode1_Parameter_sheet!$D$9))+$R$10*SIN($R$6*(K892-Mode1_Parameter_sheet!$D$9))-$R$9*COS($R$7*(K892-Mode1_Parameter_sheet!$D$9))-$R$11*SIN($R$7*(K892-Mode1_Parameter_sheet!$D$9))</f>
        <v>4.0234909232914985E-2</v>
      </c>
      <c r="O892" s="33">
        <f>N892+Mode1_Parameter_sheet!$D$8</f>
        <v>0.58413758570233643</v>
      </c>
    </row>
    <row r="893" spans="2:15">
      <c r="B893" s="29">
        <v>887</v>
      </c>
      <c r="C893" s="26">
        <v>29.56666667</v>
      </c>
      <c r="D893" s="26">
        <v>0.17899999999999999</v>
      </c>
      <c r="E893" s="26">
        <v>-8.7999999999999995E-2</v>
      </c>
      <c r="F893" s="26">
        <f>D893-Mode1_Parameter_sheet!$D$7</f>
        <v>3.2784842519685137E-2</v>
      </c>
      <c r="G893" s="26">
        <v>0.57684071800000003</v>
      </c>
      <c r="H893" s="26">
        <v>-8.5058768670000007E-2</v>
      </c>
      <c r="I893" s="26">
        <f>G893-Mode1_Parameter_sheet!$D$8</f>
        <v>3.2938041530578555E-2</v>
      </c>
      <c r="K893" s="26">
        <v>29.56666667</v>
      </c>
      <c r="L893" s="33">
        <f>$R$8*COS($R$6*(K893-Mode1_Parameter_sheet!$D$9))+$R$10*SIN($R$6*(K893-Mode1_Parameter_sheet!$D$9))+$R$9*COS($R$7*(K893-Mode1_Parameter_sheet!$D$9))+$R$11*SIN($R$7*(K893-Mode1_Parameter_sheet!$D$9))</f>
        <v>3.7133483449009345E-2</v>
      </c>
      <c r="M893" s="33">
        <f>L893+Mode1_Parameter_sheet!$D$7</f>
        <v>0.18334864092932421</v>
      </c>
      <c r="N893" s="33">
        <f>$R$8*COS($R$6*(K893-Mode1_Parameter_sheet!$D$9))+$R$10*SIN($R$6*(K893-Mode1_Parameter_sheet!$D$9))-$R$9*COS($R$7*(K893-Mode1_Parameter_sheet!$D$9))-$R$11*SIN($R$7*(K893-Mode1_Parameter_sheet!$D$9))</f>
        <v>3.7381529680444815E-2</v>
      </c>
      <c r="O893" s="33">
        <f>N893+Mode1_Parameter_sheet!$D$8</f>
        <v>0.58128420614986631</v>
      </c>
    </row>
    <row r="894" spans="2:15">
      <c r="B894" s="29">
        <v>888</v>
      </c>
      <c r="C894" s="26">
        <v>29.6</v>
      </c>
      <c r="D894" s="26">
        <v>0.17599999999999999</v>
      </c>
      <c r="E894" s="26">
        <v>-9.2700000000000005E-2</v>
      </c>
      <c r="F894" s="26">
        <f>D894-Mode1_Parameter_sheet!$D$7</f>
        <v>2.9784842519685134E-2</v>
      </c>
      <c r="G894" s="26">
        <v>0.57388782390000004</v>
      </c>
      <c r="H894" s="26">
        <v>-9.3508412860000001E-2</v>
      </c>
      <c r="I894" s="26">
        <f>G894-Mode1_Parameter_sheet!$D$8</f>
        <v>2.9985147430578563E-2</v>
      </c>
      <c r="K894" s="26">
        <v>29.6</v>
      </c>
      <c r="L894" s="33">
        <f>$R$8*COS($R$6*(K894-Mode1_Parameter_sheet!$D$9))+$R$10*SIN($R$6*(K894-Mode1_Parameter_sheet!$D$9))+$R$9*COS($R$7*(K894-Mode1_Parameter_sheet!$D$9))+$R$11*SIN($R$7*(K894-Mode1_Parameter_sheet!$D$9))</f>
        <v>3.4050785045720837E-2</v>
      </c>
      <c r="M894" s="33">
        <f>L894+Mode1_Parameter_sheet!$D$7</f>
        <v>0.1802659425260357</v>
      </c>
      <c r="N894" s="33">
        <f>$R$8*COS($R$6*(K894-Mode1_Parameter_sheet!$D$9))+$R$10*SIN($R$6*(K894-Mode1_Parameter_sheet!$D$9))-$R$9*COS($R$7*(K894-Mode1_Parameter_sheet!$D$9))-$R$11*SIN($R$7*(K894-Mode1_Parameter_sheet!$D$9))</f>
        <v>3.4295136826798668E-2</v>
      </c>
      <c r="O894" s="33">
        <f>N894+Mode1_Parameter_sheet!$D$8</f>
        <v>0.57819781329622011</v>
      </c>
    </row>
    <row r="895" spans="2:15">
      <c r="B895" s="29">
        <v>889</v>
      </c>
      <c r="C895" s="26">
        <v>29.633333329999999</v>
      </c>
      <c r="D895" s="26">
        <v>0.17199999999999999</v>
      </c>
      <c r="E895" s="26">
        <v>-0.1</v>
      </c>
      <c r="F895" s="26">
        <f>D895-Mode1_Parameter_sheet!$D$7</f>
        <v>2.5784842519685131E-2</v>
      </c>
      <c r="G895" s="26">
        <v>0.57060682380000005</v>
      </c>
      <c r="H895" s="26">
        <v>-9.9943752070000003E-2</v>
      </c>
      <c r="I895" s="26">
        <f>G895-Mode1_Parameter_sheet!$D$8</f>
        <v>2.6704147330578576E-2</v>
      </c>
      <c r="K895" s="26">
        <v>29.633333329999999</v>
      </c>
      <c r="L895" s="33">
        <f>$R$8*COS($R$6*(K895-Mode1_Parameter_sheet!$D$9))+$R$10*SIN($R$6*(K895-Mode1_Parameter_sheet!$D$9))+$R$9*COS($R$7*(K895-Mode1_Parameter_sheet!$D$9))+$R$11*SIN($R$7*(K895-Mode1_Parameter_sheet!$D$9))</f>
        <v>3.0756855511081881E-2</v>
      </c>
      <c r="M895" s="33">
        <f>L895+Mode1_Parameter_sheet!$D$7</f>
        <v>0.17697201299139673</v>
      </c>
      <c r="N895" s="33">
        <f>$R$8*COS($R$6*(K895-Mode1_Parameter_sheet!$D$9))+$R$10*SIN($R$6*(K895-Mode1_Parameter_sheet!$D$9))-$R$9*COS($R$7*(K895-Mode1_Parameter_sheet!$D$9))-$R$11*SIN($R$7*(K895-Mode1_Parameter_sheet!$D$9))</f>
        <v>3.0994932136872665E-2</v>
      </c>
      <c r="O895" s="33">
        <f>N895+Mode1_Parameter_sheet!$D$8</f>
        <v>0.57489760860629413</v>
      </c>
    </row>
    <row r="896" spans="2:15">
      <c r="B896" s="29">
        <v>890</v>
      </c>
      <c r="C896" s="26">
        <v>29.666666670000001</v>
      </c>
      <c r="D896" s="26">
        <v>0.16900000000000001</v>
      </c>
      <c r="E896" s="26">
        <v>-0.105</v>
      </c>
      <c r="F896" s="26">
        <f>D896-Mode1_Parameter_sheet!$D$7</f>
        <v>2.2784842519685156E-2</v>
      </c>
      <c r="G896" s="26">
        <v>0.56722490709999995</v>
      </c>
      <c r="H896" s="26">
        <v>-0.10592233099999999</v>
      </c>
      <c r="I896" s="26">
        <f>G896-Mode1_Parameter_sheet!$D$8</f>
        <v>2.3322230630578478E-2</v>
      </c>
      <c r="K896" s="26">
        <v>29.666666670000001</v>
      </c>
      <c r="L896" s="33">
        <f>$R$8*COS($R$6*(K896-Mode1_Parameter_sheet!$D$9))+$R$10*SIN($R$6*(K896-Mode1_Parameter_sheet!$D$9))+$R$9*COS($R$7*(K896-Mode1_Parameter_sheet!$D$9))+$R$11*SIN($R$7*(K896-Mode1_Parameter_sheet!$D$9))</f>
        <v>2.727216508080281E-2</v>
      </c>
      <c r="M896" s="33">
        <f>L896+Mode1_Parameter_sheet!$D$7</f>
        <v>0.17348732256111765</v>
      </c>
      <c r="N896" s="33">
        <f>$R$8*COS($R$6*(K896-Mode1_Parameter_sheet!$D$9))+$R$10*SIN($R$6*(K896-Mode1_Parameter_sheet!$D$9))-$R$9*COS($R$7*(K896-Mode1_Parameter_sheet!$D$9))-$R$11*SIN($R$7*(K896-Mode1_Parameter_sheet!$D$9))</f>
        <v>2.750145211800295E-2</v>
      </c>
      <c r="O896" s="33">
        <f>N896+Mode1_Parameter_sheet!$D$8</f>
        <v>0.5714041285874244</v>
      </c>
    </row>
    <row r="897" spans="2:15">
      <c r="B897" s="29">
        <v>891</v>
      </c>
      <c r="C897" s="26">
        <v>29.7</v>
      </c>
      <c r="D897" s="26">
        <v>0.16500000000000001</v>
      </c>
      <c r="E897" s="26">
        <v>-0.106</v>
      </c>
      <c r="F897" s="26">
        <f>D897-Mode1_Parameter_sheet!$D$7</f>
        <v>1.8784842519685152E-2</v>
      </c>
      <c r="G897" s="26">
        <v>0.56354533510000004</v>
      </c>
      <c r="H897" s="26">
        <v>-0.1098642094</v>
      </c>
      <c r="I897" s="26">
        <f>G897-Mode1_Parameter_sheet!$D$8</f>
        <v>1.9642658630578569E-2</v>
      </c>
      <c r="K897" s="26">
        <v>29.7</v>
      </c>
      <c r="L897" s="33">
        <f>$R$8*COS($R$6*(K897-Mode1_Parameter_sheet!$D$9))+$R$10*SIN($R$6*(K897-Mode1_Parameter_sheet!$D$9))+$R$9*COS($R$7*(K897-Mode1_Parameter_sheet!$D$9))+$R$11*SIN($R$7*(K897-Mode1_Parameter_sheet!$D$9))</f>
        <v>2.3618368033940948E-2</v>
      </c>
      <c r="M897" s="33">
        <f>L897+Mode1_Parameter_sheet!$D$7</f>
        <v>0.16983352551425579</v>
      </c>
      <c r="N897" s="33">
        <f>$R$8*COS($R$6*(K897-Mode1_Parameter_sheet!$D$9))+$R$10*SIN($R$6*(K897-Mode1_Parameter_sheet!$D$9))-$R$9*COS($R$7*(K897-Mode1_Parameter_sheet!$D$9))-$R$11*SIN($R$7*(K897-Mode1_Parameter_sheet!$D$9))</f>
        <v>2.3836443885165717E-2</v>
      </c>
      <c r="O897" s="33">
        <f>N897+Mode1_Parameter_sheet!$D$8</f>
        <v>0.56773912035458718</v>
      </c>
    </row>
    <row r="898" spans="2:15">
      <c r="B898" s="29">
        <v>892</v>
      </c>
      <c r="C898" s="26">
        <v>29.733333330000001</v>
      </c>
      <c r="D898" s="26">
        <v>0.16200000000000001</v>
      </c>
      <c r="E898" s="26">
        <v>-0.109</v>
      </c>
      <c r="F898" s="26">
        <f>D898-Mode1_Parameter_sheet!$D$7</f>
        <v>1.5784842519685149E-2</v>
      </c>
      <c r="G898" s="26">
        <v>0.55990062650000005</v>
      </c>
      <c r="H898" s="26">
        <v>-0.1096116785</v>
      </c>
      <c r="I898" s="26">
        <f>G898-Mode1_Parameter_sheet!$D$8</f>
        <v>1.5997950030578578E-2</v>
      </c>
      <c r="K898" s="26">
        <v>29.733333330000001</v>
      </c>
      <c r="L898" s="33">
        <f>$R$8*COS($R$6*(K898-Mode1_Parameter_sheet!$D$9))+$R$10*SIN($R$6*(K898-Mode1_Parameter_sheet!$D$9))+$R$9*COS($R$7*(K898-Mode1_Parameter_sheet!$D$9))+$R$11*SIN($R$7*(K898-Mode1_Parameter_sheet!$D$9))</f>
        <v>1.981816195741086E-2</v>
      </c>
      <c r="M898" s="33">
        <f>L898+Mode1_Parameter_sheet!$D$7</f>
        <v>0.1660333194377257</v>
      </c>
      <c r="N898" s="33">
        <f>$R$8*COS($R$6*(K898-Mode1_Parameter_sheet!$D$9))+$R$10*SIN($R$6*(K898-Mode1_Parameter_sheet!$D$9))-$R$9*COS($R$7*(K898-Mode1_Parameter_sheet!$D$9))-$R$11*SIN($R$7*(K898-Mode1_Parameter_sheet!$D$9))</f>
        <v>2.0022723429199751E-2</v>
      </c>
      <c r="O898" s="33">
        <f>N898+Mode1_Parameter_sheet!$D$8</f>
        <v>0.56392539989862123</v>
      </c>
    </row>
    <row r="899" spans="2:15">
      <c r="B899" s="29">
        <v>893</v>
      </c>
      <c r="C899" s="26">
        <v>29.766666669999999</v>
      </c>
      <c r="D899" s="26">
        <v>0.158</v>
      </c>
      <c r="E899" s="26">
        <v>-0.115</v>
      </c>
      <c r="F899" s="26">
        <f>D899-Mode1_Parameter_sheet!$D$7</f>
        <v>1.1784842519685146E-2</v>
      </c>
      <c r="G899" s="26">
        <v>0.5562378898</v>
      </c>
      <c r="H899" s="26">
        <v>-0.1132980863</v>
      </c>
      <c r="I899" s="26">
        <f>G899-Mode1_Parameter_sheet!$D$8</f>
        <v>1.2335213330578521E-2</v>
      </c>
      <c r="K899" s="26">
        <v>29.766666669999999</v>
      </c>
      <c r="L899" s="33">
        <f>$R$8*COS($R$6*(K899-Mode1_Parameter_sheet!$D$9))+$R$10*SIN($R$6*(K899-Mode1_Parameter_sheet!$D$9))+$R$9*COS($R$7*(K899-Mode1_Parameter_sheet!$D$9))+$R$11*SIN($R$7*(K899-Mode1_Parameter_sheet!$D$9))</f>
        <v>1.5895149779404621E-2</v>
      </c>
      <c r="M899" s="33">
        <f>L899+Mode1_Parameter_sheet!$D$7</f>
        <v>0.16211030725971948</v>
      </c>
      <c r="N899" s="33">
        <f>$R$8*COS($R$6*(K899-Mode1_Parameter_sheet!$D$9))+$R$10*SIN($R$6*(K899-Mode1_Parameter_sheet!$D$9))-$R$9*COS($R$7*(K899-Mode1_Parameter_sheet!$D$9))-$R$11*SIN($R$7*(K899-Mode1_Parameter_sheet!$D$9))</f>
        <v>1.608403640449764E-2</v>
      </c>
      <c r="O899" s="33">
        <f>N899+Mode1_Parameter_sheet!$D$8</f>
        <v>0.5599867128739191</v>
      </c>
    </row>
    <row r="900" spans="2:15">
      <c r="B900" s="29">
        <v>894</v>
      </c>
      <c r="C900" s="26">
        <v>29.8</v>
      </c>
      <c r="D900" s="26">
        <v>0.154</v>
      </c>
      <c r="E900" s="26">
        <v>-0.11700000000000001</v>
      </c>
      <c r="F900" s="26">
        <f>D900-Mode1_Parameter_sheet!$D$7</f>
        <v>7.7848425196851423E-3</v>
      </c>
      <c r="G900" s="26">
        <v>0.55234742069999998</v>
      </c>
      <c r="H900" s="26">
        <v>-0.11551957240000001</v>
      </c>
      <c r="I900" s="26">
        <f>G900-Mode1_Parameter_sheet!$D$8</f>
        <v>8.4447442305785048E-3</v>
      </c>
      <c r="K900" s="26">
        <v>29.8</v>
      </c>
      <c r="L900" s="33">
        <f>$R$8*COS($R$6*(K900-Mode1_Parameter_sheet!$D$9))+$R$10*SIN($R$6*(K900-Mode1_Parameter_sheet!$D$9))+$R$9*COS($R$7*(K900-Mode1_Parameter_sheet!$D$9))+$R$11*SIN($R$7*(K900-Mode1_Parameter_sheet!$D$9))</f>
        <v>1.1873697013326705E-2</v>
      </c>
      <c r="M900" s="33">
        <f>L900+Mode1_Parameter_sheet!$D$7</f>
        <v>0.15808885449364157</v>
      </c>
      <c r="N900" s="33">
        <f>$R$8*COS($R$6*(K900-Mode1_Parameter_sheet!$D$9))+$R$10*SIN($R$6*(K900-Mode1_Parameter_sheet!$D$9))-$R$9*COS($R$7*(K900-Mode1_Parameter_sheet!$D$9))-$R$11*SIN($R$7*(K900-Mode1_Parameter_sheet!$D$9))</f>
        <v>1.2044913882701394E-2</v>
      </c>
      <c r="O900" s="33">
        <f>N900+Mode1_Parameter_sheet!$D$8</f>
        <v>0.55594759035212282</v>
      </c>
    </row>
    <row r="901" spans="2:15">
      <c r="B901" s="29">
        <v>895</v>
      </c>
      <c r="C901" s="26">
        <v>29.833333329999999</v>
      </c>
      <c r="D901" s="26">
        <v>0.15</v>
      </c>
      <c r="E901" s="26">
        <v>-0.115</v>
      </c>
      <c r="F901" s="26">
        <f>D901-Mode1_Parameter_sheet!$D$7</f>
        <v>3.7848425196851387E-3</v>
      </c>
      <c r="G901" s="26">
        <v>0.54853658500000002</v>
      </c>
      <c r="H901" s="26">
        <v>-0.1149040049</v>
      </c>
      <c r="I901" s="26">
        <f>G901-Mode1_Parameter_sheet!$D$8</f>
        <v>4.6339085305785455E-3</v>
      </c>
      <c r="K901" s="26">
        <v>29.833333329999999</v>
      </c>
      <c r="L901" s="33">
        <f>$R$8*COS($R$6*(K901-Mode1_Parameter_sheet!$D$9))+$R$10*SIN($R$6*(K901-Mode1_Parameter_sheet!$D$9))+$R$9*COS($R$7*(K901-Mode1_Parameter_sheet!$D$9))+$R$11*SIN($R$7*(K901-Mode1_Parameter_sheet!$D$9))</f>
        <v>7.7787735304831861E-3</v>
      </c>
      <c r="M901" s="33">
        <f>L901+Mode1_Parameter_sheet!$D$7</f>
        <v>0.15399393101079803</v>
      </c>
      <c r="N901" s="33">
        <f>$R$8*COS($R$6*(K901-Mode1_Parameter_sheet!$D$9))+$R$10*SIN($R$6*(K901-Mode1_Parameter_sheet!$D$9))-$R$9*COS($R$7*(K901-Mode1_Parameter_sheet!$D$9))-$R$11*SIN($R$7*(K901-Mode1_Parameter_sheet!$D$9))</f>
        <v>7.9305123486696164E-3</v>
      </c>
      <c r="O901" s="33">
        <f>N901+Mode1_Parameter_sheet!$D$8</f>
        <v>0.55183318881809107</v>
      </c>
    </row>
    <row r="902" spans="2:15">
      <c r="B902" s="29">
        <v>896</v>
      </c>
      <c r="C902" s="26">
        <v>29.866666670000001</v>
      </c>
      <c r="D902" s="26">
        <v>0.14699999999999999</v>
      </c>
      <c r="E902" s="26">
        <v>-0.11899999999999999</v>
      </c>
      <c r="F902" s="26">
        <f>D902-Mode1_Parameter_sheet!$D$7</f>
        <v>7.8484251968513608E-4</v>
      </c>
      <c r="G902" s="26">
        <v>0.54468715369999998</v>
      </c>
      <c r="H902" s="26">
        <v>-0.1202211863</v>
      </c>
      <c r="I902" s="26">
        <f>G902-Mode1_Parameter_sheet!$D$8</f>
        <v>7.8447723057850638E-4</v>
      </c>
      <c r="K902" s="26">
        <v>29.866666670000001</v>
      </c>
      <c r="L902" s="33">
        <f>$R$8*COS($R$6*(K902-Mode1_Parameter_sheet!$D$9))+$R$10*SIN($R$6*(K902-Mode1_Parameter_sheet!$D$9))+$R$9*COS($R$7*(K902-Mode1_Parameter_sheet!$D$9))+$R$11*SIN($R$7*(K902-Mode1_Parameter_sheet!$D$9))</f>
        <v>3.6358021021698824E-3</v>
      </c>
      <c r="M902" s="33">
        <f>L902+Mode1_Parameter_sheet!$D$7</f>
        <v>0.14985095958248473</v>
      </c>
      <c r="N902" s="33">
        <f>$R$8*COS($R$6*(K902-Mode1_Parameter_sheet!$D$9))+$R$10*SIN($R$6*(K902-Mode1_Parameter_sheet!$D$9))-$R$9*COS($R$7*(K902-Mode1_Parameter_sheet!$D$9))-$R$11*SIN($R$7*(K902-Mode1_Parameter_sheet!$D$9))</f>
        <v>3.7664602832852313E-3</v>
      </c>
      <c r="O902" s="33">
        <f>N902+Mode1_Parameter_sheet!$D$8</f>
        <v>0.54766913675270668</v>
      </c>
    </row>
    <row r="903" spans="2:15">
      <c r="B903" s="29">
        <v>897</v>
      </c>
      <c r="C903" s="26">
        <v>29.9</v>
      </c>
      <c r="D903" s="26">
        <v>0.14199999999999999</v>
      </c>
      <c r="E903" s="26">
        <v>-0.12</v>
      </c>
      <c r="F903" s="26">
        <f>D903-Mode1_Parameter_sheet!$D$7</f>
        <v>-4.2151574803148684E-3</v>
      </c>
      <c r="G903" s="26">
        <v>0.54052183929999997</v>
      </c>
      <c r="H903" s="26">
        <v>-0.1195961004</v>
      </c>
      <c r="I903" s="26">
        <f>G903-Mode1_Parameter_sheet!$D$8</f>
        <v>-3.3808371694215023E-3</v>
      </c>
      <c r="K903" s="26">
        <v>29.9</v>
      </c>
      <c r="L903" s="33">
        <f>$R$8*COS($R$6*(K903-Mode1_Parameter_sheet!$D$9))+$R$10*SIN($R$6*(K903-Mode1_Parameter_sheet!$D$9))+$R$9*COS($R$7*(K903-Mode1_Parameter_sheet!$D$9))+$R$11*SIN($R$7*(K903-Mode1_Parameter_sheet!$D$9))</f>
        <v>-5.2949543790736353E-4</v>
      </c>
      <c r="M903" s="33">
        <f>L903+Mode1_Parameter_sheet!$D$7</f>
        <v>0.14568566204240749</v>
      </c>
      <c r="N903" s="33">
        <f>$R$8*COS($R$6*(K903-Mode1_Parameter_sheet!$D$9))+$R$10*SIN($R$6*(K903-Mode1_Parameter_sheet!$D$9))-$R$9*COS($R$7*(K903-Mode1_Parameter_sheet!$D$9))-$R$11*SIN($R$7*(K903-Mode1_Parameter_sheet!$D$9))</f>
        <v>-4.2129782537566219E-4</v>
      </c>
      <c r="O903" s="33">
        <f>N903+Mode1_Parameter_sheet!$D$8</f>
        <v>0.54348137864404578</v>
      </c>
    </row>
    <row r="904" spans="2:15">
      <c r="B904" s="29">
        <v>898</v>
      </c>
      <c r="C904" s="26">
        <v>29.93333333</v>
      </c>
      <c r="D904" s="26">
        <v>0.13900000000000001</v>
      </c>
      <c r="E904" s="26">
        <v>-0.115</v>
      </c>
      <c r="F904" s="26">
        <f>D904-Mode1_Parameter_sheet!$D$7</f>
        <v>-7.2151574803148433E-3</v>
      </c>
      <c r="G904" s="26">
        <v>0.53671408040000002</v>
      </c>
      <c r="H904" s="26">
        <v>-0.11363189310000001</v>
      </c>
      <c r="I904" s="26">
        <f>G904-Mode1_Parameter_sheet!$D$8</f>
        <v>-7.1885960694214601E-3</v>
      </c>
      <c r="K904" s="26">
        <v>29.93333333</v>
      </c>
      <c r="L904" s="33">
        <f>$R$8*COS($R$6*(K904-Mode1_Parameter_sheet!$D$9))+$R$10*SIN($R$6*(K904-Mode1_Parameter_sheet!$D$9))+$R$9*COS($R$7*(K904-Mode1_Parameter_sheet!$D$9))+$R$11*SIN($R$7*(K904-Mode1_Parameter_sheet!$D$9))</f>
        <v>-4.6912651276516662E-3</v>
      </c>
      <c r="M904" s="33">
        <f>L904+Mode1_Parameter_sheet!$D$7</f>
        <v>0.14152389235266319</v>
      </c>
      <c r="N904" s="33">
        <f>$R$8*COS($R$6*(K904-Mode1_Parameter_sheet!$D$9))+$R$10*SIN($R$6*(K904-Mode1_Parameter_sheet!$D$9))-$R$9*COS($R$7*(K904-Mode1_Parameter_sheet!$D$9))-$R$11*SIN($R$7*(K904-Mode1_Parameter_sheet!$D$9))</f>
        <v>-4.606670805523687E-3</v>
      </c>
      <c r="O904" s="33">
        <f>N904+Mode1_Parameter_sheet!$D$8</f>
        <v>0.53929600566389779</v>
      </c>
    </row>
    <row r="905" spans="2:15">
      <c r="B905" s="29">
        <v>899</v>
      </c>
      <c r="C905" s="26">
        <v>29.966666669999999</v>
      </c>
      <c r="D905" s="26">
        <v>0.13500000000000001</v>
      </c>
      <c r="E905" s="26">
        <v>-0.112</v>
      </c>
      <c r="F905" s="26">
        <f>D905-Mode1_Parameter_sheet!$D$7</f>
        <v>-1.1215157480314847E-2</v>
      </c>
      <c r="G905" s="26">
        <v>0.53294637970000003</v>
      </c>
      <c r="H905" s="26">
        <v>-0.1128894823</v>
      </c>
      <c r="I905" s="26">
        <f>G905-Mode1_Parameter_sheet!$D$8</f>
        <v>-1.0956296769421447E-2</v>
      </c>
      <c r="K905" s="26">
        <v>29.966666669999999</v>
      </c>
      <c r="L905" s="33">
        <f>$R$8*COS($R$6*(K905-Mode1_Parameter_sheet!$D$9))+$R$10*SIN($R$6*(K905-Mode1_Parameter_sheet!$D$9))+$R$9*COS($R$7*(K905-Mode1_Parameter_sheet!$D$9))+$R$11*SIN($R$7*(K905-Mode1_Parameter_sheet!$D$9))</f>
        <v>-8.8236774215335566E-3</v>
      </c>
      <c r="M905" s="33">
        <f>L905+Mode1_Parameter_sheet!$D$7</f>
        <v>0.1373914800587813</v>
      </c>
      <c r="N905" s="33">
        <f>$R$8*COS($R$6*(K905-Mode1_Parameter_sheet!$D$9))+$R$10*SIN($R$6*(K905-Mode1_Parameter_sheet!$D$9))-$R$9*COS($R$7*(K905-Mode1_Parameter_sheet!$D$9))-$R$11*SIN($R$7*(K905-Mode1_Parameter_sheet!$D$9))</f>
        <v>-8.7635798345199155E-3</v>
      </c>
      <c r="O905" s="33">
        <f>N905+Mode1_Parameter_sheet!$D$8</f>
        <v>0.53513909663490156</v>
      </c>
    </row>
    <row r="906" spans="2:15">
      <c r="B906" s="29">
        <v>900</v>
      </c>
      <c r="C906" s="26">
        <v>30</v>
      </c>
      <c r="D906" s="26">
        <v>0.13100000000000001</v>
      </c>
      <c r="E906" s="26">
        <v>-0.112</v>
      </c>
      <c r="F906" s="26">
        <f>D906-Mode1_Parameter_sheet!$D$7</f>
        <v>-1.521515748031485E-2</v>
      </c>
      <c r="G906" s="26">
        <v>0.52918811489999995</v>
      </c>
      <c r="H906" s="26">
        <v>-0.1115162866</v>
      </c>
      <c r="I906" s="26">
        <f>G906-Mode1_Parameter_sheet!$D$8</f>
        <v>-1.4714561569421525E-2</v>
      </c>
      <c r="K906" s="26">
        <v>30</v>
      </c>
      <c r="L906" s="33">
        <f>$R$8*COS($R$6*(K906-Mode1_Parameter_sheet!$D$9))+$R$10*SIN($R$6*(K906-Mode1_Parameter_sheet!$D$9))+$R$9*COS($R$7*(K906-Mode1_Parameter_sheet!$D$9))+$R$11*SIN($R$7*(K906-Mode1_Parameter_sheet!$D$9))</f>
        <v>-1.2901083576482727E-2</v>
      </c>
      <c r="M906" s="33">
        <f>L906+Mode1_Parameter_sheet!$D$7</f>
        <v>0.13331407390383213</v>
      </c>
      <c r="N906" s="33">
        <f>$R$8*COS($R$6*(K906-Mode1_Parameter_sheet!$D$9))+$R$10*SIN($R$6*(K906-Mode1_Parameter_sheet!$D$9))-$R$9*COS($R$7*(K906-Mode1_Parameter_sheet!$D$9))-$R$11*SIN($R$7*(K906-Mode1_Parameter_sheet!$D$9))</f>
        <v>-1.2866117433985826E-2</v>
      </c>
      <c r="O906" s="33">
        <f>N906+Mode1_Parameter_sheet!$D$8</f>
        <v>0.53103655903543567</v>
      </c>
    </row>
    <row r="907" spans="2:15">
      <c r="B907" s="29">
        <v>901</v>
      </c>
      <c r="C907" s="26">
        <v>30.033333330000001</v>
      </c>
      <c r="D907" s="26">
        <v>0.127</v>
      </c>
      <c r="E907" s="26">
        <v>-0.11</v>
      </c>
      <c r="F907" s="26">
        <f>D907-Mode1_Parameter_sheet!$D$7</f>
        <v>-1.9215157480314854E-2</v>
      </c>
      <c r="G907" s="26">
        <v>0.52551196060000005</v>
      </c>
      <c r="H907" s="26">
        <v>-0.1105704647</v>
      </c>
      <c r="I907" s="26">
        <f>G907-Mode1_Parameter_sheet!$D$8</f>
        <v>-1.8390715869421426E-2</v>
      </c>
      <c r="K907" s="26">
        <v>30.033333330000001</v>
      </c>
      <c r="L907" s="33">
        <f>$R$8*COS($R$6*(K907-Mode1_Parameter_sheet!$D$9))+$R$10*SIN($R$6*(K907-Mode1_Parameter_sheet!$D$9))+$R$9*COS($R$7*(K907-Mode1_Parameter_sheet!$D$9))+$R$11*SIN($R$7*(K907-Mode1_Parameter_sheet!$D$9))</f>
        <v>-1.6898182034021995E-2</v>
      </c>
      <c r="M907" s="33">
        <f>L907+Mode1_Parameter_sheet!$D$7</f>
        <v>0.12931697544629286</v>
      </c>
      <c r="N907" s="33">
        <f>$R$8*COS($R$6*(K907-Mode1_Parameter_sheet!$D$9))+$R$10*SIN($R$6*(K907-Mode1_Parameter_sheet!$D$9))-$R$9*COS($R$7*(K907-Mode1_Parameter_sheet!$D$9))-$R$11*SIN($R$7*(K907-Mode1_Parameter_sheet!$D$9))</f>
        <v>-1.6888716628608091E-2</v>
      </c>
      <c r="O907" s="33">
        <f>N907+Mode1_Parameter_sheet!$D$8</f>
        <v>0.52701395984081334</v>
      </c>
    </row>
    <row r="908" spans="2:15">
      <c r="B908" s="29">
        <v>902</v>
      </c>
      <c r="C908" s="26">
        <v>30.06666667</v>
      </c>
      <c r="D908" s="26">
        <v>0.124</v>
      </c>
      <c r="E908" s="26">
        <v>-0.106</v>
      </c>
      <c r="F908" s="26">
        <f>D908-Mode1_Parameter_sheet!$D$7</f>
        <v>-2.2215157480314857E-2</v>
      </c>
      <c r="G908" s="26">
        <v>0.52181675059999999</v>
      </c>
      <c r="H908" s="26">
        <v>-0.10650264080000001</v>
      </c>
      <c r="I908" s="26">
        <f>G908-Mode1_Parameter_sheet!$D$8</f>
        <v>-2.2085925869421486E-2</v>
      </c>
      <c r="K908" s="26">
        <v>30.06666667</v>
      </c>
      <c r="L908" s="33">
        <f>$R$8*COS($R$6*(K908-Mode1_Parameter_sheet!$D$9))+$R$10*SIN($R$6*(K908-Mode1_Parameter_sheet!$D$9))+$R$9*COS($R$7*(K908-Mode1_Parameter_sheet!$D$9))+$R$11*SIN($R$7*(K908-Mode1_Parameter_sheet!$D$9))</f>
        <v>-2.0790171374662096E-2</v>
      </c>
      <c r="M908" s="33">
        <f>L908+Mode1_Parameter_sheet!$D$7</f>
        <v>0.12542498610565275</v>
      </c>
      <c r="N908" s="33">
        <f>$R$8*COS($R$6*(K908-Mode1_Parameter_sheet!$D$9))+$R$10*SIN($R$6*(K908-Mode1_Parameter_sheet!$D$9))-$R$9*COS($R$7*(K908-Mode1_Parameter_sheet!$D$9))-$R$11*SIN($R$7*(K908-Mode1_Parameter_sheet!$D$9))</f>
        <v>-2.0806306682243085E-2</v>
      </c>
      <c r="O908" s="33">
        <f>N908+Mode1_Parameter_sheet!$D$8</f>
        <v>0.52309636978717844</v>
      </c>
    </row>
    <row r="909" spans="2:15">
      <c r="B909" s="29">
        <v>903</v>
      </c>
      <c r="C909" s="26">
        <v>30.1</v>
      </c>
      <c r="D909" s="26">
        <v>0.12</v>
      </c>
      <c r="E909" s="26">
        <v>-0.1</v>
      </c>
      <c r="F909" s="26">
        <f>D909-Mode1_Parameter_sheet!$D$7</f>
        <v>-2.621515748031486E-2</v>
      </c>
      <c r="G909" s="26">
        <v>0.51841178460000004</v>
      </c>
      <c r="H909" s="26">
        <v>-0.10120800839999999</v>
      </c>
      <c r="I909" s="26">
        <f>G909-Mode1_Parameter_sheet!$D$8</f>
        <v>-2.5490891869421439E-2</v>
      </c>
      <c r="K909" s="26">
        <v>30.1</v>
      </c>
      <c r="L909" s="33">
        <f>$R$8*COS($R$6*(K909-Mode1_Parameter_sheet!$D$9))+$R$10*SIN($R$6*(K909-Mode1_Parameter_sheet!$D$9))+$R$9*COS($R$7*(K909-Mode1_Parameter_sheet!$D$9))+$R$11*SIN($R$7*(K909-Mode1_Parameter_sheet!$D$9))</f>
        <v>-2.4552900585709234E-2</v>
      </c>
      <c r="M909" s="33">
        <f>L909+Mode1_Parameter_sheet!$D$7</f>
        <v>0.12166225689460562</v>
      </c>
      <c r="N909" s="33">
        <f>$R$8*COS($R$6*(K909-Mode1_Parameter_sheet!$D$9))+$R$10*SIN($R$6*(K909-Mode1_Parameter_sheet!$D$9))-$R$9*COS($R$7*(K909-Mode1_Parameter_sheet!$D$9))-$R$11*SIN($R$7*(K909-Mode1_Parameter_sheet!$D$9))</f>
        <v>-2.4594466186638742E-2</v>
      </c>
      <c r="O909" s="33">
        <f>N909+Mode1_Parameter_sheet!$D$8</f>
        <v>0.51930821028278273</v>
      </c>
    </row>
    <row r="910" spans="2:15">
      <c r="B910" s="29">
        <v>904</v>
      </c>
      <c r="C910" s="26">
        <v>30.133333329999999</v>
      </c>
      <c r="D910" s="26">
        <v>0.11700000000000001</v>
      </c>
      <c r="E910" s="26">
        <v>-9.4600000000000004E-2</v>
      </c>
      <c r="F910" s="26">
        <f>D910-Mode1_Parameter_sheet!$D$7</f>
        <v>-2.9215157480314849E-2</v>
      </c>
      <c r="G910" s="26">
        <v>0.51506954999999999</v>
      </c>
      <c r="H910" s="26">
        <v>-9.533355718E-2</v>
      </c>
      <c r="I910" s="26">
        <f>G910-Mode1_Parameter_sheet!$D$8</f>
        <v>-2.8833126469421488E-2</v>
      </c>
      <c r="K910" s="26">
        <v>30.133333329999999</v>
      </c>
      <c r="L910" s="33">
        <f>$R$8*COS($R$6*(K910-Mode1_Parameter_sheet!$D$9))+$R$10*SIN($R$6*(K910-Mode1_Parameter_sheet!$D$9))+$R$9*COS($R$7*(K910-Mode1_Parameter_sheet!$D$9))+$R$11*SIN($R$7*(K910-Mode1_Parameter_sheet!$D$9))</f>
        <v>-2.8163025671161891E-2</v>
      </c>
      <c r="M910" s="33">
        <f>L910+Mode1_Parameter_sheet!$D$7</f>
        <v>0.11805213180915297</v>
      </c>
      <c r="N910" s="33">
        <f>$R$8*COS($R$6*(K910-Mode1_Parameter_sheet!$D$9))+$R$10*SIN($R$6*(K910-Mode1_Parameter_sheet!$D$9))-$R$9*COS($R$7*(K910-Mode1_Parameter_sheet!$D$9))-$R$11*SIN($R$7*(K910-Mode1_Parameter_sheet!$D$9))</f>
        <v>-2.8229582573136514E-2</v>
      </c>
      <c r="O910" s="33">
        <f>N910+Mode1_Parameter_sheet!$D$8</f>
        <v>0.51567309389628502</v>
      </c>
    </row>
    <row r="911" spans="2:15">
      <c r="B911" s="29">
        <v>905</v>
      </c>
      <c r="C911" s="26">
        <v>30.166666670000001</v>
      </c>
      <c r="D911" s="26">
        <v>0.114</v>
      </c>
      <c r="E911" s="26">
        <v>-8.9899999999999994E-2</v>
      </c>
      <c r="F911" s="26">
        <f>D911-Mode1_Parameter_sheet!$D$7</f>
        <v>-3.2215157480314852E-2</v>
      </c>
      <c r="G911" s="26">
        <v>0.51205621410000002</v>
      </c>
      <c r="H911" s="26">
        <v>-8.9595559460000002E-2</v>
      </c>
      <c r="I911" s="26">
        <f>G911-Mode1_Parameter_sheet!$D$8</f>
        <v>-3.1846462369421458E-2</v>
      </c>
      <c r="K911" s="26">
        <v>30.166666670000001</v>
      </c>
      <c r="L911" s="33">
        <f>$R$8*COS($R$6*(K911-Mode1_Parameter_sheet!$D$9))+$R$10*SIN($R$6*(K911-Mode1_Parameter_sheet!$D$9))+$R$9*COS($R$7*(K911-Mode1_Parameter_sheet!$D$9))+$R$11*SIN($R$7*(K911-Mode1_Parameter_sheet!$D$9))</f>
        <v>-3.1598150543752444E-2</v>
      </c>
      <c r="M911" s="33">
        <f>L911+Mode1_Parameter_sheet!$D$7</f>
        <v>0.1146170069365624</v>
      </c>
      <c r="N911" s="33">
        <f>$R$8*COS($R$6*(K911-Mode1_Parameter_sheet!$D$9))+$R$10*SIN($R$6*(K911-Mode1_Parameter_sheet!$D$9))-$R$9*COS($R$7*(K911-Mode1_Parameter_sheet!$D$9))-$R$11*SIN($R$7*(K911-Mode1_Parameter_sheet!$D$9))</f>
        <v>-3.1688995817675987E-2</v>
      </c>
      <c r="O911" s="33">
        <f>N911+Mode1_Parameter_sheet!$D$8</f>
        <v>0.51221368065174544</v>
      </c>
    </row>
    <row r="912" spans="2:15">
      <c r="B912" s="29">
        <v>906</v>
      </c>
      <c r="C912" s="26">
        <v>30.2</v>
      </c>
      <c r="D912" s="26">
        <v>0.111</v>
      </c>
      <c r="E912" s="26">
        <v>-8.2199999999999995E-2</v>
      </c>
      <c r="F912" s="26">
        <f>D912-Mode1_Parameter_sheet!$D$7</f>
        <v>-3.5215157480314854E-2</v>
      </c>
      <c r="G912" s="26">
        <v>0.5090965127</v>
      </c>
      <c r="H912" s="26">
        <v>-8.6804571529999999E-2</v>
      </c>
      <c r="I912" s="26">
        <f>G912-Mode1_Parameter_sheet!$D$8</f>
        <v>-3.4806163769421472E-2</v>
      </c>
      <c r="K912" s="26">
        <v>30.2</v>
      </c>
      <c r="L912" s="33">
        <f>$R$8*COS($R$6*(K912-Mode1_Parameter_sheet!$D$9))+$R$10*SIN($R$6*(K912-Mode1_Parameter_sheet!$D$9))+$R$9*COS($R$7*(K912-Mode1_Parameter_sheet!$D$9))+$R$11*SIN($R$7*(K912-Mode1_Parameter_sheet!$D$9))</f>
        <v>-3.4836962853366925E-2</v>
      </c>
      <c r="M912" s="33">
        <f>L912+Mode1_Parameter_sheet!$D$7</f>
        <v>0.11137819462694792</v>
      </c>
      <c r="N912" s="33">
        <f>$R$8*COS($R$6*(K912-Mode1_Parameter_sheet!$D$9))+$R$10*SIN($R$6*(K912-Mode1_Parameter_sheet!$D$9))-$R$9*COS($R$7*(K912-Mode1_Parameter_sheet!$D$9))-$R$11*SIN($R$7*(K912-Mode1_Parameter_sheet!$D$9))</f>
        <v>-3.4951137035573447E-2</v>
      </c>
      <c r="O912" s="33">
        <f>N912+Mode1_Parameter_sheet!$D$8</f>
        <v>0.50895153943384808</v>
      </c>
    </row>
    <row r="913" spans="2:15">
      <c r="B913" s="29">
        <v>907</v>
      </c>
      <c r="C913" s="26">
        <v>30.233333330000001</v>
      </c>
      <c r="D913" s="26">
        <v>0.108</v>
      </c>
      <c r="E913" s="26">
        <v>-7.6499999999999999E-2</v>
      </c>
      <c r="F913" s="26">
        <f>D913-Mode1_Parameter_sheet!$D$7</f>
        <v>-3.8215157480314857E-2</v>
      </c>
      <c r="G913" s="26">
        <v>0.50626924269999996</v>
      </c>
      <c r="H913" s="26">
        <v>-7.7835795839999999E-2</v>
      </c>
      <c r="I913" s="26">
        <f>G913-Mode1_Parameter_sheet!$D$8</f>
        <v>-3.763343376942152E-2</v>
      </c>
      <c r="K913" s="26">
        <v>30.233333330000001</v>
      </c>
      <c r="L913" s="33">
        <f>$R$8*COS($R$6*(K913-Mode1_Parameter_sheet!$D$9))+$R$10*SIN($R$6*(K913-Mode1_Parameter_sheet!$D$9))+$R$9*COS($R$7*(K913-Mode1_Parameter_sheet!$D$9))+$R$11*SIN($R$7*(K913-Mode1_Parameter_sheet!$D$9))</f>
        <v>-3.7859372151484716E-2</v>
      </c>
      <c r="M913" s="33">
        <f>L913+Mode1_Parameter_sheet!$D$7</f>
        <v>0.10835578532883014</v>
      </c>
      <c r="N913" s="33">
        <f>$R$8*COS($R$6*(K913-Mode1_Parameter_sheet!$D$9))+$R$10*SIN($R$6*(K913-Mode1_Parameter_sheet!$D$9))-$R$9*COS($R$7*(K913-Mode1_Parameter_sheet!$D$9))-$R$11*SIN($R$7*(K913-Mode1_Parameter_sheet!$D$9))</f>
        <v>-3.7995669399014817E-2</v>
      </c>
      <c r="O913" s="33">
        <f>N913+Mode1_Parameter_sheet!$D$8</f>
        <v>0.5059070070704067</v>
      </c>
    </row>
    <row r="914" spans="2:15">
      <c r="B914" s="29">
        <v>908</v>
      </c>
      <c r="C914" s="26">
        <v>30.266666669999999</v>
      </c>
      <c r="D914" s="26">
        <v>0.106</v>
      </c>
      <c r="E914" s="26">
        <v>-7.2499999999999995E-2</v>
      </c>
      <c r="F914" s="26">
        <f>D914-Mode1_Parameter_sheet!$D$7</f>
        <v>-4.0215157480314859E-2</v>
      </c>
      <c r="G914" s="26">
        <v>0.50390745969999995</v>
      </c>
      <c r="H914" s="26">
        <v>-6.8261116600000005E-2</v>
      </c>
      <c r="I914" s="26">
        <f>G914-Mode1_Parameter_sheet!$D$8</f>
        <v>-3.9995216769421527E-2</v>
      </c>
      <c r="K914" s="26">
        <v>30.266666669999999</v>
      </c>
      <c r="L914" s="33">
        <f>$R$8*COS($R$6*(K914-Mode1_Parameter_sheet!$D$9))+$R$10*SIN($R$6*(K914-Mode1_Parameter_sheet!$D$9))+$R$9*COS($R$7*(K914-Mode1_Parameter_sheet!$D$9))+$R$11*SIN($R$7*(K914-Mode1_Parameter_sheet!$D$9))</f>
        <v>-4.0646630922006308E-2</v>
      </c>
      <c r="M914" s="33">
        <f>L914+Mode1_Parameter_sheet!$D$7</f>
        <v>0.10556852655830855</v>
      </c>
      <c r="N914" s="33">
        <f>$R$8*COS($R$6*(K914-Mode1_Parameter_sheet!$D$9))+$R$10*SIN($R$6*(K914-Mode1_Parameter_sheet!$D$9))-$R$9*COS($R$7*(K914-Mode1_Parameter_sheet!$D$9))-$R$11*SIN($R$7*(K914-Mode1_Parameter_sheet!$D$9))</f>
        <v>-4.0803611746598453E-2</v>
      </c>
      <c r="O914" s="33">
        <f>N914+Mode1_Parameter_sheet!$D$8</f>
        <v>0.50309906472282306</v>
      </c>
    </row>
    <row r="915" spans="2:15">
      <c r="B915" s="29">
        <v>909</v>
      </c>
      <c r="C915" s="26">
        <v>30.3</v>
      </c>
      <c r="D915" s="26">
        <v>0.104</v>
      </c>
      <c r="E915" s="26">
        <v>-6.1100000000000002E-2</v>
      </c>
      <c r="F915" s="26">
        <f>D915-Mode1_Parameter_sheet!$D$7</f>
        <v>-4.221515748031486E-2</v>
      </c>
      <c r="G915" s="26">
        <v>0.50171850149999997</v>
      </c>
      <c r="H915" s="26">
        <v>-6.4344722780000002E-2</v>
      </c>
      <c r="I915" s="26">
        <f>G915-Mode1_Parameter_sheet!$D$8</f>
        <v>-4.2184174969421506E-2</v>
      </c>
      <c r="K915" s="26">
        <v>30.3</v>
      </c>
      <c r="L915" s="33">
        <f>$R$8*COS($R$6*(K915-Mode1_Parameter_sheet!$D$9))+$R$10*SIN($R$6*(K915-Mode1_Parameter_sheet!$D$9))+$R$9*COS($R$7*(K915-Mode1_Parameter_sheet!$D$9))+$R$11*SIN($R$7*(K915-Mode1_Parameter_sheet!$D$9))</f>
        <v>-4.3181448452788866E-2</v>
      </c>
      <c r="M915" s="33">
        <f>L915+Mode1_Parameter_sheet!$D$7</f>
        <v>0.10303370902752598</v>
      </c>
      <c r="N915" s="33">
        <f>$R$8*COS($R$6*(K915-Mode1_Parameter_sheet!$D$9))+$R$10*SIN($R$6*(K915-Mode1_Parameter_sheet!$D$9))-$R$9*COS($R$7*(K915-Mode1_Parameter_sheet!$D$9))-$R$11*SIN($R$7*(K915-Mode1_Parameter_sheet!$D$9))</f>
        <v>-4.335745490557192E-2</v>
      </c>
      <c r="O915" s="33">
        <f>N915+Mode1_Parameter_sheet!$D$8</f>
        <v>0.50054522156384951</v>
      </c>
    </row>
    <row r="916" spans="2:15">
      <c r="B916" s="29">
        <v>910</v>
      </c>
      <c r="C916" s="26">
        <v>30.333333329999999</v>
      </c>
      <c r="D916" s="26">
        <v>0.10199999999999999</v>
      </c>
      <c r="E916" s="26">
        <v>-5.2400000000000002E-2</v>
      </c>
      <c r="F916" s="26">
        <f>D916-Mode1_Parameter_sheet!$D$7</f>
        <v>-4.4215157480314862E-2</v>
      </c>
      <c r="G916" s="26">
        <v>0.49961781150000001</v>
      </c>
      <c r="H916" s="26">
        <v>-5.661508866E-2</v>
      </c>
      <c r="I916" s="26">
        <f>G916-Mode1_Parameter_sheet!$D$8</f>
        <v>-4.4284864969421467E-2</v>
      </c>
      <c r="K916" s="26">
        <v>30.333333329999999</v>
      </c>
      <c r="L916" s="33">
        <f>$R$8*COS($R$6*(K916-Mode1_Parameter_sheet!$D$9))+$R$10*SIN($R$6*(K916-Mode1_Parameter_sheet!$D$9))+$R$9*COS($R$7*(K916-Mode1_Parameter_sheet!$D$9))+$R$11*SIN($R$7*(K916-Mode1_Parameter_sheet!$D$9))</f>
        <v>-4.5448102906648302E-2</v>
      </c>
      <c r="M916" s="33">
        <f>L916+Mode1_Parameter_sheet!$D$7</f>
        <v>0.10076705457366655</v>
      </c>
      <c r="N916" s="33">
        <f>$R$8*COS($R$6*(K916-Mode1_Parameter_sheet!$D$9))+$R$10*SIN($R$6*(K916-Mode1_Parameter_sheet!$D$9))-$R$9*COS($R$7*(K916-Mode1_Parameter_sheet!$D$9))-$R$11*SIN($R$7*(K916-Mode1_Parameter_sheet!$D$9))</f>
        <v>-4.5641276107288742E-2</v>
      </c>
      <c r="O916" s="33">
        <f>N916+Mode1_Parameter_sheet!$D$8</f>
        <v>0.49826140036213273</v>
      </c>
    </row>
    <row r="917" spans="2:15">
      <c r="B917" s="29">
        <v>911</v>
      </c>
      <c r="C917" s="26">
        <v>30.366666670000001</v>
      </c>
      <c r="D917" s="26">
        <v>0.1</v>
      </c>
      <c r="E917" s="26">
        <v>-4.19E-2</v>
      </c>
      <c r="F917" s="26">
        <f>D917-Mode1_Parameter_sheet!$D$7</f>
        <v>-4.621515748031485E-2</v>
      </c>
      <c r="G917" s="26">
        <v>0.49794416229999999</v>
      </c>
      <c r="H917" s="26">
        <v>-4.4782843599999997E-2</v>
      </c>
      <c r="I917" s="26">
        <f>G917-Mode1_Parameter_sheet!$D$8</f>
        <v>-4.5958514169421483E-2</v>
      </c>
      <c r="K917" s="26">
        <v>30.366666670000001</v>
      </c>
      <c r="L917" s="33">
        <f>$R$8*COS($R$6*(K917-Mode1_Parameter_sheet!$D$9))+$R$10*SIN($R$6*(K917-Mode1_Parameter_sheet!$D$9))+$R$9*COS($R$7*(K917-Mode1_Parameter_sheet!$D$9))+$R$11*SIN($R$7*(K917-Mode1_Parameter_sheet!$D$9))</f>
        <v>-4.7432535794650954E-2</v>
      </c>
      <c r="M917" s="33">
        <f>L917+Mode1_Parameter_sheet!$D$7</f>
        <v>9.8782621685663902E-2</v>
      </c>
      <c r="N917" s="33">
        <f>$R$8*COS($R$6*(K917-Mode1_Parameter_sheet!$D$9))+$R$10*SIN($R$6*(K917-Mode1_Parameter_sheet!$D$9))-$R$9*COS($R$7*(K917-Mode1_Parameter_sheet!$D$9))-$R$11*SIN($R$7*(K917-Mode1_Parameter_sheet!$D$9))</f>
        <v>-4.7640835561575806E-2</v>
      </c>
      <c r="O917" s="33">
        <f>N917+Mode1_Parameter_sheet!$D$8</f>
        <v>0.49626184090784564</v>
      </c>
    </row>
    <row r="918" spans="2:15">
      <c r="B918" s="29">
        <v>912</v>
      </c>
      <c r="C918" s="26">
        <v>30.4</v>
      </c>
      <c r="D918" s="26">
        <v>9.9000000000000005E-2</v>
      </c>
      <c r="E918" s="26">
        <v>-3.6400000000000002E-2</v>
      </c>
      <c r="F918" s="26">
        <f>D918-Mode1_Parameter_sheet!$D$7</f>
        <v>-4.7215157480314851E-2</v>
      </c>
      <c r="G918" s="26">
        <v>0.49663228860000003</v>
      </c>
      <c r="H918" s="26">
        <v>-3.601025544E-2</v>
      </c>
      <c r="I918" s="26">
        <f>G918-Mode1_Parameter_sheet!$D$8</f>
        <v>-4.7270387869421449E-2</v>
      </c>
      <c r="K918" s="26">
        <v>30.4</v>
      </c>
      <c r="L918" s="33">
        <f>$R$8*COS($R$6*(K918-Mode1_Parameter_sheet!$D$9))+$R$10*SIN($R$6*(K918-Mode1_Parameter_sheet!$D$9))+$R$9*COS($R$7*(K918-Mode1_Parameter_sheet!$D$9))+$R$11*SIN($R$7*(K918-Mode1_Parameter_sheet!$D$9))</f>
        <v>-4.9122437591012695E-2</v>
      </c>
      <c r="M918" s="33">
        <f>L918+Mode1_Parameter_sheet!$D$7</f>
        <v>9.7092719889302154E-2</v>
      </c>
      <c r="N918" s="33">
        <f>$R$8*COS($R$6*(K918-Mode1_Parameter_sheet!$D$9))+$R$10*SIN($R$6*(K918-Mode1_Parameter_sheet!$D$9))-$R$9*COS($R$7*(K918-Mode1_Parameter_sheet!$D$9))-$R$11*SIN($R$7*(K918-Mode1_Parameter_sheet!$D$9))</f>
        <v>-4.9343663975366846E-2</v>
      </c>
      <c r="O918" s="33">
        <f>N918+Mode1_Parameter_sheet!$D$8</f>
        <v>0.49455901249405465</v>
      </c>
    </row>
    <row r="919" spans="2:15">
      <c r="B919" s="29">
        <v>913</v>
      </c>
      <c r="C919" s="26">
        <v>30.43333333</v>
      </c>
      <c r="D919" s="26">
        <v>9.7699999999999995E-2</v>
      </c>
      <c r="E919" s="26">
        <v>-3.1300000000000001E-2</v>
      </c>
      <c r="F919" s="26">
        <f>D919-Mode1_Parameter_sheet!$D$7</f>
        <v>-4.8515157480314861E-2</v>
      </c>
      <c r="G919" s="26">
        <v>0.49554347859999998</v>
      </c>
      <c r="H919" s="26">
        <v>-2.7556907740000001E-2</v>
      </c>
      <c r="I919" s="26">
        <f>G919-Mode1_Parameter_sheet!$D$8</f>
        <v>-4.83591978694215E-2</v>
      </c>
      <c r="K919" s="26">
        <v>30.43333333</v>
      </c>
      <c r="L919" s="33">
        <f>$R$8*COS($R$6*(K919-Mode1_Parameter_sheet!$D$9))+$R$10*SIN($R$6*(K919-Mode1_Parameter_sheet!$D$9))+$R$9*COS($R$7*(K919-Mode1_Parameter_sheet!$D$9))+$R$11*SIN($R$7*(K919-Mode1_Parameter_sheet!$D$9))</f>
        <v>-5.0507327509224362E-2</v>
      </c>
      <c r="M919" s="33">
        <f>L919+Mode1_Parameter_sheet!$D$7</f>
        <v>9.5707829971090494E-2</v>
      </c>
      <c r="N919" s="33">
        <f>$R$8*COS($R$6*(K919-Mode1_Parameter_sheet!$D$9))+$R$10*SIN($R$6*(K919-Mode1_Parameter_sheet!$D$9))-$R$9*COS($R$7*(K919-Mode1_Parameter_sheet!$D$9))-$R$11*SIN($R$7*(K919-Mode1_Parameter_sheet!$D$9))</f>
        <v>-5.0739144043403184E-2</v>
      </c>
      <c r="O919" s="33">
        <f>N919+Mode1_Parameter_sheet!$D$8</f>
        <v>0.49316353242601829</v>
      </c>
    </row>
    <row r="920" spans="2:15">
      <c r="B920" s="29">
        <v>914</v>
      </c>
      <c r="C920" s="26">
        <v>30.466666669999999</v>
      </c>
      <c r="D920" s="26">
        <v>9.69E-2</v>
      </c>
      <c r="E920" s="26">
        <v>-2.1100000000000001E-2</v>
      </c>
      <c r="F920" s="26">
        <f>D920-Mode1_Parameter_sheet!$D$7</f>
        <v>-4.9315157480314856E-2</v>
      </c>
      <c r="G920" s="26">
        <v>0.49479516140000002</v>
      </c>
      <c r="H920" s="26">
        <v>-1.9978777730000001E-2</v>
      </c>
      <c r="I920" s="26">
        <f>G920-Mode1_Parameter_sheet!$D$8</f>
        <v>-4.9107515069421459E-2</v>
      </c>
      <c r="K920" s="26">
        <v>30.466666669999999</v>
      </c>
      <c r="L920" s="33">
        <f>$R$8*COS($R$6*(K920-Mode1_Parameter_sheet!$D$9))+$R$10*SIN($R$6*(K920-Mode1_Parameter_sheet!$D$9))+$R$9*COS($R$7*(K920-Mode1_Parameter_sheet!$D$9))+$R$11*SIN($R$7*(K920-Mode1_Parameter_sheet!$D$9))</f>
        <v>-5.1578616192542885E-2</v>
      </c>
      <c r="M920" s="33">
        <f>L920+Mode1_Parameter_sheet!$D$7</f>
        <v>9.4636541287771964E-2</v>
      </c>
      <c r="N920" s="33">
        <f>$R$8*COS($R$6*(K920-Mode1_Parameter_sheet!$D$9))+$R$10*SIN($R$6*(K920-Mode1_Parameter_sheet!$D$9))-$R$9*COS($R$7*(K920-Mode1_Parameter_sheet!$D$9))-$R$11*SIN($R$7*(K920-Mode1_Parameter_sheet!$D$9))</f>
        <v>-5.1818574563851506E-2</v>
      </c>
      <c r="O920" s="33">
        <f>N920+Mode1_Parameter_sheet!$D$8</f>
        <v>0.49208410190556995</v>
      </c>
    </row>
    <row r="921" spans="2:15">
      <c r="B921" s="29">
        <v>915</v>
      </c>
      <c r="C921" s="26">
        <v>30.5</v>
      </c>
      <c r="D921" s="26">
        <v>9.6299999999999997E-2</v>
      </c>
      <c r="E921" s="26">
        <v>-1.18E-2</v>
      </c>
      <c r="F921" s="26">
        <f>D921-Mode1_Parameter_sheet!$D$7</f>
        <v>-4.9915157480314859E-2</v>
      </c>
      <c r="G921" s="26">
        <v>0.4942115601</v>
      </c>
      <c r="H921" s="26">
        <v>-1.1029176809999999E-2</v>
      </c>
      <c r="I921" s="26">
        <f>G921-Mode1_Parameter_sheet!$D$8</f>
        <v>-4.9691116369421473E-2</v>
      </c>
      <c r="K921" s="26">
        <v>30.5</v>
      </c>
      <c r="L921" s="33">
        <f>$R$8*COS($R$6*(K921-Mode1_Parameter_sheet!$D$9))+$R$10*SIN($R$6*(K921-Mode1_Parameter_sheet!$D$9))+$R$9*COS($R$7*(K921-Mode1_Parameter_sheet!$D$9))+$R$11*SIN($R$7*(K921-Mode1_Parameter_sheet!$D$9))</f>
        <v>-5.2329658336939651E-2</v>
      </c>
      <c r="M921" s="33">
        <f>L921+Mode1_Parameter_sheet!$D$7</f>
        <v>9.3885499143375212E-2</v>
      </c>
      <c r="N921" s="33">
        <f>$R$8*COS($R$6*(K921-Mode1_Parameter_sheet!$D$9))+$R$10*SIN($R$6*(K921-Mode1_Parameter_sheet!$D$9))-$R$9*COS($R$7*(K921-Mode1_Parameter_sheet!$D$9))-$R$11*SIN($R$7*(K921-Mode1_Parameter_sheet!$D$9))</f>
        <v>-5.2575224238336181E-2</v>
      </c>
      <c r="O921" s="33">
        <f>N921+Mode1_Parameter_sheet!$D$8</f>
        <v>0.49132745223108532</v>
      </c>
    </row>
    <row r="922" spans="2:15">
      <c r="B922" s="29">
        <v>916</v>
      </c>
      <c r="C922" s="26">
        <v>30.533333330000001</v>
      </c>
      <c r="D922" s="26">
        <v>9.6100000000000005E-2</v>
      </c>
      <c r="E922" s="26">
        <v>-8.1499999999999997E-4</v>
      </c>
      <c r="F922" s="26">
        <f>D922-Mode1_Parameter_sheet!$D$7</f>
        <v>-5.0115157480314851E-2</v>
      </c>
      <c r="G922" s="26">
        <v>0.49405988290000002</v>
      </c>
      <c r="H922" s="26">
        <v>-2.6030422940000002E-4</v>
      </c>
      <c r="I922" s="26">
        <f>G922-Mode1_Parameter_sheet!$D$8</f>
        <v>-4.9842793569421451E-2</v>
      </c>
      <c r="K922" s="26">
        <v>30.533333330000001</v>
      </c>
      <c r="L922" s="33">
        <f>$R$8*COS($R$6*(K922-Mode1_Parameter_sheet!$D$9))+$R$10*SIN($R$6*(K922-Mode1_Parameter_sheet!$D$9))+$R$9*COS($R$7*(K922-Mode1_Parameter_sheet!$D$9))+$R$11*SIN($R$7*(K922-Mode1_Parameter_sheet!$D$9))</f>
        <v>-5.2755795758822971E-2</v>
      </c>
      <c r="M922" s="33">
        <f>L922+Mode1_Parameter_sheet!$D$7</f>
        <v>9.3459361721491885E-2</v>
      </c>
      <c r="N922" s="33">
        <f>$R$8*COS($R$6*(K922-Mode1_Parameter_sheet!$D$9))+$R$10*SIN($R$6*(K922-Mode1_Parameter_sheet!$D$9))-$R$9*COS($R$7*(K922-Mode1_Parameter_sheet!$D$9))-$R$11*SIN($R$7*(K922-Mode1_Parameter_sheet!$D$9))</f>
        <v>-5.3004375662527789E-2</v>
      </c>
      <c r="O922" s="33">
        <f>N922+Mode1_Parameter_sheet!$D$8</f>
        <v>0.49089830080689367</v>
      </c>
    </row>
    <row r="923" spans="2:15">
      <c r="B923" s="29">
        <v>917</v>
      </c>
      <c r="C923" s="26">
        <v>30.56666667</v>
      </c>
      <c r="D923" s="26">
        <v>9.6199999999999994E-2</v>
      </c>
      <c r="E923" s="26">
        <v>1.04E-2</v>
      </c>
      <c r="F923" s="26">
        <f>D923-Mode1_Parameter_sheet!$D$7</f>
        <v>-5.0015157480314862E-2</v>
      </c>
      <c r="G923" s="26">
        <v>0.49419420650000001</v>
      </c>
      <c r="H923" s="26">
        <v>1.041061976E-2</v>
      </c>
      <c r="I923" s="26">
        <f>G923-Mode1_Parameter_sheet!$D$8</f>
        <v>-4.9708469969421465E-2</v>
      </c>
      <c r="K923" s="26">
        <v>30.56666667</v>
      </c>
      <c r="L923" s="33">
        <f>$R$8*COS($R$6*(K923-Mode1_Parameter_sheet!$D$9))+$R$10*SIN($R$6*(K923-Mode1_Parameter_sheet!$D$9))+$R$9*COS($R$7*(K923-Mode1_Parameter_sheet!$D$9))+$R$11*SIN($R$7*(K923-Mode1_Parameter_sheet!$D$9))</f>
        <v>-5.2854384835955247E-2</v>
      </c>
      <c r="M923" s="33">
        <f>L923+Mode1_Parameter_sheet!$D$7</f>
        <v>9.3360772644359602E-2</v>
      </c>
      <c r="N923" s="33">
        <f>$R$8*COS($R$6*(K923-Mode1_Parameter_sheet!$D$9))+$R$10*SIN($R$6*(K923-Mode1_Parameter_sheet!$D$9))-$R$9*COS($R$7*(K923-Mode1_Parameter_sheet!$D$9))-$R$11*SIN($R$7*(K923-Mode1_Parameter_sheet!$D$9))</f>
        <v>-5.3103353381727385E-2</v>
      </c>
      <c r="O923" s="33">
        <f>N923+Mode1_Parameter_sheet!$D$8</f>
        <v>0.49079932308769408</v>
      </c>
    </row>
    <row r="924" spans="2:15">
      <c r="B924" s="29">
        <v>918</v>
      </c>
      <c r="C924" s="26">
        <v>30.6</v>
      </c>
      <c r="D924" s="26">
        <v>9.6799999999999997E-2</v>
      </c>
      <c r="E924" s="26">
        <v>2.0799999999999999E-2</v>
      </c>
      <c r="F924" s="26">
        <f>D924-Mode1_Parameter_sheet!$D$7</f>
        <v>-4.9415157480314859E-2</v>
      </c>
      <c r="G924" s="26">
        <v>0.49475392419999997</v>
      </c>
      <c r="H924" s="26">
        <v>1.9995103569999999E-2</v>
      </c>
      <c r="I924" s="26">
        <f>G924-Mode1_Parameter_sheet!$D$8</f>
        <v>-4.9148752269421503E-2</v>
      </c>
      <c r="K924" s="26">
        <v>30.6</v>
      </c>
      <c r="L924" s="33">
        <f>$R$8*COS($R$6*(K924-Mode1_Parameter_sheet!$D$9))+$R$10*SIN($R$6*(K924-Mode1_Parameter_sheet!$D$9))+$R$9*COS($R$7*(K924-Mode1_Parameter_sheet!$D$9))+$R$11*SIN($R$7*(K924-Mode1_Parameter_sheet!$D$9))</f>
        <v>-5.2624813228032245E-2</v>
      </c>
      <c r="M924" s="33">
        <f>L924+Mode1_Parameter_sheet!$D$7</f>
        <v>9.3590344252282603E-2</v>
      </c>
      <c r="N924" s="33">
        <f>$R$8*COS($R$6*(K924-Mode1_Parameter_sheet!$D$9))+$R$10*SIN($R$6*(K924-Mode1_Parameter_sheet!$D$9))-$R$9*COS($R$7*(K924-Mode1_Parameter_sheet!$D$9))-$R$11*SIN($R$7*(K924-Mode1_Parameter_sheet!$D$9))</f>
        <v>-5.287154095078065E-2</v>
      </c>
      <c r="O924" s="33">
        <f>N924+Mode1_Parameter_sheet!$D$8</f>
        <v>0.4910311355186408</v>
      </c>
    </row>
    <row r="925" spans="2:15">
      <c r="B925" s="29">
        <v>919</v>
      </c>
      <c r="C925" s="26">
        <v>30.633333329999999</v>
      </c>
      <c r="D925" s="26">
        <v>9.7600000000000006E-2</v>
      </c>
      <c r="E925" s="26">
        <v>2.8899999999999999E-2</v>
      </c>
      <c r="F925" s="26">
        <f>D925-Mode1_Parameter_sheet!$D$7</f>
        <v>-4.861515748031485E-2</v>
      </c>
      <c r="G925" s="26">
        <v>0.4955272134</v>
      </c>
      <c r="H925" s="26">
        <v>2.516278382E-2</v>
      </c>
      <c r="I925" s="26">
        <f>G925-Mode1_Parameter_sheet!$D$8</f>
        <v>-4.8375463069421476E-2</v>
      </c>
      <c r="K925" s="26">
        <v>30.633333329999999</v>
      </c>
      <c r="L925" s="33">
        <f>$R$8*COS($R$6*(K925-Mode1_Parameter_sheet!$D$9))+$R$10*SIN($R$6*(K925-Mode1_Parameter_sheet!$D$9))+$R$9*COS($R$7*(K925-Mode1_Parameter_sheet!$D$9))+$R$11*SIN($R$7*(K925-Mode1_Parameter_sheet!$D$9))</f>
        <v>-5.2068503853280587E-2</v>
      </c>
      <c r="M925" s="33">
        <f>L925+Mode1_Parameter_sheet!$D$7</f>
        <v>9.4146653627034269E-2</v>
      </c>
      <c r="N925" s="33">
        <f>$R$8*COS($R$6*(K925-Mode1_Parameter_sheet!$D$9))+$R$10*SIN($R$6*(K925-Mode1_Parameter_sheet!$D$9))-$R$9*COS($R$7*(K925-Mode1_Parameter_sheet!$D$9))-$R$11*SIN($R$7*(K925-Mode1_Parameter_sheet!$D$9))</f>
        <v>-5.2310384954727424E-2</v>
      </c>
      <c r="O925" s="33">
        <f>N925+Mode1_Parameter_sheet!$D$8</f>
        <v>0.49159229151469408</v>
      </c>
    </row>
    <row r="926" spans="2:15">
      <c r="B926" s="29">
        <v>920</v>
      </c>
      <c r="C926" s="26">
        <v>30.666666670000001</v>
      </c>
      <c r="D926" s="26">
        <v>9.8799999999999999E-2</v>
      </c>
      <c r="E926" s="26">
        <v>3.5400000000000001E-2</v>
      </c>
      <c r="F926" s="26">
        <f>D926-Mode1_Parameter_sheet!$D$7</f>
        <v>-4.7415157480314857E-2</v>
      </c>
      <c r="G926" s="26">
        <v>0.49643144319999999</v>
      </c>
      <c r="H926" s="26">
        <v>3.4671734670000003E-2</v>
      </c>
      <c r="I926" s="26">
        <f>G926-Mode1_Parameter_sheet!$D$8</f>
        <v>-4.7471233269421487E-2</v>
      </c>
      <c r="K926" s="26">
        <v>30.666666670000001</v>
      </c>
      <c r="L926" s="33">
        <f>$R$8*COS($R$6*(K926-Mode1_Parameter_sheet!$D$9))+$R$10*SIN($R$6*(K926-Mode1_Parameter_sheet!$D$9))+$R$9*COS($R$7*(K926-Mode1_Parameter_sheet!$D$9))+$R$11*SIN($R$7*(K926-Mode1_Parameter_sheet!$D$9))</f>
        <v>-5.1188905562140952E-2</v>
      </c>
      <c r="M926" s="33">
        <f>L926+Mode1_Parameter_sheet!$D$7</f>
        <v>9.5026251918173904E-2</v>
      </c>
      <c r="N926" s="33">
        <f>$R$8*COS($R$6*(K926-Mode1_Parameter_sheet!$D$9))+$R$10*SIN($R$6*(K926-Mode1_Parameter_sheet!$D$9))-$R$9*COS($R$7*(K926-Mode1_Parameter_sheet!$D$9))-$R$11*SIN($R$7*(K926-Mode1_Parameter_sheet!$D$9))</f>
        <v>-5.1423385428677457E-2</v>
      </c>
      <c r="O926" s="33">
        <f>N926+Mode1_Parameter_sheet!$D$8</f>
        <v>0.492479291040744</v>
      </c>
    </row>
    <row r="927" spans="2:15">
      <c r="B927" s="29">
        <v>921</v>
      </c>
      <c r="C927" s="26">
        <v>30.7</v>
      </c>
      <c r="D927" s="26">
        <v>0.1</v>
      </c>
      <c r="E927" s="26">
        <v>4.3099999999999999E-2</v>
      </c>
      <c r="F927" s="26">
        <f>D927-Mode1_Parameter_sheet!$D$7</f>
        <v>-4.621515748031485E-2</v>
      </c>
      <c r="G927" s="26">
        <v>0.49783866240000002</v>
      </c>
      <c r="H927" s="26">
        <v>4.3938538110000001E-2</v>
      </c>
      <c r="I927" s="26">
        <f>G927-Mode1_Parameter_sheet!$D$8</f>
        <v>-4.6064014069421455E-2</v>
      </c>
      <c r="K927" s="26">
        <v>30.7</v>
      </c>
      <c r="L927" s="33">
        <f>$R$8*COS($R$6*(K927-Mode1_Parameter_sheet!$D$9))+$R$10*SIN($R$6*(K927-Mode1_Parameter_sheet!$D$9))+$R$9*COS($R$7*(K927-Mode1_Parameter_sheet!$D$9))+$R$11*SIN($R$7*(K927-Mode1_Parameter_sheet!$D$9))</f>
        <v>-4.9991473030047237E-2</v>
      </c>
      <c r="M927" s="33">
        <f>L927+Mode1_Parameter_sheet!$D$7</f>
        <v>9.6223684450267619E-2</v>
      </c>
      <c r="N927" s="33">
        <f>$R$8*COS($R$6*(K927-Mode1_Parameter_sheet!$D$9))+$R$10*SIN($R$6*(K927-Mode1_Parameter_sheet!$D$9))-$R$9*COS($R$7*(K927-Mode1_Parameter_sheet!$D$9))-$R$11*SIN($R$7*(K927-Mode1_Parameter_sheet!$D$9))</f>
        <v>-5.0216075220147011E-2</v>
      </c>
      <c r="O927" s="33">
        <f>N927+Mode1_Parameter_sheet!$D$8</f>
        <v>0.49368660124927444</v>
      </c>
    </row>
    <row r="928" spans="2:15">
      <c r="B928" s="29">
        <v>922</v>
      </c>
      <c r="C928" s="26">
        <v>30.733333330000001</v>
      </c>
      <c r="D928" s="26">
        <v>0.10199999999999999</v>
      </c>
      <c r="E928" s="26">
        <v>5.4100000000000002E-2</v>
      </c>
      <c r="F928" s="26">
        <f>D928-Mode1_Parameter_sheet!$D$7</f>
        <v>-4.4215157480314862E-2</v>
      </c>
      <c r="G928" s="26">
        <v>0.49936067899999997</v>
      </c>
      <c r="H928" s="26">
        <v>5.4717116199999999E-2</v>
      </c>
      <c r="I928" s="26">
        <f>G928-Mode1_Parameter_sheet!$D$8</f>
        <v>-4.4541997469421502E-2</v>
      </c>
      <c r="K928" s="26">
        <v>30.733333330000001</v>
      </c>
      <c r="L928" s="33">
        <f>$R$8*COS($R$6*(K928-Mode1_Parameter_sheet!$D$9))+$R$10*SIN($R$6*(K928-Mode1_Parameter_sheet!$D$9))+$R$9*COS($R$7*(K928-Mode1_Parameter_sheet!$D$9))+$R$11*SIN($R$7*(K928-Mode1_Parameter_sheet!$D$9))</f>
        <v>-4.8483631422095552E-2</v>
      </c>
      <c r="M928" s="33">
        <f>L928+Mode1_Parameter_sheet!$D$7</f>
        <v>9.7731526058219303E-2</v>
      </c>
      <c r="N928" s="33">
        <f>$R$8*COS($R$6*(K928-Mode1_Parameter_sheet!$D$9))+$R$10*SIN($R$6*(K928-Mode1_Parameter_sheet!$D$9))-$R$9*COS($R$7*(K928-Mode1_Parameter_sheet!$D$9))-$R$11*SIN($R$7*(K928-Mode1_Parameter_sheet!$D$9))</f>
        <v>-4.8695983814808233E-2</v>
      </c>
      <c r="O928" s="33">
        <f>N928+Mode1_Parameter_sheet!$D$8</f>
        <v>0.49520669265461326</v>
      </c>
    </row>
    <row r="929" spans="2:15">
      <c r="B929" s="29">
        <v>923</v>
      </c>
      <c r="C929" s="26">
        <v>30.766666669999999</v>
      </c>
      <c r="D929" s="26">
        <v>0.104</v>
      </c>
      <c r="E929" s="26">
        <v>6.13E-2</v>
      </c>
      <c r="F929" s="26">
        <f>D929-Mode1_Parameter_sheet!$D$7</f>
        <v>-4.221515748031486E-2</v>
      </c>
      <c r="G929" s="26">
        <v>0.50148647010000003</v>
      </c>
      <c r="H929" s="26">
        <v>6.4258418159999997E-2</v>
      </c>
      <c r="I929" s="26">
        <f>G929-Mode1_Parameter_sheet!$D$8</f>
        <v>-4.241620636942145E-2</v>
      </c>
      <c r="K929" s="26">
        <v>30.766666669999999</v>
      </c>
      <c r="L929" s="33">
        <f>$R$8*COS($R$6*(K929-Mode1_Parameter_sheet!$D$9))+$R$10*SIN($R$6*(K929-Mode1_Parameter_sheet!$D$9))+$R$9*COS($R$7*(K929-Mode1_Parameter_sheet!$D$9))+$R$11*SIN($R$7*(K929-Mode1_Parameter_sheet!$D$9))</f>
        <v>-4.667473081443272E-2</v>
      </c>
      <c r="M929" s="33">
        <f>L929+Mode1_Parameter_sheet!$D$7</f>
        <v>9.9540426665882142E-2</v>
      </c>
      <c r="N929" s="33">
        <f>$R$8*COS($R$6*(K929-Mode1_Parameter_sheet!$D$9))+$R$10*SIN($R$6*(K929-Mode1_Parameter_sheet!$D$9))-$R$9*COS($R$7*(K929-Mode1_Parameter_sheet!$D$9))-$R$11*SIN($R$7*(K929-Mode1_Parameter_sheet!$D$9))</f>
        <v>-4.687259065955119E-2</v>
      </c>
      <c r="O929" s="33">
        <f>N929+Mode1_Parameter_sheet!$D$8</f>
        <v>0.49703008580987029</v>
      </c>
    </row>
    <row r="930" spans="2:15">
      <c r="B930" s="29">
        <v>924</v>
      </c>
      <c r="C930" s="26">
        <v>30.8</v>
      </c>
      <c r="D930" s="26">
        <v>0.106</v>
      </c>
      <c r="E930" s="26">
        <v>7.1499999999999994E-2</v>
      </c>
      <c r="F930" s="26">
        <f>D930-Mode1_Parameter_sheet!$D$7</f>
        <v>-4.0215157480314859E-2</v>
      </c>
      <c r="G930" s="26">
        <v>0.50364457360000003</v>
      </c>
      <c r="H930" s="26">
        <v>6.8140189909999996E-2</v>
      </c>
      <c r="I930" s="26">
        <f>G930-Mode1_Parameter_sheet!$D$8</f>
        <v>-4.0258102869421442E-2</v>
      </c>
      <c r="K930" s="26">
        <v>30.8</v>
      </c>
      <c r="L930" s="33">
        <f>$R$8*COS($R$6*(K930-Mode1_Parameter_sheet!$D$9))+$R$10*SIN($R$6*(K930-Mode1_Parameter_sheet!$D$9))+$R$9*COS($R$7*(K930-Mode1_Parameter_sheet!$D$9))+$R$11*SIN($R$7*(K930-Mode1_Parameter_sheet!$D$9))</f>
        <v>-4.4575990369742267E-2</v>
      </c>
      <c r="M930" s="33">
        <f>L930+Mode1_Parameter_sheet!$D$7</f>
        <v>0.10163916711057258</v>
      </c>
      <c r="N930" s="33">
        <f>$R$8*COS($R$6*(K930-Mode1_Parameter_sheet!$D$9))+$R$10*SIN($R$6*(K930-Mode1_Parameter_sheet!$D$9))-$R$9*COS($R$7*(K930-Mode1_Parameter_sheet!$D$9))-$R$11*SIN($R$7*(K930-Mode1_Parameter_sheet!$D$9))</f>
        <v>-4.4757267987815548E-2</v>
      </c>
      <c r="O930" s="33">
        <f>N930+Mode1_Parameter_sheet!$D$8</f>
        <v>0.49914540848160593</v>
      </c>
    </row>
    <row r="931" spans="2:15">
      <c r="B931" s="29">
        <v>925</v>
      </c>
      <c r="C931" s="26">
        <v>30.833333329999999</v>
      </c>
      <c r="D931" s="26">
        <v>0.108</v>
      </c>
      <c r="E931" s="26">
        <v>7.7299999999999994E-2</v>
      </c>
      <c r="F931" s="26">
        <f>D931-Mode1_Parameter_sheet!$D$7</f>
        <v>-3.8215157480314857E-2</v>
      </c>
      <c r="G931" s="26">
        <v>0.50602914939999999</v>
      </c>
      <c r="H931" s="26">
        <v>7.3930655789999994E-2</v>
      </c>
      <c r="I931" s="26">
        <f>G931-Mode1_Parameter_sheet!$D$8</f>
        <v>-3.7873527069421487E-2</v>
      </c>
      <c r="K931" s="26">
        <v>30.833333329999999</v>
      </c>
      <c r="L931" s="33">
        <f>$R$8*COS($R$6*(K931-Mode1_Parameter_sheet!$D$9))+$R$10*SIN($R$6*(K931-Mode1_Parameter_sheet!$D$9))+$R$9*COS($R$7*(K931-Mode1_Parameter_sheet!$D$9))+$R$11*SIN($R$7*(K931-Mode1_Parameter_sheet!$D$9))</f>
        <v>-4.2200425643340006E-2</v>
      </c>
      <c r="M931" s="33">
        <f>L931+Mode1_Parameter_sheet!$D$7</f>
        <v>0.10401473183697485</v>
      </c>
      <c r="N931" s="33">
        <f>$R$8*COS($R$6*(K931-Mode1_Parameter_sheet!$D$9))+$R$10*SIN($R$6*(K931-Mode1_Parameter_sheet!$D$9))-$R$9*COS($R$7*(K931-Mode1_Parameter_sheet!$D$9))-$R$11*SIN($R$7*(K931-Mode1_Parameter_sheet!$D$9))</f>
        <v>-4.2363206482976312E-2</v>
      </c>
      <c r="O931" s="33">
        <f>N931+Mode1_Parameter_sheet!$D$8</f>
        <v>0.50153946998644516</v>
      </c>
    </row>
    <row r="932" spans="2:15">
      <c r="B932" s="29">
        <v>926</v>
      </c>
      <c r="C932" s="26">
        <v>30.866666670000001</v>
      </c>
      <c r="D932" s="26">
        <v>0.111</v>
      </c>
      <c r="E932" s="26">
        <v>8.2199999999999995E-2</v>
      </c>
      <c r="F932" s="26">
        <f>D932-Mode1_Parameter_sheet!$D$7</f>
        <v>-3.5215157480314854E-2</v>
      </c>
      <c r="G932" s="26">
        <v>0.50857328400000001</v>
      </c>
      <c r="H932" s="26">
        <v>8.2438867730000004E-2</v>
      </c>
      <c r="I932" s="26">
        <f>G932-Mode1_Parameter_sheet!$D$8</f>
        <v>-3.5329392469421461E-2</v>
      </c>
      <c r="K932" s="26">
        <v>30.866666670000001</v>
      </c>
      <c r="L932" s="33">
        <f>$R$8*COS($R$6*(K932-Mode1_Parameter_sheet!$D$9))+$R$10*SIN($R$6*(K932-Mode1_Parameter_sheet!$D$9))+$R$9*COS($R$7*(K932-Mode1_Parameter_sheet!$D$9))+$R$11*SIN($R$7*(K932-Mode1_Parameter_sheet!$D$9))</f>
        <v>-3.9562769271552667E-2</v>
      </c>
      <c r="M932" s="33">
        <f>L932+Mode1_Parameter_sheet!$D$7</f>
        <v>0.10665238820876219</v>
      </c>
      <c r="N932" s="33">
        <f>$R$8*COS($R$6*(K932-Mode1_Parameter_sheet!$D$9))+$R$10*SIN($R$6*(K932-Mode1_Parameter_sheet!$D$9))-$R$9*COS($R$7*(K932-Mode1_Parameter_sheet!$D$9))-$R$11*SIN($R$7*(K932-Mode1_Parameter_sheet!$D$9))</f>
        <v>-3.9705334127541972E-2</v>
      </c>
      <c r="O932" s="33">
        <f>N932+Mode1_Parameter_sheet!$D$8</f>
        <v>0.50419734234187952</v>
      </c>
    </row>
    <row r="933" spans="2:15">
      <c r="B933" s="29">
        <v>927</v>
      </c>
      <c r="C933" s="26">
        <v>30.9</v>
      </c>
      <c r="D933" s="26">
        <v>0.114</v>
      </c>
      <c r="E933" s="26">
        <v>8.9399999999999993E-2</v>
      </c>
      <c r="F933" s="26">
        <f>D933-Mode1_Parameter_sheet!$D$7</f>
        <v>-3.2215157480314852E-2</v>
      </c>
      <c r="G933" s="26">
        <v>0.51152507390000002</v>
      </c>
      <c r="H933" s="26">
        <v>8.8453705999999993E-2</v>
      </c>
      <c r="I933" s="26">
        <f>G933-Mode1_Parameter_sheet!$D$8</f>
        <v>-3.237760256942146E-2</v>
      </c>
      <c r="K933" s="26">
        <v>30.9</v>
      </c>
      <c r="L933" s="33">
        <f>$R$8*COS($R$6*(K933-Mode1_Parameter_sheet!$D$9))+$R$10*SIN($R$6*(K933-Mode1_Parameter_sheet!$D$9))+$R$9*COS($R$7*(K933-Mode1_Parameter_sheet!$D$9))+$R$11*SIN($R$7*(K933-Mode1_Parameter_sheet!$D$9))</f>
        <v>-3.6679382515440458E-2</v>
      </c>
      <c r="M933" s="33">
        <f>L933+Mode1_Parameter_sheet!$D$7</f>
        <v>0.10953577496487441</v>
      </c>
      <c r="N933" s="33">
        <f>$R$8*COS($R$6*(K933-Mode1_Parameter_sheet!$D$9))+$R$10*SIN($R$6*(K933-Mode1_Parameter_sheet!$D$9))-$R$9*COS($R$7*(K933-Mode1_Parameter_sheet!$D$9))-$R$11*SIN($R$7*(K933-Mode1_Parameter_sheet!$D$9))</f>
        <v>-3.6800225704445598E-2</v>
      </c>
      <c r="O933" s="33">
        <f>N933+Mode1_Parameter_sheet!$D$8</f>
        <v>0.50710245076497584</v>
      </c>
    </row>
    <row r="934" spans="2:15">
      <c r="B934" s="29">
        <v>928</v>
      </c>
      <c r="C934" s="26">
        <v>30.93333333</v>
      </c>
      <c r="D934" s="26">
        <v>0.11700000000000001</v>
      </c>
      <c r="E934" s="26">
        <v>9.2299999999999993E-2</v>
      </c>
      <c r="F934" s="26">
        <f>D934-Mode1_Parameter_sheet!$D$7</f>
        <v>-2.9215157480314849E-2</v>
      </c>
      <c r="G934" s="26">
        <v>0.51447019770000002</v>
      </c>
      <c r="H934" s="26">
        <v>9.6595259749999995E-2</v>
      </c>
      <c r="I934" s="26">
        <f>G934-Mode1_Parameter_sheet!$D$8</f>
        <v>-2.9432478769421455E-2</v>
      </c>
      <c r="K934" s="26">
        <v>30.93333333</v>
      </c>
      <c r="L934" s="33">
        <f>$R$8*COS($R$6*(K934-Mode1_Parameter_sheet!$D$9))+$R$10*SIN($R$6*(K934-Mode1_Parameter_sheet!$D$9))+$R$9*COS($R$7*(K934-Mode1_Parameter_sheet!$D$9))+$R$11*SIN($R$7*(K934-Mode1_Parameter_sheet!$D$9))</f>
        <v>-3.3568149228464995E-2</v>
      </c>
      <c r="M934" s="33">
        <f>L934+Mode1_Parameter_sheet!$D$7</f>
        <v>0.11264700825184987</v>
      </c>
      <c r="N934" s="33">
        <f>$R$8*COS($R$6*(K934-Mode1_Parameter_sheet!$D$9))+$R$10*SIN($R$6*(K934-Mode1_Parameter_sheet!$D$9))-$R$9*COS($R$7*(K934-Mode1_Parameter_sheet!$D$9))-$R$11*SIN($R$7*(K934-Mode1_Parameter_sheet!$D$9))</f>
        <v>-3.3665994473259027E-2</v>
      </c>
      <c r="O934" s="33">
        <f>N934+Mode1_Parameter_sheet!$D$8</f>
        <v>0.51023668199616246</v>
      </c>
    </row>
    <row r="935" spans="2:15">
      <c r="B935" s="29">
        <v>929</v>
      </c>
      <c r="C935" s="26">
        <v>30.966666669999999</v>
      </c>
      <c r="D935" s="26">
        <v>0.12</v>
      </c>
      <c r="E935" s="26">
        <v>0.1</v>
      </c>
      <c r="F935" s="26">
        <f>D935-Mode1_Parameter_sheet!$D$7</f>
        <v>-2.621515748031486E-2</v>
      </c>
      <c r="G935" s="26">
        <v>0.51796475789999996</v>
      </c>
      <c r="H935" s="26">
        <v>0.10063481389999999</v>
      </c>
      <c r="I935" s="26">
        <f>G935-Mode1_Parameter_sheet!$D$8</f>
        <v>-2.5937918569421514E-2</v>
      </c>
      <c r="K935" s="26">
        <v>30.966666669999999</v>
      </c>
      <c r="L935" s="33">
        <f>$R$8*COS($R$6*(K935-Mode1_Parameter_sheet!$D$9))+$R$10*SIN($R$6*(K935-Mode1_Parameter_sheet!$D$9))+$R$9*COS($R$7*(K935-Mode1_Parameter_sheet!$D$9))+$R$11*SIN($R$7*(K935-Mode1_Parameter_sheet!$D$9))</f>
        <v>-3.0248367197093649E-2</v>
      </c>
      <c r="M935" s="33">
        <f>L935+Mode1_Parameter_sheet!$D$7</f>
        <v>0.11596679028322121</v>
      </c>
      <c r="N935" s="33">
        <f>$R$8*COS($R$6*(K935-Mode1_Parameter_sheet!$D$9))+$R$10*SIN($R$6*(K935-Mode1_Parameter_sheet!$D$9))-$R$9*COS($R$7*(K935-Mode1_Parameter_sheet!$D$9))-$R$11*SIN($R$7*(K935-Mode1_Parameter_sheet!$D$9))</f>
        <v>-3.0322181104354005E-2</v>
      </c>
      <c r="O935" s="33">
        <f>N935+Mode1_Parameter_sheet!$D$8</f>
        <v>0.51358049536506745</v>
      </c>
    </row>
    <row r="936" spans="2:15">
      <c r="B936" s="29">
        <v>930</v>
      </c>
      <c r="C936" s="26">
        <v>31</v>
      </c>
      <c r="D936" s="26">
        <v>0.124</v>
      </c>
      <c r="E936" s="26">
        <v>0.106</v>
      </c>
      <c r="F936" s="26">
        <f>D936-Mode1_Parameter_sheet!$D$7</f>
        <v>-2.2215157480314857E-2</v>
      </c>
      <c r="G936" s="26">
        <v>0.52117918529999996</v>
      </c>
      <c r="H936" s="26">
        <v>0.1022289909</v>
      </c>
      <c r="I936" s="26">
        <f>G936-Mode1_Parameter_sheet!$D$8</f>
        <v>-2.2723491169421517E-2</v>
      </c>
      <c r="K936" s="26">
        <v>31</v>
      </c>
      <c r="L936" s="33">
        <f>$R$8*COS($R$6*(K936-Mode1_Parameter_sheet!$D$9))+$R$10*SIN($R$6*(K936-Mode1_Parameter_sheet!$D$9))+$R$9*COS($R$7*(K936-Mode1_Parameter_sheet!$D$9))+$R$11*SIN($R$7*(K936-Mode1_Parameter_sheet!$D$9))</f>
        <v>-2.6740631943758298E-2</v>
      </c>
      <c r="M936" s="33">
        <f>L936+Mode1_Parameter_sheet!$D$7</f>
        <v>0.11947452553655656</v>
      </c>
      <c r="N936" s="33">
        <f>$R$8*COS($R$6*(K936-Mode1_Parameter_sheet!$D$9))+$R$10*SIN($R$6*(K936-Mode1_Parameter_sheet!$D$9))-$R$9*COS($R$7*(K936-Mode1_Parameter_sheet!$D$9))-$R$11*SIN($R$7*(K936-Mode1_Parameter_sheet!$D$9))</f>
        <v>-2.6789634939926362E-2</v>
      </c>
      <c r="O936" s="33">
        <f>N936+Mode1_Parameter_sheet!$D$8</f>
        <v>0.51711304152949511</v>
      </c>
    </row>
    <row r="937" spans="2:15">
      <c r="B937" s="29">
        <v>931</v>
      </c>
      <c r="C937" s="26">
        <v>31.033333330000001</v>
      </c>
      <c r="D937" s="26">
        <v>0.127</v>
      </c>
      <c r="E937" s="26">
        <v>0.11</v>
      </c>
      <c r="F937" s="26">
        <f>D937-Mode1_Parameter_sheet!$D$7</f>
        <v>-1.9215157480314854E-2</v>
      </c>
      <c r="G937" s="26">
        <v>0.52478002400000001</v>
      </c>
      <c r="H937" s="26">
        <v>0.1100447925</v>
      </c>
      <c r="I937" s="26">
        <f>G937-Mode1_Parameter_sheet!$D$8</f>
        <v>-1.9122652469421464E-2</v>
      </c>
      <c r="K937" s="26">
        <v>31.033333330000001</v>
      </c>
      <c r="L937" s="33">
        <f>$R$8*COS($R$6*(K937-Mode1_Parameter_sheet!$D$9))+$R$10*SIN($R$6*(K937-Mode1_Parameter_sheet!$D$9))+$R$9*COS($R$7*(K937-Mode1_Parameter_sheet!$D$9))+$R$11*SIN($R$7*(K937-Mode1_Parameter_sheet!$D$9))</f>
        <v>-2.3066703221984793E-2</v>
      </c>
      <c r="M937" s="33">
        <f>L937+Mode1_Parameter_sheet!$D$7</f>
        <v>0.12314845425833007</v>
      </c>
      <c r="N937" s="33">
        <f>$R$8*COS($R$6*(K937-Mode1_Parameter_sheet!$D$9))+$R$10*SIN($R$6*(K937-Mode1_Parameter_sheet!$D$9))-$R$9*COS($R$7*(K937-Mode1_Parameter_sheet!$D$9))-$R$11*SIN($R$7*(K937-Mode1_Parameter_sheet!$D$9))</f>
        <v>-2.309037776520672E-2</v>
      </c>
      <c r="O937" s="33">
        <f>N937+Mode1_Parameter_sheet!$D$8</f>
        <v>0.52081229870421475</v>
      </c>
    </row>
    <row r="938" spans="2:15">
      <c r="B938" s="29">
        <v>932</v>
      </c>
      <c r="C938" s="26">
        <v>31.06666667</v>
      </c>
      <c r="D938" s="26">
        <v>0.13100000000000001</v>
      </c>
      <c r="E938" s="26">
        <v>0.113</v>
      </c>
      <c r="F938" s="26">
        <f>D938-Mode1_Parameter_sheet!$D$7</f>
        <v>-1.521515748031485E-2</v>
      </c>
      <c r="G938" s="26">
        <v>0.52851550479999998</v>
      </c>
      <c r="H938" s="26">
        <v>0.11173022119999999</v>
      </c>
      <c r="I938" s="26">
        <f>G938-Mode1_Parameter_sheet!$D$8</f>
        <v>-1.5387171669421496E-2</v>
      </c>
      <c r="K938" s="26">
        <v>31.06666667</v>
      </c>
      <c r="L938" s="33">
        <f>$R$8*COS($R$6*(K938-Mode1_Parameter_sheet!$D$9))+$R$10*SIN($R$6*(K938-Mode1_Parameter_sheet!$D$9))+$R$9*COS($R$7*(K938-Mode1_Parameter_sheet!$D$9))+$R$11*SIN($R$7*(K938-Mode1_Parameter_sheet!$D$9))</f>
        <v>-1.9249373019292641E-2</v>
      </c>
      <c r="M938" s="33">
        <f>L938+Mode1_Parameter_sheet!$D$7</f>
        <v>0.12696578446102222</v>
      </c>
      <c r="N938" s="33">
        <f>$R$8*COS($R$6*(K938-Mode1_Parameter_sheet!$D$9))+$R$10*SIN($R$6*(K938-Mode1_Parameter_sheet!$D$9))-$R$9*COS($R$7*(K938-Mode1_Parameter_sheet!$D$9))-$R$11*SIN($R$7*(K938-Mode1_Parameter_sheet!$D$9))</f>
        <v>-1.9247469064785711E-2</v>
      </c>
      <c r="O938" s="33">
        <f>N938+Mode1_Parameter_sheet!$D$8</f>
        <v>0.52465520740463578</v>
      </c>
    </row>
    <row r="939" spans="2:15">
      <c r="B939" s="29">
        <v>933</v>
      </c>
      <c r="C939" s="26">
        <v>31.1</v>
      </c>
      <c r="D939" s="26">
        <v>0.13500000000000001</v>
      </c>
      <c r="E939" s="26">
        <v>0.113</v>
      </c>
      <c r="F939" s="26">
        <f>D939-Mode1_Parameter_sheet!$D$7</f>
        <v>-1.1215157480314847E-2</v>
      </c>
      <c r="G939" s="26">
        <v>0.5322287054</v>
      </c>
      <c r="H939" s="26">
        <v>0.1128007808</v>
      </c>
      <c r="I939" s="26">
        <f>G939-Mode1_Parameter_sheet!$D$8</f>
        <v>-1.1673971069421474E-2</v>
      </c>
      <c r="K939" s="26">
        <v>31.1</v>
      </c>
      <c r="L939" s="33">
        <f>$R$8*COS($R$6*(K939-Mode1_Parameter_sheet!$D$9))+$R$10*SIN($R$6*(K939-Mode1_Parameter_sheet!$D$9))+$R$9*COS($R$7*(K939-Mode1_Parameter_sheet!$D$9))+$R$11*SIN($R$7*(K939-Mode1_Parameter_sheet!$D$9))</f>
        <v>-1.5312328047009121E-2</v>
      </c>
      <c r="M939" s="33">
        <f>L939+Mode1_Parameter_sheet!$D$7</f>
        <v>0.13090282943330572</v>
      </c>
      <c r="N939" s="33">
        <f>$R$8*COS($R$6*(K939-Mode1_Parameter_sheet!$D$9))+$R$10*SIN($R$6*(K939-Mode1_Parameter_sheet!$D$9))-$R$9*COS($R$7*(K939-Mode1_Parameter_sheet!$D$9))-$R$11*SIN($R$7*(K939-Mode1_Parameter_sheet!$D$9))</f>
        <v>-1.5284865710910532E-2</v>
      </c>
      <c r="O939" s="33">
        <f>N939+Mode1_Parameter_sheet!$D$8</f>
        <v>0.528617810758511</v>
      </c>
    </row>
    <row r="940" spans="2:15">
      <c r="B940" s="29">
        <v>934</v>
      </c>
      <c r="C940" s="26">
        <v>31.133333329999999</v>
      </c>
      <c r="D940" s="26">
        <v>0.13800000000000001</v>
      </c>
      <c r="E940" s="26">
        <v>0.114</v>
      </c>
      <c r="F940" s="26">
        <f>D940-Mode1_Parameter_sheet!$D$7</f>
        <v>-8.2151574803148442E-3</v>
      </c>
      <c r="G940" s="26">
        <v>0.53603555680000003</v>
      </c>
      <c r="H940" s="26">
        <v>0.11622810240000001</v>
      </c>
      <c r="I940" s="26">
        <f>G940-Mode1_Parameter_sheet!$D$8</f>
        <v>-7.8671196694214407E-3</v>
      </c>
      <c r="K940" s="26">
        <v>31.133333329999999</v>
      </c>
      <c r="L940" s="33">
        <f>$R$8*COS($R$6*(K940-Mode1_Parameter_sheet!$D$9))+$R$10*SIN($R$6*(K940-Mode1_Parameter_sheet!$D$9))+$R$9*COS($R$7*(K940-Mode1_Parameter_sheet!$D$9))+$R$11*SIN($R$7*(K940-Mode1_Parameter_sheet!$D$9))</f>
        <v>-1.1279996151666201E-2</v>
      </c>
      <c r="M940" s="33">
        <f>L940+Mode1_Parameter_sheet!$D$7</f>
        <v>0.13493516132864866</v>
      </c>
      <c r="N940" s="33">
        <f>$R$8*COS($R$6*(K940-Mode1_Parameter_sheet!$D$9))+$R$10*SIN($R$6*(K940-Mode1_Parameter_sheet!$D$9))-$R$9*COS($R$7*(K940-Mode1_Parameter_sheet!$D$9))-$R$11*SIN($R$7*(K940-Mode1_Parameter_sheet!$D$9))</f>
        <v>-1.1227265475594762E-2</v>
      </c>
      <c r="O940" s="33">
        <f>N940+Mode1_Parameter_sheet!$D$8</f>
        <v>0.53267541099382676</v>
      </c>
    </row>
    <row r="941" spans="2:15">
      <c r="B941" s="29">
        <v>935</v>
      </c>
      <c r="C941" s="26">
        <v>31.166666670000001</v>
      </c>
      <c r="D941" s="26">
        <v>0.14199999999999999</v>
      </c>
      <c r="E941" s="26">
        <v>0.115</v>
      </c>
      <c r="F941" s="26">
        <f>D941-Mode1_Parameter_sheet!$D$7</f>
        <v>-4.2151574803148684E-3</v>
      </c>
      <c r="G941" s="26">
        <v>0.53997724560000004</v>
      </c>
      <c r="H941" s="26">
        <v>0.11962260719999999</v>
      </c>
      <c r="I941" s="26">
        <f>G941-Mode1_Parameter_sheet!$D$8</f>
        <v>-3.9254308694214313E-3</v>
      </c>
      <c r="K941" s="26">
        <v>31.166666670000001</v>
      </c>
      <c r="L941" s="33">
        <f>$R$8*COS($R$6*(K941-Mode1_Parameter_sheet!$D$9))+$R$10*SIN($R$6*(K941-Mode1_Parameter_sheet!$D$9))+$R$9*COS($R$7*(K941-Mode1_Parameter_sheet!$D$9))+$R$11*SIN($R$7*(K941-Mode1_Parameter_sheet!$D$9))</f>
        <v>-7.1773982845352337E-3</v>
      </c>
      <c r="M941" s="33">
        <f>L941+Mode1_Parameter_sheet!$D$7</f>
        <v>0.13903775919577963</v>
      </c>
      <c r="N941" s="33">
        <f>$R$8*COS($R$6*(K941-Mode1_Parameter_sheet!$D$9))+$R$10*SIN($R$6*(K941-Mode1_Parameter_sheet!$D$9))-$R$9*COS($R$7*(K941-Mode1_Parameter_sheet!$D$9))-$R$11*SIN($R$7*(K941-Mode1_Parameter_sheet!$D$9))</f>
        <v>-7.0999561726821873E-3</v>
      </c>
      <c r="O941" s="33">
        <f>N941+Mode1_Parameter_sheet!$D$8</f>
        <v>0.53680272029673926</v>
      </c>
    </row>
    <row r="942" spans="2:15">
      <c r="B942" s="29">
        <v>936</v>
      </c>
      <c r="C942" s="26">
        <v>31.2</v>
      </c>
      <c r="D942" s="26">
        <v>0.14599999999999999</v>
      </c>
      <c r="E942" s="26">
        <v>0.113</v>
      </c>
      <c r="F942" s="26">
        <f>D942-Mode1_Parameter_sheet!$D$7</f>
        <v>-2.1515748031486481E-4</v>
      </c>
      <c r="G942" s="26">
        <v>0.5440103973</v>
      </c>
      <c r="H942" s="26">
        <v>0.1181140957</v>
      </c>
      <c r="I942" s="26">
        <f>G942-Mode1_Parameter_sheet!$D$8</f>
        <v>1.0772083057852821E-4</v>
      </c>
      <c r="K942" s="26">
        <v>31.2</v>
      </c>
      <c r="L942" s="33">
        <f>$R$8*COS($R$6*(K942-Mode1_Parameter_sheet!$D$9))+$R$10*SIN($R$6*(K942-Mode1_Parameter_sheet!$D$9))+$R$9*COS($R$7*(K942-Mode1_Parameter_sheet!$D$9))+$R$11*SIN($R$7*(K942-Mode1_Parameter_sheet!$D$9))</f>
        <v>-3.0299972888663726E-3</v>
      </c>
      <c r="M942" s="33">
        <f>L942+Mode1_Parameter_sheet!$D$7</f>
        <v>0.14318516019144847</v>
      </c>
      <c r="N942" s="33">
        <f>$R$8*COS($R$6*(K942-Mode1_Parameter_sheet!$D$9))+$R$10*SIN($R$6*(K942-Mode1_Parameter_sheet!$D$9))-$R$9*COS($R$7*(K942-Mode1_Parameter_sheet!$D$9))-$R$11*SIN($R$7*(K942-Mode1_Parameter_sheet!$D$9))</f>
        <v>-2.9286616484065727E-3</v>
      </c>
      <c r="O942" s="33">
        <f>N942+Mode1_Parameter_sheet!$D$8</f>
        <v>0.54097401482101493</v>
      </c>
    </row>
    <row r="943" spans="2:15">
      <c r="B943" s="29">
        <v>937</v>
      </c>
      <c r="C943" s="26">
        <v>31.233333330000001</v>
      </c>
      <c r="D943" s="26">
        <v>0.15</v>
      </c>
      <c r="E943" s="26">
        <v>0.115</v>
      </c>
      <c r="F943" s="26">
        <f>D943-Mode1_Parameter_sheet!$D$7</f>
        <v>3.7848425196851387E-3</v>
      </c>
      <c r="G943" s="26">
        <v>0.54785151860000003</v>
      </c>
      <c r="H943" s="26">
        <v>0.1143918991</v>
      </c>
      <c r="I943" s="26">
        <f>G943-Mode1_Parameter_sheet!$D$8</f>
        <v>3.9488421305785559E-3</v>
      </c>
      <c r="K943" s="26">
        <v>31.233333330000001</v>
      </c>
      <c r="L943" s="33">
        <f>$R$8*COS($R$6*(K943-Mode1_Parameter_sheet!$D$9))+$R$10*SIN($R$6*(K943-Mode1_Parameter_sheet!$D$9))+$R$9*COS($R$7*(K943-Mode1_Parameter_sheet!$D$9))+$R$11*SIN($R$7*(K943-Mode1_Parameter_sheet!$D$9))</f>
        <v>1.1364672675791324E-3</v>
      </c>
      <c r="M943" s="33">
        <f>L943+Mode1_Parameter_sheet!$D$7</f>
        <v>0.14735162474789398</v>
      </c>
      <c r="N943" s="33">
        <f>$R$8*COS($R$6*(K943-Mode1_Parameter_sheet!$D$9))+$R$10*SIN($R$6*(K943-Mode1_Parameter_sheet!$D$9))-$R$9*COS($R$7*(K943-Mode1_Parameter_sheet!$D$9))-$R$11*SIN($R$7*(K943-Mode1_Parameter_sheet!$D$9))</f>
        <v>1.2606261870829216E-3</v>
      </c>
      <c r="O943" s="33">
        <f>N943+Mode1_Parameter_sheet!$D$8</f>
        <v>0.54516330265650437</v>
      </c>
    </row>
    <row r="944" spans="2:15">
      <c r="B944" s="29">
        <v>938</v>
      </c>
      <c r="C944" s="26">
        <v>31.266666669999999</v>
      </c>
      <c r="D944" s="26">
        <v>0.154</v>
      </c>
      <c r="E944" s="26">
        <v>0.11700000000000001</v>
      </c>
      <c r="F944" s="26">
        <f>D944-Mode1_Parameter_sheet!$D$7</f>
        <v>7.7848425196851423E-3</v>
      </c>
      <c r="G944" s="26">
        <v>0.55163652389999995</v>
      </c>
      <c r="H944" s="26">
        <v>0.1126837082</v>
      </c>
      <c r="I944" s="26">
        <f>G944-Mode1_Parameter_sheet!$D$8</f>
        <v>7.7338474305784777E-3</v>
      </c>
      <c r="K944" s="26">
        <v>31.266666669999999</v>
      </c>
      <c r="L944" s="33">
        <f>$R$8*COS($R$6*(K944-Mode1_Parameter_sheet!$D$9))+$R$10*SIN($R$6*(K944-Mode1_Parameter_sheet!$D$9))+$R$9*COS($R$7*(K944-Mode1_Parameter_sheet!$D$9))+$R$11*SIN($R$7*(K944-Mode1_Parameter_sheet!$D$9))</f>
        <v>5.2961349598877206E-3</v>
      </c>
      <c r="M944" s="33">
        <f>L944+Mode1_Parameter_sheet!$D$7</f>
        <v>0.15151129244020259</v>
      </c>
      <c r="N944" s="33">
        <f>$R$8*COS($R$6*(K944-Mode1_Parameter_sheet!$D$9))+$R$10*SIN($R$6*(K944-Mode1_Parameter_sheet!$D$9))-$R$9*COS($R$7*(K944-Mode1_Parameter_sheet!$D$9))-$R$11*SIN($R$7*(K944-Mode1_Parameter_sheet!$D$9))</f>
        <v>5.4418058685773256E-3</v>
      </c>
      <c r="O944" s="33">
        <f>N944+Mode1_Parameter_sheet!$D$8</f>
        <v>0.54934448233799882</v>
      </c>
    </row>
    <row r="945" spans="2:15">
      <c r="B945" s="29">
        <v>939</v>
      </c>
      <c r="C945" s="26">
        <v>31.3</v>
      </c>
      <c r="D945" s="26">
        <v>0.158</v>
      </c>
      <c r="E945" s="26">
        <v>0.11600000000000001</v>
      </c>
      <c r="F945" s="26">
        <f>D945-Mode1_Parameter_sheet!$D$7</f>
        <v>1.1784842519685146E-2</v>
      </c>
      <c r="G945" s="26">
        <v>0.55536376580000002</v>
      </c>
      <c r="H945" s="26">
        <v>0.112451255</v>
      </c>
      <c r="I945" s="26">
        <f>G945-Mode1_Parameter_sheet!$D$8</f>
        <v>1.1461089330578544E-2</v>
      </c>
      <c r="K945" s="26">
        <v>31.3</v>
      </c>
      <c r="L945" s="33">
        <f>$R$8*COS($R$6*(K945-Mode1_Parameter_sheet!$D$9))+$R$10*SIN($R$6*(K945-Mode1_Parameter_sheet!$D$9))+$R$9*COS($R$7*(K945-Mode1_Parameter_sheet!$D$9))+$R$11*SIN($R$7*(K945-Mode1_Parameter_sheet!$D$9))</f>
        <v>9.4231810469147491E-3</v>
      </c>
      <c r="M945" s="33">
        <f>L945+Mode1_Parameter_sheet!$D$7</f>
        <v>0.15563833852722961</v>
      </c>
      <c r="N945" s="33">
        <f>$R$8*COS($R$6*(K945-Mode1_Parameter_sheet!$D$9))+$R$10*SIN($R$6*(K945-Mode1_Parameter_sheet!$D$9))-$R$9*COS($R$7*(K945-Mode1_Parameter_sheet!$D$9))-$R$11*SIN($R$7*(K945-Mode1_Parameter_sheet!$D$9))</f>
        <v>9.5888254446067668E-3</v>
      </c>
      <c r="O945" s="33">
        <f>N945+Mode1_Parameter_sheet!$D$8</f>
        <v>0.55349150191402829</v>
      </c>
    </row>
    <row r="946" spans="2:15">
      <c r="B946" s="29">
        <v>940</v>
      </c>
      <c r="C946" s="26">
        <v>31.333333329999999</v>
      </c>
      <c r="D946" s="26">
        <v>0.161</v>
      </c>
      <c r="E946" s="26">
        <v>0.112</v>
      </c>
      <c r="F946" s="26">
        <f>D946-Mode1_Parameter_sheet!$D$7</f>
        <v>1.4784842519685149E-2</v>
      </c>
      <c r="G946" s="26">
        <v>0.55913327430000004</v>
      </c>
      <c r="H946" s="26">
        <v>0.1107655558</v>
      </c>
      <c r="I946" s="26">
        <f>G946-Mode1_Parameter_sheet!$D$8</f>
        <v>1.5230597830578563E-2</v>
      </c>
      <c r="K946" s="26">
        <v>31.333333329999999</v>
      </c>
      <c r="L946" s="33">
        <f>$R$8*COS($R$6*(K946-Mode1_Parameter_sheet!$D$9))+$R$10*SIN($R$6*(K946-Mode1_Parameter_sheet!$D$9))+$R$9*COS($R$7*(K946-Mode1_Parameter_sheet!$D$9))+$R$11*SIN($R$7*(K946-Mode1_Parameter_sheet!$D$9))</f>
        <v>1.349198406542425E-2</v>
      </c>
      <c r="M946" s="33">
        <f>L946+Mode1_Parameter_sheet!$D$7</f>
        <v>0.15970714154573912</v>
      </c>
      <c r="N946" s="33">
        <f>$R$8*COS($R$6*(K946-Mode1_Parameter_sheet!$D$9))+$R$10*SIN($R$6*(K946-Mode1_Parameter_sheet!$D$9))-$R$9*COS($R$7*(K946-Mode1_Parameter_sheet!$D$9))-$R$11*SIN($R$7*(K946-Mode1_Parameter_sheet!$D$9))</f>
        <v>1.3675852509934269E-2</v>
      </c>
      <c r="O946" s="33">
        <f>N946+Mode1_Parameter_sheet!$D$8</f>
        <v>0.55757852897935578</v>
      </c>
    </row>
    <row r="947" spans="2:15">
      <c r="B947" s="29">
        <v>941</v>
      </c>
      <c r="C947" s="26">
        <v>31.366666670000001</v>
      </c>
      <c r="D947" s="26">
        <v>0.16500000000000001</v>
      </c>
      <c r="E947" s="26">
        <v>0.10299999999999999</v>
      </c>
      <c r="F947" s="26">
        <f>D947-Mode1_Parameter_sheet!$D$7</f>
        <v>1.8784842519685152E-2</v>
      </c>
      <c r="G947" s="26">
        <v>0.56274813619999997</v>
      </c>
      <c r="H947" s="26">
        <v>0.1093266326</v>
      </c>
      <c r="I947" s="26">
        <f>G947-Mode1_Parameter_sheet!$D$8</f>
        <v>1.8845459730578495E-2</v>
      </c>
      <c r="K947" s="26">
        <v>31.366666670000001</v>
      </c>
      <c r="L947" s="33">
        <f>$R$8*COS($R$6*(K947-Mode1_Parameter_sheet!$D$9))+$R$10*SIN($R$6*(K947-Mode1_Parameter_sheet!$D$9))+$R$9*COS($R$7*(K947-Mode1_Parameter_sheet!$D$9))+$R$11*SIN($R$7*(K947-Mode1_Parameter_sheet!$D$9))</f>
        <v>1.747728089749059E-2</v>
      </c>
      <c r="M947" s="33">
        <f>L947+Mode1_Parameter_sheet!$D$7</f>
        <v>0.16369243837780545</v>
      </c>
      <c r="N947" s="33">
        <f>$R$8*COS($R$6*(K947-Mode1_Parameter_sheet!$D$9))+$R$10*SIN($R$6*(K947-Mode1_Parameter_sheet!$D$9))-$R$9*COS($R$7*(K947-Mode1_Parameter_sheet!$D$9))-$R$11*SIN($R$7*(K947-Mode1_Parameter_sheet!$D$9))</f>
        <v>1.7677431479162963E-2</v>
      </c>
      <c r="O947" s="33">
        <f>N947+Mode1_Parameter_sheet!$D$8</f>
        <v>0.56158010794858448</v>
      </c>
    </row>
    <row r="948" spans="2:15">
      <c r="B948" s="29">
        <v>942</v>
      </c>
      <c r="C948" s="26">
        <v>31.4</v>
      </c>
      <c r="D948" s="26">
        <v>0.16800000000000001</v>
      </c>
      <c r="E948" s="26">
        <v>0.10199999999999999</v>
      </c>
      <c r="F948" s="26">
        <f>D948-Mode1_Parameter_sheet!$D$7</f>
        <v>2.1784842519685155E-2</v>
      </c>
      <c r="G948" s="26">
        <v>0.56642171640000005</v>
      </c>
      <c r="H948" s="26">
        <v>0.10342537609999999</v>
      </c>
      <c r="I948" s="26">
        <f>G948-Mode1_Parameter_sheet!$D$8</f>
        <v>2.2519039930578577E-2</v>
      </c>
      <c r="K948" s="26">
        <v>31.4</v>
      </c>
      <c r="L948" s="33">
        <f>$R$8*COS($R$6*(K948-Mode1_Parameter_sheet!$D$9))+$R$10*SIN($R$6*(K948-Mode1_Parameter_sheet!$D$9))+$R$9*COS($R$7*(K948-Mode1_Parameter_sheet!$D$9))+$R$11*SIN($R$7*(K948-Mode1_Parameter_sheet!$D$9))</f>
        <v>2.135431996294429E-2</v>
      </c>
      <c r="M948" s="33">
        <f>L948+Mode1_Parameter_sheet!$D$7</f>
        <v>0.16756947744325915</v>
      </c>
      <c r="N948" s="33">
        <f>$R$8*COS($R$6*(K948-Mode1_Parameter_sheet!$D$9))+$R$10*SIN($R$6*(K948-Mode1_Parameter_sheet!$D$9))-$R$9*COS($R$7*(K948-Mode1_Parameter_sheet!$D$9))-$R$11*SIN($R$7*(K948-Mode1_Parameter_sheet!$D$9))</f>
        <v>2.156863879966428E-2</v>
      </c>
      <c r="O948" s="33">
        <f>N948+Mode1_Parameter_sheet!$D$8</f>
        <v>0.56547131526908578</v>
      </c>
    </row>
    <row r="949" spans="2:15">
      <c r="B949" s="29">
        <v>943</v>
      </c>
      <c r="C949" s="26">
        <v>31.43333333</v>
      </c>
      <c r="D949" s="26">
        <v>0.17199999999999999</v>
      </c>
      <c r="E949" s="26">
        <v>9.9599999999999994E-2</v>
      </c>
      <c r="F949" s="26">
        <f>D949-Mode1_Parameter_sheet!$D$7</f>
        <v>2.5784842519685131E-2</v>
      </c>
      <c r="G949" s="26">
        <v>0.56964316130000003</v>
      </c>
      <c r="H949" s="26">
        <v>9.9355068630000001E-2</v>
      </c>
      <c r="I949" s="26">
        <f>G949-Mode1_Parameter_sheet!$D$8</f>
        <v>2.5740484830578558E-2</v>
      </c>
      <c r="K949" s="26">
        <v>31.43333333</v>
      </c>
      <c r="L949" s="33">
        <f>$R$8*COS($R$6*(K949-Mode1_Parameter_sheet!$D$9))+$R$10*SIN($R$6*(K949-Mode1_Parameter_sheet!$D$9))+$R$9*COS($R$7*(K949-Mode1_Parameter_sheet!$D$9))+$R$11*SIN($R$7*(K949-Mode1_Parameter_sheet!$D$9))</f>
        <v>2.5099021945767113E-2</v>
      </c>
      <c r="M949" s="33">
        <f>L949+Mode1_Parameter_sheet!$D$7</f>
        <v>0.17131417942608196</v>
      </c>
      <c r="N949" s="33">
        <f>$R$8*COS($R$6*(K949-Mode1_Parameter_sheet!$D$9))+$R$10*SIN($R$6*(K949-Mode1_Parameter_sheet!$D$9))-$R$9*COS($R$7*(K949-Mode1_Parameter_sheet!$D$9))-$R$11*SIN($R$7*(K949-Mode1_Parameter_sheet!$D$9))</f>
        <v>2.5325245523530656E-2</v>
      </c>
      <c r="O949" s="33">
        <f>N949+Mode1_Parameter_sheet!$D$8</f>
        <v>0.56922792199295213</v>
      </c>
    </row>
    <row r="950" spans="2:15">
      <c r="B950" s="29">
        <v>944</v>
      </c>
      <c r="C950" s="26">
        <v>31.466666669999999</v>
      </c>
      <c r="D950" s="26">
        <v>0.17499999999999999</v>
      </c>
      <c r="E950" s="26">
        <v>9.1499999999999998E-2</v>
      </c>
      <c r="F950" s="26">
        <f>D950-Mode1_Parameter_sheet!$D$7</f>
        <v>2.8784842519685133E-2</v>
      </c>
      <c r="G950" s="26">
        <v>0.57304538770000002</v>
      </c>
      <c r="H950" s="26">
        <v>9.6873026330000001E-2</v>
      </c>
      <c r="I950" s="26">
        <f>G950-Mode1_Parameter_sheet!$D$8</f>
        <v>2.9142711230578544E-2</v>
      </c>
      <c r="K950" s="26">
        <v>31.466666669999999</v>
      </c>
      <c r="L950" s="33">
        <f>$R$8*COS($R$6*(K950-Mode1_Parameter_sheet!$D$9))+$R$10*SIN($R$6*(K950-Mode1_Parameter_sheet!$D$9))+$R$9*COS($R$7*(K950-Mode1_Parameter_sheet!$D$9))+$R$11*SIN($R$7*(K950-Mode1_Parameter_sheet!$D$9))</f>
        <v>2.8688125460819572E-2</v>
      </c>
      <c r="M950" s="33">
        <f>L950+Mode1_Parameter_sheet!$D$7</f>
        <v>0.17490328294113444</v>
      </c>
      <c r="N950" s="33">
        <f>$R$8*COS($R$6*(K950-Mode1_Parameter_sheet!$D$9))+$R$10*SIN($R$6*(K950-Mode1_Parameter_sheet!$D$9))-$R$9*COS($R$7*(K950-Mode1_Parameter_sheet!$D$9))-$R$11*SIN($R$7*(K950-Mode1_Parameter_sheet!$D$9))</f>
        <v>2.8923864536984943E-2</v>
      </c>
      <c r="O950" s="33">
        <f>N950+Mode1_Parameter_sheet!$D$8</f>
        <v>0.5728265410064064</v>
      </c>
    </row>
    <row r="951" spans="2:15">
      <c r="B951" s="29">
        <v>945</v>
      </c>
      <c r="C951" s="26">
        <v>31.5</v>
      </c>
      <c r="D951" s="26">
        <v>0.17799999999999999</v>
      </c>
      <c r="E951" s="26">
        <v>8.8599999999999998E-2</v>
      </c>
      <c r="F951" s="26">
        <f>D951-Mode1_Parameter_sheet!$D$7</f>
        <v>3.1784842519685136E-2</v>
      </c>
      <c r="G951" s="26">
        <v>0.57610136310000004</v>
      </c>
      <c r="H951" s="26">
        <v>8.7841039780000005E-2</v>
      </c>
      <c r="I951" s="26">
        <f>G951-Mode1_Parameter_sheet!$D$8</f>
        <v>3.2198686630578566E-2</v>
      </c>
      <c r="K951" s="26">
        <v>31.5</v>
      </c>
      <c r="L951" s="33">
        <f>$R$8*COS($R$6*(K951-Mode1_Parameter_sheet!$D$9))+$R$10*SIN($R$6*(K951-Mode1_Parameter_sheet!$D$9))+$R$9*COS($R$7*(K951-Mode1_Parameter_sheet!$D$9))+$R$11*SIN($R$7*(K951-Mode1_Parameter_sheet!$D$9))</f>
        <v>3.2099328398054558E-2</v>
      </c>
      <c r="M951" s="33">
        <f>L951+Mode1_Parameter_sheet!$D$7</f>
        <v>0.1783144858783694</v>
      </c>
      <c r="N951" s="33">
        <f>$R$8*COS($R$6*(K951-Mode1_Parameter_sheet!$D$9))+$R$10*SIN($R$6*(K951-Mode1_Parameter_sheet!$D$9))-$R$9*COS($R$7*(K951-Mode1_Parameter_sheet!$D$9))-$R$11*SIN($R$7*(K951-Mode1_Parameter_sheet!$D$9))</f>
        <v>3.23420932269783E-2</v>
      </c>
      <c r="O951" s="33">
        <f>N951+Mode1_Parameter_sheet!$D$8</f>
        <v>0.57624476969639982</v>
      </c>
    </row>
    <row r="952" spans="2:15">
      <c r="B952" s="29">
        <v>946</v>
      </c>
      <c r="C952" s="26">
        <v>31.533333330000001</v>
      </c>
      <c r="D952" s="26">
        <v>0.18099999999999999</v>
      </c>
      <c r="E952" s="26">
        <v>8.09E-2</v>
      </c>
      <c r="F952" s="26">
        <f>D952-Mode1_Parameter_sheet!$D$7</f>
        <v>3.4784842519685139E-2</v>
      </c>
      <c r="G952" s="26">
        <v>0.57890145699999995</v>
      </c>
      <c r="H952" s="26">
        <v>8.0687700030000004E-2</v>
      </c>
      <c r="I952" s="26">
        <f>G952-Mode1_Parameter_sheet!$D$8</f>
        <v>3.4998780530578477E-2</v>
      </c>
      <c r="K952" s="26">
        <v>31.533333330000001</v>
      </c>
      <c r="L952" s="33">
        <f>$R$8*COS($R$6*(K952-Mode1_Parameter_sheet!$D$9))+$R$10*SIN($R$6*(K952-Mode1_Parameter_sheet!$D$9))+$R$9*COS($R$7*(K952-Mode1_Parameter_sheet!$D$9))+$R$11*SIN($R$7*(K952-Mode1_Parameter_sheet!$D$9))</f>
        <v>3.5311432858059398E-2</v>
      </c>
      <c r="M952" s="33">
        <f>L952+Mode1_Parameter_sheet!$D$7</f>
        <v>0.18152659033837426</v>
      </c>
      <c r="N952" s="33">
        <f>$R$8*COS($R$6*(K952-Mode1_Parameter_sheet!$D$9))+$R$10*SIN($R$6*(K952-Mode1_Parameter_sheet!$D$9))-$R$9*COS($R$7*(K952-Mode1_Parameter_sheet!$D$9))-$R$11*SIN($R$7*(K952-Mode1_Parameter_sheet!$D$9))</f>
        <v>3.5558659495300717E-2</v>
      </c>
      <c r="O952" s="33">
        <f>N952+Mode1_Parameter_sheet!$D$8</f>
        <v>0.57946133596472216</v>
      </c>
    </row>
    <row r="953" spans="2:15">
      <c r="B953" s="29">
        <v>947</v>
      </c>
      <c r="C953" s="26">
        <v>31.56666667</v>
      </c>
      <c r="D953" s="26">
        <v>0.183</v>
      </c>
      <c r="E953" s="26">
        <v>7.2099999999999997E-2</v>
      </c>
      <c r="F953" s="26">
        <f>D953-Mode1_Parameter_sheet!$D$7</f>
        <v>3.678484251968514E-2</v>
      </c>
      <c r="G953" s="26">
        <v>0.58148054309999997</v>
      </c>
      <c r="H953" s="26">
        <v>7.4444212280000005E-2</v>
      </c>
      <c r="I953" s="26">
        <f>G953-Mode1_Parameter_sheet!$D$8</f>
        <v>3.7577866630578494E-2</v>
      </c>
      <c r="K953" s="26">
        <v>31.56666667</v>
      </c>
      <c r="L953" s="33">
        <f>$R$8*COS($R$6*(K953-Mode1_Parameter_sheet!$D$9))+$R$10*SIN($R$6*(K953-Mode1_Parameter_sheet!$D$9))+$R$9*COS($R$7*(K953-Mode1_Parameter_sheet!$D$9))+$R$11*SIN($R$7*(K953-Mode1_Parameter_sheet!$D$9))</f>
        <v>3.8304473328976539E-2</v>
      </c>
      <c r="M953" s="33">
        <f>L953+Mode1_Parameter_sheet!$D$7</f>
        <v>0.1845196308092914</v>
      </c>
      <c r="N953" s="33">
        <f>$R$8*COS($R$6*(K953-Mode1_Parameter_sheet!$D$9))+$R$10*SIN($R$6*(K953-Mode1_Parameter_sheet!$D$9))-$R$9*COS($R$7*(K953-Mode1_Parameter_sheet!$D$9))-$R$11*SIN($R$7*(K953-Mode1_Parameter_sheet!$D$9))</f>
        <v>3.8553550707166616E-2</v>
      </c>
      <c r="O953" s="33">
        <f>N953+Mode1_Parameter_sheet!$D$8</f>
        <v>0.58245622717658807</v>
      </c>
    </row>
    <row r="954" spans="2:15">
      <c r="B954" s="29">
        <v>948</v>
      </c>
      <c r="C954" s="26">
        <v>31.6</v>
      </c>
      <c r="D954" s="26">
        <v>0.186</v>
      </c>
      <c r="E954" s="26">
        <v>6.7599999999999993E-2</v>
      </c>
      <c r="F954" s="26">
        <f>D954-Mode1_Parameter_sheet!$D$7</f>
        <v>3.9784842519685143E-2</v>
      </c>
      <c r="G954" s="26">
        <v>0.58386440449999999</v>
      </c>
      <c r="H954" s="26">
        <v>6.6151938470000005E-2</v>
      </c>
      <c r="I954" s="26">
        <f>G954-Mode1_Parameter_sheet!$D$8</f>
        <v>3.9961728030578514E-2</v>
      </c>
      <c r="K954" s="26">
        <v>31.6</v>
      </c>
      <c r="L954" s="33">
        <f>$R$8*COS($R$6*(K954-Mode1_Parameter_sheet!$D$9))+$R$10*SIN($R$6*(K954-Mode1_Parameter_sheet!$D$9))+$R$9*COS($R$7*(K954-Mode1_Parameter_sheet!$D$9))+$R$11*SIN($R$7*(K954-Mode1_Parameter_sheet!$D$9))</f>
        <v>4.1059838329624225E-2</v>
      </c>
      <c r="M954" s="33">
        <f>L954+Mode1_Parameter_sheet!$D$7</f>
        <v>0.18727499580993909</v>
      </c>
      <c r="N954" s="33">
        <f>$R$8*COS($R$6*(K954-Mode1_Parameter_sheet!$D$9))+$R$10*SIN($R$6*(K954-Mode1_Parameter_sheet!$D$9))-$R$9*COS($R$7*(K954-Mode1_Parameter_sheet!$D$9))-$R$11*SIN($R$7*(K954-Mode1_Parameter_sheet!$D$9))</f>
        <v>4.1308135833808456E-2</v>
      </c>
      <c r="O954" s="33">
        <f>N954+Mode1_Parameter_sheet!$D$8</f>
        <v>0.58521081230322991</v>
      </c>
    </row>
    <row r="955" spans="2:15">
      <c r="B955" s="29">
        <v>949</v>
      </c>
      <c r="C955" s="26">
        <v>31.633333329999999</v>
      </c>
      <c r="D955" s="26">
        <v>0.188</v>
      </c>
      <c r="E955" s="26">
        <v>6.1100000000000002E-2</v>
      </c>
      <c r="F955" s="26">
        <f>D955-Mode1_Parameter_sheet!$D$7</f>
        <v>4.1784842519685145E-2</v>
      </c>
      <c r="G955" s="26">
        <v>0.58589067230000003</v>
      </c>
      <c r="H955" s="26">
        <v>5.7601371919999998E-2</v>
      </c>
      <c r="I955" s="26">
        <f>G955-Mode1_Parameter_sheet!$D$8</f>
        <v>4.1987995830578551E-2</v>
      </c>
      <c r="K955" s="26">
        <v>31.633333329999999</v>
      </c>
      <c r="L955" s="33">
        <f>$R$8*COS($R$6*(K955-Mode1_Parameter_sheet!$D$9))+$R$10*SIN($R$6*(K955-Mode1_Parameter_sheet!$D$9))+$R$9*COS($R$7*(K955-Mode1_Parameter_sheet!$D$9))+$R$11*SIN($R$7*(K955-Mode1_Parameter_sheet!$D$9))</f>
        <v>4.3560391496443383E-2</v>
      </c>
      <c r="M955" s="33">
        <f>L955+Mode1_Parameter_sheet!$D$7</f>
        <v>0.18977554897675825</v>
      </c>
      <c r="N955" s="33">
        <f>$R$8*COS($R$6*(K955-Mode1_Parameter_sheet!$D$9))+$R$10*SIN($R$6*(K955-Mode1_Parameter_sheet!$D$9))-$R$9*COS($R$7*(K955-Mode1_Parameter_sheet!$D$9))-$R$11*SIN($R$7*(K955-Mode1_Parameter_sheet!$D$9))</f>
        <v>4.3805286749202706E-2</v>
      </c>
      <c r="O955" s="33">
        <f>N955+Mode1_Parameter_sheet!$D$8</f>
        <v>0.58770796321862417</v>
      </c>
    </row>
    <row r="956" spans="2:15">
      <c r="B956" s="29">
        <v>950</v>
      </c>
      <c r="C956" s="26">
        <v>31.666666670000001</v>
      </c>
      <c r="D956" s="26">
        <v>0.19</v>
      </c>
      <c r="E956" s="26">
        <v>5.1999999999999998E-2</v>
      </c>
      <c r="F956" s="26">
        <f>D956-Mode1_Parameter_sheet!$D$7</f>
        <v>4.3784842519685147E-2</v>
      </c>
      <c r="G956" s="26">
        <v>0.58770449589999996</v>
      </c>
      <c r="H956" s="26">
        <v>5.4018803320000003E-2</v>
      </c>
      <c r="I956" s="26">
        <f>G956-Mode1_Parameter_sheet!$D$8</f>
        <v>4.3801819430578481E-2</v>
      </c>
      <c r="K956" s="26">
        <v>31.666666670000001</v>
      </c>
      <c r="L956" s="33">
        <f>$R$8*COS($R$6*(K956-Mode1_Parameter_sheet!$D$9))+$R$10*SIN($R$6*(K956-Mode1_Parameter_sheet!$D$9))+$R$9*COS($R$7*(K956-Mode1_Parameter_sheet!$D$9))+$R$11*SIN($R$7*(K956-Mode1_Parameter_sheet!$D$9))</f>
        <v>4.5790575141052073E-2</v>
      </c>
      <c r="M956" s="33">
        <f>L956+Mode1_Parameter_sheet!$D$7</f>
        <v>0.19200573262136694</v>
      </c>
      <c r="N956" s="33">
        <f>$R$8*COS($R$6*(K956-Mode1_Parameter_sheet!$D$9))+$R$10*SIN($R$6*(K956-Mode1_Parameter_sheet!$D$9))-$R$9*COS($R$7*(K956-Mode1_Parameter_sheet!$D$9))-$R$11*SIN($R$7*(K956-Mode1_Parameter_sheet!$D$9))</f>
        <v>4.6029481695438496E-2</v>
      </c>
      <c r="O956" s="33">
        <f>N956+Mode1_Parameter_sheet!$D$8</f>
        <v>0.58993215816486</v>
      </c>
    </row>
    <row r="957" spans="2:15">
      <c r="B957" s="29">
        <v>951</v>
      </c>
      <c r="C957" s="26">
        <v>31.7</v>
      </c>
      <c r="D957" s="26">
        <v>0.191</v>
      </c>
      <c r="E957" s="26">
        <v>3.9300000000000002E-2</v>
      </c>
      <c r="F957" s="26">
        <f>D957-Mode1_Parameter_sheet!$D$7</f>
        <v>4.4784842519685147E-2</v>
      </c>
      <c r="G957" s="26">
        <v>0.58949192579999998</v>
      </c>
      <c r="H957" s="26">
        <v>4.6131501210000002E-2</v>
      </c>
      <c r="I957" s="26">
        <f>G957-Mode1_Parameter_sheet!$D$8</f>
        <v>4.5589249330578507E-2</v>
      </c>
      <c r="K957" s="26">
        <v>31.7</v>
      </c>
      <c r="L957" s="33">
        <f>$R$8*COS($R$6*(K957-Mode1_Parameter_sheet!$D$9))+$R$10*SIN($R$6*(K957-Mode1_Parameter_sheet!$D$9))+$R$9*COS($R$7*(K957-Mode1_Parameter_sheet!$D$9))+$R$11*SIN($R$7*(K957-Mode1_Parameter_sheet!$D$9))</f>
        <v>4.7736505421631908E-2</v>
      </c>
      <c r="M957" s="33">
        <f>L957+Mode1_Parameter_sheet!$D$7</f>
        <v>0.19395166290194676</v>
      </c>
      <c r="N957" s="33">
        <f>$R$8*COS($R$6*(K957-Mode1_Parameter_sheet!$D$9))+$R$10*SIN($R$6*(K957-Mode1_Parameter_sheet!$D$9))-$R$9*COS($R$7*(K957-Mode1_Parameter_sheet!$D$9))-$R$11*SIN($R$7*(K957-Mode1_Parameter_sheet!$D$9))</f>
        <v>4.7966900083523223E-2</v>
      </c>
      <c r="O957" s="33">
        <f>N957+Mode1_Parameter_sheet!$D$8</f>
        <v>0.5918695765529447</v>
      </c>
    </row>
    <row r="958" spans="2:15">
      <c r="B958" s="29">
        <v>952</v>
      </c>
      <c r="C958" s="26">
        <v>31.733333330000001</v>
      </c>
      <c r="D958" s="26">
        <v>0.192</v>
      </c>
      <c r="E958" s="26">
        <v>3.8899999999999997E-2</v>
      </c>
      <c r="F958" s="26">
        <f>D958-Mode1_Parameter_sheet!$D$7</f>
        <v>4.5784842519685148E-2</v>
      </c>
      <c r="G958" s="26">
        <v>0.59077992940000001</v>
      </c>
      <c r="H958" s="26">
        <v>3.4614598609999998E-2</v>
      </c>
      <c r="I958" s="26">
        <f>G958-Mode1_Parameter_sheet!$D$8</f>
        <v>4.6877252930578539E-2</v>
      </c>
      <c r="K958" s="26">
        <v>31.733333330000001</v>
      </c>
      <c r="L958" s="33">
        <f>$R$8*COS($R$6*(K958-Mode1_Parameter_sheet!$D$9))+$R$10*SIN($R$6*(K958-Mode1_Parameter_sheet!$D$9))+$R$9*COS($R$7*(K958-Mode1_Parameter_sheet!$D$9))+$R$11*SIN($R$7*(K958-Mode1_Parameter_sheet!$D$9))</f>
        <v>4.9386062836060216E-2</v>
      </c>
      <c r="M958" s="33">
        <f>L958+Mode1_Parameter_sheet!$D$7</f>
        <v>0.19560122031637506</v>
      </c>
      <c r="N958" s="33">
        <f>$R$8*COS($R$6*(K958-Mode1_Parameter_sheet!$D$9))+$R$10*SIN($R$6*(K958-Mode1_Parameter_sheet!$D$9))-$R$9*COS($R$7*(K958-Mode1_Parameter_sheet!$D$9))-$R$11*SIN($R$7*(K958-Mode1_Parameter_sheet!$D$9))</f>
        <v>4.9605512307704186E-2</v>
      </c>
      <c r="O958" s="33">
        <f>N958+Mode1_Parameter_sheet!$D$8</f>
        <v>0.59350818877712563</v>
      </c>
    </row>
    <row r="959" spans="2:15">
      <c r="B959" s="29">
        <v>953</v>
      </c>
      <c r="C959" s="26">
        <v>31.766666669999999</v>
      </c>
      <c r="D959" s="26">
        <v>0.19400000000000001</v>
      </c>
      <c r="E959" s="26">
        <v>3.5499999999999997E-2</v>
      </c>
      <c r="F959" s="26">
        <f>D959-Mode1_Parameter_sheet!$D$7</f>
        <v>4.778484251968515E-2</v>
      </c>
      <c r="G959" s="26">
        <v>0.59179956570000003</v>
      </c>
      <c r="H959" s="26">
        <v>2.4994468589999999E-2</v>
      </c>
      <c r="I959" s="26">
        <f>G959-Mode1_Parameter_sheet!$D$8</f>
        <v>4.7896889230578554E-2</v>
      </c>
      <c r="K959" s="26">
        <v>31.766666669999999</v>
      </c>
      <c r="L959" s="33">
        <f>$R$8*COS($R$6*(K959-Mode1_Parameter_sheet!$D$9))+$R$10*SIN($R$6*(K959-Mode1_Parameter_sheet!$D$9))+$R$9*COS($R$7*(K959-Mode1_Parameter_sheet!$D$9))+$R$11*SIN($R$7*(K959-Mode1_Parameter_sheet!$D$9))</f>
        <v>5.0728965386095164E-2</v>
      </c>
      <c r="M959" s="33">
        <f>L959+Mode1_Parameter_sheet!$D$7</f>
        <v>0.19694412286641003</v>
      </c>
      <c r="N959" s="33">
        <f>$R$8*COS($R$6*(K959-Mode1_Parameter_sheet!$D$9))+$R$10*SIN($R$6*(K959-Mode1_Parameter_sheet!$D$9))-$R$9*COS($R$7*(K959-Mode1_Parameter_sheet!$D$9))-$R$11*SIN($R$7*(K959-Mode1_Parameter_sheet!$D$9))</f>
        <v>5.0935151962318369E-2</v>
      </c>
      <c r="O959" s="33">
        <f>N959+Mode1_Parameter_sheet!$D$8</f>
        <v>0.59483782843173982</v>
      </c>
    </row>
    <row r="960" spans="2:15">
      <c r="B960" s="29">
        <v>954</v>
      </c>
      <c r="C960" s="26">
        <v>31.8</v>
      </c>
      <c r="D960" s="26">
        <v>0.19500000000000001</v>
      </c>
      <c r="E960" s="26">
        <v>9.2899999999999996E-3</v>
      </c>
      <c r="F960" s="26">
        <f>D960-Mode1_Parameter_sheet!$D$7</f>
        <v>4.8784842519685151E-2</v>
      </c>
      <c r="G960" s="26">
        <v>0.59244622729999996</v>
      </c>
      <c r="H960" s="26">
        <v>1.3827363570000001E-2</v>
      </c>
      <c r="I960" s="26">
        <f>G960-Mode1_Parameter_sheet!$D$8</f>
        <v>4.8543550830578486E-2</v>
      </c>
      <c r="K960" s="26">
        <v>31.8</v>
      </c>
      <c r="L960" s="33">
        <f>$R$8*COS($R$6*(K960-Mode1_Parameter_sheet!$D$9))+$R$10*SIN($R$6*(K960-Mode1_Parameter_sheet!$D$9))+$R$9*COS($R$7*(K960-Mode1_Parameter_sheet!$D$9))+$R$11*SIN($R$7*(K960-Mode1_Parameter_sheet!$D$9))</f>
        <v>5.1756831965105721E-2</v>
      </c>
      <c r="M960" s="33">
        <f>L960+Mode1_Parameter_sheet!$D$7</f>
        <v>0.19797198944542058</v>
      </c>
      <c r="N960" s="33">
        <f>$R$8*COS($R$6*(K960-Mode1_Parameter_sheet!$D$9))+$R$10*SIN($R$6*(K960-Mode1_Parameter_sheet!$D$9))-$R$9*COS($R$7*(K960-Mode1_Parameter_sheet!$D$9))-$R$11*SIN($R$7*(K960-Mode1_Parameter_sheet!$D$9))</f>
        <v>5.1947578023864904E-2</v>
      </c>
      <c r="O960" s="33">
        <f>N960+Mode1_Parameter_sheet!$D$8</f>
        <v>0.59585025449328644</v>
      </c>
    </row>
    <row r="961" spans="2:15">
      <c r="B961" s="29">
        <v>955</v>
      </c>
      <c r="C961" s="26">
        <v>31.833333329999999</v>
      </c>
      <c r="D961" s="26">
        <v>0.19400000000000001</v>
      </c>
      <c r="E961" s="26">
        <v>-2.1900000000000001E-3</v>
      </c>
      <c r="F961" s="26">
        <f>D961-Mode1_Parameter_sheet!$D$7</f>
        <v>4.778484251968515E-2</v>
      </c>
      <c r="G961" s="26">
        <v>0.59272139000000001</v>
      </c>
      <c r="H961" s="26">
        <v>7.2767750999999997E-3</v>
      </c>
      <c r="I961" s="26">
        <f>G961-Mode1_Parameter_sheet!$D$8</f>
        <v>4.8818713530578539E-2</v>
      </c>
      <c r="K961" s="26">
        <v>31.833333329999999</v>
      </c>
      <c r="L961" s="33">
        <f>$R$8*COS($R$6*(K961-Mode1_Parameter_sheet!$D$9))+$R$10*SIN($R$6*(K961-Mode1_Parameter_sheet!$D$9))+$R$9*COS($R$7*(K961-Mode1_Parameter_sheet!$D$9))+$R$11*SIN($R$7*(K961-Mode1_Parameter_sheet!$D$9))</f>
        <v>5.2463237200251707E-2</v>
      </c>
      <c r="M961" s="33">
        <f>L961+Mode1_Parameter_sheet!$D$7</f>
        <v>0.19867839468056656</v>
      </c>
      <c r="N961" s="33">
        <f>$R$8*COS($R$6*(K961-Mode1_Parameter_sheet!$D$9))+$R$10*SIN($R$6*(K961-Mode1_Parameter_sheet!$D$9))-$R$9*COS($R$7*(K961-Mode1_Parameter_sheet!$D$9))-$R$11*SIN($R$7*(K961-Mode1_Parameter_sheet!$D$9))</f>
        <v>5.2636528189854502E-2</v>
      </c>
      <c r="O961" s="33">
        <f>N961+Mode1_Parameter_sheet!$D$8</f>
        <v>0.59653920465927601</v>
      </c>
    </row>
    <row r="962" spans="2:15">
      <c r="B962" s="29">
        <v>956</v>
      </c>
      <c r="C962" s="26">
        <v>31.866666670000001</v>
      </c>
      <c r="D962" s="26">
        <v>0.19500000000000001</v>
      </c>
      <c r="E962" s="26">
        <v>-6.0599999999999998E-4</v>
      </c>
      <c r="F962" s="26">
        <f>D962-Mode1_Parameter_sheet!$D$7</f>
        <v>4.8784842519685151E-2</v>
      </c>
      <c r="G962" s="26">
        <v>0.59293134560000005</v>
      </c>
      <c r="H962" s="26">
        <v>-6.2828529300000004E-4</v>
      </c>
      <c r="I962" s="26">
        <f>G962-Mode1_Parameter_sheet!$D$8</f>
        <v>4.9028669130578573E-2</v>
      </c>
      <c r="K962" s="26">
        <v>31.866666670000001</v>
      </c>
      <c r="L962" s="33">
        <f>$R$8*COS($R$6*(K962-Mode1_Parameter_sheet!$D$9))+$R$10*SIN($R$6*(K962-Mode1_Parameter_sheet!$D$9))+$R$9*COS($R$7*(K962-Mode1_Parameter_sheet!$D$9))+$R$11*SIN($R$7*(K962-Mode1_Parameter_sheet!$D$9))</f>
        <v>5.2843750126892776E-2</v>
      </c>
      <c r="M962" s="33">
        <f>L962+Mode1_Parameter_sheet!$D$7</f>
        <v>0.19905890760720762</v>
      </c>
      <c r="N962" s="33">
        <f>$R$8*COS($R$6*(K962-Mode1_Parameter_sheet!$D$9))+$R$10*SIN($R$6*(K962-Mode1_Parameter_sheet!$D$9))-$R$9*COS($R$7*(K962-Mode1_Parameter_sheet!$D$9))-$R$11*SIN($R$7*(K962-Mode1_Parameter_sheet!$D$9))</f>
        <v>5.2997755840147508E-2</v>
      </c>
      <c r="O962" s="33">
        <f>N962+Mode1_Parameter_sheet!$D$8</f>
        <v>0.59690043230956902</v>
      </c>
    </row>
    <row r="963" spans="2:15">
      <c r="B963" s="29">
        <v>957</v>
      </c>
      <c r="C963" s="26">
        <v>31.9</v>
      </c>
      <c r="D963" s="26">
        <v>0.19400000000000001</v>
      </c>
      <c r="E963" s="26">
        <v>-1.2699999999999999E-2</v>
      </c>
      <c r="F963" s="26">
        <f>D963-Mode1_Parameter_sheet!$D$7</f>
        <v>4.778484251968515E-2</v>
      </c>
      <c r="G963" s="26">
        <v>0.59267950430000005</v>
      </c>
      <c r="H963" s="26">
        <v>-1.1637357189999999E-2</v>
      </c>
      <c r="I963" s="26">
        <f>G963-Mode1_Parameter_sheet!$D$8</f>
        <v>4.8776827830578573E-2</v>
      </c>
      <c r="K963" s="26">
        <v>31.9</v>
      </c>
      <c r="L963" s="33">
        <f>$R$8*COS($R$6*(K963-Mode1_Parameter_sheet!$D$9))+$R$10*SIN($R$6*(K963-Mode1_Parameter_sheet!$D$9))+$R$9*COS($R$7*(K963-Mode1_Parameter_sheet!$D$9))+$R$11*SIN($R$7*(K963-Mode1_Parameter_sheet!$D$9))</f>
        <v>5.2895962236181177E-2</v>
      </c>
      <c r="M963" s="33">
        <f>L963+Mode1_Parameter_sheet!$D$7</f>
        <v>0.19911111971649603</v>
      </c>
      <c r="N963" s="33">
        <f>$R$8*COS($R$6*(K963-Mode1_Parameter_sheet!$D$9))+$R$10*SIN($R$6*(K963-Mode1_Parameter_sheet!$D$9))-$R$9*COS($R$7*(K963-Mode1_Parameter_sheet!$D$9))-$R$11*SIN($R$7*(K963-Mode1_Parameter_sheet!$D$9))</f>
        <v>5.3029056157608459E-2</v>
      </c>
      <c r="O963" s="33">
        <f>N963+Mode1_Parameter_sheet!$D$8</f>
        <v>0.59693173262702992</v>
      </c>
    </row>
    <row r="964" spans="2:15">
      <c r="B964" s="29">
        <v>958</v>
      </c>
      <c r="C964" s="26">
        <v>31.93333333</v>
      </c>
      <c r="D964" s="26">
        <v>0.19400000000000001</v>
      </c>
      <c r="E964" s="26">
        <v>-2.2800000000000001E-2</v>
      </c>
      <c r="F964" s="26">
        <f>D964-Mode1_Parameter_sheet!$D$7</f>
        <v>4.778484251968515E-2</v>
      </c>
      <c r="G964" s="26">
        <v>0.59215552179999997</v>
      </c>
      <c r="H964" s="26">
        <v>-2.160296045E-2</v>
      </c>
      <c r="I964" s="26">
        <f>G964-Mode1_Parameter_sheet!$D$8</f>
        <v>4.8252845330578498E-2</v>
      </c>
      <c r="K964" s="26">
        <v>31.93333333</v>
      </c>
      <c r="L964" s="33">
        <f>$R$8*COS($R$6*(K964-Mode1_Parameter_sheet!$D$9))+$R$10*SIN($R$6*(K964-Mode1_Parameter_sheet!$D$9))+$R$9*COS($R$7*(K964-Mode1_Parameter_sheet!$D$9))+$R$11*SIN($R$7*(K964-Mode1_Parameter_sheet!$D$9))</f>
        <v>5.261950358038802E-2</v>
      </c>
      <c r="M964" s="33">
        <f>L964+Mode1_Parameter_sheet!$D$7</f>
        <v>0.19883466106070288</v>
      </c>
      <c r="N964" s="33">
        <f>$R$8*COS($R$6*(K964-Mode1_Parameter_sheet!$D$9))+$R$10*SIN($R$6*(K964-Mode1_Parameter_sheet!$D$9))-$R$9*COS($R$7*(K964-Mode1_Parameter_sheet!$D$9))-$R$11*SIN($R$7*(K964-Mode1_Parameter_sheet!$D$9))</f>
        <v>5.2730280047472981E-2</v>
      </c>
      <c r="O964" s="33">
        <f>N964+Mode1_Parameter_sheet!$D$8</f>
        <v>0.59663295651689441</v>
      </c>
    </row>
    <row r="965" spans="2:15">
      <c r="B965" s="29">
        <v>959</v>
      </c>
      <c r="C965" s="26">
        <v>31.966666669999999</v>
      </c>
      <c r="D965" s="26">
        <v>0.193</v>
      </c>
      <c r="E965" s="26">
        <v>-2.4E-2</v>
      </c>
      <c r="F965" s="26">
        <f>D965-Mode1_Parameter_sheet!$D$7</f>
        <v>4.6784842519685149E-2</v>
      </c>
      <c r="G965" s="26">
        <v>0.59123930690000004</v>
      </c>
      <c r="H965" s="26">
        <v>-2.9300786629999999E-2</v>
      </c>
      <c r="I965" s="26">
        <f>G965-Mode1_Parameter_sheet!$D$8</f>
        <v>4.7336630430578563E-2</v>
      </c>
      <c r="K965" s="26">
        <v>31.966666669999999</v>
      </c>
      <c r="L965" s="33">
        <f>$R$8*COS($R$6*(K965-Mode1_Parameter_sheet!$D$9))+$R$10*SIN($R$6*(K965-Mode1_Parameter_sheet!$D$9))+$R$9*COS($R$7*(K965-Mode1_Parameter_sheet!$D$9))+$R$11*SIN($R$7*(K965-Mode1_Parameter_sheet!$D$9))</f>
        <v>5.2016044768753524E-2</v>
      </c>
      <c r="M965" s="33">
        <f>L965+Mode1_Parameter_sheet!$D$7</f>
        <v>0.19823120224906837</v>
      </c>
      <c r="N965" s="33">
        <f>$R$8*COS($R$6*(K965-Mode1_Parameter_sheet!$D$9))+$R$10*SIN($R$6*(K965-Mode1_Parameter_sheet!$D$9))-$R$9*COS($R$7*(K965-Mode1_Parameter_sheet!$D$9))-$R$11*SIN($R$7*(K965-Mode1_Parameter_sheet!$D$9))</f>
        <v>5.2103333816079699E-2</v>
      </c>
      <c r="O965" s="33">
        <f>N965+Mode1_Parameter_sheet!$D$8</f>
        <v>0.59600601028550115</v>
      </c>
    </row>
    <row r="966" spans="2:15">
      <c r="B966" s="29">
        <v>960</v>
      </c>
      <c r="C966" s="26">
        <v>32</v>
      </c>
      <c r="D966" s="26">
        <v>0.192</v>
      </c>
      <c r="E966" s="26">
        <v>-3.3799999999999997E-2</v>
      </c>
      <c r="F966" s="26">
        <f>D966-Mode1_Parameter_sheet!$D$7</f>
        <v>4.5784842519685148E-2</v>
      </c>
      <c r="G966" s="26">
        <v>0.59020213600000004</v>
      </c>
      <c r="H966" s="26">
        <v>-3.7357755770000001E-2</v>
      </c>
      <c r="I966" s="26">
        <f>G966-Mode1_Parameter_sheet!$D$8</f>
        <v>4.6299459530578568E-2</v>
      </c>
      <c r="K966" s="26">
        <v>32</v>
      </c>
      <c r="L966" s="33">
        <f>$R$8*COS($R$6*(K966-Mode1_Parameter_sheet!$D$9))+$R$10*SIN($R$6*(K966-Mode1_Parameter_sheet!$D$9))+$R$9*COS($R$7*(K966-Mode1_Parameter_sheet!$D$9))+$R$11*SIN($R$7*(K966-Mode1_Parameter_sheet!$D$9))</f>
        <v>5.1089288074360757E-2</v>
      </c>
      <c r="M966" s="33">
        <f>L966+Mode1_Parameter_sheet!$D$7</f>
        <v>0.19730444555467561</v>
      </c>
      <c r="N966" s="33">
        <f>$R$8*COS($R$6*(K966-Mode1_Parameter_sheet!$D$9))+$R$10*SIN($R$6*(K966-Mode1_Parameter_sheet!$D$9))-$R$9*COS($R$7*(K966-Mode1_Parameter_sheet!$D$9))-$R$11*SIN($R$7*(K966-Mode1_Parameter_sheet!$D$9))</f>
        <v>5.1152167811398482E-2</v>
      </c>
      <c r="O966" s="33">
        <f>N966+Mode1_Parameter_sheet!$D$8</f>
        <v>0.59505484428082001</v>
      </c>
    </row>
    <row r="967" spans="2:15">
      <c r="B967" s="29">
        <v>961</v>
      </c>
      <c r="C967" s="26">
        <v>32.033333329999998</v>
      </c>
      <c r="D967" s="26">
        <v>0.191</v>
      </c>
      <c r="E967" s="26">
        <v>-4.3799999999999999E-2</v>
      </c>
      <c r="F967" s="26">
        <f>D967-Mode1_Parameter_sheet!$D$7</f>
        <v>4.4784842519685147E-2</v>
      </c>
      <c r="G967" s="26">
        <v>0.58874878990000001</v>
      </c>
      <c r="H967" s="26">
        <v>-4.8168181099999999E-2</v>
      </c>
      <c r="I967" s="26">
        <f>G967-Mode1_Parameter_sheet!$D$8</f>
        <v>4.4846113430578538E-2</v>
      </c>
      <c r="K967" s="26">
        <v>32.033333329999998</v>
      </c>
      <c r="L967" s="33">
        <f>$R$8*COS($R$6*(K967-Mode1_Parameter_sheet!$D$9))+$R$10*SIN($R$6*(K967-Mode1_Parameter_sheet!$D$9))+$R$9*COS($R$7*(K967-Mode1_Parameter_sheet!$D$9))+$R$11*SIN($R$7*(K967-Mode1_Parameter_sheet!$D$9))</f>
        <v>4.9844943862671597E-2</v>
      </c>
      <c r="M967" s="33">
        <f>L967+Mode1_Parameter_sheet!$D$7</f>
        <v>0.19606010134298646</v>
      </c>
      <c r="N967" s="33">
        <f>$R$8*COS($R$6*(K967-Mode1_Parameter_sheet!$D$9))+$R$10*SIN($R$6*(K967-Mode1_Parameter_sheet!$D$9))-$R$9*COS($R$7*(K967-Mode1_Parameter_sheet!$D$9))-$R$11*SIN($R$7*(K967-Mode1_Parameter_sheet!$D$9))</f>
        <v>4.9882750189300072E-2</v>
      </c>
      <c r="O967" s="33">
        <f>N967+Mode1_Parameter_sheet!$D$8</f>
        <v>0.59378542665872158</v>
      </c>
    </row>
    <row r="968" spans="2:15">
      <c r="B968" s="29">
        <v>962</v>
      </c>
      <c r="C968" s="26">
        <v>32.066666669999996</v>
      </c>
      <c r="D968" s="26">
        <v>0.189</v>
      </c>
      <c r="E968" s="26">
        <v>-5.45E-2</v>
      </c>
      <c r="F968" s="26">
        <f>D968-Mode1_Parameter_sheet!$D$7</f>
        <v>4.2784842519685146E-2</v>
      </c>
      <c r="G968" s="26">
        <v>0.58699092389999996</v>
      </c>
      <c r="H968" s="26">
        <v>-5.4733912500000002E-2</v>
      </c>
      <c r="I968" s="26">
        <f>G968-Mode1_Parameter_sheet!$D$8</f>
        <v>4.3088247430578486E-2</v>
      </c>
      <c r="K968" s="26">
        <v>32.066666669999996</v>
      </c>
      <c r="L968" s="33">
        <f>$R$8*COS($R$6*(K968-Mode1_Parameter_sheet!$D$9))+$R$10*SIN($R$6*(K968-Mode1_Parameter_sheet!$D$9))+$R$9*COS($R$7*(K968-Mode1_Parameter_sheet!$D$9))+$R$11*SIN($R$7*(K968-Mode1_Parameter_sheet!$D$9))</f>
        <v>4.8290695752797687E-2</v>
      </c>
      <c r="M968" s="33">
        <f>L968+Mode1_Parameter_sheet!$D$7</f>
        <v>0.19450585323311254</v>
      </c>
      <c r="N968" s="33">
        <f>$R$8*COS($R$6*(K968-Mode1_Parameter_sheet!$D$9))+$R$10*SIN($R$6*(K968-Mode1_Parameter_sheet!$D$9))-$R$9*COS($R$7*(K968-Mode1_Parameter_sheet!$D$9))-$R$11*SIN($R$7*(K968-Mode1_Parameter_sheet!$D$9))</f>
        <v>4.8303029372361785E-2</v>
      </c>
      <c r="O968" s="33">
        <f>N968+Mode1_Parameter_sheet!$D$8</f>
        <v>0.59220570584178323</v>
      </c>
    </row>
    <row r="969" spans="2:15">
      <c r="B969" s="29">
        <v>963</v>
      </c>
      <c r="C969" s="26">
        <v>32.1</v>
      </c>
      <c r="D969" s="26">
        <v>0.187</v>
      </c>
      <c r="E969" s="26">
        <v>-6.6299999999999998E-2</v>
      </c>
      <c r="F969" s="26">
        <f>D969-Mode1_Parameter_sheet!$D$7</f>
        <v>4.0784842519685144E-2</v>
      </c>
      <c r="G969" s="26">
        <v>0.5850998624</v>
      </c>
      <c r="H969" s="26">
        <v>-6.1823517520000003E-2</v>
      </c>
      <c r="I969" s="26">
        <f>G969-Mode1_Parameter_sheet!$D$8</f>
        <v>4.1197185930578528E-2</v>
      </c>
      <c r="K969" s="26">
        <v>32.1</v>
      </c>
      <c r="L969" s="33">
        <f>$R$8*COS($R$6*(K969-Mode1_Parameter_sheet!$D$9))+$R$10*SIN($R$6*(K969-Mode1_Parameter_sheet!$D$9))+$R$9*COS($R$7*(K969-Mode1_Parameter_sheet!$D$9))+$R$11*SIN($R$7*(K969-Mode1_Parameter_sheet!$D$9))</f>
        <v>4.643615523169406E-2</v>
      </c>
      <c r="M969" s="33">
        <f>L969+Mode1_Parameter_sheet!$D$7</f>
        <v>0.19265131271200892</v>
      </c>
      <c r="N969" s="33">
        <f>$R$8*COS($R$6*(K969-Mode1_Parameter_sheet!$D$9))+$R$10*SIN($R$6*(K969-Mode1_Parameter_sheet!$D$9))-$R$9*COS($R$7*(K969-Mode1_Parameter_sheet!$D$9))-$R$11*SIN($R$7*(K969-Mode1_Parameter_sheet!$D$9))</f>
        <v>4.642288589109414E-2</v>
      </c>
      <c r="O969" s="33">
        <f>N969+Mode1_Parameter_sheet!$D$8</f>
        <v>0.59032556236051559</v>
      </c>
    </row>
    <row r="970" spans="2:15">
      <c r="B970" s="29">
        <v>964</v>
      </c>
      <c r="C970" s="26">
        <v>32.133333329999999</v>
      </c>
      <c r="D970" s="26">
        <v>0.185</v>
      </c>
      <c r="E970" s="26">
        <v>-6.93E-2</v>
      </c>
      <c r="F970" s="26">
        <f>D970-Mode1_Parameter_sheet!$D$7</f>
        <v>3.8784842519685142E-2</v>
      </c>
      <c r="G970" s="26">
        <v>0.58286935610000001</v>
      </c>
      <c r="H970" s="26">
        <v>-6.9111198590000006E-2</v>
      </c>
      <c r="I970" s="26">
        <f>G970-Mode1_Parameter_sheet!$D$8</f>
        <v>3.8966679630578538E-2</v>
      </c>
      <c r="K970" s="26">
        <v>32.133333329999999</v>
      </c>
      <c r="L970" s="33">
        <f>$R$8*COS($R$6*(K970-Mode1_Parameter_sheet!$D$9))+$R$10*SIN($R$6*(K970-Mode1_Parameter_sheet!$D$9))+$R$9*COS($R$7*(K970-Mode1_Parameter_sheet!$D$9))+$R$11*SIN($R$7*(K970-Mode1_Parameter_sheet!$D$9))</f>
        <v>4.4292799668315792E-2</v>
      </c>
      <c r="M970" s="33">
        <f>L970+Mode1_Parameter_sheet!$D$7</f>
        <v>0.19050795714863064</v>
      </c>
      <c r="N970" s="33">
        <f>$R$8*COS($R$6*(K970-Mode1_Parameter_sheet!$D$9))+$R$10*SIN($R$6*(K970-Mode1_Parameter_sheet!$D$9))-$R$9*COS($R$7*(K970-Mode1_Parameter_sheet!$D$9))-$R$11*SIN($R$7*(K970-Mode1_Parameter_sheet!$D$9))</f>
        <v>4.4254067510801666E-2</v>
      </c>
      <c r="O970" s="33">
        <f>N970+Mode1_Parameter_sheet!$D$8</f>
        <v>0.58815674398022311</v>
      </c>
    </row>
    <row r="971" spans="2:15">
      <c r="B971" s="29">
        <v>965</v>
      </c>
      <c r="C971" s="26">
        <v>32.166666669999998</v>
      </c>
      <c r="D971" s="26">
        <v>0.182</v>
      </c>
      <c r="E971" s="26">
        <v>-7.4300000000000005E-2</v>
      </c>
      <c r="F971" s="26">
        <f>D971-Mode1_Parameter_sheet!$D$7</f>
        <v>3.5784842519685139E-2</v>
      </c>
      <c r="G971" s="26">
        <v>0.58049244909999997</v>
      </c>
      <c r="H971" s="26">
        <v>-7.8084419540000005E-2</v>
      </c>
      <c r="I971" s="26">
        <f>G971-Mode1_Parameter_sheet!$D$8</f>
        <v>3.6589772630578499E-2</v>
      </c>
      <c r="K971" s="26">
        <v>32.166666669999998</v>
      </c>
      <c r="L971" s="33">
        <f>$R$8*COS($R$6*(K971-Mode1_Parameter_sheet!$D$9))+$R$10*SIN($R$6*(K971-Mode1_Parameter_sheet!$D$9))+$R$9*COS($R$7*(K971-Mode1_Parameter_sheet!$D$9))+$R$11*SIN($R$7*(K971-Mode1_Parameter_sheet!$D$9))</f>
        <v>4.1873902529971883E-2</v>
      </c>
      <c r="M971" s="33">
        <f>L971+Mode1_Parameter_sheet!$D$7</f>
        <v>0.18808906001028675</v>
      </c>
      <c r="N971" s="33">
        <f>$R$8*COS($R$6*(K971-Mode1_Parameter_sheet!$D$9))+$R$10*SIN($R$6*(K971-Mode1_Parameter_sheet!$D$9))-$R$9*COS($R$7*(K971-Mode1_Parameter_sheet!$D$9))-$R$11*SIN($R$7*(K971-Mode1_Parameter_sheet!$D$9))</f>
        <v>4.1810116615196409E-2</v>
      </c>
      <c r="O971" s="33">
        <f>N971+Mode1_Parameter_sheet!$D$8</f>
        <v>0.58571279308461788</v>
      </c>
    </row>
    <row r="972" spans="2:15">
      <c r="B972" s="29">
        <v>966</v>
      </c>
      <c r="C972" s="26">
        <v>32.200000000000003</v>
      </c>
      <c r="D972" s="26">
        <v>0.18</v>
      </c>
      <c r="E972" s="26">
        <v>-8.2199999999999995E-2</v>
      </c>
      <c r="F972" s="26">
        <f>D972-Mode1_Parameter_sheet!$D$7</f>
        <v>3.3784842519685138E-2</v>
      </c>
      <c r="G972" s="26">
        <v>0.5776637281</v>
      </c>
      <c r="H972" s="26">
        <v>-8.6700772810000007E-2</v>
      </c>
      <c r="I972" s="26">
        <f>G972-Mode1_Parameter_sheet!$D$8</f>
        <v>3.376105163057852E-2</v>
      </c>
      <c r="K972" s="26">
        <v>32.200000000000003</v>
      </c>
      <c r="L972" s="33">
        <f>$R$8*COS($R$6*(K972-Mode1_Parameter_sheet!$D$9))+$R$10*SIN($R$6*(K972-Mode1_Parameter_sheet!$D$9))+$R$9*COS($R$7*(K972-Mode1_Parameter_sheet!$D$9))+$R$11*SIN($R$7*(K972-Mode1_Parameter_sheet!$D$9))</f>
        <v>3.9194453980021908E-2</v>
      </c>
      <c r="M972" s="33">
        <f>L972+Mode1_Parameter_sheet!$D$7</f>
        <v>0.18540961146033677</v>
      </c>
      <c r="N972" s="33">
        <f>$R$8*COS($R$6*(K972-Mode1_Parameter_sheet!$D$9))+$R$10*SIN($R$6*(K972-Mode1_Parameter_sheet!$D$9))-$R$9*COS($R$7*(K972-Mode1_Parameter_sheet!$D$9))-$R$11*SIN($R$7*(K972-Mode1_Parameter_sheet!$D$9))</f>
        <v>3.9106287986232079E-2</v>
      </c>
      <c r="O972" s="33">
        <f>N972+Mode1_Parameter_sheet!$D$8</f>
        <v>0.58300896445565353</v>
      </c>
    </row>
    <row r="973" spans="2:15">
      <c r="B973" s="29">
        <v>967</v>
      </c>
      <c r="C973" s="26">
        <v>32.233333330000001</v>
      </c>
      <c r="D973" s="26">
        <v>0.17699999999999999</v>
      </c>
      <c r="E973" s="26">
        <v>-8.8200000000000001E-2</v>
      </c>
      <c r="F973" s="26">
        <f>D973-Mode1_Parameter_sheet!$D$7</f>
        <v>3.0784842519685135E-2</v>
      </c>
      <c r="G973" s="26">
        <v>0.57471239760000004</v>
      </c>
      <c r="H973" s="26">
        <v>-9.0075063339999997E-2</v>
      </c>
      <c r="I973" s="26">
        <f>G973-Mode1_Parameter_sheet!$D$8</f>
        <v>3.080972113057856E-2</v>
      </c>
      <c r="K973" s="26">
        <v>32.233333330000001</v>
      </c>
      <c r="L973" s="33">
        <f>$R$8*COS($R$6*(K973-Mode1_Parameter_sheet!$D$9))+$R$10*SIN($R$6*(K973-Mode1_Parameter_sheet!$D$9))+$R$9*COS($R$7*(K973-Mode1_Parameter_sheet!$D$9))+$R$11*SIN($R$7*(K973-Mode1_Parameter_sheet!$D$9))</f>
        <v>3.6271063876904146E-2</v>
      </c>
      <c r="M973" s="33">
        <f>L973+Mode1_Parameter_sheet!$D$7</f>
        <v>0.18248622135721901</v>
      </c>
      <c r="N973" s="33">
        <f>$R$8*COS($R$6*(K973-Mode1_Parameter_sheet!$D$9))+$R$10*SIN($R$6*(K973-Mode1_Parameter_sheet!$D$9))-$R$9*COS($R$7*(K973-Mode1_Parameter_sheet!$D$9))-$R$11*SIN($R$7*(K973-Mode1_Parameter_sheet!$D$9))</f>
        <v>3.6159448963323647E-2</v>
      </c>
      <c r="O973" s="33">
        <f>N973+Mode1_Parameter_sheet!$D$8</f>
        <v>0.58006212543274516</v>
      </c>
    </row>
    <row r="974" spans="2:15">
      <c r="B974" s="29">
        <v>968</v>
      </c>
      <c r="C974" s="26">
        <v>32.266666669999999</v>
      </c>
      <c r="D974" s="26">
        <v>0.17399999999999999</v>
      </c>
      <c r="E974" s="26">
        <v>-9.4899999999999998E-2</v>
      </c>
      <c r="F974" s="26">
        <f>D974-Mode1_Parameter_sheet!$D$7</f>
        <v>2.7784842519685132E-2</v>
      </c>
      <c r="G974" s="26">
        <v>0.57165872390000005</v>
      </c>
      <c r="H974" s="26">
        <v>-9.3013878729999999E-2</v>
      </c>
      <c r="I974" s="26">
        <f>G974-Mode1_Parameter_sheet!$D$8</f>
        <v>2.7756047430578579E-2</v>
      </c>
      <c r="K974" s="26">
        <v>32.266666669999999</v>
      </c>
      <c r="L974" s="33">
        <f>$R$8*COS($R$6*(K974-Mode1_Parameter_sheet!$D$9))+$R$10*SIN($R$6*(K974-Mode1_Parameter_sheet!$D$9))+$R$9*COS($R$7*(K974-Mode1_Parameter_sheet!$D$9))+$R$11*SIN($R$7*(K974-Mode1_Parameter_sheet!$D$9))</f>
        <v>3.3121860880513103E-2</v>
      </c>
      <c r="M974" s="33">
        <f>L974+Mode1_Parameter_sheet!$D$7</f>
        <v>0.17933701836082797</v>
      </c>
      <c r="N974" s="33">
        <f>$R$8*COS($R$6*(K974-Mode1_Parameter_sheet!$D$9))+$R$10*SIN($R$6*(K974-Mode1_Parameter_sheet!$D$9))-$R$9*COS($R$7*(K974-Mode1_Parameter_sheet!$D$9))-$R$11*SIN($R$7*(K974-Mode1_Parameter_sheet!$D$9))</f>
        <v>3.2987975854077277E-2</v>
      </c>
      <c r="O974" s="33">
        <f>N974+Mode1_Parameter_sheet!$D$8</f>
        <v>0.57689065232349879</v>
      </c>
    </row>
    <row r="975" spans="2:15">
      <c r="B975" s="29">
        <v>969</v>
      </c>
      <c r="C975" s="26">
        <v>32.299999999999997</v>
      </c>
      <c r="D975" s="26">
        <v>0.17100000000000001</v>
      </c>
      <c r="E975" s="26">
        <v>-9.8400000000000001E-2</v>
      </c>
      <c r="F975" s="26">
        <f>D975-Mode1_Parameter_sheet!$D$7</f>
        <v>2.4784842519685157E-2</v>
      </c>
      <c r="G975" s="26">
        <v>0.5685114724</v>
      </c>
      <c r="H975" s="26">
        <v>-0.10014522469999999</v>
      </c>
      <c r="I975" s="26">
        <f>G975-Mode1_Parameter_sheet!$D$8</f>
        <v>2.460879593057852E-2</v>
      </c>
      <c r="K975" s="26">
        <v>32.299999999999997</v>
      </c>
      <c r="L975" s="33">
        <f>$R$8*COS($R$6*(K975-Mode1_Parameter_sheet!$D$9))+$R$10*SIN($R$6*(K975-Mode1_Parameter_sheet!$D$9))+$R$9*COS($R$7*(K975-Mode1_Parameter_sheet!$D$9))+$R$11*SIN($R$7*(K975-Mode1_Parameter_sheet!$D$9))</f>
        <v>2.9766383404773365E-2</v>
      </c>
      <c r="M975" s="33">
        <f>L975+Mode1_Parameter_sheet!$D$7</f>
        <v>0.17598154088508822</v>
      </c>
      <c r="N975" s="33">
        <f>$R$8*COS($R$6*(K975-Mode1_Parameter_sheet!$D$9))+$R$10*SIN($R$6*(K975-Mode1_Parameter_sheet!$D$9))-$R$9*COS($R$7*(K975-Mode1_Parameter_sheet!$D$9))-$R$11*SIN($R$7*(K975-Mode1_Parameter_sheet!$D$9))</f>
        <v>2.9611642290069445E-2</v>
      </c>
      <c r="O975" s="33">
        <f>N975+Mode1_Parameter_sheet!$D$8</f>
        <v>0.57351431875949088</v>
      </c>
    </row>
    <row r="976" spans="2:15">
      <c r="B976" s="29">
        <v>970</v>
      </c>
      <c r="C976" s="26">
        <v>32.333333330000002</v>
      </c>
      <c r="D976" s="26">
        <v>0.16700000000000001</v>
      </c>
      <c r="E976" s="26">
        <v>-0.104</v>
      </c>
      <c r="F976" s="26">
        <f>D976-Mode1_Parameter_sheet!$D$7</f>
        <v>2.0784842519685154E-2</v>
      </c>
      <c r="G976" s="26">
        <v>0.56498237559999998</v>
      </c>
      <c r="H976" s="26">
        <v>-0.1072448377</v>
      </c>
      <c r="I976" s="26">
        <f>G976-Mode1_Parameter_sheet!$D$8</f>
        <v>2.10796991305785E-2</v>
      </c>
      <c r="K976" s="26">
        <v>32.333333330000002</v>
      </c>
      <c r="L976" s="33">
        <f>$R$8*COS($R$6*(K976-Mode1_Parameter_sheet!$D$9))+$R$10*SIN($R$6*(K976-Mode1_Parameter_sheet!$D$9))+$R$9*COS($R$7*(K976-Mode1_Parameter_sheet!$D$9))+$R$11*SIN($R$7*(K976-Mode1_Parameter_sheet!$D$9))</f>
        <v>2.6225452953408307E-2</v>
      </c>
      <c r="M976" s="33">
        <f>L976+Mode1_Parameter_sheet!$D$7</f>
        <v>0.17244061043372316</v>
      </c>
      <c r="N976" s="33">
        <f>$R$8*COS($R$6*(K976-Mode1_Parameter_sheet!$D$9))+$R$10*SIN($R$6*(K976-Mode1_Parameter_sheet!$D$9))-$R$9*COS($R$7*(K976-Mode1_Parameter_sheet!$D$9))-$R$11*SIN($R$7*(K976-Mode1_Parameter_sheet!$D$9))</f>
        <v>2.6051490038329489E-2</v>
      </c>
      <c r="O976" s="33">
        <f>N976+Mode1_Parameter_sheet!$D$8</f>
        <v>0.56995416650775099</v>
      </c>
    </row>
    <row r="977" spans="2:15">
      <c r="B977" s="29">
        <v>971</v>
      </c>
      <c r="C977" s="26">
        <v>32.366666670000001</v>
      </c>
      <c r="D977" s="26">
        <v>0.16400000000000001</v>
      </c>
      <c r="E977" s="26">
        <v>-0.11</v>
      </c>
      <c r="F977" s="26">
        <f>D977-Mode1_Parameter_sheet!$D$7</f>
        <v>1.7784842519685151E-2</v>
      </c>
      <c r="G977" s="26">
        <v>0.56136181650000005</v>
      </c>
      <c r="H977" s="26">
        <v>-0.1102887296</v>
      </c>
      <c r="I977" s="26">
        <f>G977-Mode1_Parameter_sheet!$D$8</f>
        <v>1.7459140030578579E-2</v>
      </c>
      <c r="K977" s="26">
        <v>32.366666670000001</v>
      </c>
      <c r="L977" s="33">
        <f>$R$8*COS($R$6*(K977-Mode1_Parameter_sheet!$D$9))+$R$10*SIN($R$6*(K977-Mode1_Parameter_sheet!$D$9))+$R$9*COS($R$7*(K977-Mode1_Parameter_sheet!$D$9))+$R$11*SIN($R$7*(K977-Mode1_Parameter_sheet!$D$9))</f>
        <v>2.2521047687992731E-2</v>
      </c>
      <c r="M977" s="33">
        <f>L977+Mode1_Parameter_sheet!$D$7</f>
        <v>0.16873620516830759</v>
      </c>
      <c r="N977" s="33">
        <f>$R$8*COS($R$6*(K977-Mode1_Parameter_sheet!$D$9))+$R$10*SIN($R$6*(K977-Mode1_Parameter_sheet!$D$9))-$R$9*COS($R$7*(K977-Mode1_Parameter_sheet!$D$9))-$R$11*SIN($R$7*(K977-Mode1_Parameter_sheet!$D$9))</f>
        <v>2.2329700265265411E-2</v>
      </c>
      <c r="O977" s="33">
        <f>N977+Mode1_Parameter_sheet!$D$8</f>
        <v>0.56623237673468685</v>
      </c>
    </row>
    <row r="978" spans="2:15">
      <c r="B978" s="29">
        <v>972</v>
      </c>
      <c r="C978" s="26">
        <v>32.4</v>
      </c>
      <c r="D978" s="26">
        <v>0.16</v>
      </c>
      <c r="E978" s="26">
        <v>-0.111</v>
      </c>
      <c r="F978" s="26">
        <f>D978-Mode1_Parameter_sheet!$D$7</f>
        <v>1.3784842519685148E-2</v>
      </c>
      <c r="G978" s="26">
        <v>0.55762979359999998</v>
      </c>
      <c r="H978" s="26">
        <v>-0.1125142071</v>
      </c>
      <c r="I978" s="26">
        <f>G978-Mode1_Parameter_sheet!$D$8</f>
        <v>1.3727117130578503E-2</v>
      </c>
      <c r="K978" s="26">
        <v>32.4</v>
      </c>
      <c r="L978" s="33">
        <f>$R$8*COS($R$6*(K978-Mode1_Parameter_sheet!$D$9))+$R$10*SIN($R$6*(K978-Mode1_Parameter_sheet!$D$9))+$R$9*COS($R$7*(K978-Mode1_Parameter_sheet!$D$9))+$R$11*SIN($R$7*(K978-Mode1_Parameter_sheet!$D$9))</f>
        <v>1.8676169763423043E-2</v>
      </c>
      <c r="M978" s="33">
        <f>L978+Mode1_Parameter_sheet!$D$7</f>
        <v>0.1648913272437379</v>
      </c>
      <c r="N978" s="33">
        <f>$R$8*COS($R$6*(K978-Mode1_Parameter_sheet!$D$9))+$R$10*SIN($R$6*(K978-Mode1_Parameter_sheet!$D$9))-$R$9*COS($R$7*(K978-Mode1_Parameter_sheet!$D$9))-$R$11*SIN($R$7*(K978-Mode1_Parameter_sheet!$D$9))</f>
        <v>1.8469458741505396E-2</v>
      </c>
      <c r="O978" s="33">
        <f>N978+Mode1_Parameter_sheet!$D$8</f>
        <v>0.56237213521092688</v>
      </c>
    </row>
    <row r="979" spans="2:15">
      <c r="B979" s="29">
        <v>973</v>
      </c>
      <c r="C979" s="26">
        <v>32.433333330000004</v>
      </c>
      <c r="D979" s="26">
        <v>0.156</v>
      </c>
      <c r="E979" s="26">
        <v>-0.112</v>
      </c>
      <c r="F979" s="26">
        <f>D979-Mode1_Parameter_sheet!$D$7</f>
        <v>9.7848425196851441E-3</v>
      </c>
      <c r="G979" s="26">
        <v>0.55386086940000001</v>
      </c>
      <c r="H979" s="26">
        <v>-0.112953154</v>
      </c>
      <c r="I979" s="26">
        <f>G979-Mode1_Parameter_sheet!$D$8</f>
        <v>9.9581929305785355E-3</v>
      </c>
      <c r="K979" s="26">
        <v>32.433333330000004</v>
      </c>
      <c r="L979" s="33">
        <f>$R$8*COS($R$6*(K979-Mode1_Parameter_sheet!$D$9))+$R$10*SIN($R$6*(K979-Mode1_Parameter_sheet!$D$9))+$R$9*COS($R$7*(K979-Mode1_Parameter_sheet!$D$9))+$R$11*SIN($R$7*(K979-Mode1_Parameter_sheet!$D$9))</f>
        <v>1.4714696011820075E-2</v>
      </c>
      <c r="M979" s="33">
        <f>L979+Mode1_Parameter_sheet!$D$7</f>
        <v>0.16092985349213493</v>
      </c>
      <c r="N979" s="33">
        <f>$R$8*COS($R$6*(K979-Mode1_Parameter_sheet!$D$9))+$R$10*SIN($R$6*(K979-Mode1_Parameter_sheet!$D$9))-$R$9*COS($R$7*(K979-Mode1_Parameter_sheet!$D$9))-$R$11*SIN($R$7*(K979-Mode1_Parameter_sheet!$D$9))</f>
        <v>1.4494804555290942E-2</v>
      </c>
      <c r="O979" s="33">
        <f>N979+Mode1_Parameter_sheet!$D$8</f>
        <v>0.55839748102471243</v>
      </c>
    </row>
    <row r="980" spans="2:15">
      <c r="B980" s="29">
        <v>974</v>
      </c>
      <c r="C980" s="26">
        <v>32.466666670000002</v>
      </c>
      <c r="D980" s="26">
        <v>0.153</v>
      </c>
      <c r="E980" s="26">
        <v>-0.114</v>
      </c>
      <c r="F980" s="26">
        <f>D980-Mode1_Parameter_sheet!$D$7</f>
        <v>6.7848425196851414E-3</v>
      </c>
      <c r="G980" s="26">
        <v>0.55009958339999998</v>
      </c>
      <c r="H980" s="26">
        <v>-0.11456509669999999</v>
      </c>
      <c r="I980" s="26">
        <f>G980-Mode1_Parameter_sheet!$D$8</f>
        <v>6.1969069305785052E-3</v>
      </c>
      <c r="K980" s="26">
        <v>32.466666670000002</v>
      </c>
      <c r="L980" s="33">
        <f>$R$8*COS($R$6*(K980-Mode1_Parameter_sheet!$D$9))+$R$10*SIN($R$6*(K980-Mode1_Parameter_sheet!$D$9))+$R$9*COS($R$7*(K980-Mode1_Parameter_sheet!$D$9))+$R$11*SIN($R$7*(K980-Mode1_Parameter_sheet!$D$9))</f>
        <v>1.0661232974933089E-2</v>
      </c>
      <c r="M980" s="33">
        <f>L980+Mode1_Parameter_sheet!$D$7</f>
        <v>0.15687639045524795</v>
      </c>
      <c r="N980" s="33">
        <f>$R$8*COS($R$6*(K980-Mode1_Parameter_sheet!$D$9))+$R$10*SIN($R$6*(K980-Mode1_Parameter_sheet!$D$9))-$R$9*COS($R$7*(K980-Mode1_Parameter_sheet!$D$9))-$R$11*SIN($R$7*(K980-Mode1_Parameter_sheet!$D$9))</f>
        <v>1.0430483449749527E-2</v>
      </c>
      <c r="O980" s="33">
        <f>N980+Mode1_Parameter_sheet!$D$8</f>
        <v>0.55433315991917098</v>
      </c>
    </row>
    <row r="981" spans="2:15">
      <c r="B981" s="29">
        <v>975</v>
      </c>
      <c r="C981" s="26">
        <v>32.5</v>
      </c>
      <c r="D981" s="26">
        <v>0.14899999999999999</v>
      </c>
      <c r="E981" s="26">
        <v>-0.115</v>
      </c>
      <c r="F981" s="26">
        <f>D981-Mode1_Parameter_sheet!$D$7</f>
        <v>2.7848425196851379E-3</v>
      </c>
      <c r="G981" s="26">
        <v>0.54622319630000005</v>
      </c>
      <c r="H981" s="26">
        <v>-0.115503707</v>
      </c>
      <c r="I981" s="26">
        <f>G981-Mode1_Parameter_sheet!$D$8</f>
        <v>2.3205198305785713E-3</v>
      </c>
      <c r="K981" s="26">
        <v>32.5</v>
      </c>
      <c r="L981" s="33">
        <f>$R$8*COS($R$6*(K981-Mode1_Parameter_sheet!$D$9))+$R$10*SIN($R$6*(K981-Mode1_Parameter_sheet!$D$9))+$R$9*COS($R$7*(K981-Mode1_Parameter_sheet!$D$9))+$R$11*SIN($R$7*(K981-Mode1_Parameter_sheet!$D$9))</f>
        <v>6.5409679759541031E-3</v>
      </c>
      <c r="M981" s="33">
        <f>L981+Mode1_Parameter_sheet!$D$7</f>
        <v>0.15275612545626896</v>
      </c>
      <c r="N981" s="33">
        <f>$R$8*COS($R$6*(K981-Mode1_Parameter_sheet!$D$9))+$R$10*SIN($R$6*(K981-Mode1_Parameter_sheet!$D$9))-$R$9*COS($R$7*(K981-Mode1_Parameter_sheet!$D$9))-$R$11*SIN($R$7*(K981-Mode1_Parameter_sheet!$D$9))</f>
        <v>6.3017974313453245E-3</v>
      </c>
      <c r="O981" s="33">
        <f>N981+Mode1_Parameter_sheet!$D$8</f>
        <v>0.55020447390076677</v>
      </c>
    </row>
    <row r="982" spans="2:15">
      <c r="B982" s="29">
        <v>976</v>
      </c>
      <c r="C982" s="26">
        <v>32.533333329999998</v>
      </c>
      <c r="D982" s="26">
        <v>0.14499999999999999</v>
      </c>
      <c r="E982" s="26">
        <v>-0.115</v>
      </c>
      <c r="F982" s="26">
        <f>D982-Mode1_Parameter_sheet!$D$7</f>
        <v>-1.2151574803148657E-3</v>
      </c>
      <c r="G982" s="26">
        <v>0.54239933620000003</v>
      </c>
      <c r="H982" s="26">
        <v>-0.1174474928</v>
      </c>
      <c r="I982" s="26">
        <f>G982-Mode1_Parameter_sheet!$D$8</f>
        <v>-1.5033402694214493E-3</v>
      </c>
      <c r="K982" s="26">
        <v>32.533333329999998</v>
      </c>
      <c r="L982" s="33">
        <f>$R$8*COS($R$6*(K982-Mode1_Parameter_sheet!$D$9))+$R$10*SIN($R$6*(K982-Mode1_Parameter_sheet!$D$9))+$R$9*COS($R$7*(K982-Mode1_Parameter_sheet!$D$9))+$R$11*SIN($R$7*(K982-Mode1_Parameter_sheet!$D$9))</f>
        <v>2.3795054362290525E-3</v>
      </c>
      <c r="M982" s="33">
        <f>L982+Mode1_Parameter_sheet!$D$7</f>
        <v>0.14859466291654391</v>
      </c>
      <c r="N982" s="33">
        <f>$R$8*COS($R$6*(K982-Mode1_Parameter_sheet!$D$9))+$R$10*SIN($R$6*(K982-Mode1_Parameter_sheet!$D$9))-$R$9*COS($R$7*(K982-Mode1_Parameter_sheet!$D$9))-$R$11*SIN($R$7*(K982-Mode1_Parameter_sheet!$D$9))</f>
        <v>2.1344398558433815E-3</v>
      </c>
      <c r="O982" s="33">
        <f>N982+Mode1_Parameter_sheet!$D$8</f>
        <v>0.54603711632526486</v>
      </c>
    </row>
    <row r="983" spans="2:15">
      <c r="B983" s="29">
        <v>977</v>
      </c>
      <c r="C983" s="26">
        <v>32.566666669999996</v>
      </c>
      <c r="D983" s="26">
        <v>0.14099999999999999</v>
      </c>
      <c r="E983" s="26">
        <v>-0.11799999999999999</v>
      </c>
      <c r="F983" s="26">
        <f>D983-Mode1_Parameter_sheet!$D$7</f>
        <v>-5.2151574803148693E-3</v>
      </c>
      <c r="G983" s="26">
        <v>0.53839336339999999</v>
      </c>
      <c r="H983" s="26">
        <v>-0.11769248860000001</v>
      </c>
      <c r="I983" s="26">
        <f>G983-Mode1_Parameter_sheet!$D$8</f>
        <v>-5.5093130694214842E-3</v>
      </c>
      <c r="K983" s="26">
        <v>32.566666669999996</v>
      </c>
      <c r="L983" s="33">
        <f>$R$8*COS($R$6*(K983-Mode1_Parameter_sheet!$D$9))+$R$10*SIN($R$6*(K983-Mode1_Parameter_sheet!$D$9))+$R$9*COS($R$7*(K983-Mode1_Parameter_sheet!$D$9))+$R$11*SIN($R$7*(K983-Mode1_Parameter_sheet!$D$9))</f>
        <v>-1.7972885803753589E-3</v>
      </c>
      <c r="M983" s="33">
        <f>L983+Mode1_Parameter_sheet!$D$7</f>
        <v>0.14441786889993949</v>
      </c>
      <c r="N983" s="33">
        <f>$R$8*COS($R$6*(K983-Mode1_Parameter_sheet!$D$9))+$R$10*SIN($R$6*(K983-Mode1_Parameter_sheet!$D$9))-$R$9*COS($R$7*(K983-Mode1_Parameter_sheet!$D$9))-$R$11*SIN($R$7*(K983-Mode1_Parameter_sheet!$D$9))</f>
        <v>-2.0456609534646678E-3</v>
      </c>
      <c r="O983" s="33">
        <f>N983+Mode1_Parameter_sheet!$D$8</f>
        <v>0.54185701551595677</v>
      </c>
    </row>
    <row r="984" spans="2:15">
      <c r="B984" s="29">
        <v>978</v>
      </c>
      <c r="C984" s="26">
        <v>32.6</v>
      </c>
      <c r="D984" s="26">
        <v>0.13700000000000001</v>
      </c>
      <c r="E984" s="26">
        <v>-0.11600000000000001</v>
      </c>
      <c r="F984" s="26">
        <f>D984-Mode1_Parameter_sheet!$D$7</f>
        <v>-9.2151574803148451E-3</v>
      </c>
      <c r="G984" s="26">
        <v>0.53455317030000005</v>
      </c>
      <c r="H984" s="26">
        <v>-0.11476158609999999</v>
      </c>
      <c r="I984" s="26">
        <f>G984-Mode1_Parameter_sheet!$D$8</f>
        <v>-9.3495061694214288E-3</v>
      </c>
      <c r="K984" s="26">
        <v>32.6</v>
      </c>
      <c r="L984" s="33">
        <f>$R$8*COS($R$6*(K984-Mode1_Parameter_sheet!$D$9))+$R$10*SIN($R$6*(K984-Mode1_Parameter_sheet!$D$9))+$R$9*COS($R$7*(K984-Mode1_Parameter_sheet!$D$9))+$R$11*SIN($R$7*(K984-Mode1_Parameter_sheet!$D$9))</f>
        <v>-5.963443286450776E-3</v>
      </c>
      <c r="M984" s="33">
        <f>L984+Mode1_Parameter_sheet!$D$7</f>
        <v>0.14025171419386409</v>
      </c>
      <c r="N984" s="33">
        <f>$R$8*COS($R$6*(K984-Mode1_Parameter_sheet!$D$9))+$R$10*SIN($R$6*(K984-Mode1_Parameter_sheet!$D$9))-$R$9*COS($R$7*(K984-Mode1_Parameter_sheet!$D$9))-$R$11*SIN($R$7*(K984-Mode1_Parameter_sheet!$D$9))</f>
        <v>-6.2124992827190294E-3</v>
      </c>
      <c r="O984" s="33">
        <f>N984+Mode1_Parameter_sheet!$D$8</f>
        <v>0.53769017718670242</v>
      </c>
    </row>
    <row r="985" spans="2:15">
      <c r="B985" s="29">
        <v>979</v>
      </c>
      <c r="C985" s="26">
        <v>32.633333329999999</v>
      </c>
      <c r="D985" s="26">
        <v>0.13300000000000001</v>
      </c>
      <c r="E985" s="26">
        <v>-0.111</v>
      </c>
      <c r="F985" s="26">
        <f>D985-Mode1_Parameter_sheet!$D$7</f>
        <v>-1.3215157480314849E-2</v>
      </c>
      <c r="G985" s="26">
        <v>0.53074259099999999</v>
      </c>
      <c r="H985" s="26">
        <v>-0.11244338349999999</v>
      </c>
      <c r="I985" s="26">
        <f>G985-Mode1_Parameter_sheet!$D$8</f>
        <v>-1.316008546942149E-2</v>
      </c>
      <c r="K985" s="26">
        <v>32.633333329999999</v>
      </c>
      <c r="L985" s="33">
        <f>$R$8*COS($R$6*(K985-Mode1_Parameter_sheet!$D$9))+$R$10*SIN($R$6*(K985-Mode1_Parameter_sheet!$D$9))+$R$9*COS($R$7*(K985-Mode1_Parameter_sheet!$D$9))+$R$11*SIN($R$7*(K985-Mode1_Parameter_sheet!$D$9))</f>
        <v>-1.0093052121745638E-2</v>
      </c>
      <c r="M985" s="33">
        <f>L985+Mode1_Parameter_sheet!$D$7</f>
        <v>0.13612210535856922</v>
      </c>
      <c r="N985" s="33">
        <f>$R$8*COS($R$6*(K985-Mode1_Parameter_sheet!$D$9))+$R$10*SIN($R$6*(K985-Mode1_Parameter_sheet!$D$9))-$R$9*COS($R$7*(K985-Mode1_Parameter_sheet!$D$9))-$R$11*SIN($R$7*(K985-Mode1_Parameter_sheet!$D$9))</f>
        <v>-1.0340161353010547E-2</v>
      </c>
      <c r="O985" s="33">
        <f>N985+Mode1_Parameter_sheet!$D$8</f>
        <v>0.53356251511641095</v>
      </c>
    </row>
    <row r="986" spans="2:15">
      <c r="B986" s="29">
        <v>980</v>
      </c>
      <c r="C986" s="26">
        <v>32.666666669999998</v>
      </c>
      <c r="D986" s="26">
        <v>0.13</v>
      </c>
      <c r="E986" s="26">
        <v>-0.109</v>
      </c>
      <c r="F986" s="26">
        <f>D986-Mode1_Parameter_sheet!$D$7</f>
        <v>-1.6215157480314851E-2</v>
      </c>
      <c r="G986" s="26">
        <v>0.52705694479999998</v>
      </c>
      <c r="H986" s="26">
        <v>-0.1098187365</v>
      </c>
      <c r="I986" s="26">
        <f>G986-Mode1_Parameter_sheet!$D$8</f>
        <v>-1.6845731669421493E-2</v>
      </c>
      <c r="K986" s="26">
        <v>32.666666669999998</v>
      </c>
      <c r="L986" s="33">
        <f>$R$8*COS($R$6*(K986-Mode1_Parameter_sheet!$D$9))+$R$10*SIN($R$6*(K986-Mode1_Parameter_sheet!$D$9))+$R$9*COS($R$7*(K986-Mode1_Parameter_sheet!$D$9))+$R$11*SIN($R$7*(K986-Mode1_Parameter_sheet!$D$9))</f>
        <v>-1.4160430049762923E-2</v>
      </c>
      <c r="M986" s="33">
        <f>L986+Mode1_Parameter_sheet!$D$7</f>
        <v>0.13205472743055194</v>
      </c>
      <c r="N986" s="33">
        <f>$R$8*COS($R$6*(K986-Mode1_Parameter_sheet!$D$9))+$R$10*SIN($R$6*(K986-Mode1_Parameter_sheet!$D$9))-$R$9*COS($R$7*(K986-Mode1_Parameter_sheet!$D$9))-$R$11*SIN($R$7*(K986-Mode1_Parameter_sheet!$D$9))</f>
        <v>-1.4402982686715743E-2</v>
      </c>
      <c r="O986" s="33">
        <f>N986+Mode1_Parameter_sheet!$D$8</f>
        <v>0.52949969378270578</v>
      </c>
    </row>
    <row r="987" spans="2:15">
      <c r="B987" s="29">
        <v>981</v>
      </c>
      <c r="C987" s="26">
        <v>32.700000000000003</v>
      </c>
      <c r="D987" s="26">
        <v>0.126</v>
      </c>
      <c r="E987" s="26">
        <v>-0.105</v>
      </c>
      <c r="F987" s="26">
        <f>D987-Mode1_Parameter_sheet!$D$7</f>
        <v>-2.0215157480314855E-2</v>
      </c>
      <c r="G987" s="26">
        <v>0.5234213419</v>
      </c>
      <c r="H987" s="26">
        <v>-0.1033444775</v>
      </c>
      <c r="I987" s="26">
        <f>G987-Mode1_Parameter_sheet!$D$8</f>
        <v>-2.0481334569421472E-2</v>
      </c>
      <c r="K987" s="26">
        <v>32.700000000000003</v>
      </c>
      <c r="L987" s="33">
        <f>$R$8*COS($R$6*(K987-Mode1_Parameter_sheet!$D$9))+$R$10*SIN($R$6*(K987-Mode1_Parameter_sheet!$D$9))+$R$9*COS($R$7*(K987-Mode1_Parameter_sheet!$D$9))+$R$11*SIN($R$7*(K987-Mode1_Parameter_sheet!$D$9))</f>
        <v>-1.8140269733718264E-2</v>
      </c>
      <c r="M987" s="33">
        <f>L987+Mode1_Parameter_sheet!$D$7</f>
        <v>0.12807488774659659</v>
      </c>
      <c r="N987" s="33">
        <f>$R$8*COS($R$6*(K987-Mode1_Parameter_sheet!$D$9))+$R$10*SIN($R$6*(K987-Mode1_Parameter_sheet!$D$9))-$R$9*COS($R$7*(K987-Mode1_Parameter_sheet!$D$9))-$R$11*SIN($R$7*(K987-Mode1_Parameter_sheet!$D$9))</f>
        <v>-1.8375704073946685E-2</v>
      </c>
      <c r="O987" s="33">
        <f>N987+Mode1_Parameter_sheet!$D$8</f>
        <v>0.52552697239547475</v>
      </c>
    </row>
    <row r="988" spans="2:15">
      <c r="B988" s="29">
        <v>982</v>
      </c>
      <c r="C988" s="26">
        <v>32.733333330000001</v>
      </c>
      <c r="D988" s="26">
        <v>0.123</v>
      </c>
      <c r="E988" s="26">
        <v>-0.10299999999999999</v>
      </c>
      <c r="F988" s="26">
        <f>D988-Mode1_Parameter_sheet!$D$7</f>
        <v>-2.3215157480314857E-2</v>
      </c>
      <c r="G988" s="26">
        <v>0.52016731289999996</v>
      </c>
      <c r="H988" s="26">
        <v>-0.1011571547</v>
      </c>
      <c r="I988" s="26">
        <f>G988-Mode1_Parameter_sheet!$D$8</f>
        <v>-2.3735363569421519E-2</v>
      </c>
      <c r="K988" s="26">
        <v>32.733333330000001</v>
      </c>
      <c r="L988" s="33">
        <f>$R$8*COS($R$6*(K988-Mode1_Parameter_sheet!$D$9))+$R$10*SIN($R$6*(K988-Mode1_Parameter_sheet!$D$9))+$R$9*COS($R$7*(K988-Mode1_Parameter_sheet!$D$9))+$R$11*SIN($R$7*(K988-Mode1_Parameter_sheet!$D$9))</f>
        <v>-2.2007806344722883E-2</v>
      </c>
      <c r="M988" s="33">
        <f>L988+Mode1_Parameter_sheet!$D$7</f>
        <v>0.12420735113559198</v>
      </c>
      <c r="N988" s="33">
        <f>$R$8*COS($R$6*(K988-Mode1_Parameter_sheet!$D$9))+$R$10*SIN($R$6*(K988-Mode1_Parameter_sheet!$D$9))-$R$9*COS($R$7*(K988-Mode1_Parameter_sheet!$D$9))-$R$11*SIN($R$7*(K988-Mode1_Parameter_sheet!$D$9))</f>
        <v>-2.2233635864250294E-2</v>
      </c>
      <c r="O988" s="33">
        <f>N988+Mode1_Parameter_sheet!$D$8</f>
        <v>0.52166904060517116</v>
      </c>
    </row>
    <row r="989" spans="2:15">
      <c r="B989" s="29">
        <v>983</v>
      </c>
      <c r="C989" s="26">
        <v>32.766666669999999</v>
      </c>
      <c r="D989" s="26">
        <v>0.11899999999999999</v>
      </c>
      <c r="E989" s="26">
        <v>-9.7000000000000003E-2</v>
      </c>
      <c r="F989" s="26">
        <f>D989-Mode1_Parameter_sheet!$D$7</f>
        <v>-2.7215157480314861E-2</v>
      </c>
      <c r="G989" s="26">
        <v>0.51667753159999996</v>
      </c>
      <c r="H989" s="26">
        <v>-9.8647471370000003E-2</v>
      </c>
      <c r="I989" s="26">
        <f>G989-Mode1_Parameter_sheet!$D$8</f>
        <v>-2.7225144869421514E-2</v>
      </c>
      <c r="K989" s="26">
        <v>32.766666669999999</v>
      </c>
      <c r="L989" s="33">
        <f>$R$8*COS($R$6*(K989-Mode1_Parameter_sheet!$D$9))+$R$10*SIN($R$6*(K989-Mode1_Parameter_sheet!$D$9))+$R$9*COS($R$7*(K989-Mode1_Parameter_sheet!$D$9))+$R$11*SIN($R$7*(K989-Mode1_Parameter_sheet!$D$9))</f>
        <v>-2.5738967933108616E-2</v>
      </c>
      <c r="M989" s="33">
        <f>L989+Mode1_Parameter_sheet!$D$7</f>
        <v>0.12047618954720624</v>
      </c>
      <c r="N989" s="33">
        <f>$R$8*COS($R$6*(K989-Mode1_Parameter_sheet!$D$9))+$R$10*SIN($R$6*(K989-Mode1_Parameter_sheet!$D$9))-$R$9*COS($R$7*(K989-Mode1_Parameter_sheet!$D$9))-$R$11*SIN($R$7*(K989-Mode1_Parameter_sheet!$D$9))</f>
        <v>-2.5952807544684649E-2</v>
      </c>
      <c r="O989" s="33">
        <f>N989+Mode1_Parameter_sheet!$D$8</f>
        <v>0.51794986892473682</v>
      </c>
    </row>
    <row r="990" spans="2:15">
      <c r="B990" s="29">
        <v>984</v>
      </c>
      <c r="C990" s="26">
        <v>32.799999999999997</v>
      </c>
      <c r="D990" s="26">
        <v>0.11600000000000001</v>
      </c>
      <c r="E990" s="26">
        <v>-9.0200000000000002E-2</v>
      </c>
      <c r="F990" s="26">
        <f>D990-Mode1_Parameter_sheet!$D$7</f>
        <v>-3.021515748031485E-2</v>
      </c>
      <c r="G990" s="26">
        <v>0.51359081480000002</v>
      </c>
      <c r="H990" s="26">
        <v>-9.0226154140000001E-2</v>
      </c>
      <c r="I990" s="26">
        <f>G990-Mode1_Parameter_sheet!$D$8</f>
        <v>-3.0311861669421458E-2</v>
      </c>
      <c r="K990" s="26">
        <v>32.799999999999997</v>
      </c>
      <c r="L990" s="33">
        <f>$R$8*COS($R$6*(K990-Mode1_Parameter_sheet!$D$9))+$R$10*SIN($R$6*(K990-Mode1_Parameter_sheet!$D$9))+$R$9*COS($R$7*(K990-Mode1_Parameter_sheet!$D$9))+$R$11*SIN($R$7*(K990-Mode1_Parameter_sheet!$D$9))</f>
        <v>-2.9310522152206486E-2</v>
      </c>
      <c r="M990" s="33">
        <f>L990+Mode1_Parameter_sheet!$D$7</f>
        <v>0.11690463532810837</v>
      </c>
      <c r="N990" s="33">
        <f>$R$8*COS($R$6*(K990-Mode1_Parameter_sheet!$D$9))+$R$10*SIN($R$6*(K990-Mode1_Parameter_sheet!$D$9))-$R$9*COS($R$7*(K990-Mode1_Parameter_sheet!$D$9))-$R$11*SIN($R$7*(K990-Mode1_Parameter_sheet!$D$9))</f>
        <v>-2.9510113406376177E-2</v>
      </c>
      <c r="O990" s="33">
        <f>N990+Mode1_Parameter_sheet!$D$8</f>
        <v>0.51439256306304526</v>
      </c>
    </row>
    <row r="991" spans="2:15">
      <c r="B991" s="29">
        <v>985</v>
      </c>
      <c r="C991" s="26">
        <v>32.833333330000002</v>
      </c>
      <c r="D991" s="26">
        <v>0.113</v>
      </c>
      <c r="E991" s="26">
        <v>-8.7400000000000005E-2</v>
      </c>
      <c r="F991" s="26">
        <f>D991-Mode1_Parameter_sheet!$D$7</f>
        <v>-3.3215157480314852E-2</v>
      </c>
      <c r="G991" s="26">
        <v>0.51066245470000005</v>
      </c>
      <c r="H991" s="26">
        <v>-8.6490516810000001E-2</v>
      </c>
      <c r="I991" s="26">
        <f>G991-Mode1_Parameter_sheet!$D$8</f>
        <v>-3.324022176942143E-2</v>
      </c>
      <c r="K991" s="26">
        <v>32.833333330000002</v>
      </c>
      <c r="L991" s="33">
        <f>$R$8*COS($R$6*(K991-Mode1_Parameter_sheet!$D$9))+$R$10*SIN($R$6*(K991-Mode1_Parameter_sheet!$D$9))+$R$9*COS($R$7*(K991-Mode1_Parameter_sheet!$D$9))+$R$11*SIN($R$7*(K991-Mode1_Parameter_sheet!$D$9))</f>
        <v>-3.2700227727763612E-2</v>
      </c>
      <c r="M991" s="33">
        <f>L991+Mode1_Parameter_sheet!$D$7</f>
        <v>0.11351492975255124</v>
      </c>
      <c r="N991" s="33">
        <f>$R$8*COS($R$6*(K991-Mode1_Parameter_sheet!$D$9))+$R$10*SIN($R$6*(K991-Mode1_Parameter_sheet!$D$9))-$R$9*COS($R$7*(K991-Mode1_Parameter_sheet!$D$9))-$R$11*SIN($R$7*(K991-Mode1_Parameter_sheet!$D$9))</f>
        <v>-3.2883462654897139E-2</v>
      </c>
      <c r="O991" s="33">
        <f>N991+Mode1_Parameter_sheet!$D$8</f>
        <v>0.51101921381452431</v>
      </c>
    </row>
    <row r="992" spans="2:15">
      <c r="B992" s="29">
        <v>986</v>
      </c>
      <c r="C992" s="26">
        <v>32.866666670000001</v>
      </c>
      <c r="D992" s="26">
        <v>0.11</v>
      </c>
      <c r="E992" s="26">
        <v>-7.9299999999999995E-2</v>
      </c>
      <c r="F992" s="26">
        <f>D992-Mode1_Parameter_sheet!$D$7</f>
        <v>-3.6215157480314855E-2</v>
      </c>
      <c r="G992" s="26">
        <v>0.50782478040000001</v>
      </c>
      <c r="H992" s="26">
        <v>-7.9624445269999997E-2</v>
      </c>
      <c r="I992" s="26">
        <f>G992-Mode1_Parameter_sheet!$D$8</f>
        <v>-3.6077896069421467E-2</v>
      </c>
      <c r="K992" s="26">
        <v>32.866666670000001</v>
      </c>
      <c r="L992" s="33">
        <f>$R$8*COS($R$6*(K992-Mode1_Parameter_sheet!$D$9))+$R$10*SIN($R$6*(K992-Mode1_Parameter_sheet!$D$9))+$R$9*COS($R$7*(K992-Mode1_Parameter_sheet!$D$9))+$R$11*SIN($R$7*(K992-Mode1_Parameter_sheet!$D$9))</f>
        <v>-3.5886969507094496E-2</v>
      </c>
      <c r="M992" s="33">
        <f>L992+Mode1_Parameter_sheet!$D$7</f>
        <v>0.11032818797322036</v>
      </c>
      <c r="N992" s="33">
        <f>$R$8*COS($R$6*(K992-Mode1_Parameter_sheet!$D$9))+$R$10*SIN($R$6*(K992-Mode1_Parameter_sheet!$D$9))-$R$9*COS($R$7*(K992-Mode1_Parameter_sheet!$D$9))-$R$11*SIN($R$7*(K992-Mode1_Parameter_sheet!$D$9))</f>
        <v>-3.6051912878052941E-2</v>
      </c>
      <c r="O992" s="33">
        <f>N992+Mode1_Parameter_sheet!$D$8</f>
        <v>0.50785076359136849</v>
      </c>
    </row>
    <row r="993" spans="2:15">
      <c r="B993" s="29">
        <v>987</v>
      </c>
      <c r="C993" s="26">
        <v>32.9</v>
      </c>
      <c r="D993" s="26">
        <v>0.108</v>
      </c>
      <c r="E993" s="26">
        <v>-7.0900000000000005E-2</v>
      </c>
      <c r="F993" s="26">
        <f>D993-Mode1_Parameter_sheet!$D$7</f>
        <v>-3.8215157480314857E-2</v>
      </c>
      <c r="G993" s="26">
        <v>0.50535415829999997</v>
      </c>
      <c r="H993" s="26">
        <v>-7.0499810940000004E-2</v>
      </c>
      <c r="I993" s="26">
        <f>G993-Mode1_Parameter_sheet!$D$8</f>
        <v>-3.8548518169421508E-2</v>
      </c>
      <c r="K993" s="26">
        <v>32.9</v>
      </c>
      <c r="L993" s="33">
        <f>$R$8*COS($R$6*(K993-Mode1_Parameter_sheet!$D$9))+$R$10*SIN($R$6*(K993-Mode1_Parameter_sheet!$D$9))+$R$9*COS($R$7*(K993-Mode1_Parameter_sheet!$D$9))+$R$11*SIN($R$7*(K993-Mode1_Parameter_sheet!$D$9))</f>
        <v>-3.8850887531995698E-2</v>
      </c>
      <c r="M993" s="33">
        <f>L993+Mode1_Parameter_sheet!$D$7</f>
        <v>0.10736426994831916</v>
      </c>
      <c r="N993" s="33">
        <f>$R$8*COS($R$6*(K993-Mode1_Parameter_sheet!$D$9))+$R$10*SIN($R$6*(K993-Mode1_Parameter_sheet!$D$9))-$R$9*COS($R$7*(K993-Mode1_Parameter_sheet!$D$9))-$R$11*SIN($R$7*(K993-Mode1_Parameter_sheet!$D$9))</f>
        <v>-3.8995797313647759E-2</v>
      </c>
      <c r="O993" s="33">
        <f>N993+Mode1_Parameter_sheet!$D$8</f>
        <v>0.5049068791557737</v>
      </c>
    </row>
    <row r="994" spans="2:15">
      <c r="B994" s="29">
        <v>988</v>
      </c>
      <c r="C994" s="26">
        <v>32.933333330000004</v>
      </c>
      <c r="D994" s="26">
        <v>0.106</v>
      </c>
      <c r="E994" s="26">
        <v>-6.59E-2</v>
      </c>
      <c r="F994" s="26">
        <f>D994-Mode1_Parameter_sheet!$D$7</f>
        <v>-4.0215157480314859E-2</v>
      </c>
      <c r="G994" s="26">
        <v>0.50312479300000001</v>
      </c>
      <c r="H994" s="26">
        <v>-6.4892385910000003E-2</v>
      </c>
      <c r="I994" s="26">
        <f>G994-Mode1_Parameter_sheet!$D$8</f>
        <v>-4.0777883469421461E-2</v>
      </c>
      <c r="K994" s="26">
        <v>32.933333330000004</v>
      </c>
      <c r="L994" s="33">
        <f>$R$8*COS($R$6*(K994-Mode1_Parameter_sheet!$D$9))+$R$10*SIN($R$6*(K994-Mode1_Parameter_sheet!$D$9))+$R$9*COS($R$7*(K994-Mode1_Parameter_sheet!$D$9))+$R$11*SIN($R$7*(K994-Mode1_Parameter_sheet!$D$9))</f>
        <v>-4.1573506700357539E-2</v>
      </c>
      <c r="M994" s="33">
        <f>L994+Mode1_Parameter_sheet!$D$7</f>
        <v>0.10464165077995732</v>
      </c>
      <c r="N994" s="33">
        <f>$R$8*COS($R$6*(K994-Mode1_Parameter_sheet!$D$9))+$R$10*SIN($R$6*(K994-Mode1_Parameter_sheet!$D$9))-$R$9*COS($R$7*(K994-Mode1_Parameter_sheet!$D$9))-$R$11*SIN($R$7*(K994-Mode1_Parameter_sheet!$D$9))</f>
        <v>-4.1696852437773942E-2</v>
      </c>
      <c r="O994" s="33">
        <f>N994+Mode1_Parameter_sheet!$D$8</f>
        <v>0.50220582403164749</v>
      </c>
    </row>
    <row r="995" spans="2:15">
      <c r="B995" s="29">
        <v>989</v>
      </c>
      <c r="C995" s="26">
        <v>32.966666670000002</v>
      </c>
      <c r="D995" s="26">
        <v>0.10299999999999999</v>
      </c>
      <c r="E995" s="26">
        <v>-6.2399999999999997E-2</v>
      </c>
      <c r="F995" s="26">
        <f>D995-Mode1_Parameter_sheet!$D$7</f>
        <v>-4.3215157480314861E-2</v>
      </c>
      <c r="G995" s="26">
        <v>0.50102799929999997</v>
      </c>
      <c r="H995" s="26">
        <v>-5.8119067609999998E-2</v>
      </c>
      <c r="I995" s="26">
        <f>G995-Mode1_Parameter_sheet!$D$8</f>
        <v>-4.2874677169421505E-2</v>
      </c>
      <c r="K995" s="26">
        <v>32.966666670000002</v>
      </c>
      <c r="L995" s="33">
        <f>$R$8*COS($R$6*(K995-Mode1_Parameter_sheet!$D$9))+$R$10*SIN($R$6*(K995-Mode1_Parameter_sheet!$D$9))+$R$9*COS($R$7*(K995-Mode1_Parameter_sheet!$D$9))+$R$11*SIN($R$7*(K995-Mode1_Parameter_sheet!$D$9))</f>
        <v>-4.4037848935061782E-2</v>
      </c>
      <c r="M995" s="33">
        <f>L995+Mode1_Parameter_sheet!$D$7</f>
        <v>0.10217730854525307</v>
      </c>
      <c r="N995" s="33">
        <f>$R$8*COS($R$6*(K995-Mode1_Parameter_sheet!$D$9))+$R$10*SIN($R$6*(K995-Mode1_Parameter_sheet!$D$9))-$R$9*COS($R$7*(K995-Mode1_Parameter_sheet!$D$9))-$R$11*SIN($R$7*(K995-Mode1_Parameter_sheet!$D$9))</f>
        <v>-4.4138327913486985E-2</v>
      </c>
      <c r="O995" s="33">
        <f>N995+Mode1_Parameter_sheet!$D$8</f>
        <v>0.49976434855593449</v>
      </c>
    </row>
    <row r="996" spans="2:15">
      <c r="B996" s="29">
        <v>990</v>
      </c>
      <c r="C996" s="26">
        <v>33</v>
      </c>
      <c r="D996" s="26">
        <v>0.10100000000000001</v>
      </c>
      <c r="E996" s="26">
        <v>-5.2900000000000003E-2</v>
      </c>
      <c r="F996" s="26">
        <f>D996-Mode1_Parameter_sheet!$D$7</f>
        <v>-4.5215157480314849E-2</v>
      </c>
      <c r="G996" s="26">
        <v>0.49925018850000003</v>
      </c>
      <c r="H996" s="26">
        <v>-5.001371106E-2</v>
      </c>
      <c r="I996" s="26">
        <f>G996-Mode1_Parameter_sheet!$D$8</f>
        <v>-4.465248796942145E-2</v>
      </c>
      <c r="K996" s="26">
        <v>33</v>
      </c>
      <c r="L996" s="33">
        <f>$R$8*COS($R$6*(K996-Mode1_Parameter_sheet!$D$9))+$R$10*SIN($R$6*(K996-Mode1_Parameter_sheet!$D$9))+$R$9*COS($R$7*(K996-Mode1_Parameter_sheet!$D$9))+$R$11*SIN($R$7*(K996-Mode1_Parameter_sheet!$D$9))</f>
        <v>-4.622853737673531E-2</v>
      </c>
      <c r="M996" s="33">
        <f>L996+Mode1_Parameter_sheet!$D$7</f>
        <v>9.9986620103579546E-2</v>
      </c>
      <c r="N996" s="33">
        <f>$R$8*COS($R$6*(K996-Mode1_Parameter_sheet!$D$9))+$R$10*SIN($R$6*(K996-Mode1_Parameter_sheet!$D$9))-$R$9*COS($R$7*(K996-Mode1_Parameter_sheet!$D$9))-$R$11*SIN($R$7*(K996-Mode1_Parameter_sheet!$D$9))</f>
        <v>-4.6305088400861491E-2</v>
      </c>
      <c r="O996" s="33">
        <f>N996+Mode1_Parameter_sheet!$D$8</f>
        <v>0.49759758806855997</v>
      </c>
    </row>
    <row r="997" spans="2:15">
      <c r="B997" s="29">
        <v>991</v>
      </c>
      <c r="C997" s="26">
        <v>33.033333329999998</v>
      </c>
      <c r="D997" s="26">
        <v>0.1</v>
      </c>
      <c r="E997" s="26">
        <v>-3.6900000000000002E-2</v>
      </c>
      <c r="F997" s="26">
        <f>D997-Mode1_Parameter_sheet!$D$7</f>
        <v>-4.621515748031485E-2</v>
      </c>
      <c r="G997" s="26">
        <v>0.49769375179999997</v>
      </c>
      <c r="H997" s="26">
        <v>-3.9092844209999998E-2</v>
      </c>
      <c r="I997" s="26">
        <f>G997-Mode1_Parameter_sheet!$D$8</f>
        <v>-4.6208924669421503E-2</v>
      </c>
      <c r="K997" s="26">
        <v>33.033333329999998</v>
      </c>
      <c r="L997" s="33">
        <f>$R$8*COS($R$6*(K997-Mode1_Parameter_sheet!$D$9))+$R$10*SIN($R$6*(K997-Mode1_Parameter_sheet!$D$9))+$R$9*COS($R$7*(K997-Mode1_Parameter_sheet!$D$9))+$R$11*SIN($R$7*(K997-Mode1_Parameter_sheet!$D$9))</f>
        <v>-4.8131896970262794E-2</v>
      </c>
      <c r="M997" s="33">
        <f>L997+Mode1_Parameter_sheet!$D$7</f>
        <v>9.8083260510052062E-2</v>
      </c>
      <c r="N997" s="33">
        <f>$R$8*COS($R$6*(K997-Mode1_Parameter_sheet!$D$9))+$R$10*SIN($R$6*(K997-Mode1_Parameter_sheet!$D$9))-$R$9*COS($R$7*(K997-Mode1_Parameter_sheet!$D$9))-$R$11*SIN($R$7*(K997-Mode1_Parameter_sheet!$D$9))</f>
        <v>-4.8183711551588473E-2</v>
      </c>
      <c r="O997" s="33">
        <f>N997+Mode1_Parameter_sheet!$D$8</f>
        <v>0.49571896491783302</v>
      </c>
    </row>
    <row r="998" spans="2:15">
      <c r="B998" s="29">
        <v>992</v>
      </c>
      <c r="C998" s="26">
        <v>33.066666669999996</v>
      </c>
      <c r="D998" s="26">
        <v>9.9000000000000005E-2</v>
      </c>
      <c r="E998" s="26">
        <v>-3.3399999999999999E-2</v>
      </c>
      <c r="F998" s="26">
        <f>D998-Mode1_Parameter_sheet!$D$7</f>
        <v>-4.7215157480314851E-2</v>
      </c>
      <c r="G998" s="26">
        <v>0.49664399889999999</v>
      </c>
      <c r="H998" s="26">
        <v>-2.9038537909999999E-2</v>
      </c>
      <c r="I998" s="26">
        <f>G998-Mode1_Parameter_sheet!$D$8</f>
        <v>-4.7258677569421481E-2</v>
      </c>
      <c r="K998" s="26">
        <v>33.066666669999996</v>
      </c>
      <c r="L998" s="33">
        <f>$R$8*COS($R$6*(K998-Mode1_Parameter_sheet!$D$9))+$R$10*SIN($R$6*(K998-Mode1_Parameter_sheet!$D$9))+$R$9*COS($R$7*(K998-Mode1_Parameter_sheet!$D$9))+$R$11*SIN($R$7*(K998-Mode1_Parameter_sheet!$D$9))</f>
        <v>-4.9736037458336685E-2</v>
      </c>
      <c r="M998" s="33">
        <f>L998+Mode1_Parameter_sheet!$D$7</f>
        <v>9.6479120021978171E-2</v>
      </c>
      <c r="N998" s="33">
        <f>$R$8*COS($R$6*(K998-Mode1_Parameter_sheet!$D$9))+$R$10*SIN($R$6*(K998-Mode1_Parameter_sheet!$D$9))-$R$9*COS($R$7*(K998-Mode1_Parameter_sheet!$D$9))-$R$11*SIN($R$7*(K998-Mode1_Parameter_sheet!$D$9))</f>
        <v>-4.9762568352999581E-2</v>
      </c>
      <c r="O998" s="33">
        <f>N998+Mode1_Parameter_sheet!$D$8</f>
        <v>0.49414010811642189</v>
      </c>
    </row>
    <row r="999" spans="2:15">
      <c r="B999" s="29">
        <v>993</v>
      </c>
      <c r="C999" s="26">
        <v>33.1</v>
      </c>
      <c r="D999" s="26">
        <v>9.7699999999999995E-2</v>
      </c>
      <c r="E999" s="26">
        <v>-3.0800000000000001E-2</v>
      </c>
      <c r="F999" s="26">
        <f>D999-Mode1_Parameter_sheet!$D$7</f>
        <v>-4.8515157480314861E-2</v>
      </c>
      <c r="G999" s="26">
        <v>0.4957578493</v>
      </c>
      <c r="H999" s="26">
        <v>-2.241516914E-2</v>
      </c>
      <c r="I999" s="26">
        <f>G999-Mode1_Parameter_sheet!$D$8</f>
        <v>-4.8144827169421478E-2</v>
      </c>
      <c r="K999" s="26">
        <v>33.1</v>
      </c>
      <c r="L999" s="33">
        <f>$R$8*COS($R$6*(K999-Mode1_Parameter_sheet!$D$9))+$R$10*SIN($R$6*(K999-Mode1_Parameter_sheet!$D$9))+$R$9*COS($R$7*(K999-Mode1_Parameter_sheet!$D$9))+$R$11*SIN($R$7*(K999-Mode1_Parameter_sheet!$D$9))</f>
        <v>-5.1030926840386986E-2</v>
      </c>
      <c r="M999" s="33">
        <f>L999+Mode1_Parameter_sheet!$D$7</f>
        <v>9.5184230639927869E-2</v>
      </c>
      <c r="N999" s="33">
        <f>$R$8*COS($R$6*(K999-Mode1_Parameter_sheet!$D$9))+$R$10*SIN($R$6*(K999-Mode1_Parameter_sheet!$D$9))-$R$9*COS($R$7*(K999-Mode1_Parameter_sheet!$D$9))-$R$11*SIN($R$7*(K999-Mode1_Parameter_sheet!$D$9))</f>
        <v>-5.1031893851640725E-2</v>
      </c>
      <c r="O999" s="33">
        <f>N999+Mode1_Parameter_sheet!$D$8</f>
        <v>0.49287078261778072</v>
      </c>
    </row>
    <row r="1000" spans="2:15">
      <c r="B1000" s="29">
        <v>994</v>
      </c>
      <c r="C1000" s="26">
        <v>33.133333329999999</v>
      </c>
      <c r="D1000" s="26">
        <v>9.7000000000000003E-2</v>
      </c>
      <c r="E1000" s="26">
        <v>-1.2800000000000001E-2</v>
      </c>
      <c r="F1000" s="26">
        <f>D1000-Mode1_Parameter_sheet!$D$7</f>
        <v>-4.9215157480314853E-2</v>
      </c>
      <c r="G1000" s="26">
        <v>0.49514965430000002</v>
      </c>
      <c r="H1000" s="26">
        <v>-1.328230601E-2</v>
      </c>
      <c r="I1000" s="26">
        <f>G1000-Mode1_Parameter_sheet!$D$8</f>
        <v>-4.8753022169421456E-2</v>
      </c>
      <c r="K1000" s="26">
        <v>33.133333329999999</v>
      </c>
      <c r="L1000" s="33">
        <f>$R$8*COS($R$6*(K1000-Mode1_Parameter_sheet!$D$9))+$R$10*SIN($R$6*(K1000-Mode1_Parameter_sheet!$D$9))+$R$9*COS($R$7*(K1000-Mode1_Parameter_sheet!$D$9))+$R$11*SIN($R$7*(K1000-Mode1_Parameter_sheet!$D$9))</f>
        <v>-5.2008457227308347E-2</v>
      </c>
      <c r="M1000" s="33">
        <f>L1000+Mode1_Parameter_sheet!$D$7</f>
        <v>9.4206700253006509E-2</v>
      </c>
      <c r="N1000" s="33">
        <f>$R$8*COS($R$6*(K1000-Mode1_Parameter_sheet!$D$9))+$R$10*SIN($R$6*(K1000-Mode1_Parameter_sheet!$D$9))-$R$9*COS($R$7*(K1000-Mode1_Parameter_sheet!$D$9))-$R$11*SIN($R$7*(K1000-Mode1_Parameter_sheet!$D$9))</f>
        <v>-5.1983850142128502E-2</v>
      </c>
      <c r="O1000" s="33">
        <f>N1000+Mode1_Parameter_sheet!$D$8</f>
        <v>0.491918826327293</v>
      </c>
    </row>
    <row r="1001" spans="2:15">
      <c r="B1001" s="29">
        <v>995</v>
      </c>
      <c r="C1001" s="26">
        <v>33.166666669999998</v>
      </c>
      <c r="D1001" s="26">
        <v>9.69E-2</v>
      </c>
      <c r="E1001" s="26">
        <v>-1.0300000000000001E-3</v>
      </c>
      <c r="F1001" s="26">
        <f>D1001-Mode1_Parameter_sheet!$D$7</f>
        <v>-4.9315157480314856E-2</v>
      </c>
      <c r="G1001" s="26">
        <v>0.49487236229999998</v>
      </c>
      <c r="H1001" s="26">
        <v>-3.5350964450000001E-3</v>
      </c>
      <c r="I1001" s="26">
        <f>G1001-Mode1_Parameter_sheet!$D$8</f>
        <v>-4.9030314169421496E-2</v>
      </c>
      <c r="K1001" s="26">
        <v>33.166666669999998</v>
      </c>
      <c r="L1001" s="33">
        <f>$R$8*COS($R$6*(K1001-Mode1_Parameter_sheet!$D$9))+$R$10*SIN($R$6*(K1001-Mode1_Parameter_sheet!$D$9))+$R$9*COS($R$7*(K1001-Mode1_Parameter_sheet!$D$9))+$R$11*SIN($R$7*(K1001-Mode1_Parameter_sheet!$D$9))</f>
        <v>-5.266249398247444E-2</v>
      </c>
      <c r="M1001" s="33">
        <f>L1001+Mode1_Parameter_sheet!$D$7</f>
        <v>9.3552663497840416E-2</v>
      </c>
      <c r="N1001" s="33">
        <f>$R$8*COS($R$6*(K1001-Mode1_Parameter_sheet!$D$9))+$R$10*SIN($R$6*(K1001-Mode1_Parameter_sheet!$D$9))-$R$9*COS($R$7*(K1001-Mode1_Parameter_sheet!$D$9))-$R$11*SIN($R$7*(K1001-Mode1_Parameter_sheet!$D$9))</f>
        <v>-5.2612572679410524E-2</v>
      </c>
      <c r="O1001" s="33">
        <f>N1001+Mode1_Parameter_sheet!$D$8</f>
        <v>0.49129010379001092</v>
      </c>
    </row>
    <row r="1002" spans="2:15">
      <c r="B1002" s="29">
        <v>996</v>
      </c>
      <c r="C1002" s="26">
        <v>33.200000000000003</v>
      </c>
      <c r="D1002" s="26">
        <v>9.69E-2</v>
      </c>
      <c r="E1002" s="26">
        <v>4.5000000000000003E-5</v>
      </c>
      <c r="F1002" s="26">
        <f>D1002-Mode1_Parameter_sheet!$D$7</f>
        <v>-4.9315157480314856E-2</v>
      </c>
      <c r="G1002" s="26">
        <v>0.49491398120000002</v>
      </c>
      <c r="H1002" s="26">
        <v>3.9352043030000004E-3</v>
      </c>
      <c r="I1002" s="26">
        <f>G1002-Mode1_Parameter_sheet!$D$8</f>
        <v>-4.8988695269421456E-2</v>
      </c>
      <c r="K1002" s="26">
        <v>33.200000000000003</v>
      </c>
      <c r="L1002" s="33">
        <f>$R$8*COS($R$6*(K1002-Mode1_Parameter_sheet!$D$9))+$R$10*SIN($R$6*(K1002-Mode1_Parameter_sheet!$D$9))+$R$9*COS($R$7*(K1002-Mode1_Parameter_sheet!$D$9))+$R$11*SIN($R$7*(K1002-Mode1_Parameter_sheet!$D$9))</f>
        <v>-5.2988914299450969E-2</v>
      </c>
      <c r="M1002" s="33">
        <f>L1002+Mode1_Parameter_sheet!$D$7</f>
        <v>9.3226243180863894E-2</v>
      </c>
      <c r="N1002" s="33">
        <f>$R$8*COS($R$6*(K1002-Mode1_Parameter_sheet!$D$9))+$R$10*SIN($R$6*(K1002-Mode1_Parameter_sheet!$D$9))-$R$9*COS($R$7*(K1002-Mode1_Parameter_sheet!$D$9))-$R$11*SIN($R$7*(K1002-Mode1_Parameter_sheet!$D$9))</f>
        <v>-5.2914206026640133E-2</v>
      </c>
      <c r="O1002" s="33">
        <f>N1002+Mode1_Parameter_sheet!$D$8</f>
        <v>0.49098847044278132</v>
      </c>
    </row>
    <row r="1003" spans="2:15">
      <c r="B1003" s="29">
        <v>997</v>
      </c>
      <c r="C1003" s="26">
        <v>33.233333330000001</v>
      </c>
      <c r="D1003" s="26">
        <v>9.69E-2</v>
      </c>
      <c r="E1003" s="26">
        <v>1.04E-2</v>
      </c>
      <c r="F1003" s="26">
        <f>D1003-Mode1_Parameter_sheet!$D$7</f>
        <v>-4.9315157480314856E-2</v>
      </c>
      <c r="G1003" s="26">
        <v>0.49513470920000002</v>
      </c>
      <c r="H1003" s="26">
        <v>1.280378353E-2</v>
      </c>
      <c r="I1003" s="26">
        <f>G1003-Mode1_Parameter_sheet!$D$8</f>
        <v>-4.8767967269421453E-2</v>
      </c>
      <c r="K1003" s="26">
        <v>33.233333330000001</v>
      </c>
      <c r="L1003" s="33">
        <f>$R$8*COS($R$6*(K1003-Mode1_Parameter_sheet!$D$9))+$R$10*SIN($R$6*(K1003-Mode1_Parameter_sheet!$D$9))+$R$9*COS($R$7*(K1003-Mode1_Parameter_sheet!$D$9))+$R$11*SIN($R$7*(K1003-Mode1_Parameter_sheet!$D$9))</f>
        <v>-5.2985634598875037E-2</v>
      </c>
      <c r="M1003" s="33">
        <f>L1003+Mode1_Parameter_sheet!$D$7</f>
        <v>9.3229522881439819E-2</v>
      </c>
      <c r="N1003" s="33">
        <f>$R$8*COS($R$6*(K1003-Mode1_Parameter_sheet!$D$9))+$R$10*SIN($R$6*(K1003-Mode1_Parameter_sheet!$D$9))-$R$9*COS($R$7*(K1003-Mode1_Parameter_sheet!$D$9))-$R$11*SIN($R$7*(K1003-Mode1_Parameter_sheet!$D$9))</f>
        <v>-5.2886928382724463E-2</v>
      </c>
      <c r="O1003" s="33">
        <f>N1003+Mode1_Parameter_sheet!$D$8</f>
        <v>0.49101574808669701</v>
      </c>
    </row>
    <row r="1004" spans="2:15">
      <c r="B1004" s="29">
        <v>998</v>
      </c>
      <c r="C1004" s="26">
        <v>33.266666669999999</v>
      </c>
      <c r="D1004" s="26">
        <v>9.7600000000000006E-2</v>
      </c>
      <c r="E1004" s="26">
        <v>2.2499999999999999E-2</v>
      </c>
      <c r="F1004" s="26">
        <f>D1004-Mode1_Parameter_sheet!$D$7</f>
        <v>-4.861515748031485E-2</v>
      </c>
      <c r="G1004" s="26">
        <v>0.4957675667</v>
      </c>
      <c r="H1004" s="26">
        <v>2.2385955240000002E-2</v>
      </c>
      <c r="I1004" s="26">
        <f>G1004-Mode1_Parameter_sheet!$D$8</f>
        <v>-4.813510976942148E-2</v>
      </c>
      <c r="K1004" s="26">
        <v>33.266666669999999</v>
      </c>
      <c r="L1004" s="33">
        <f>$R$8*COS($R$6*(K1004-Mode1_Parameter_sheet!$D$9))+$R$10*SIN($R$6*(K1004-Mode1_Parameter_sheet!$D$9))+$R$9*COS($R$7*(K1004-Mode1_Parameter_sheet!$D$9))+$R$11*SIN($R$7*(K1004-Mode1_Parameter_sheet!$D$9))</f>
        <v>-5.2652623023191812E-2</v>
      </c>
      <c r="M1004" s="33">
        <f>L1004+Mode1_Parameter_sheet!$D$7</f>
        <v>9.3562534457123037E-2</v>
      </c>
      <c r="N1004" s="33">
        <f>$R$8*COS($R$6*(K1004-Mode1_Parameter_sheet!$D$9))+$R$10*SIN($R$6*(K1004-Mode1_Parameter_sheet!$D$9))-$R$9*COS($R$7*(K1004-Mode1_Parameter_sheet!$D$9))-$R$11*SIN($R$7*(K1004-Mode1_Parameter_sheet!$D$9))</f>
        <v>-5.2530961336070277E-2</v>
      </c>
      <c r="O1004" s="33">
        <f>N1004+Mode1_Parameter_sheet!$D$8</f>
        <v>0.49137171513335121</v>
      </c>
    </row>
    <row r="1005" spans="2:15">
      <c r="B1005" s="29">
        <v>999</v>
      </c>
      <c r="C1005" s="26">
        <v>33.299999999999997</v>
      </c>
      <c r="D1005" s="26">
        <v>9.8400000000000001E-2</v>
      </c>
      <c r="E1005" s="26">
        <v>3.3000000000000002E-2</v>
      </c>
      <c r="F1005" s="26">
        <f>D1005-Mode1_Parameter_sheet!$D$7</f>
        <v>-4.7815157480314854E-2</v>
      </c>
      <c r="G1005" s="26">
        <v>0.4966271062</v>
      </c>
      <c r="H1005" s="26">
        <v>3.201085696E-2</v>
      </c>
      <c r="I1005" s="26">
        <f>G1005-Mode1_Parameter_sheet!$D$8</f>
        <v>-4.7275570269421474E-2</v>
      </c>
      <c r="K1005" s="26">
        <v>33.299999999999997</v>
      </c>
      <c r="L1005" s="33">
        <f>$R$8*COS($R$6*(K1005-Mode1_Parameter_sheet!$D$9))+$R$10*SIN($R$6*(K1005-Mode1_Parameter_sheet!$D$9))+$R$9*COS($R$7*(K1005-Mode1_Parameter_sheet!$D$9))+$R$11*SIN($R$7*(K1005-Mode1_Parameter_sheet!$D$9))</f>
        <v>-5.1991900928185196E-2</v>
      </c>
      <c r="M1005" s="33">
        <f>L1005+Mode1_Parameter_sheet!$D$7</f>
        <v>9.4223256552129653E-2</v>
      </c>
      <c r="N1005" s="33">
        <f>$R$8*COS($R$6*(K1005-Mode1_Parameter_sheet!$D$9))+$R$10*SIN($R$6*(K1005-Mode1_Parameter_sheet!$D$9))-$R$9*COS($R$7*(K1005-Mode1_Parameter_sheet!$D$9))-$R$11*SIN($R$7*(K1005-Mode1_Parameter_sheet!$D$9))</f>
        <v>-5.1848568698887952E-2</v>
      </c>
      <c r="O1005" s="33">
        <f>N1005+Mode1_Parameter_sheet!$D$8</f>
        <v>0.49205410777053354</v>
      </c>
    </row>
    <row r="1006" spans="2:15">
      <c r="B1006" s="29">
        <v>1000</v>
      </c>
      <c r="C1006" s="26">
        <v>33.333333330000002</v>
      </c>
      <c r="D1006" s="26">
        <v>9.98E-2</v>
      </c>
      <c r="E1006" s="26">
        <v>4.2700000000000002E-2</v>
      </c>
      <c r="F1006" s="26">
        <f>D1006-Mode1_Parameter_sheet!$D$7</f>
        <v>-4.6415157480314856E-2</v>
      </c>
      <c r="G1006" s="26">
        <v>0.49790162389999998</v>
      </c>
      <c r="H1006" s="26">
        <v>4.1133907159999997E-2</v>
      </c>
      <c r="I1006" s="26">
        <f>G1006-Mode1_Parameter_sheet!$D$8</f>
        <v>-4.6001052569421497E-2</v>
      </c>
      <c r="K1006" s="26">
        <v>33.333333330000002</v>
      </c>
      <c r="L1006" s="33">
        <f>$R$8*COS($R$6*(K1006-Mode1_Parameter_sheet!$D$9))+$R$10*SIN($R$6*(K1006-Mode1_Parameter_sheet!$D$9))+$R$9*COS($R$7*(K1006-Mode1_Parameter_sheet!$D$9))+$R$11*SIN($R$7*(K1006-Mode1_Parameter_sheet!$D$9))</f>
        <v>-5.1007530239483893E-2</v>
      </c>
      <c r="M1006" s="33">
        <f>L1006+Mode1_Parameter_sheet!$D$7</f>
        <v>9.5207627240830955E-2</v>
      </c>
      <c r="N1006" s="33">
        <f>$R$8*COS($R$6*(K1006-Mode1_Parameter_sheet!$D$9))+$R$10*SIN($R$6*(K1006-Mode1_Parameter_sheet!$D$9))-$R$9*COS($R$7*(K1006-Mode1_Parameter_sheet!$D$9))-$R$11*SIN($R$7*(K1006-Mode1_Parameter_sheet!$D$9))</f>
        <v>-5.0844041261726959E-2</v>
      </c>
      <c r="O1006" s="33">
        <f>N1006+Mode1_Parameter_sheet!$D$8</f>
        <v>0.4930586352076945</v>
      </c>
    </row>
    <row r="1007" spans="2:15">
      <c r="B1007" s="29">
        <v>1000</v>
      </c>
      <c r="C1007" s="26">
        <v>33.366666670000001</v>
      </c>
      <c r="D1007" s="26">
        <v>0.10100000000000001</v>
      </c>
      <c r="E1007" s="26">
        <v>4.5199999999999997E-2</v>
      </c>
      <c r="F1007" s="26">
        <f>D1007-Mode1_Parameter_sheet!$D$7</f>
        <v>-4.5215157480314849E-2</v>
      </c>
      <c r="G1007" s="26">
        <v>0.49936936669999998</v>
      </c>
      <c r="H1007" s="26">
        <v>4.847805342E-2</v>
      </c>
      <c r="I1007" s="26">
        <f>G1007-Mode1_Parameter_sheet!$D$8</f>
        <v>-4.4533309769421492E-2</v>
      </c>
      <c r="K1007" s="26">
        <v>33.366666670000001</v>
      </c>
      <c r="L1007" s="33">
        <f>$R$8*COS($R$6*(K1007-Mode1_Parameter_sheet!$D$9))+$R$10*SIN($R$6*(K1007-Mode1_Parameter_sheet!$D$9))+$R$9*COS($R$7*(K1007-Mode1_Parameter_sheet!$D$9))+$R$11*SIN($R$7*(K1007-Mode1_Parameter_sheet!$D$9))</f>
        <v>-4.9705588551613701E-2</v>
      </c>
      <c r="M1007" s="33">
        <f>L1007+Mode1_Parameter_sheet!$D$7</f>
        <v>9.6509568928701162E-2</v>
      </c>
      <c r="N1007" s="33">
        <f>$R$8*COS($R$6*(K1007-Mode1_Parameter_sheet!$D$9))+$R$10*SIN($R$6*(K1007-Mode1_Parameter_sheet!$D$9))-$R$9*COS($R$7*(K1007-Mode1_Parameter_sheet!$D$9))-$R$11*SIN($R$7*(K1007-Mode1_Parameter_sheet!$D$9))</f>
        <v>-4.9523669498008495E-2</v>
      </c>
      <c r="O1007" s="33">
        <f>N1007+Mode1_Parameter_sheet!$D$8</f>
        <v>0.49437900697141296</v>
      </c>
    </row>
    <row r="1008" spans="2:15">
      <c r="B1008" s="29">
        <v>1000</v>
      </c>
      <c r="C1008" s="26">
        <v>33.4</v>
      </c>
      <c r="D1008" s="26">
        <v>0.10299999999999999</v>
      </c>
      <c r="E1008" s="26">
        <v>5.6899999999999999E-2</v>
      </c>
      <c r="F1008" s="26">
        <f>D1008-Mode1_Parameter_sheet!$D$7</f>
        <v>-4.3215157480314861E-2</v>
      </c>
      <c r="G1008" s="26">
        <v>0.50113349409999997</v>
      </c>
      <c r="H1008" s="26">
        <v>5.742719374E-2</v>
      </c>
      <c r="I1008" s="26">
        <f>G1008-Mode1_Parameter_sheet!$D$8</f>
        <v>-4.276918236942151E-2</v>
      </c>
      <c r="K1008" s="26">
        <v>33.4</v>
      </c>
      <c r="L1008" s="33">
        <f>$R$8*COS($R$6*(K1008-Mode1_Parameter_sheet!$D$9))+$R$10*SIN($R$6*(K1008-Mode1_Parameter_sheet!$D$9))+$R$9*COS($R$7*(K1008-Mode1_Parameter_sheet!$D$9))+$R$11*SIN($R$7*(K1008-Mode1_Parameter_sheet!$D$9))</f>
        <v>-4.8094133398861018E-2</v>
      </c>
      <c r="M1008" s="33">
        <f>L1008+Mode1_Parameter_sheet!$D$7</f>
        <v>9.8121024081453845E-2</v>
      </c>
      <c r="N1008" s="33">
        <f>$R$8*COS($R$6*(K1008-Mode1_Parameter_sheet!$D$9))+$R$10*SIN($R$6*(K1008-Mode1_Parameter_sheet!$D$9))-$R$9*COS($R$7*(K1008-Mode1_Parameter_sheet!$D$9))-$R$11*SIN($R$7*(K1008-Mode1_Parameter_sheet!$D$9))</f>
        <v>-4.7895705601075873E-2</v>
      </c>
      <c r="O1008" s="33">
        <f>N1008+Mode1_Parameter_sheet!$D$8</f>
        <v>0.49600697086834561</v>
      </c>
    </row>
    <row r="1009" spans="2:15">
      <c r="B1009" s="29">
        <v>1000</v>
      </c>
      <c r="C1009" s="26">
        <v>33.433333330000004</v>
      </c>
      <c r="D1009" s="26">
        <v>0.105</v>
      </c>
      <c r="E1009" s="26">
        <v>6.6199999999999995E-2</v>
      </c>
      <c r="F1009" s="26">
        <f>D1009-Mode1_Parameter_sheet!$D$7</f>
        <v>-4.121515748031486E-2</v>
      </c>
      <c r="G1009" s="26">
        <v>0.50319784629999997</v>
      </c>
      <c r="H1009" s="26">
        <v>6.4446411519999997E-2</v>
      </c>
      <c r="I1009" s="26">
        <f>G1009-Mode1_Parameter_sheet!$D$8</f>
        <v>-4.0704830169421502E-2</v>
      </c>
      <c r="K1009" s="26">
        <v>33.433333330000004</v>
      </c>
      <c r="L1009" s="33">
        <f>$R$8*COS($R$6*(K1009-Mode1_Parameter_sheet!$D$9))+$R$10*SIN($R$6*(K1009-Mode1_Parameter_sheet!$D$9))+$R$9*COS($R$7*(K1009-Mode1_Parameter_sheet!$D$9))+$R$11*SIN($R$7*(K1009-Mode1_Parameter_sheet!$D$9))</f>
        <v>-4.6183150225868205E-2</v>
      </c>
      <c r="M1009" s="33">
        <f>L1009+Mode1_Parameter_sheet!$D$7</f>
        <v>0.10003200725444665</v>
      </c>
      <c r="N1009" s="33">
        <f>$R$8*COS($R$6*(K1009-Mode1_Parameter_sheet!$D$9))+$R$10*SIN($R$6*(K1009-Mode1_Parameter_sheet!$D$9))-$R$9*COS($R$7*(K1009-Mode1_Parameter_sheet!$D$9))-$R$11*SIN($R$7*(K1009-Mode1_Parameter_sheet!$D$9))</f>
        <v>-4.597030936576646E-2</v>
      </c>
      <c r="O1009" s="33">
        <f>N1009+Mode1_Parameter_sheet!$D$8</f>
        <v>0.49793236710365502</v>
      </c>
    </row>
    <row r="1010" spans="2:15">
      <c r="B1010" s="29">
        <v>1000</v>
      </c>
      <c r="C1010" s="26">
        <v>33.466666670000002</v>
      </c>
      <c r="D1010" s="26">
        <v>0.107</v>
      </c>
      <c r="E1010" s="26">
        <v>6.8000000000000005E-2</v>
      </c>
      <c r="F1010" s="26">
        <f>D1010-Mode1_Parameter_sheet!$D$7</f>
        <v>-3.9215157480314858E-2</v>
      </c>
      <c r="G1010" s="26">
        <v>0.50542992149999999</v>
      </c>
      <c r="H1010" s="26">
        <v>7.1549393160000002E-2</v>
      </c>
      <c r="I1010" s="26">
        <f>G1010-Mode1_Parameter_sheet!$D$8</f>
        <v>-3.8472754969421485E-2</v>
      </c>
      <c r="K1010" s="26">
        <v>33.466666670000002</v>
      </c>
      <c r="L1010" s="33">
        <f>$R$8*COS($R$6*(K1010-Mode1_Parameter_sheet!$D$9))+$R$10*SIN($R$6*(K1010-Mode1_Parameter_sheet!$D$9))+$R$9*COS($R$7*(K1010-Mode1_Parameter_sheet!$D$9))+$R$11*SIN($R$7*(K1010-Mode1_Parameter_sheet!$D$9))</f>
        <v>-4.3984491432688129E-2</v>
      </c>
      <c r="M1010" s="33">
        <f>L1010+Mode1_Parameter_sheet!$D$7</f>
        <v>0.10223066604762673</v>
      </c>
      <c r="N1010" s="33">
        <f>$R$8*COS($R$6*(K1010-Mode1_Parameter_sheet!$D$9))+$R$10*SIN($R$6*(K1010-Mode1_Parameter_sheet!$D$9))-$R$9*COS($R$7*(K1010-Mode1_Parameter_sheet!$D$9))-$R$11*SIN($R$7*(K1010-Mode1_Parameter_sheet!$D$9))</f>
        <v>-4.3759485411424139E-2</v>
      </c>
      <c r="O1010" s="33">
        <f>N1010+Mode1_Parameter_sheet!$D$8</f>
        <v>0.50014319105799732</v>
      </c>
    </row>
    <row r="1011" spans="2:15">
      <c r="B1011" s="29">
        <v>1010</v>
      </c>
      <c r="C1011" s="26">
        <v>33.5</v>
      </c>
      <c r="D1011" s="26">
        <v>0.11</v>
      </c>
      <c r="E1011" s="26">
        <v>7.7600000000000002E-2</v>
      </c>
      <c r="F1011" s="26">
        <f>D1011-Mode1_Parameter_sheet!$D$7</f>
        <v>-3.6215157480314855E-2</v>
      </c>
      <c r="G1011" s="26">
        <v>0.50796780580000001</v>
      </c>
      <c r="H1011" s="26">
        <v>7.8963883590000006E-2</v>
      </c>
      <c r="I1011" s="26">
        <f>G1011-Mode1_Parameter_sheet!$D$8</f>
        <v>-3.593487066942147E-2</v>
      </c>
      <c r="K1011" s="26">
        <v>33.5</v>
      </c>
      <c r="L1011" s="33">
        <f>$R$8*COS($R$6*(K1011-Mode1_Parameter_sheet!$D$9))+$R$10*SIN($R$6*(K1011-Mode1_Parameter_sheet!$D$9))+$R$9*COS($R$7*(K1011-Mode1_Parameter_sheet!$D$9))+$R$11*SIN($R$7*(K1011-Mode1_Parameter_sheet!$D$9))</f>
        <v>-4.151180537333149E-2</v>
      </c>
      <c r="M1011" s="33">
        <f>L1011+Mode1_Parameter_sheet!$D$7</f>
        <v>0.10470335210698337</v>
      </c>
      <c r="N1011" s="33">
        <f>$R$8*COS($R$6*(K1011-Mode1_Parameter_sheet!$D$9))+$R$10*SIN($R$6*(K1011-Mode1_Parameter_sheet!$D$9))-$R$9*COS($R$7*(K1011-Mode1_Parameter_sheet!$D$9))-$R$11*SIN($R$7*(K1011-Mode1_Parameter_sheet!$D$9))</f>
        <v>-4.1277010580885065E-2</v>
      </c>
      <c r="O1011" s="33">
        <f>N1011+Mode1_Parameter_sheet!$D$8</f>
        <v>0.50262566588853641</v>
      </c>
    </row>
    <row r="1012" spans="2:15">
      <c r="B1012" s="29">
        <v>1010</v>
      </c>
      <c r="C1012" s="26">
        <v>33.533333329999998</v>
      </c>
      <c r="D1012" s="26">
        <v>0.112</v>
      </c>
      <c r="E1012" s="26">
        <v>8.6599999999999996E-2</v>
      </c>
      <c r="F1012" s="26">
        <f>D1012-Mode1_Parameter_sheet!$D$7</f>
        <v>-3.4215157480314853E-2</v>
      </c>
      <c r="G1012" s="26">
        <v>0.51069418040000003</v>
      </c>
      <c r="H1012" s="26">
        <v>8.504908219E-2</v>
      </c>
      <c r="I1012" s="26">
        <f>G1012-Mode1_Parameter_sheet!$D$8</f>
        <v>-3.3208496069421445E-2</v>
      </c>
      <c r="K1012" s="26">
        <v>33.533333329999998</v>
      </c>
      <c r="L1012" s="33">
        <f>$R$8*COS($R$6*(K1012-Mode1_Parameter_sheet!$D$9))+$R$10*SIN($R$6*(K1012-Mode1_Parameter_sheet!$D$9))+$R$9*COS($R$7*(K1012-Mode1_Parameter_sheet!$D$9))+$R$11*SIN($R$7*(K1012-Mode1_Parameter_sheet!$D$9))</f>
        <v>-3.8780447800157755E-2</v>
      </c>
      <c r="M1012" s="33">
        <f>L1012+Mode1_Parameter_sheet!$D$7</f>
        <v>0.1074347096801571</v>
      </c>
      <c r="N1012" s="33">
        <f>$R$8*COS($R$6*(K1012-Mode1_Parameter_sheet!$D$9))+$R$10*SIN($R$6*(K1012-Mode1_Parameter_sheet!$D$9))-$R$9*COS($R$7*(K1012-Mode1_Parameter_sheet!$D$9))-$R$11*SIN($R$7*(K1012-Mode1_Parameter_sheet!$D$9))</f>
        <v>-3.8538344005964564E-2</v>
      </c>
      <c r="O1012" s="33">
        <f>N1012+Mode1_Parameter_sheet!$D$8</f>
        <v>0.50536433246345691</v>
      </c>
    </row>
    <row r="1013" spans="2:15">
      <c r="B1013" s="29">
        <v>1010</v>
      </c>
      <c r="C1013" s="26">
        <v>33.566666669999996</v>
      </c>
      <c r="D1013" s="26">
        <v>0.115</v>
      </c>
      <c r="E1013" s="26">
        <v>9.11E-2</v>
      </c>
      <c r="F1013" s="26">
        <f>D1013-Mode1_Parameter_sheet!$D$7</f>
        <v>-3.1215157480314851E-2</v>
      </c>
      <c r="G1013" s="26">
        <v>0.5136377446</v>
      </c>
      <c r="H1013" s="26">
        <v>9.0635229710000001E-2</v>
      </c>
      <c r="I1013" s="26">
        <f>G1013-Mode1_Parameter_sheet!$D$8</f>
        <v>-3.0264931869421474E-2</v>
      </c>
      <c r="K1013" s="26">
        <v>33.566666669999996</v>
      </c>
      <c r="L1013" s="33">
        <f>$R$8*COS($R$6*(K1013-Mode1_Parameter_sheet!$D$9))+$R$10*SIN($R$6*(K1013-Mode1_Parameter_sheet!$D$9))+$R$9*COS($R$7*(K1013-Mode1_Parameter_sheet!$D$9))+$R$11*SIN($R$7*(K1013-Mode1_Parameter_sheet!$D$9))</f>
        <v>-3.5807388217303254E-2</v>
      </c>
      <c r="M1013" s="33">
        <f>L1013+Mode1_Parameter_sheet!$D$7</f>
        <v>0.1104077692630116</v>
      </c>
      <c r="N1013" s="33">
        <f>$R$8*COS($R$6*(K1013-Mode1_Parameter_sheet!$D$9))+$R$10*SIN($R$6*(K1013-Mode1_Parameter_sheet!$D$9))-$R$9*COS($R$7*(K1013-Mode1_Parameter_sheet!$D$9))-$R$11*SIN($R$7*(K1013-Mode1_Parameter_sheet!$D$9))</f>
        <v>-3.5560532383293805E-2</v>
      </c>
      <c r="O1013" s="33">
        <f>N1013+Mode1_Parameter_sheet!$D$8</f>
        <v>0.50834214408612766</v>
      </c>
    </row>
    <row r="1014" spans="2:15">
      <c r="B1014" s="29">
        <v>1010</v>
      </c>
      <c r="C1014" s="26">
        <v>33.6</v>
      </c>
      <c r="D1014" s="26">
        <v>0.11799999999999999</v>
      </c>
      <c r="E1014" s="26">
        <v>9.6600000000000005E-2</v>
      </c>
      <c r="F1014" s="26">
        <f>D1014-Mode1_Parameter_sheet!$D$7</f>
        <v>-2.8215157480314862E-2</v>
      </c>
      <c r="G1014" s="26">
        <v>0.51673652910000001</v>
      </c>
      <c r="H1014" s="26">
        <v>9.7518078559999999E-2</v>
      </c>
      <c r="I1014" s="26">
        <f>G1014-Mode1_Parameter_sheet!$D$8</f>
        <v>-2.7166147369421467E-2</v>
      </c>
      <c r="K1014" s="26">
        <v>33.6</v>
      </c>
      <c r="L1014" s="33">
        <f>$R$8*COS($R$6*(K1014-Mode1_Parameter_sheet!$D$9))+$R$10*SIN($R$6*(K1014-Mode1_Parameter_sheet!$D$9))+$R$9*COS($R$7*(K1014-Mode1_Parameter_sheet!$D$9))+$R$11*SIN($R$7*(K1014-Mode1_Parameter_sheet!$D$9))</f>
        <v>-3.2611107533564741E-2</v>
      </c>
      <c r="M1014" s="33">
        <f>L1014+Mode1_Parameter_sheet!$D$7</f>
        <v>0.11360404994675011</v>
      </c>
      <c r="N1014" s="33">
        <f>$R$8*COS($R$6*(K1014-Mode1_Parameter_sheet!$D$9))+$R$10*SIN($R$6*(K1014-Mode1_Parameter_sheet!$D$9))-$R$9*COS($R$7*(K1014-Mode1_Parameter_sheet!$D$9))-$R$11*SIN($R$7*(K1014-Mode1_Parameter_sheet!$D$9))</f>
        <v>-3.2362106812867698E-2</v>
      </c>
      <c r="O1014" s="33">
        <f>N1014+Mode1_Parameter_sheet!$D$8</f>
        <v>0.51154056965655381</v>
      </c>
    </row>
    <row r="1015" spans="2:15">
      <c r="B1015" s="29">
        <v>1010</v>
      </c>
      <c r="C1015" s="26">
        <v>33.633333329999999</v>
      </c>
      <c r="D1015" s="26">
        <v>0.122</v>
      </c>
      <c r="E1015" s="26">
        <v>0.10199999999999999</v>
      </c>
      <c r="F1015" s="26">
        <f>D1015-Mode1_Parameter_sheet!$D$7</f>
        <v>-2.4215157480314858E-2</v>
      </c>
      <c r="G1015" s="26">
        <v>0.52013894989999998</v>
      </c>
      <c r="H1015" s="26">
        <v>0.1006728459</v>
      </c>
      <c r="I1015" s="26">
        <f>G1015-Mode1_Parameter_sheet!$D$8</f>
        <v>-2.3763726569421495E-2</v>
      </c>
      <c r="K1015" s="26">
        <v>33.633333329999999</v>
      </c>
      <c r="L1015" s="33">
        <f>$R$8*COS($R$6*(K1015-Mode1_Parameter_sheet!$D$9))+$R$10*SIN($R$6*(K1015-Mode1_Parameter_sheet!$D$9))+$R$9*COS($R$7*(K1015-Mode1_Parameter_sheet!$D$9))+$R$11*SIN($R$7*(K1015-Mode1_Parameter_sheet!$D$9))</f>
        <v>-2.9211477889959432E-2</v>
      </c>
      <c r="M1015" s="33">
        <f>L1015+Mode1_Parameter_sheet!$D$7</f>
        <v>0.11700367959035543</v>
      </c>
      <c r="N1015" s="33">
        <f>$R$8*COS($R$6*(K1015-Mode1_Parameter_sheet!$D$9))+$R$10*SIN($R$6*(K1015-Mode1_Parameter_sheet!$D$9))-$R$9*COS($R$7*(K1015-Mode1_Parameter_sheet!$D$9))-$R$11*SIN($R$7*(K1015-Mode1_Parameter_sheet!$D$9))</f>
        <v>-2.8962962086967838E-2</v>
      </c>
      <c r="O1015" s="33">
        <f>N1015+Mode1_Parameter_sheet!$D$8</f>
        <v>0.51493971438245367</v>
      </c>
    </row>
    <row r="1016" spans="2:15">
      <c r="B1016" s="29">
        <v>1010</v>
      </c>
      <c r="C1016" s="26">
        <v>33.666666669999998</v>
      </c>
      <c r="D1016" s="26">
        <v>0.125</v>
      </c>
      <c r="E1016" s="26">
        <v>0.106</v>
      </c>
      <c r="F1016" s="26">
        <f>D1016-Mode1_Parameter_sheet!$D$7</f>
        <v>-2.1215157480314856E-2</v>
      </c>
      <c r="G1016" s="26">
        <v>0.52344805210000001</v>
      </c>
      <c r="H1016" s="26">
        <v>0.1051942312</v>
      </c>
      <c r="I1016" s="26">
        <f>G1016-Mode1_Parameter_sheet!$D$8</f>
        <v>-2.045462436942147E-2</v>
      </c>
      <c r="K1016" s="26">
        <v>33.666666669999998</v>
      </c>
      <c r="L1016" s="33">
        <f>$R$8*COS($R$6*(K1016-Mode1_Parameter_sheet!$D$9))+$R$10*SIN($R$6*(K1016-Mode1_Parameter_sheet!$D$9))+$R$9*COS($R$7*(K1016-Mode1_Parameter_sheet!$D$9))+$R$11*SIN($R$7*(K1016-Mode1_Parameter_sheet!$D$9))</f>
        <v>-2.5629641520480834E-2</v>
      </c>
      <c r="M1016" s="33">
        <f>L1016+Mode1_Parameter_sheet!$D$7</f>
        <v>0.12058551595983402</v>
      </c>
      <c r="N1016" s="33">
        <f>$R$8*COS($R$6*(K1016-Mode1_Parameter_sheet!$D$9))+$R$10*SIN($R$6*(K1016-Mode1_Parameter_sheet!$D$9))-$R$9*COS($R$7*(K1016-Mode1_Parameter_sheet!$D$9))-$R$11*SIN($R$7*(K1016-Mode1_Parameter_sheet!$D$9))</f>
        <v>-2.538423531948595E-2</v>
      </c>
      <c r="O1016" s="33">
        <f>N1016+Mode1_Parameter_sheet!$D$8</f>
        <v>0.51851844114993551</v>
      </c>
    </row>
    <row r="1017" spans="2:15">
      <c r="B1017" s="29">
        <v>1010</v>
      </c>
      <c r="C1017" s="26">
        <v>33.700000000000003</v>
      </c>
      <c r="D1017" s="26">
        <v>0.129</v>
      </c>
      <c r="E1017" s="26">
        <v>0.108</v>
      </c>
      <c r="F1017" s="26">
        <f>D1017-Mode1_Parameter_sheet!$D$7</f>
        <v>-1.7215157480314852E-2</v>
      </c>
      <c r="G1017" s="26">
        <v>0.5271518986</v>
      </c>
      <c r="H1017" s="26">
        <v>0.1095247906</v>
      </c>
      <c r="I1017" s="26">
        <f>G1017-Mode1_Parameter_sheet!$D$8</f>
        <v>-1.6750777869421474E-2</v>
      </c>
      <c r="K1017" s="26">
        <v>33.700000000000003</v>
      </c>
      <c r="L1017" s="33">
        <f>$R$8*COS($R$6*(K1017-Mode1_Parameter_sheet!$D$9))+$R$10*SIN($R$6*(K1017-Mode1_Parameter_sheet!$D$9))+$R$9*COS($R$7*(K1017-Mode1_Parameter_sheet!$D$9))+$R$11*SIN($R$7*(K1017-Mode1_Parameter_sheet!$D$9))</f>
        <v>-2.188788274832635E-2</v>
      </c>
      <c r="M1017" s="33">
        <f>L1017+Mode1_Parameter_sheet!$D$7</f>
        <v>0.12432727473198851</v>
      </c>
      <c r="N1017" s="33">
        <f>$R$8*COS($R$6*(K1017-Mode1_Parameter_sheet!$D$9))+$R$10*SIN($R$6*(K1017-Mode1_Parameter_sheet!$D$9))-$R$9*COS($R$7*(K1017-Mode1_Parameter_sheet!$D$9))-$R$11*SIN($R$7*(K1017-Mode1_Parameter_sheet!$D$9))</f>
        <v>-2.1648177989902623E-2</v>
      </c>
      <c r="O1017" s="33">
        <f>N1017+Mode1_Parameter_sheet!$D$8</f>
        <v>0.52225449847951888</v>
      </c>
    </row>
    <row r="1018" spans="2:15">
      <c r="B1018" s="29">
        <v>1010</v>
      </c>
      <c r="C1018" s="26">
        <v>33.733333330000001</v>
      </c>
      <c r="D1018" s="26">
        <v>0.13200000000000001</v>
      </c>
      <c r="E1018" s="26">
        <v>0.111</v>
      </c>
      <c r="F1018" s="26">
        <f>D1018-Mode1_Parameter_sheet!$D$7</f>
        <v>-1.4215157480314849E-2</v>
      </c>
      <c r="G1018" s="26">
        <v>0.53074970480000006</v>
      </c>
      <c r="H1018" s="26">
        <v>0.1105785032</v>
      </c>
      <c r="I1018" s="26">
        <f>G1018-Mode1_Parameter_sheet!$D$8</f>
        <v>-1.315297166942142E-2</v>
      </c>
      <c r="K1018" s="26">
        <v>33.733333330000001</v>
      </c>
      <c r="L1018" s="33">
        <f>$R$8*COS($R$6*(K1018-Mode1_Parameter_sheet!$D$9))+$R$10*SIN($R$6*(K1018-Mode1_Parameter_sheet!$D$9))+$R$9*COS($R$7*(K1018-Mode1_Parameter_sheet!$D$9))+$R$11*SIN($R$7*(K1018-Mode1_Parameter_sheet!$D$9))</f>
        <v>-1.8009482884528118E-2</v>
      </c>
      <c r="M1018" s="33">
        <f>L1018+Mode1_Parameter_sheet!$D$7</f>
        <v>0.12820567459578674</v>
      </c>
      <c r="N1018" s="33">
        <f>$R$8*COS($R$6*(K1018-Mode1_Parameter_sheet!$D$9))+$R$10*SIN($R$6*(K1018-Mode1_Parameter_sheet!$D$9))-$R$9*COS($R$7*(K1018-Mode1_Parameter_sheet!$D$9))-$R$11*SIN($R$7*(K1018-Mode1_Parameter_sheet!$D$9))</f>
        <v>-1.7778011194387204E-2</v>
      </c>
      <c r="O1018" s="33">
        <f>N1018+Mode1_Parameter_sheet!$D$8</f>
        <v>0.52612466527503432</v>
      </c>
    </row>
    <row r="1019" spans="2:15">
      <c r="B1019" s="29">
        <v>1010</v>
      </c>
      <c r="C1019" s="26">
        <v>33.766666669999999</v>
      </c>
      <c r="D1019" s="26">
        <v>0.13600000000000001</v>
      </c>
      <c r="E1019" s="26">
        <v>0.113</v>
      </c>
      <c r="F1019" s="26">
        <f>D1019-Mode1_Parameter_sheet!$D$7</f>
        <v>-1.0215157480314846E-2</v>
      </c>
      <c r="G1019" s="26">
        <v>0.53452379880000001</v>
      </c>
      <c r="H1019" s="26">
        <v>0.1124020761</v>
      </c>
      <c r="I1019" s="26">
        <f>G1019-Mode1_Parameter_sheet!$D$8</f>
        <v>-9.3788776694214704E-3</v>
      </c>
      <c r="K1019" s="26">
        <v>33.766666669999999</v>
      </c>
      <c r="L1019" s="33">
        <f>$R$8*COS($R$6*(K1019-Mode1_Parameter_sheet!$D$9))+$R$10*SIN($R$6*(K1019-Mode1_Parameter_sheet!$D$9))+$R$9*COS($R$7*(K1019-Mode1_Parameter_sheet!$D$9))+$R$11*SIN($R$7*(K1019-Mode1_Parameter_sheet!$D$9))</f>
        <v>-1.4018578343765438E-2</v>
      </c>
      <c r="M1019" s="33">
        <f>L1019+Mode1_Parameter_sheet!$D$7</f>
        <v>0.13219657913654942</v>
      </c>
      <c r="N1019" s="33">
        <f>$R$8*COS($R$6*(K1019-Mode1_Parameter_sheet!$D$9))+$R$10*SIN($R$6*(K1019-Mode1_Parameter_sheet!$D$9))-$R$9*COS($R$7*(K1019-Mode1_Parameter_sheet!$D$9))-$R$11*SIN($R$7*(K1019-Mode1_Parameter_sheet!$D$9))</f>
        <v>-1.3797784398180494E-2</v>
      </c>
      <c r="O1019" s="33">
        <f>N1019+Mode1_Parameter_sheet!$D$8</f>
        <v>0.53010489207124101</v>
      </c>
    </row>
    <row r="1020" spans="2:15">
      <c r="B1020" s="29">
        <v>1010</v>
      </c>
      <c r="C1020" s="26">
        <v>33.799999999999997</v>
      </c>
      <c r="D1020" s="26">
        <v>0.14000000000000001</v>
      </c>
      <c r="E1020" s="26">
        <v>0.114</v>
      </c>
      <c r="F1020" s="26">
        <f>D1020-Mode1_Parameter_sheet!$D$7</f>
        <v>-6.2151574803148424E-3</v>
      </c>
      <c r="G1020" s="26">
        <v>0.53824317659999998</v>
      </c>
      <c r="H1020" s="26">
        <v>0.11198294070000001</v>
      </c>
      <c r="I1020" s="26">
        <f>G1020-Mode1_Parameter_sheet!$D$8</f>
        <v>-5.6594998694214915E-3</v>
      </c>
      <c r="K1020" s="26">
        <v>33.799999999999997</v>
      </c>
      <c r="L1020" s="33">
        <f>$R$8*COS($R$6*(K1020-Mode1_Parameter_sheet!$D$9))+$R$10*SIN($R$6*(K1020-Mode1_Parameter_sheet!$D$9))+$R$9*COS($R$7*(K1020-Mode1_Parameter_sheet!$D$9))+$R$11*SIN($R$7*(K1020-Mode1_Parameter_sheet!$D$9))</f>
        <v>-9.9400141196824207E-3</v>
      </c>
      <c r="M1020" s="33">
        <f>L1020+Mode1_Parameter_sheet!$D$7</f>
        <v>0.13627514336063243</v>
      </c>
      <c r="N1020" s="33">
        <f>$R$8*COS($R$6*(K1020-Mode1_Parameter_sheet!$D$9))+$R$10*SIN($R$6*(K1020-Mode1_Parameter_sheet!$D$9))-$R$9*COS($R$7*(K1020-Mode1_Parameter_sheet!$D$9))-$R$11*SIN($R$7*(K1020-Mode1_Parameter_sheet!$D$9))</f>
        <v>-9.7322298162434116E-3</v>
      </c>
      <c r="O1020" s="33">
        <f>N1020+Mode1_Parameter_sheet!$D$8</f>
        <v>0.53417044665317803</v>
      </c>
    </row>
    <row r="1021" spans="2:15">
      <c r="B1021" s="29">
        <v>1020</v>
      </c>
      <c r="C1021" s="26">
        <v>33.833333330000002</v>
      </c>
      <c r="D1021" s="26">
        <v>0.14399999999999999</v>
      </c>
      <c r="E1021" s="26">
        <v>0.11600000000000001</v>
      </c>
      <c r="F1021" s="26">
        <f>D1021-Mode1_Parameter_sheet!$D$7</f>
        <v>-2.2151574803148666E-3</v>
      </c>
      <c r="G1021" s="26">
        <v>0.54198932820000001</v>
      </c>
      <c r="H1021" s="26">
        <v>0.1143070885</v>
      </c>
      <c r="I1021" s="26">
        <f>G1021-Mode1_Parameter_sheet!$D$8</f>
        <v>-1.9133482694214665E-3</v>
      </c>
      <c r="K1021" s="26">
        <v>33.833333330000002</v>
      </c>
      <c r="L1021" s="33">
        <f>$R$8*COS($R$6*(K1021-Mode1_Parameter_sheet!$D$9))+$R$10*SIN($R$6*(K1021-Mode1_Parameter_sheet!$D$9))+$R$9*COS($R$7*(K1021-Mode1_Parameter_sheet!$D$9))+$R$11*SIN($R$7*(K1021-Mode1_Parameter_sheet!$D$9))</f>
        <v>-5.7991818492191633E-3</v>
      </c>
      <c r="M1021" s="33">
        <f>L1021+Mode1_Parameter_sheet!$D$7</f>
        <v>0.1404159756310957</v>
      </c>
      <c r="N1021" s="33">
        <f>$R$8*COS($R$6*(K1021-Mode1_Parameter_sheet!$D$9))+$R$10*SIN($R$6*(K1021-Mode1_Parameter_sheet!$D$9))-$R$9*COS($R$7*(K1021-Mode1_Parameter_sheet!$D$9))-$R$11*SIN($R$7*(K1021-Mode1_Parameter_sheet!$D$9))</f>
        <v>-5.6066016878956607E-3</v>
      </c>
      <c r="O1021" s="33">
        <f>N1021+Mode1_Parameter_sheet!$D$8</f>
        <v>0.53829607478152586</v>
      </c>
    </row>
    <row r="1022" spans="2:15">
      <c r="B1022" s="29">
        <v>1020</v>
      </c>
      <c r="C1022" s="26">
        <v>33.866666670000001</v>
      </c>
      <c r="D1022" s="26">
        <v>0.14799999999999999</v>
      </c>
      <c r="E1022" s="26">
        <v>0.11600000000000001</v>
      </c>
      <c r="F1022" s="26">
        <f>D1022-Mode1_Parameter_sheet!$D$7</f>
        <v>1.784842519685137E-3</v>
      </c>
      <c r="G1022" s="26">
        <v>0.54586364909999996</v>
      </c>
      <c r="H1022" s="26">
        <v>0.1186632371</v>
      </c>
      <c r="I1022" s="26">
        <f>G1022-Mode1_Parameter_sheet!$D$8</f>
        <v>1.9609726305784836E-3</v>
      </c>
      <c r="K1022" s="26">
        <v>33.866666670000001</v>
      </c>
      <c r="L1022" s="33">
        <f>$R$8*COS($R$6*(K1022-Mode1_Parameter_sheet!$D$9))+$R$10*SIN($R$6*(K1022-Mode1_Parameter_sheet!$D$9))+$R$9*COS($R$7*(K1022-Mode1_Parameter_sheet!$D$9))+$R$11*SIN($R$7*(K1022-Mode1_Parameter_sheet!$D$9))</f>
        <v>-1.6218651043000806E-3</v>
      </c>
      <c r="M1022" s="33">
        <f>L1022+Mode1_Parameter_sheet!$D$7</f>
        <v>0.14459329237601479</v>
      </c>
      <c r="N1022" s="33">
        <f>$R$8*COS($R$6*(K1022-Mode1_Parameter_sheet!$D$9))+$R$10*SIN($R$6*(K1022-Mode1_Parameter_sheet!$D$9))-$R$9*COS($R$7*(K1022-Mode1_Parameter_sheet!$D$9))-$R$11*SIN($R$7*(K1022-Mode1_Parameter_sheet!$D$9))</f>
        <v>-1.4465230129943557E-3</v>
      </c>
      <c r="O1022" s="33">
        <f>N1022+Mode1_Parameter_sheet!$D$8</f>
        <v>0.54245615345642717</v>
      </c>
    </row>
    <row r="1023" spans="2:15">
      <c r="B1023" s="29">
        <v>1020</v>
      </c>
      <c r="C1023" s="26">
        <v>33.9</v>
      </c>
      <c r="D1023" s="26">
        <v>0.152</v>
      </c>
      <c r="E1023" s="26">
        <v>0.115</v>
      </c>
      <c r="F1023" s="26">
        <f>D1023-Mode1_Parameter_sheet!$D$7</f>
        <v>5.7848425196851405E-3</v>
      </c>
      <c r="G1023" s="26">
        <v>0.54990021069999995</v>
      </c>
      <c r="H1023" s="26">
        <v>0.11613726150000001</v>
      </c>
      <c r="I1023" s="26">
        <f>G1023-Mode1_Parameter_sheet!$D$8</f>
        <v>5.9975342305784718E-3</v>
      </c>
      <c r="K1023" s="26">
        <v>33.9</v>
      </c>
      <c r="L1023" s="33">
        <f>$R$8*COS($R$6*(K1023-Mode1_Parameter_sheet!$D$9))+$R$10*SIN($R$6*(K1023-Mode1_Parameter_sheet!$D$9))+$R$9*COS($R$7*(K1023-Mode1_Parameter_sheet!$D$9))+$R$11*SIN($R$7*(K1023-Mode1_Parameter_sheet!$D$9))</f>
        <v>2.5659174691186467E-3</v>
      </c>
      <c r="M1023" s="33">
        <f>L1023+Mode1_Parameter_sheet!$D$7</f>
        <v>0.14878107494943349</v>
      </c>
      <c r="N1023" s="33">
        <f>$R$8*COS($R$6*(K1023-Mode1_Parameter_sheet!$D$9))+$R$10*SIN($R$6*(K1023-Mode1_Parameter_sheet!$D$9))-$R$9*COS($R$7*(K1023-Mode1_Parameter_sheet!$D$9))-$R$11*SIN($R$7*(K1023-Mode1_Parameter_sheet!$D$9))</f>
        <v>2.7221696315571295E-3</v>
      </c>
      <c r="O1023" s="33">
        <f>N1023+Mode1_Parameter_sheet!$D$8</f>
        <v>0.54662484610097861</v>
      </c>
    </row>
    <row r="1024" spans="2:15">
      <c r="B1024" s="29">
        <v>1020</v>
      </c>
      <c r="C1024" s="26">
        <v>33.933333330000004</v>
      </c>
      <c r="D1024" s="26">
        <v>0.155</v>
      </c>
      <c r="E1024" s="26">
        <v>0.114</v>
      </c>
      <c r="F1024" s="26">
        <f>D1024-Mode1_Parameter_sheet!$D$7</f>
        <v>8.7848425196851432E-3</v>
      </c>
      <c r="G1024" s="26">
        <v>0.55360613319999996</v>
      </c>
      <c r="H1024" s="26">
        <v>0.1125276952</v>
      </c>
      <c r="I1024" s="26">
        <f>G1024-Mode1_Parameter_sheet!$D$8</f>
        <v>9.7034567305784858E-3</v>
      </c>
      <c r="K1024" s="26">
        <v>33.933333330000004</v>
      </c>
      <c r="L1024" s="33">
        <f>$R$8*COS($R$6*(K1024-Mode1_Parameter_sheet!$D$9))+$R$10*SIN($R$6*(K1024-Mode1_Parameter_sheet!$D$9))+$R$9*COS($R$7*(K1024-Mode1_Parameter_sheet!$D$9))+$R$11*SIN($R$7*(K1024-Mode1_Parameter_sheet!$D$9))</f>
        <v>6.7380818714588304E-3</v>
      </c>
      <c r="M1024" s="33">
        <f>L1024+Mode1_Parameter_sheet!$D$7</f>
        <v>0.15295323935177368</v>
      </c>
      <c r="N1024" s="33">
        <f>$R$8*COS($R$6*(K1024-Mode1_Parameter_sheet!$D$9))+$R$10*SIN($R$6*(K1024-Mode1_Parameter_sheet!$D$9))-$R$9*COS($R$7*(K1024-Mode1_Parameter_sheet!$D$9))-$R$11*SIN($R$7*(K1024-Mode1_Parameter_sheet!$D$9))</f>
        <v>6.8735938583076688E-3</v>
      </c>
      <c r="O1024" s="33">
        <f>N1024+Mode1_Parameter_sheet!$D$8</f>
        <v>0.55077627032772913</v>
      </c>
    </row>
    <row r="1025" spans="2:15">
      <c r="B1025" s="29">
        <v>1020</v>
      </c>
      <c r="C1025" s="26">
        <v>33.966666670000002</v>
      </c>
      <c r="D1025" s="26">
        <v>0.159</v>
      </c>
      <c r="E1025" s="26">
        <v>0.11</v>
      </c>
      <c r="F1025" s="26">
        <f>D1025-Mode1_Parameter_sheet!$D$7</f>
        <v>1.2784842519685147E-2</v>
      </c>
      <c r="G1025" s="26">
        <v>0.55740205700000001</v>
      </c>
      <c r="H1025" s="26">
        <v>0.1095165501</v>
      </c>
      <c r="I1025" s="26">
        <f>G1025-Mode1_Parameter_sheet!$D$8</f>
        <v>1.3499380530578531E-2</v>
      </c>
      <c r="K1025" s="26">
        <v>33.966666670000002</v>
      </c>
      <c r="L1025" s="33">
        <f>$R$8*COS($R$6*(K1025-Mode1_Parameter_sheet!$D$9))+$R$10*SIN($R$6*(K1025-Mode1_Parameter_sheet!$D$9))+$R$9*COS($R$7*(K1025-Mode1_Parameter_sheet!$D$9))+$R$11*SIN($R$7*(K1025-Mode1_Parameter_sheet!$D$9))</f>
        <v>1.0868637630748962E-2</v>
      </c>
      <c r="M1025" s="33">
        <f>L1025+Mode1_Parameter_sheet!$D$7</f>
        <v>0.15708379511106382</v>
      </c>
      <c r="N1025" s="33">
        <f>$R$8*COS($R$6*(K1025-Mode1_Parameter_sheet!$D$9))+$R$10*SIN($R$6*(K1025-Mode1_Parameter_sheet!$D$9))-$R$9*COS($R$7*(K1025-Mode1_Parameter_sheet!$D$9))-$R$11*SIN($R$7*(K1025-Mode1_Parameter_sheet!$D$9))</f>
        <v>1.098197823441468E-2</v>
      </c>
      <c r="O1025" s="33">
        <f>N1025+Mode1_Parameter_sheet!$D$8</f>
        <v>0.55488465470383619</v>
      </c>
    </row>
    <row r="1026" spans="2:15">
      <c r="B1026" s="29">
        <v>1020</v>
      </c>
      <c r="C1026" s="26">
        <v>34</v>
      </c>
      <c r="D1026" s="26">
        <v>0.16300000000000001</v>
      </c>
      <c r="E1026" s="26">
        <v>0.106</v>
      </c>
      <c r="F1026" s="26">
        <f>D1026-Mode1_Parameter_sheet!$D$7</f>
        <v>1.678484251968515E-2</v>
      </c>
      <c r="G1026" s="26">
        <v>0.56090723659999997</v>
      </c>
      <c r="H1026" s="26">
        <v>0.1040218513</v>
      </c>
      <c r="I1026" s="26">
        <f>G1026-Mode1_Parameter_sheet!$D$8</f>
        <v>1.7004560130578494E-2</v>
      </c>
      <c r="K1026" s="26">
        <v>34</v>
      </c>
      <c r="L1026" s="33">
        <f>$R$8*COS($R$6*(K1026-Mode1_Parameter_sheet!$D$9))+$R$10*SIN($R$6*(K1026-Mode1_Parameter_sheet!$D$9))+$R$9*COS($R$7*(K1026-Mode1_Parameter_sheet!$D$9))+$R$11*SIN($R$7*(K1026-Mode1_Parameter_sheet!$D$9))</f>
        <v>1.4931846224122905E-2</v>
      </c>
      <c r="M1026" s="33">
        <f>L1026+Mode1_Parameter_sheet!$D$7</f>
        <v>0.16114700370443777</v>
      </c>
      <c r="N1026" s="33">
        <f>$R$8*COS($R$6*(K1026-Mode1_Parameter_sheet!$D$9))+$R$10*SIN($R$6*(K1026-Mode1_Parameter_sheet!$D$9))-$R$9*COS($R$7*(K1026-Mode1_Parameter_sheet!$D$9))-$R$11*SIN($R$7*(K1026-Mode1_Parameter_sheet!$D$9))</f>
        <v>1.5021818411877974E-2</v>
      </c>
      <c r="O1026" s="33">
        <f>N1026+Mode1_Parameter_sheet!$D$8</f>
        <v>0.55892449488129947</v>
      </c>
    </row>
    <row r="1027" spans="2:15">
      <c r="B1027" s="29">
        <v>1020</v>
      </c>
      <c r="C1027" s="26">
        <v>34.033333329999998</v>
      </c>
      <c r="D1027" s="26">
        <v>0.16600000000000001</v>
      </c>
      <c r="E1027" s="26">
        <v>0.105</v>
      </c>
      <c r="F1027" s="26">
        <f>D1027-Mode1_Parameter_sheet!$D$7</f>
        <v>1.9784842519685153E-2</v>
      </c>
      <c r="G1027" s="26">
        <v>0.56433684709999998</v>
      </c>
      <c r="H1027" s="26">
        <v>0.10478848559999999</v>
      </c>
      <c r="I1027" s="26">
        <f>G1027-Mode1_Parameter_sheet!$D$8</f>
        <v>2.0434170630578508E-2</v>
      </c>
      <c r="K1027" s="26">
        <v>34.033333329999998</v>
      </c>
      <c r="L1027" s="33">
        <f>$R$8*COS($R$6*(K1027-Mode1_Parameter_sheet!$D$9))+$R$10*SIN($R$6*(K1027-Mode1_Parameter_sheet!$D$9))+$R$9*COS($R$7*(K1027-Mode1_Parameter_sheet!$D$9))+$R$11*SIN($R$7*(K1027-Mode1_Parameter_sheet!$D$9))</f>
        <v>1.8902389085151912E-2</v>
      </c>
      <c r="M1027" s="33">
        <f>L1027+Mode1_Parameter_sheet!$D$7</f>
        <v>0.16511754656546676</v>
      </c>
      <c r="N1027" s="33">
        <f>$R$8*COS($R$6*(K1027-Mode1_Parameter_sheet!$D$9))+$R$10*SIN($R$6*(K1027-Mode1_Parameter_sheet!$D$9))-$R$9*COS($R$7*(K1027-Mode1_Parameter_sheet!$D$9))-$R$11*SIN($R$7*(K1027-Mode1_Parameter_sheet!$D$9))</f>
        <v>1.8968042621776336E-2</v>
      </c>
      <c r="O1027" s="33">
        <f>N1027+Mode1_Parameter_sheet!$D$8</f>
        <v>0.56287071909119779</v>
      </c>
    </row>
    <row r="1028" spans="2:15">
      <c r="B1028" s="29">
        <v>1020</v>
      </c>
      <c r="C1028" s="26">
        <v>34.066666669999996</v>
      </c>
      <c r="D1028" s="26">
        <v>0.17</v>
      </c>
      <c r="E1028" s="26">
        <v>0.10199999999999999</v>
      </c>
      <c r="F1028" s="26">
        <f>D1028-Mode1_Parameter_sheet!$D$7</f>
        <v>2.3784842519685157E-2</v>
      </c>
      <c r="G1028" s="26">
        <v>0.56789313559999999</v>
      </c>
      <c r="H1028" s="26">
        <v>9.9407676659999999E-2</v>
      </c>
      <c r="I1028" s="26">
        <f>G1028-Mode1_Parameter_sheet!$D$8</f>
        <v>2.3990459130578512E-2</v>
      </c>
      <c r="K1028" s="26">
        <v>34.066666669999996</v>
      </c>
      <c r="L1028" s="33">
        <f>$R$8*COS($R$6*(K1028-Mode1_Parameter_sheet!$D$9))+$R$10*SIN($R$6*(K1028-Mode1_Parameter_sheet!$D$9))+$R$9*COS($R$7*(K1028-Mode1_Parameter_sheet!$D$9))+$R$11*SIN($R$7*(K1028-Mode1_Parameter_sheet!$D$9))</f>
        <v>2.2755521761196471E-2</v>
      </c>
      <c r="M1028" s="33">
        <f>L1028+Mode1_Parameter_sheet!$D$7</f>
        <v>0.16897067924151132</v>
      </c>
      <c r="N1028" s="33">
        <f>$R$8*COS($R$6*(K1028-Mode1_Parameter_sheet!$D$9))+$R$10*SIN($R$6*(K1028-Mode1_Parameter_sheet!$D$9))-$R$9*COS($R$7*(K1028-Mode1_Parameter_sheet!$D$9))-$R$11*SIN($R$7*(K1028-Mode1_Parameter_sheet!$D$9))</f>
        <v>2.2796163243689996E-2</v>
      </c>
      <c r="O1028" s="33">
        <f>N1028+Mode1_Parameter_sheet!$D$8</f>
        <v>0.56669883971311152</v>
      </c>
    </row>
    <row r="1029" spans="2:15">
      <c r="B1029" s="29">
        <v>1020</v>
      </c>
      <c r="C1029" s="26">
        <v>34.1</v>
      </c>
      <c r="D1029" s="26">
        <v>0.17299999999999999</v>
      </c>
      <c r="E1029" s="26">
        <v>9.3100000000000002E-2</v>
      </c>
      <c r="F1029" s="26">
        <f>D1029-Mode1_Parameter_sheet!$D$7</f>
        <v>2.6784842519685131E-2</v>
      </c>
      <c r="G1029" s="26">
        <v>0.57096402560000004</v>
      </c>
      <c r="H1029" s="26">
        <v>9.1519795540000004E-2</v>
      </c>
      <c r="I1029" s="26">
        <f>G1029-Mode1_Parameter_sheet!$D$8</f>
        <v>2.706134913057856E-2</v>
      </c>
      <c r="K1029" s="26">
        <v>34.1</v>
      </c>
      <c r="L1029" s="33">
        <f>$R$8*COS($R$6*(K1029-Mode1_Parameter_sheet!$D$9))+$R$10*SIN($R$6*(K1029-Mode1_Parameter_sheet!$D$9))+$R$9*COS($R$7*(K1029-Mode1_Parameter_sheet!$D$9))+$R$11*SIN($R$7*(K1029-Mode1_Parameter_sheet!$D$9))</f>
        <v>2.6467225020893541E-2</v>
      </c>
      <c r="M1029" s="33">
        <f>L1029+Mode1_Parameter_sheet!$D$7</f>
        <v>0.1726823825012084</v>
      </c>
      <c r="N1029" s="33">
        <f>$R$8*COS($R$6*(K1029-Mode1_Parameter_sheet!$D$9))+$R$10*SIN($R$6*(K1029-Mode1_Parameter_sheet!$D$9))-$R$9*COS($R$7*(K1029-Mode1_Parameter_sheet!$D$9))-$R$11*SIN($R$7*(K1029-Mode1_Parameter_sheet!$D$9))</f>
        <v>2.648242522438024E-2</v>
      </c>
      <c r="O1029" s="33">
        <f>N1029+Mode1_Parameter_sheet!$D$8</f>
        <v>0.57038510169380174</v>
      </c>
    </row>
    <row r="1030" spans="2:15">
      <c r="B1030" s="29">
        <v>1020</v>
      </c>
      <c r="C1030" s="26">
        <v>34.133333329999999</v>
      </c>
      <c r="D1030" s="26">
        <v>0.17599999999999999</v>
      </c>
      <c r="E1030" s="26">
        <v>8.6800000000000002E-2</v>
      </c>
      <c r="F1030" s="26">
        <f>D1030-Mode1_Parameter_sheet!$D$7</f>
        <v>2.9784842519685134E-2</v>
      </c>
      <c r="G1030" s="26">
        <v>0.57399445530000004</v>
      </c>
      <c r="H1030" s="26">
        <v>8.9397966090000003E-2</v>
      </c>
      <c r="I1030" s="26">
        <f>G1030-Mode1_Parameter_sheet!$D$8</f>
        <v>3.0091778830578564E-2</v>
      </c>
      <c r="K1030" s="26">
        <v>34.133333329999999</v>
      </c>
      <c r="L1030" s="33">
        <f>$R$8*COS($R$6*(K1030-Mode1_Parameter_sheet!$D$9))+$R$10*SIN($R$6*(K1030-Mode1_Parameter_sheet!$D$9))+$R$9*COS($R$7*(K1030-Mode1_Parameter_sheet!$D$9))+$R$11*SIN($R$7*(K1030-Mode1_Parameter_sheet!$D$9))</f>
        <v>3.0014361735264956E-2</v>
      </c>
      <c r="M1030" s="33">
        <f>L1030+Mode1_Parameter_sheet!$D$7</f>
        <v>0.17622951921557981</v>
      </c>
      <c r="N1030" s="33">
        <f>$R$8*COS($R$6*(K1030-Mode1_Parameter_sheet!$D$9))+$R$10*SIN($R$6*(K1030-Mode1_Parameter_sheet!$D$9))-$R$9*COS($R$7*(K1030-Mode1_Parameter_sheet!$D$9))-$R$11*SIN($R$7*(K1030-Mode1_Parameter_sheet!$D$9))</f>
        <v>3.0003960123816301E-2</v>
      </c>
      <c r="O1030" s="33">
        <f>N1030+Mode1_Parameter_sheet!$D$8</f>
        <v>0.57390663659323782</v>
      </c>
    </row>
    <row r="1031" spans="2:15">
      <c r="B1031" s="29">
        <v>1030</v>
      </c>
      <c r="C1031" s="26">
        <v>34.166666669999998</v>
      </c>
      <c r="D1031" s="26">
        <v>0.17899999999999999</v>
      </c>
      <c r="E1031" s="26">
        <v>8.6699999999999999E-2</v>
      </c>
      <c r="F1031" s="26">
        <f>D1031-Mode1_Parameter_sheet!$D$7</f>
        <v>3.2784842519685137E-2</v>
      </c>
      <c r="G1031" s="26">
        <v>0.57692388999999999</v>
      </c>
      <c r="H1031" s="26">
        <v>8.3186656339999998E-2</v>
      </c>
      <c r="I1031" s="26">
        <f>G1031-Mode1_Parameter_sheet!$D$8</f>
        <v>3.3021213530578519E-2</v>
      </c>
      <c r="K1031" s="26">
        <v>34.166666669999998</v>
      </c>
      <c r="L1031" s="33">
        <f>$R$8*COS($R$6*(K1031-Mode1_Parameter_sheet!$D$9))+$R$10*SIN($R$6*(K1031-Mode1_Parameter_sheet!$D$9))+$R$9*COS($R$7*(K1031-Mode1_Parameter_sheet!$D$9))+$R$11*SIN($R$7*(K1031-Mode1_Parameter_sheet!$D$9))</f>
        <v>3.3374817668584349E-2</v>
      </c>
      <c r="M1031" s="33">
        <f>L1031+Mode1_Parameter_sheet!$D$7</f>
        <v>0.17958997514889921</v>
      </c>
      <c r="N1031" s="33">
        <f>$R$8*COS($R$6*(K1031-Mode1_Parameter_sheet!$D$9))+$R$10*SIN($R$6*(K1031-Mode1_Parameter_sheet!$D$9))-$R$9*COS($R$7*(K1031-Mode1_Parameter_sheet!$D$9))-$R$11*SIN($R$7*(K1031-Mode1_Parameter_sheet!$D$9))</f>
        <v>3.3338924090517134E-2</v>
      </c>
      <c r="O1031" s="33">
        <f>N1031+Mode1_Parameter_sheet!$D$8</f>
        <v>0.57724160055993856</v>
      </c>
    </row>
    <row r="1032" spans="2:15">
      <c r="B1032" s="29">
        <v>1030</v>
      </c>
      <c r="C1032" s="26">
        <v>34.200000000000003</v>
      </c>
      <c r="D1032" s="26">
        <v>0.182</v>
      </c>
      <c r="E1032" s="26">
        <v>7.7899999999999997E-2</v>
      </c>
      <c r="F1032" s="26">
        <f>D1032-Mode1_Parameter_sheet!$D$7</f>
        <v>3.5784842519685139E-2</v>
      </c>
      <c r="G1032" s="26">
        <v>0.57954023239999997</v>
      </c>
      <c r="H1032" s="26">
        <v>7.7416700429999999E-2</v>
      </c>
      <c r="I1032" s="26">
        <f>G1032-Mode1_Parameter_sheet!$D$8</f>
        <v>3.5637555930578491E-2</v>
      </c>
      <c r="K1032" s="26">
        <v>34.200000000000003</v>
      </c>
      <c r="L1032" s="33">
        <f>$R$8*COS($R$6*(K1032-Mode1_Parameter_sheet!$D$9))+$R$10*SIN($R$6*(K1032-Mode1_Parameter_sheet!$D$9))+$R$9*COS($R$7*(K1032-Mode1_Parameter_sheet!$D$9))+$R$11*SIN($R$7*(K1032-Mode1_Parameter_sheet!$D$9))</f>
        <v>3.6527636797300318E-2</v>
      </c>
      <c r="M1032" s="33">
        <f>L1032+Mode1_Parameter_sheet!$D$7</f>
        <v>0.18274279427761517</v>
      </c>
      <c r="N1032" s="33">
        <f>$R$8*COS($R$6*(K1032-Mode1_Parameter_sheet!$D$9))+$R$10*SIN($R$6*(K1032-Mode1_Parameter_sheet!$D$9))-$R$9*COS($R$7*(K1032-Mode1_Parameter_sheet!$D$9))-$R$11*SIN($R$7*(K1032-Mode1_Parameter_sheet!$D$9))</f>
        <v>3.6466630347906905E-2</v>
      </c>
      <c r="O1032" s="33">
        <f>N1032+Mode1_Parameter_sheet!$D$8</f>
        <v>0.58036930681732835</v>
      </c>
    </row>
    <row r="1033" spans="2:15">
      <c r="B1033" s="29">
        <v>1030</v>
      </c>
      <c r="C1033" s="26">
        <v>34.233333330000001</v>
      </c>
      <c r="D1033" s="26">
        <v>0.184</v>
      </c>
      <c r="E1033" s="26">
        <v>6.9800000000000001E-2</v>
      </c>
      <c r="F1033" s="26">
        <f>D1033-Mode1_Parameter_sheet!$D$7</f>
        <v>3.7784842519685141E-2</v>
      </c>
      <c r="G1033" s="26">
        <v>0.58208500330000001</v>
      </c>
      <c r="H1033" s="26">
        <v>7.1145706360000005E-2</v>
      </c>
      <c r="I1033" s="26">
        <f>G1033-Mode1_Parameter_sheet!$D$8</f>
        <v>3.8182326830578539E-2</v>
      </c>
      <c r="K1033" s="26">
        <v>34.233333330000001</v>
      </c>
      <c r="L1033" s="33">
        <f>$R$8*COS($R$6*(K1033-Mode1_Parameter_sheet!$D$9))+$R$10*SIN($R$6*(K1033-Mode1_Parameter_sheet!$D$9))+$R$9*COS($R$7*(K1033-Mode1_Parameter_sheet!$D$9))+$R$11*SIN($R$7*(K1033-Mode1_Parameter_sheet!$D$9))</f>
        <v>3.945315826571346E-2</v>
      </c>
      <c r="M1033" s="33">
        <f>L1033+Mode1_Parameter_sheet!$D$7</f>
        <v>0.18566831574602832</v>
      </c>
      <c r="N1033" s="33">
        <f>$R$8*COS($R$6*(K1033-Mode1_Parameter_sheet!$D$9))+$R$10*SIN($R$6*(K1033-Mode1_Parameter_sheet!$D$9))-$R$9*COS($R$7*(K1033-Mode1_Parameter_sheet!$D$9))-$R$11*SIN($R$7*(K1033-Mode1_Parameter_sheet!$D$9))</f>
        <v>3.936768326051298E-2</v>
      </c>
      <c r="O1033" s="33">
        <f>N1033+Mode1_Parameter_sheet!$D$8</f>
        <v>0.58327035972993446</v>
      </c>
    </row>
    <row r="1034" spans="2:15">
      <c r="B1034" s="29">
        <v>1030</v>
      </c>
      <c r="C1034" s="26">
        <v>34.266666669999999</v>
      </c>
      <c r="D1034" s="26">
        <v>0.186</v>
      </c>
      <c r="E1034" s="26">
        <v>6.6500000000000004E-2</v>
      </c>
      <c r="F1034" s="26">
        <f>D1034-Mode1_Parameter_sheet!$D$7</f>
        <v>3.9784842519685143E-2</v>
      </c>
      <c r="G1034" s="26">
        <v>0.58428327950000003</v>
      </c>
      <c r="H1034" s="26">
        <v>5.9288206670000003E-2</v>
      </c>
      <c r="I1034" s="26">
        <f>G1034-Mode1_Parameter_sheet!$D$8</f>
        <v>4.0380603030578555E-2</v>
      </c>
      <c r="K1034" s="26">
        <v>34.266666669999999</v>
      </c>
      <c r="L1034" s="33">
        <f>$R$8*COS($R$6*(K1034-Mode1_Parameter_sheet!$D$9))+$R$10*SIN($R$6*(K1034-Mode1_Parameter_sheet!$D$9))+$R$9*COS($R$7*(K1034-Mode1_Parameter_sheet!$D$9))+$R$11*SIN($R$7*(K1034-Mode1_Parameter_sheet!$D$9))</f>
        <v>4.2133135908393321E-2</v>
      </c>
      <c r="M1034" s="33">
        <f>L1034+Mode1_Parameter_sheet!$D$7</f>
        <v>0.18834829338870818</v>
      </c>
      <c r="N1034" s="33">
        <f>$R$8*COS($R$6*(K1034-Mode1_Parameter_sheet!$D$9))+$R$10*SIN($R$6*(K1034-Mode1_Parameter_sheet!$D$9))-$R$9*COS($R$7*(K1034-Mode1_Parameter_sheet!$D$9))-$R$11*SIN($R$7*(K1034-Mode1_Parameter_sheet!$D$9))</f>
        <v>4.2024095079004994E-2</v>
      </c>
      <c r="O1034" s="33">
        <f>N1034+Mode1_Parameter_sheet!$D$8</f>
        <v>0.58592677154842643</v>
      </c>
    </row>
    <row r="1035" spans="2:15">
      <c r="B1035" s="29">
        <v>1030</v>
      </c>
      <c r="C1035" s="26">
        <v>34.299999999999997</v>
      </c>
      <c r="D1035" s="26">
        <v>0.188</v>
      </c>
      <c r="E1035" s="26">
        <v>5.5599999999999997E-2</v>
      </c>
      <c r="F1035" s="26">
        <f>D1035-Mode1_Parameter_sheet!$D$7</f>
        <v>4.1784842519685145E-2</v>
      </c>
      <c r="G1035" s="26">
        <v>0.58603755040000005</v>
      </c>
      <c r="H1035" s="26">
        <v>5.0518925329999999E-2</v>
      </c>
      <c r="I1035" s="26">
        <f>G1035-Mode1_Parameter_sheet!$D$8</f>
        <v>4.2134873930578576E-2</v>
      </c>
      <c r="K1035" s="26">
        <v>34.299999999999997</v>
      </c>
      <c r="L1035" s="33">
        <f>$R$8*COS($R$6*(K1035-Mode1_Parameter_sheet!$D$9))+$R$10*SIN($R$6*(K1035-Mode1_Parameter_sheet!$D$9))+$R$9*COS($R$7*(K1035-Mode1_Parameter_sheet!$D$9))+$R$11*SIN($R$7*(K1035-Mode1_Parameter_sheet!$D$9))</f>
        <v>4.4550850183237671E-2</v>
      </c>
      <c r="M1035" s="33">
        <f>L1035+Mode1_Parameter_sheet!$D$7</f>
        <v>0.19076600766355253</v>
      </c>
      <c r="N1035" s="33">
        <f>$R$8*COS($R$6*(K1035-Mode1_Parameter_sheet!$D$9))+$R$10*SIN($R$6*(K1035-Mode1_Parameter_sheet!$D$9))-$R$9*COS($R$7*(K1035-Mode1_Parameter_sheet!$D$9))-$R$11*SIN($R$7*(K1035-Mode1_Parameter_sheet!$D$9))</f>
        <v>4.4419395164277654E-2</v>
      </c>
      <c r="O1035" s="33">
        <f>N1035+Mode1_Parameter_sheet!$D$8</f>
        <v>0.5883220716336991</v>
      </c>
    </row>
    <row r="1036" spans="2:15">
      <c r="B1036" s="29">
        <v>1030</v>
      </c>
      <c r="C1036" s="26">
        <v>34.333333330000002</v>
      </c>
      <c r="D1036" s="26">
        <v>0.19</v>
      </c>
      <c r="E1036" s="26">
        <v>4.65E-2</v>
      </c>
      <c r="F1036" s="26">
        <f>D1036-Mode1_Parameter_sheet!$D$7</f>
        <v>4.3784842519685147E-2</v>
      </c>
      <c r="G1036" s="26">
        <v>0.58765120790000003</v>
      </c>
      <c r="H1036" s="26">
        <v>4.4685337560000003E-2</v>
      </c>
      <c r="I1036" s="26">
        <f>G1036-Mode1_Parameter_sheet!$D$8</f>
        <v>4.3748531430578552E-2</v>
      </c>
      <c r="K1036" s="26">
        <v>34.333333330000002</v>
      </c>
      <c r="L1036" s="33">
        <f>$R$8*COS($R$6*(K1036-Mode1_Parameter_sheet!$D$9))+$R$10*SIN($R$6*(K1036-Mode1_Parameter_sheet!$D$9))+$R$9*COS($R$7*(K1036-Mode1_Parameter_sheet!$D$9))+$R$11*SIN($R$7*(K1036-Mode1_Parameter_sheet!$D$9))</f>
        <v>4.6691217512099432E-2</v>
      </c>
      <c r="M1036" s="33">
        <f>L1036+Mode1_Parameter_sheet!$D$7</f>
        <v>0.19290637499241428</v>
      </c>
      <c r="N1036" s="33">
        <f>$R$8*COS($R$6*(K1036-Mode1_Parameter_sheet!$D$9))+$R$10*SIN($R$6*(K1036-Mode1_Parameter_sheet!$D$9))-$R$9*COS($R$7*(K1036-Mode1_Parameter_sheet!$D$9))-$R$11*SIN($R$7*(K1036-Mode1_Parameter_sheet!$D$9))</f>
        <v>4.6538736656924228E-2</v>
      </c>
      <c r="O1036" s="33">
        <f>N1036+Mode1_Parameter_sheet!$D$8</f>
        <v>0.59044141312634568</v>
      </c>
    </row>
    <row r="1037" spans="2:15">
      <c r="B1037" s="29">
        <v>1030</v>
      </c>
      <c r="C1037" s="26">
        <v>34.366666670000001</v>
      </c>
      <c r="D1037" s="26">
        <v>0.191</v>
      </c>
      <c r="E1037" s="26">
        <v>4.3099999999999999E-2</v>
      </c>
      <c r="F1037" s="26">
        <f>D1037-Mode1_Parameter_sheet!$D$7</f>
        <v>4.4784842519685147E-2</v>
      </c>
      <c r="G1037" s="26">
        <v>0.58901657289999998</v>
      </c>
      <c r="H1037" s="26">
        <v>3.952277673E-2</v>
      </c>
      <c r="I1037" s="26">
        <f>G1037-Mode1_Parameter_sheet!$D$8</f>
        <v>4.5113896430578504E-2</v>
      </c>
      <c r="K1037" s="26">
        <v>34.366666670000001</v>
      </c>
      <c r="L1037" s="33">
        <f>$R$8*COS($R$6*(K1037-Mode1_Parameter_sheet!$D$9))+$R$10*SIN($R$6*(K1037-Mode1_Parameter_sheet!$D$9))+$R$9*COS($R$7*(K1037-Mode1_Parameter_sheet!$D$9))+$R$11*SIN($R$7*(K1037-Mode1_Parameter_sheet!$D$9))</f>
        <v>4.8540881818999244E-2</v>
      </c>
      <c r="M1037" s="33">
        <f>L1037+Mode1_Parameter_sheet!$D$7</f>
        <v>0.19475603929931409</v>
      </c>
      <c r="N1037" s="33">
        <f>$R$8*COS($R$6*(K1037-Mode1_Parameter_sheet!$D$9))+$R$10*SIN($R$6*(K1037-Mode1_Parameter_sheet!$D$9))-$R$9*COS($R$7*(K1037-Mode1_Parameter_sheet!$D$9))-$R$11*SIN($R$7*(K1037-Mode1_Parameter_sheet!$D$9))</f>
        <v>4.8368985538360713E-2</v>
      </c>
      <c r="O1037" s="33">
        <f>N1037+Mode1_Parameter_sheet!$D$8</f>
        <v>0.59227166200778214</v>
      </c>
    </row>
    <row r="1038" spans="2:15">
      <c r="B1038" s="29">
        <v>1030</v>
      </c>
      <c r="C1038" s="26">
        <v>34.4</v>
      </c>
      <c r="D1038" s="26">
        <v>0.193</v>
      </c>
      <c r="E1038" s="26">
        <v>3.39E-2</v>
      </c>
      <c r="F1038" s="26">
        <f>D1038-Mode1_Parameter_sheet!$D$7</f>
        <v>4.6784842519685149E-2</v>
      </c>
      <c r="G1038" s="26">
        <v>0.59028605960000002</v>
      </c>
      <c r="H1038" s="26">
        <v>3.185666098E-2</v>
      </c>
      <c r="I1038" s="26">
        <f>G1038-Mode1_Parameter_sheet!$D$8</f>
        <v>4.6383383130578548E-2</v>
      </c>
      <c r="K1038" s="26">
        <v>34.4</v>
      </c>
      <c r="L1038" s="33">
        <f>$R$8*COS($R$6*(K1038-Mode1_Parameter_sheet!$D$9))+$R$10*SIN($R$6*(K1038-Mode1_Parameter_sheet!$D$9))+$R$9*COS($R$7*(K1038-Mode1_Parameter_sheet!$D$9))+$R$11*SIN($R$7*(K1038-Mode1_Parameter_sheet!$D$9))</f>
        <v>5.0088296785929139E-2</v>
      </c>
      <c r="M1038" s="33">
        <f>L1038+Mode1_Parameter_sheet!$D$7</f>
        <v>0.19630345426624399</v>
      </c>
      <c r="N1038" s="33">
        <f>$R$8*COS($R$6*(K1038-Mode1_Parameter_sheet!$D$9))+$R$10*SIN($R$6*(K1038-Mode1_Parameter_sheet!$D$9))-$R$9*COS($R$7*(K1038-Mode1_Parameter_sheet!$D$9))-$R$11*SIN($R$7*(K1038-Mode1_Parameter_sheet!$D$9))</f>
        <v>4.989880055693053E-2</v>
      </c>
      <c r="O1038" s="33">
        <f>N1038+Mode1_Parameter_sheet!$D$8</f>
        <v>0.593801477026352</v>
      </c>
    </row>
    <row r="1039" spans="2:15">
      <c r="B1039" s="29">
        <v>1030</v>
      </c>
      <c r="C1039" s="26">
        <v>34.433333330000004</v>
      </c>
      <c r="D1039" s="26">
        <v>0.19400000000000001</v>
      </c>
      <c r="E1039" s="26">
        <v>1.4E-2</v>
      </c>
      <c r="F1039" s="26">
        <f>D1039-Mode1_Parameter_sheet!$D$7</f>
        <v>4.778484251968515E-2</v>
      </c>
      <c r="G1039" s="26">
        <v>0.59114035030000001</v>
      </c>
      <c r="H1039" s="26">
        <v>2.0581195050000001E-2</v>
      </c>
      <c r="I1039" s="26">
        <f>G1039-Mode1_Parameter_sheet!$D$8</f>
        <v>4.723767383057853E-2</v>
      </c>
      <c r="K1039" s="26">
        <v>34.433333330000004</v>
      </c>
      <c r="L1039" s="33">
        <f>$R$8*COS($R$6*(K1039-Mode1_Parameter_sheet!$D$9))+$R$10*SIN($R$6*(K1039-Mode1_Parameter_sheet!$D$9))+$R$9*COS($R$7*(K1039-Mode1_Parameter_sheet!$D$9))+$R$11*SIN($R$7*(K1039-Mode1_Parameter_sheet!$D$9))</f>
        <v>5.1323801432256295E-2</v>
      </c>
      <c r="M1039" s="33">
        <f>L1039+Mode1_Parameter_sheet!$D$7</f>
        <v>0.19753895891257114</v>
      </c>
      <c r="N1039" s="33">
        <f>$R$8*COS($R$6*(K1039-Mode1_Parameter_sheet!$D$9))+$R$10*SIN($R$6*(K1039-Mode1_Parameter_sheet!$D$9))-$R$9*COS($R$7*(K1039-Mode1_Parameter_sheet!$D$9))-$R$11*SIN($R$7*(K1039-Mode1_Parameter_sheet!$D$9))</f>
        <v>5.1118706606596905E-2</v>
      </c>
      <c r="O1039" s="33">
        <f>N1039+Mode1_Parameter_sheet!$D$8</f>
        <v>0.59502138307601837</v>
      </c>
    </row>
    <row r="1040" spans="2:15">
      <c r="B1040" s="29">
        <v>1030</v>
      </c>
      <c r="C1040" s="26">
        <v>34.466666670000002</v>
      </c>
      <c r="D1040" s="26">
        <v>0.19400000000000001</v>
      </c>
      <c r="E1040" s="26">
        <v>1.2800000000000001E-2</v>
      </c>
      <c r="F1040" s="26">
        <f>D1040-Mode1_Parameter_sheet!$D$7</f>
        <v>4.778484251968515E-2</v>
      </c>
      <c r="G1040" s="26">
        <v>0.5916581393</v>
      </c>
      <c r="H1040" s="26">
        <v>9.6715479499999996E-3</v>
      </c>
      <c r="I1040" s="26">
        <f>G1040-Mode1_Parameter_sheet!$D$8</f>
        <v>4.7755462830578521E-2</v>
      </c>
      <c r="K1040" s="26">
        <v>34.466666670000002</v>
      </c>
      <c r="L1040" s="33">
        <f>$R$8*COS($R$6*(K1040-Mode1_Parameter_sheet!$D$9))+$R$10*SIN($R$6*(K1040-Mode1_Parameter_sheet!$D$9))+$R$9*COS($R$7*(K1040-Mode1_Parameter_sheet!$D$9))+$R$11*SIN($R$7*(K1040-Mode1_Parameter_sheet!$D$9))</f>
        <v>5.2239678518608272E-2</v>
      </c>
      <c r="M1040" s="33">
        <f>L1040+Mode1_Parameter_sheet!$D$7</f>
        <v>0.19845483599892313</v>
      </c>
      <c r="N1040" s="33">
        <f>$R$8*COS($R$6*(K1040-Mode1_Parameter_sheet!$D$9))+$R$10*SIN($R$6*(K1040-Mode1_Parameter_sheet!$D$9))-$R$9*COS($R$7*(K1040-Mode1_Parameter_sheet!$D$9))-$R$11*SIN($R$7*(K1040-Mode1_Parameter_sheet!$D$9))</f>
        <v>5.2021151187828608E-2</v>
      </c>
      <c r="O1040" s="33">
        <f>N1040+Mode1_Parameter_sheet!$D$8</f>
        <v>0.59592382765725005</v>
      </c>
    </row>
    <row r="1041" spans="2:15">
      <c r="B1041" s="29">
        <v>1040</v>
      </c>
      <c r="C1041" s="26">
        <v>34.5</v>
      </c>
      <c r="D1041" s="26">
        <v>0.19500000000000001</v>
      </c>
      <c r="E1041" s="26">
        <v>1.2800000000000001E-2</v>
      </c>
      <c r="F1041" s="26">
        <f>D1041-Mode1_Parameter_sheet!$D$7</f>
        <v>4.8784842519685151E-2</v>
      </c>
      <c r="G1041" s="26">
        <v>0.59178512019999996</v>
      </c>
      <c r="H1041" s="26">
        <v>5.5223820639999999E-4</v>
      </c>
      <c r="I1041" s="26">
        <f>G1041-Mode1_Parameter_sheet!$D$8</f>
        <v>4.7882443730578483E-2</v>
      </c>
      <c r="K1041" s="26">
        <v>34.5</v>
      </c>
      <c r="L1041" s="33">
        <f>$R$8*COS($R$6*(K1041-Mode1_Parameter_sheet!$D$9))+$R$10*SIN($R$6*(K1041-Mode1_Parameter_sheet!$D$9))+$R$9*COS($R$7*(K1041-Mode1_Parameter_sheet!$D$9))+$R$11*SIN($R$7*(K1041-Mode1_Parameter_sheet!$D$9))</f>
        <v>5.2830202495533246E-2</v>
      </c>
      <c r="M1041" s="33">
        <f>L1041+Mode1_Parameter_sheet!$D$7</f>
        <v>0.1990453599758481</v>
      </c>
      <c r="N1041" s="33">
        <f>$R$8*COS($R$6*(K1041-Mode1_Parameter_sheet!$D$9))+$R$10*SIN($R$6*(K1041-Mode1_Parameter_sheet!$D$9))-$R$9*COS($R$7*(K1041-Mode1_Parameter_sheet!$D$9))-$R$11*SIN($R$7*(K1041-Mode1_Parameter_sheet!$D$9))</f>
        <v>5.2600550625727188E-2</v>
      </c>
      <c r="O1041" s="33">
        <f>N1041+Mode1_Parameter_sheet!$D$8</f>
        <v>0.59650322709514869</v>
      </c>
    </row>
    <row r="1042" spans="2:15">
      <c r="B1042" s="29">
        <v>1040</v>
      </c>
      <c r="C1042" s="26">
        <v>34.533333329999998</v>
      </c>
      <c r="D1042" s="26">
        <v>0.19500000000000001</v>
      </c>
      <c r="E1042" s="26">
        <v>-1.4200000000000001E-2</v>
      </c>
      <c r="F1042" s="26">
        <f>D1042-Mode1_Parameter_sheet!$D$7</f>
        <v>4.8784842519685151E-2</v>
      </c>
      <c r="G1042" s="26">
        <v>0.59169495520000004</v>
      </c>
      <c r="H1042" s="26">
        <v>-7.034312983E-3</v>
      </c>
      <c r="I1042" s="26">
        <f>G1042-Mode1_Parameter_sheet!$D$8</f>
        <v>4.7792278730578563E-2</v>
      </c>
      <c r="K1042" s="26">
        <v>34.533333329999998</v>
      </c>
      <c r="L1042" s="33">
        <f>$R$8*COS($R$6*(K1042-Mode1_Parameter_sheet!$D$9))+$R$10*SIN($R$6*(K1042-Mode1_Parameter_sheet!$D$9))+$R$9*COS($R$7*(K1042-Mode1_Parameter_sheet!$D$9))+$R$11*SIN($R$7*(K1042-Mode1_Parameter_sheet!$D$9))</f>
        <v>5.309167706642353E-2</v>
      </c>
      <c r="M1042" s="33">
        <f>L1042+Mode1_Parameter_sheet!$D$7</f>
        <v>0.19930683454673839</v>
      </c>
      <c r="N1042" s="33">
        <f>$R$8*COS($R$6*(K1042-Mode1_Parameter_sheet!$D$9))+$R$10*SIN($R$6*(K1042-Mode1_Parameter_sheet!$D$9))-$R$9*COS($R$7*(K1042-Mode1_Parameter_sheet!$D$9))-$R$11*SIN($R$7*(K1042-Mode1_Parameter_sheet!$D$9))</f>
        <v>5.2853326110394554E-2</v>
      </c>
      <c r="O1042" s="33">
        <f>N1042+Mode1_Parameter_sheet!$D$8</f>
        <v>0.59675600257981598</v>
      </c>
    </row>
    <row r="1043" spans="2:15">
      <c r="B1043" s="29">
        <v>1040</v>
      </c>
      <c r="C1043" s="26">
        <v>34.566666669999996</v>
      </c>
      <c r="D1043" s="26">
        <v>0.19400000000000001</v>
      </c>
      <c r="E1043" s="26">
        <v>-1.18E-2</v>
      </c>
      <c r="F1043" s="26">
        <f>D1043-Mode1_Parameter_sheet!$D$7</f>
        <v>4.778484251968515E-2</v>
      </c>
      <c r="G1043" s="26">
        <v>0.59131616600000003</v>
      </c>
      <c r="H1043" s="26">
        <v>-1.4792006409999999E-2</v>
      </c>
      <c r="I1043" s="26">
        <f>G1043-Mode1_Parameter_sheet!$D$8</f>
        <v>4.7413489530578556E-2</v>
      </c>
      <c r="K1043" s="26">
        <v>34.566666669999996</v>
      </c>
      <c r="L1043" s="33">
        <f>$R$8*COS($R$6*(K1043-Mode1_Parameter_sheet!$D$9))+$R$10*SIN($R$6*(K1043-Mode1_Parameter_sheet!$D$9))+$R$9*COS($R$7*(K1043-Mode1_Parameter_sheet!$D$9))+$R$11*SIN($R$7*(K1043-Mode1_Parameter_sheet!$D$9))</f>
        <v>5.3022457164149606E-2</v>
      </c>
      <c r="M1043" s="33">
        <f>L1043+Mode1_Parameter_sheet!$D$7</f>
        <v>0.19923761464446446</v>
      </c>
      <c r="N1043" s="33">
        <f>$R$8*COS($R$6*(K1043-Mode1_Parameter_sheet!$D$9))+$R$10*SIN($R$6*(K1043-Mode1_Parameter_sheet!$D$9))-$R$9*COS($R$7*(K1043-Mode1_Parameter_sheet!$D$9))-$R$11*SIN($R$7*(K1043-Mode1_Parameter_sheet!$D$9))</f>
        <v>5.2777924448046576E-2</v>
      </c>
      <c r="O1043" s="33">
        <f>N1043+Mode1_Parameter_sheet!$D$8</f>
        <v>0.59668060091746811</v>
      </c>
    </row>
    <row r="1044" spans="2:15">
      <c r="B1044" s="29">
        <v>1040</v>
      </c>
      <c r="C1044" s="26">
        <v>34.6</v>
      </c>
      <c r="D1044" s="26">
        <v>0.19400000000000001</v>
      </c>
      <c r="E1044" s="26">
        <v>-1.7899999999999999E-2</v>
      </c>
      <c r="F1044" s="26">
        <f>D1044-Mode1_Parameter_sheet!$D$7</f>
        <v>4.778484251968515E-2</v>
      </c>
      <c r="G1044" s="26">
        <v>0.59070882140000003</v>
      </c>
      <c r="H1044" s="26">
        <v>-2.5701654590000001E-2</v>
      </c>
      <c r="I1044" s="26">
        <f>G1044-Mode1_Parameter_sheet!$D$8</f>
        <v>4.6806144930578553E-2</v>
      </c>
      <c r="K1044" s="26">
        <v>34.6</v>
      </c>
      <c r="L1044" s="33">
        <f>$R$8*COS($R$6*(K1044-Mode1_Parameter_sheet!$D$9))+$R$10*SIN($R$6*(K1044-Mode1_Parameter_sheet!$D$9))+$R$9*COS($R$7*(K1044-Mode1_Parameter_sheet!$D$9))+$R$11*SIN($R$7*(K1044-Mode1_Parameter_sheet!$D$9))</f>
        <v>5.2622959886516531E-2</v>
      </c>
      <c r="M1044" s="33">
        <f>L1044+Mode1_Parameter_sheet!$D$7</f>
        <v>0.19883811736683138</v>
      </c>
      <c r="N1044" s="33">
        <f>$R$8*COS($R$6*(K1044-Mode1_Parameter_sheet!$D$9))+$R$10*SIN($R$6*(K1044-Mode1_Parameter_sheet!$D$9))-$R$9*COS($R$7*(K1044-Mode1_Parameter_sheet!$D$9))-$R$11*SIN($R$7*(K1044-Mode1_Parameter_sheet!$D$9))</f>
        <v>5.2374828028438021E-2</v>
      </c>
      <c r="O1044" s="33">
        <f>N1044+Mode1_Parameter_sheet!$D$8</f>
        <v>0.59627750449785955</v>
      </c>
    </row>
    <row r="1045" spans="2:15">
      <c r="B1045" s="29">
        <v>1040</v>
      </c>
      <c r="C1045" s="26">
        <v>34.633333329999999</v>
      </c>
      <c r="D1045" s="26">
        <v>0.192</v>
      </c>
      <c r="E1045" s="26">
        <v>-3.85E-2</v>
      </c>
      <c r="F1045" s="26">
        <f>D1045-Mode1_Parameter_sheet!$D$7</f>
        <v>4.5784842519685148E-2</v>
      </c>
      <c r="G1045" s="26">
        <v>0.5896027224</v>
      </c>
      <c r="H1045" s="26">
        <v>-3.7432485719999999E-2</v>
      </c>
      <c r="I1045" s="26">
        <f>G1045-Mode1_Parameter_sheet!$D$8</f>
        <v>4.5700045930578526E-2</v>
      </c>
      <c r="K1045" s="26">
        <v>34.633333329999999</v>
      </c>
      <c r="L1045" s="33">
        <f>$R$8*COS($R$6*(K1045-Mode1_Parameter_sheet!$D$9))+$R$10*SIN($R$6*(K1045-Mode1_Parameter_sheet!$D$9))+$R$9*COS($R$7*(K1045-Mode1_Parameter_sheet!$D$9))+$R$11*SIN($R$7*(K1045-Mode1_Parameter_sheet!$D$9))</f>
        <v>5.1895661919565073E-2</v>
      </c>
      <c r="M1045" s="33">
        <f>L1045+Mode1_Parameter_sheet!$D$7</f>
        <v>0.19811081939987993</v>
      </c>
      <c r="N1045" s="33">
        <f>$R$8*COS($R$6*(K1045-Mode1_Parameter_sheet!$D$9))+$R$10*SIN($R$6*(K1045-Mode1_Parameter_sheet!$D$9))-$R$9*COS($R$7*(K1045-Mode1_Parameter_sheet!$D$9))-$R$11*SIN($R$7*(K1045-Mode1_Parameter_sheet!$D$9))</f>
        <v>5.1646551547469957E-2</v>
      </c>
      <c r="O1045" s="33">
        <f>N1045+Mode1_Parameter_sheet!$D$8</f>
        <v>0.59554922801689147</v>
      </c>
    </row>
    <row r="1046" spans="2:15">
      <c r="B1046" s="29">
        <v>1040</v>
      </c>
      <c r="C1046" s="26">
        <v>34.666666669999998</v>
      </c>
      <c r="D1046" s="26">
        <v>0.191</v>
      </c>
      <c r="E1046" s="26">
        <v>-4.1099999999999998E-2</v>
      </c>
      <c r="F1046" s="26">
        <f>D1046-Mode1_Parameter_sheet!$D$7</f>
        <v>4.4784842519685147E-2</v>
      </c>
      <c r="G1046" s="26">
        <v>0.58821332240000002</v>
      </c>
      <c r="H1046" s="26">
        <v>-4.3537225729999997E-2</v>
      </c>
      <c r="I1046" s="26">
        <f>G1046-Mode1_Parameter_sheet!$D$8</f>
        <v>4.4310645930578541E-2</v>
      </c>
      <c r="K1046" s="26">
        <v>34.666666669999998</v>
      </c>
      <c r="L1046" s="33">
        <f>$R$8*COS($R$6*(K1046-Mode1_Parameter_sheet!$D$9))+$R$10*SIN($R$6*(K1046-Mode1_Parameter_sheet!$D$9))+$R$9*COS($R$7*(K1046-Mode1_Parameter_sheet!$D$9))+$R$11*SIN($R$7*(K1046-Mode1_Parameter_sheet!$D$9))</f>
        <v>5.0845083838311524E-2</v>
      </c>
      <c r="M1046" s="33">
        <f>L1046+Mode1_Parameter_sheet!$D$7</f>
        <v>0.19706024131862637</v>
      </c>
      <c r="N1046" s="33">
        <f>$R$8*COS($R$6*(K1046-Mode1_Parameter_sheet!$D$9))+$R$10*SIN($R$6*(K1046-Mode1_Parameter_sheet!$D$9))-$R$9*COS($R$7*(K1046-Mode1_Parameter_sheet!$D$9))-$R$11*SIN($R$7*(K1046-Mode1_Parameter_sheet!$D$9))</f>
        <v>5.059762591555806E-2</v>
      </c>
      <c r="O1046" s="33">
        <f>N1046+Mode1_Parameter_sheet!$D$8</f>
        <v>0.59450030238497953</v>
      </c>
    </row>
    <row r="1047" spans="2:15">
      <c r="B1047" s="29">
        <v>1040</v>
      </c>
      <c r="C1047" s="26">
        <v>34.700000000000003</v>
      </c>
      <c r="D1047" s="26">
        <v>0.19</v>
      </c>
      <c r="E1047" s="26">
        <v>-5.2400000000000002E-2</v>
      </c>
      <c r="F1047" s="26">
        <f>D1047-Mode1_Parameter_sheet!$D$7</f>
        <v>4.3784842519685147E-2</v>
      </c>
      <c r="G1047" s="26">
        <v>0.58670024070000004</v>
      </c>
      <c r="H1047" s="26">
        <v>-4.7374936290000003E-2</v>
      </c>
      <c r="I1047" s="26">
        <f>G1047-Mode1_Parameter_sheet!$D$8</f>
        <v>4.2797564230578566E-2</v>
      </c>
      <c r="K1047" s="26">
        <v>34.700000000000003</v>
      </c>
      <c r="L1047" s="33">
        <f>$R$8*COS($R$6*(K1047-Mode1_Parameter_sheet!$D$9))+$R$10*SIN($R$6*(K1047-Mode1_Parameter_sheet!$D$9))+$R$9*COS($R$7*(K1047-Mode1_Parameter_sheet!$D$9))+$R$11*SIN($R$7*(K1047-Mode1_Parameter_sheet!$D$9))</f>
        <v>4.9477763400765387E-2</v>
      </c>
      <c r="M1047" s="33">
        <f>L1047+Mode1_Parameter_sheet!$D$7</f>
        <v>0.19569292088108026</v>
      </c>
      <c r="N1047" s="33">
        <f>$R$8*COS($R$6*(K1047-Mode1_Parameter_sheet!$D$9))+$R$10*SIN($R$6*(K1047-Mode1_Parameter_sheet!$D$9))-$R$9*COS($R$7*(K1047-Mode1_Parameter_sheet!$D$9))-$R$11*SIN($R$7*(K1047-Mode1_Parameter_sheet!$D$9))</f>
        <v>4.9234571437488453E-2</v>
      </c>
      <c r="O1047" s="33">
        <f>N1047+Mode1_Parameter_sheet!$D$8</f>
        <v>0.59313724790690991</v>
      </c>
    </row>
    <row r="1048" spans="2:15">
      <c r="B1048" s="29">
        <v>1040</v>
      </c>
      <c r="C1048" s="26">
        <v>34.733333330000001</v>
      </c>
      <c r="D1048" s="26">
        <v>0.188</v>
      </c>
      <c r="E1048" s="26">
        <v>-5.9400000000000001E-2</v>
      </c>
      <c r="F1048" s="26">
        <f>D1048-Mode1_Parameter_sheet!$D$7</f>
        <v>4.1784842519685145E-2</v>
      </c>
      <c r="G1048" s="26">
        <v>0.58505499329999999</v>
      </c>
      <c r="H1048" s="26">
        <v>-5.6850497299999997E-2</v>
      </c>
      <c r="I1048" s="26">
        <f>G1048-Mode1_Parameter_sheet!$D$8</f>
        <v>4.1152316830578517E-2</v>
      </c>
      <c r="K1048" s="26">
        <v>34.733333330000001</v>
      </c>
      <c r="L1048" s="33">
        <f>$R$8*COS($R$6*(K1048-Mode1_Parameter_sheet!$D$9))+$R$10*SIN($R$6*(K1048-Mode1_Parameter_sheet!$D$9))+$R$9*COS($R$7*(K1048-Mode1_Parameter_sheet!$D$9))+$R$11*SIN($R$7*(K1048-Mode1_Parameter_sheet!$D$9))</f>
        <v>4.7802212961689322E-2</v>
      </c>
      <c r="M1048" s="33">
        <f>L1048+Mode1_Parameter_sheet!$D$7</f>
        <v>0.19401737044200418</v>
      </c>
      <c r="N1048" s="33">
        <f>$R$8*COS($R$6*(K1048-Mode1_Parameter_sheet!$D$9))+$R$10*SIN($R$6*(K1048-Mode1_Parameter_sheet!$D$9))-$R$9*COS($R$7*(K1048-Mode1_Parameter_sheet!$D$9))-$R$11*SIN($R$7*(K1048-Mode1_Parameter_sheet!$D$9))</f>
        <v>4.7565855413480504E-2</v>
      </c>
      <c r="O1048" s="33">
        <f>N1048+Mode1_Parameter_sheet!$D$8</f>
        <v>0.59146853188290194</v>
      </c>
    </row>
    <row r="1049" spans="2:15">
      <c r="B1049" s="29">
        <v>1040</v>
      </c>
      <c r="C1049" s="26">
        <v>34.766666669999999</v>
      </c>
      <c r="D1049" s="26">
        <v>0.186</v>
      </c>
      <c r="E1049" s="26">
        <v>-6.2700000000000006E-2</v>
      </c>
      <c r="F1049" s="26">
        <f>D1049-Mode1_Parameter_sheet!$D$7</f>
        <v>3.9784842519685143E-2</v>
      </c>
      <c r="G1049" s="26">
        <v>0.5829102075</v>
      </c>
      <c r="H1049" s="26">
        <v>-6.5638432689999998E-2</v>
      </c>
      <c r="I1049" s="26">
        <f>G1049-Mode1_Parameter_sheet!$D$8</f>
        <v>3.9007531030578524E-2</v>
      </c>
      <c r="K1049" s="26">
        <v>34.766666669999999</v>
      </c>
      <c r="L1049" s="33">
        <f>$R$8*COS($R$6*(K1049-Mode1_Parameter_sheet!$D$9))+$R$10*SIN($R$6*(K1049-Mode1_Parameter_sheet!$D$9))+$R$9*COS($R$7*(K1049-Mode1_Parameter_sheet!$D$9))+$R$11*SIN($R$7*(K1049-Mode1_Parameter_sheet!$D$9))</f>
        <v>4.5828866964928161E-2</v>
      </c>
      <c r="M1049" s="33">
        <f>L1049+Mode1_Parameter_sheet!$D$7</f>
        <v>0.19204402444524302</v>
      </c>
      <c r="N1049" s="33">
        <f>$R$8*COS($R$6*(K1049-Mode1_Parameter_sheet!$D$9))+$R$10*SIN($R$6*(K1049-Mode1_Parameter_sheet!$D$9))-$R$9*COS($R$7*(K1049-Mode1_Parameter_sheet!$D$9))-$R$11*SIN($R$7*(K1049-Mode1_Parameter_sheet!$D$9))</f>
        <v>4.5601840109327621E-2</v>
      </c>
      <c r="O1049" s="33">
        <f>N1049+Mode1_Parameter_sheet!$D$8</f>
        <v>0.58950451657874914</v>
      </c>
    </row>
    <row r="1050" spans="2:15">
      <c r="B1050" s="29">
        <v>1040</v>
      </c>
      <c r="C1050" s="26">
        <v>34.799999999999997</v>
      </c>
      <c r="D1050" s="26">
        <v>0.184</v>
      </c>
      <c r="E1050" s="26">
        <v>-7.1199999999999999E-2</v>
      </c>
      <c r="F1050" s="26">
        <f>D1050-Mode1_Parameter_sheet!$D$7</f>
        <v>3.7784842519685141E-2</v>
      </c>
      <c r="G1050" s="26">
        <v>0.58067909780000004</v>
      </c>
      <c r="H1050" s="26">
        <v>-7.1383644780000005E-2</v>
      </c>
      <c r="I1050" s="26">
        <f>G1050-Mode1_Parameter_sheet!$D$8</f>
        <v>3.6776421330578568E-2</v>
      </c>
      <c r="K1050" s="26">
        <v>34.799999999999997</v>
      </c>
      <c r="L1050" s="33">
        <f>$R$8*COS($R$6*(K1050-Mode1_Parameter_sheet!$D$9))+$R$10*SIN($R$6*(K1050-Mode1_Parameter_sheet!$D$9))+$R$9*COS($R$7*(K1050-Mode1_Parameter_sheet!$D$9))+$R$11*SIN($R$7*(K1050-Mode1_Parameter_sheet!$D$9))</f>
        <v>4.3570019082349407E-2</v>
      </c>
      <c r="M1050" s="33">
        <f>L1050+Mode1_Parameter_sheet!$D$7</f>
        <v>0.18978517656266425</v>
      </c>
      <c r="N1050" s="33">
        <f>$R$8*COS($R$6*(K1050-Mode1_Parameter_sheet!$D$9))+$R$10*SIN($R$6*(K1050-Mode1_Parameter_sheet!$D$9))-$R$9*COS($R$7*(K1050-Mode1_Parameter_sheet!$D$9))-$R$11*SIN($R$7*(K1050-Mode1_Parameter_sheet!$D$9))</f>
        <v>4.3354720645820299E-2</v>
      </c>
      <c r="O1050" s="33">
        <f>N1050+Mode1_Parameter_sheet!$D$8</f>
        <v>0.58725739711524172</v>
      </c>
    </row>
    <row r="1051" spans="2:15">
      <c r="B1051" s="29">
        <v>1050</v>
      </c>
      <c r="C1051" s="26">
        <v>34.833333330000002</v>
      </c>
      <c r="D1051" s="26">
        <v>0.18099999999999999</v>
      </c>
      <c r="E1051" s="26">
        <v>-8.0100000000000005E-2</v>
      </c>
      <c r="F1051" s="26">
        <f>D1051-Mode1_Parameter_sheet!$D$7</f>
        <v>3.4784842519685139E-2</v>
      </c>
      <c r="G1051" s="26">
        <v>0.57815129789999997</v>
      </c>
      <c r="H1051" s="26">
        <v>-7.8443401359999998E-2</v>
      </c>
      <c r="I1051" s="26">
        <f>G1051-Mode1_Parameter_sheet!$D$8</f>
        <v>3.4248621430578496E-2</v>
      </c>
      <c r="K1051" s="26">
        <v>34.833333330000002</v>
      </c>
      <c r="L1051" s="33">
        <f>$R$8*COS($R$6*(K1051-Mode1_Parameter_sheet!$D$9))+$R$10*SIN($R$6*(K1051-Mode1_Parameter_sheet!$D$9))+$R$9*COS($R$7*(K1051-Mode1_Parameter_sheet!$D$9))+$R$11*SIN($R$7*(K1051-Mode1_Parameter_sheet!$D$9))</f>
        <v>4.1039741995401974E-2</v>
      </c>
      <c r="M1051" s="33">
        <f>L1051+Mode1_Parameter_sheet!$D$7</f>
        <v>0.18725489947571683</v>
      </c>
      <c r="N1051" s="33">
        <f>$R$8*COS($R$6*(K1051-Mode1_Parameter_sheet!$D$9))+$R$10*SIN($R$6*(K1051-Mode1_Parameter_sheet!$D$9))-$R$9*COS($R$7*(K1051-Mode1_Parameter_sheet!$D$9))-$R$11*SIN($R$7*(K1051-Mode1_Parameter_sheet!$D$9))</f>
        <v>4.0838445837926021E-2</v>
      </c>
      <c r="O1051" s="33">
        <f>N1051+Mode1_Parameter_sheet!$D$8</f>
        <v>0.58474112230734754</v>
      </c>
    </row>
    <row r="1052" spans="2:15">
      <c r="B1052" s="29">
        <v>1050</v>
      </c>
      <c r="C1052" s="26">
        <v>34.866666670000001</v>
      </c>
      <c r="D1052" s="26">
        <v>0.17799999999999999</v>
      </c>
      <c r="E1052" s="26">
        <v>-8.5699999999999998E-2</v>
      </c>
      <c r="F1052" s="26">
        <f>D1052-Mode1_Parameter_sheet!$D$7</f>
        <v>3.1784842519685136E-2</v>
      </c>
      <c r="G1052" s="26">
        <v>0.57544953769999996</v>
      </c>
      <c r="H1052" s="26">
        <v>-8.5419808060000005E-2</v>
      </c>
      <c r="I1052" s="26">
        <f>G1052-Mode1_Parameter_sheet!$D$8</f>
        <v>3.1546861230578482E-2</v>
      </c>
      <c r="K1052" s="26">
        <v>34.866666670000001</v>
      </c>
      <c r="L1052" s="33">
        <f>$R$8*COS($R$6*(K1052-Mode1_Parameter_sheet!$D$9))+$R$10*SIN($R$6*(K1052-Mode1_Parameter_sheet!$D$9))+$R$9*COS($R$7*(K1052-Mode1_Parameter_sheet!$D$9))+$R$11*SIN($R$7*(K1052-Mode1_Parameter_sheet!$D$9))</f>
        <v>3.825380101500285E-2</v>
      </c>
      <c r="M1052" s="33">
        <f>L1052+Mode1_Parameter_sheet!$D$7</f>
        <v>0.18446895849531769</v>
      </c>
      <c r="N1052" s="33">
        <f>$R$8*COS($R$6*(K1052-Mode1_Parameter_sheet!$D$9))+$R$10*SIN($R$6*(K1052-Mode1_Parameter_sheet!$D$9))-$R$9*COS($R$7*(K1052-Mode1_Parameter_sheet!$D$9))-$R$11*SIN($R$7*(K1052-Mode1_Parameter_sheet!$D$9))</f>
        <v>3.8068633117572498E-2</v>
      </c>
      <c r="O1052" s="33">
        <f>N1052+Mode1_Parameter_sheet!$D$8</f>
        <v>0.58197130958699395</v>
      </c>
    </row>
    <row r="1053" spans="2:15">
      <c r="B1053" s="29">
        <v>1050</v>
      </c>
      <c r="C1053" s="26">
        <v>34.9</v>
      </c>
      <c r="D1053" s="26">
        <v>0.17499999999999999</v>
      </c>
      <c r="E1053" s="26">
        <v>-9.2700000000000005E-2</v>
      </c>
      <c r="F1053" s="26">
        <f>D1053-Mode1_Parameter_sheet!$D$7</f>
        <v>2.8784842519685133E-2</v>
      </c>
      <c r="G1053" s="26">
        <v>0.57245664399999996</v>
      </c>
      <c r="H1053" s="26">
        <v>-9.0428830439999996E-2</v>
      </c>
      <c r="I1053" s="26">
        <f>G1053-Mode1_Parameter_sheet!$D$8</f>
        <v>2.8553967530578483E-2</v>
      </c>
      <c r="K1053" s="26">
        <v>34.9</v>
      </c>
      <c r="L1053" s="33">
        <f>$R$8*COS($R$6*(K1053-Mode1_Parameter_sheet!$D$9))+$R$10*SIN($R$6*(K1053-Mode1_Parameter_sheet!$D$9))+$R$9*COS($R$7*(K1053-Mode1_Parameter_sheet!$D$9))+$R$11*SIN($R$7*(K1053-Mode1_Parameter_sheet!$D$9))</f>
        <v>3.5229558583721614E-2</v>
      </c>
      <c r="M1053" s="33">
        <f>L1053+Mode1_Parameter_sheet!$D$7</f>
        <v>0.18144471606403648</v>
      </c>
      <c r="N1053" s="33">
        <f>$R$8*COS($R$6*(K1053-Mode1_Parameter_sheet!$D$9))+$R$10*SIN($R$6*(K1053-Mode1_Parameter_sheet!$D$9))-$R$9*COS($R$7*(K1053-Mode1_Parameter_sheet!$D$9))-$R$11*SIN($R$7*(K1053-Mode1_Parameter_sheet!$D$9))</f>
        <v>3.5062474580125368E-2</v>
      </c>
      <c r="O1053" s="33">
        <f>N1053+Mode1_Parameter_sheet!$D$8</f>
        <v>0.57896515104954682</v>
      </c>
    </row>
    <row r="1054" spans="2:15">
      <c r="B1054" s="29">
        <v>1050</v>
      </c>
      <c r="C1054" s="26">
        <v>34.933333330000004</v>
      </c>
      <c r="D1054" s="26">
        <v>0.17199999999999999</v>
      </c>
      <c r="E1054" s="26">
        <v>-9.6699999999999994E-2</v>
      </c>
      <c r="F1054" s="26">
        <f>D1054-Mode1_Parameter_sheet!$D$7</f>
        <v>2.5784842519685131E-2</v>
      </c>
      <c r="G1054" s="26">
        <v>0.56942094899999995</v>
      </c>
      <c r="H1054" s="26">
        <v>-9.2876358280000001E-2</v>
      </c>
      <c r="I1054" s="26">
        <f>G1054-Mode1_Parameter_sheet!$D$8</f>
        <v>2.5518272530578479E-2</v>
      </c>
      <c r="K1054" s="26">
        <v>34.933333330000004</v>
      </c>
      <c r="L1054" s="33">
        <f>$R$8*COS($R$6*(K1054-Mode1_Parameter_sheet!$D$9))+$R$10*SIN($R$6*(K1054-Mode1_Parameter_sheet!$D$9))+$R$9*COS($R$7*(K1054-Mode1_Parameter_sheet!$D$9))+$R$11*SIN($R$7*(K1054-Mode1_Parameter_sheet!$D$9))</f>
        <v>3.1985860916883602E-2</v>
      </c>
      <c r="M1054" s="33">
        <f>L1054+Mode1_Parameter_sheet!$D$7</f>
        <v>0.17820101839719846</v>
      </c>
      <c r="N1054" s="33">
        <f>$R$8*COS($R$6*(K1054-Mode1_Parameter_sheet!$D$9))+$R$10*SIN($R$6*(K1054-Mode1_Parameter_sheet!$D$9))-$R$9*COS($R$7*(K1054-Mode1_Parameter_sheet!$D$9))-$R$11*SIN($R$7*(K1054-Mode1_Parameter_sheet!$D$9))</f>
        <v>3.1838625453606967E-2</v>
      </c>
      <c r="O1054" s="33">
        <f>N1054+Mode1_Parameter_sheet!$D$8</f>
        <v>0.57574130192302841</v>
      </c>
    </row>
    <row r="1055" spans="2:15">
      <c r="B1055" s="29">
        <v>1050</v>
      </c>
      <c r="C1055" s="26">
        <v>34.966666670000002</v>
      </c>
      <c r="D1055" s="26">
        <v>0.16900000000000001</v>
      </c>
      <c r="E1055" s="26">
        <v>-0.10199999999999999</v>
      </c>
      <c r="F1055" s="26">
        <f>D1055-Mode1_Parameter_sheet!$D$7</f>
        <v>2.2784842519685156E-2</v>
      </c>
      <c r="G1055" s="26">
        <v>0.56626488679999998</v>
      </c>
      <c r="H1055" s="26">
        <v>-0.1003219191</v>
      </c>
      <c r="I1055" s="26">
        <f>G1055-Mode1_Parameter_sheet!$D$8</f>
        <v>2.2362210330578502E-2</v>
      </c>
      <c r="K1055" s="26">
        <v>34.966666670000002</v>
      </c>
      <c r="L1055" s="33">
        <f>$R$8*COS($R$6*(K1055-Mode1_Parameter_sheet!$D$9))+$R$10*SIN($R$6*(K1055-Mode1_Parameter_sheet!$D$9))+$R$9*COS($R$7*(K1055-Mode1_Parameter_sheet!$D$9))+$R$11*SIN($R$7*(K1055-Mode1_Parameter_sheet!$D$9))</f>
        <v>2.854292258994278E-2</v>
      </c>
      <c r="M1055" s="33">
        <f>L1055+Mode1_Parameter_sheet!$D$7</f>
        <v>0.17475808007025764</v>
      </c>
      <c r="N1055" s="33">
        <f>$R$8*COS($R$6*(K1055-Mode1_Parameter_sheet!$D$9))+$R$10*SIN($R$6*(K1055-Mode1_Parameter_sheet!$D$9))-$R$9*COS($R$7*(K1055-Mode1_Parameter_sheet!$D$9))-$R$11*SIN($R$7*(K1055-Mode1_Parameter_sheet!$D$9))</f>
        <v>2.8417090691077451E-2</v>
      </c>
      <c r="O1055" s="33">
        <f>N1055+Mode1_Parameter_sheet!$D$8</f>
        <v>0.57231976716049893</v>
      </c>
    </row>
    <row r="1056" spans="2:15">
      <c r="B1056" s="29">
        <v>1050</v>
      </c>
      <c r="C1056" s="26">
        <v>35</v>
      </c>
      <c r="D1056" s="26">
        <v>0.16500000000000001</v>
      </c>
      <c r="E1056" s="26">
        <v>-0.106</v>
      </c>
      <c r="F1056" s="26">
        <f>D1056-Mode1_Parameter_sheet!$D$7</f>
        <v>1.8784842519685152E-2</v>
      </c>
      <c r="G1056" s="26">
        <v>0.5627328211</v>
      </c>
      <c r="H1056" s="26">
        <v>-0.1076663212</v>
      </c>
      <c r="I1056" s="26">
        <f>G1056-Mode1_Parameter_sheet!$D$8</f>
        <v>1.8830144630578527E-2</v>
      </c>
      <c r="K1056" s="26">
        <v>35</v>
      </c>
      <c r="L1056" s="33">
        <f>$R$8*COS($R$6*(K1056-Mode1_Parameter_sheet!$D$9))+$R$10*SIN($R$6*(K1056-Mode1_Parameter_sheet!$D$9))+$R$9*COS($R$7*(K1056-Mode1_Parameter_sheet!$D$9))+$R$11*SIN($R$7*(K1056-Mode1_Parameter_sheet!$D$9))</f>
        <v>2.4922203756718598E-2</v>
      </c>
      <c r="M1056" s="33">
        <f>L1056+Mode1_Parameter_sheet!$D$7</f>
        <v>0.17113736123703346</v>
      </c>
      <c r="N1056" s="33">
        <f>$R$8*COS($R$6*(K1056-Mode1_Parameter_sheet!$D$9))+$R$10*SIN($R$6*(K1056-Mode1_Parameter_sheet!$D$9))-$R$9*COS($R$7*(K1056-Mode1_Parameter_sheet!$D$9))-$R$11*SIN($R$7*(K1056-Mode1_Parameter_sheet!$D$9))</f>
        <v>2.4819104381217007E-2</v>
      </c>
      <c r="O1056" s="33">
        <f>N1056+Mode1_Parameter_sheet!$D$8</f>
        <v>0.56872178085063851</v>
      </c>
    </row>
    <row r="1057" spans="2:15">
      <c r="B1057" s="29">
        <v>1050</v>
      </c>
      <c r="C1057" s="26">
        <v>35.033333329999998</v>
      </c>
      <c r="D1057" s="26">
        <v>0.16200000000000001</v>
      </c>
      <c r="E1057" s="26">
        <v>-0.108</v>
      </c>
      <c r="F1057" s="26">
        <f>D1057-Mode1_Parameter_sheet!$D$7</f>
        <v>1.5784842519685149E-2</v>
      </c>
      <c r="G1057" s="26">
        <v>0.55908713200000004</v>
      </c>
      <c r="H1057" s="26">
        <v>-0.1094449639</v>
      </c>
      <c r="I1057" s="26">
        <f>G1057-Mode1_Parameter_sheet!$D$8</f>
        <v>1.5184455530578567E-2</v>
      </c>
      <c r="K1057" s="26">
        <v>35.033333329999998</v>
      </c>
      <c r="L1057" s="33">
        <f>$R$8*COS($R$6*(K1057-Mode1_Parameter_sheet!$D$9))+$R$10*SIN($R$6*(K1057-Mode1_Parameter_sheet!$D$9))+$R$9*COS($R$7*(K1057-Mode1_Parameter_sheet!$D$9))+$R$11*SIN($R$7*(K1057-Mode1_Parameter_sheet!$D$9))</f>
        <v>2.1146270003898869E-2</v>
      </c>
      <c r="M1057" s="33">
        <f>L1057+Mode1_Parameter_sheet!$D$7</f>
        <v>0.16736142748421373</v>
      </c>
      <c r="N1057" s="33">
        <f>$R$8*COS($R$6*(K1057-Mode1_Parameter_sheet!$D$9))+$R$10*SIN($R$6*(K1057-Mode1_Parameter_sheet!$D$9))-$R$9*COS($R$7*(K1057-Mode1_Parameter_sheet!$D$9))-$R$11*SIN($R$7*(K1057-Mode1_Parameter_sheet!$D$9))</f>
        <v>2.1066992028893006E-2</v>
      </c>
      <c r="O1057" s="33">
        <f>N1057+Mode1_Parameter_sheet!$D$8</f>
        <v>0.56496966849831454</v>
      </c>
    </row>
    <row r="1058" spans="2:15">
      <c r="B1058" s="29">
        <v>1050</v>
      </c>
      <c r="C1058" s="26">
        <v>35.066666669999996</v>
      </c>
      <c r="D1058" s="26">
        <v>0.158</v>
      </c>
      <c r="E1058" s="26">
        <v>-0.112</v>
      </c>
      <c r="F1058" s="26">
        <f>D1058-Mode1_Parameter_sheet!$D$7</f>
        <v>1.1784842519685146E-2</v>
      </c>
      <c r="G1058" s="26">
        <v>0.55543649009999996</v>
      </c>
      <c r="H1058" s="26">
        <v>-0.1093764106</v>
      </c>
      <c r="I1058" s="26">
        <f>G1058-Mode1_Parameter_sheet!$D$8</f>
        <v>1.1533813630578482E-2</v>
      </c>
      <c r="K1058" s="26">
        <v>35.066666669999996</v>
      </c>
      <c r="L1058" s="33">
        <f>$R$8*COS($R$6*(K1058-Mode1_Parameter_sheet!$D$9))+$R$10*SIN($R$6*(K1058-Mode1_Parameter_sheet!$D$9))+$R$9*COS($R$7*(K1058-Mode1_Parameter_sheet!$D$9))+$R$11*SIN($R$7*(K1058-Mode1_Parameter_sheet!$D$9))</f>
        <v>1.723865437763919E-2</v>
      </c>
      <c r="M1058" s="33">
        <f>L1058+Mode1_Parameter_sheet!$D$7</f>
        <v>0.16345381185795405</v>
      </c>
      <c r="N1058" s="33">
        <f>$R$8*COS($R$6*(K1058-Mode1_Parameter_sheet!$D$9))+$R$10*SIN($R$6*(K1058-Mode1_Parameter_sheet!$D$9))-$R$9*COS($R$7*(K1058-Mode1_Parameter_sheet!$D$9))-$R$11*SIN($R$7*(K1058-Mode1_Parameter_sheet!$D$9))</f>
        <v>1.718403509963648E-2</v>
      </c>
      <c r="O1058" s="33">
        <f>N1058+Mode1_Parameter_sheet!$D$8</f>
        <v>0.56108671156905798</v>
      </c>
    </row>
    <row r="1059" spans="2:15">
      <c r="B1059" s="29">
        <v>1050</v>
      </c>
      <c r="C1059" s="26">
        <v>35.1</v>
      </c>
      <c r="D1059" s="26">
        <v>0.154</v>
      </c>
      <c r="E1059" s="26">
        <v>-0.114</v>
      </c>
      <c r="F1059" s="26">
        <f>D1059-Mode1_Parameter_sheet!$D$7</f>
        <v>7.7848425196851423E-3</v>
      </c>
      <c r="G1059" s="26">
        <v>0.5517953713</v>
      </c>
      <c r="H1059" s="26">
        <v>-0.1124522305</v>
      </c>
      <c r="I1059" s="26">
        <f>G1059-Mode1_Parameter_sheet!$D$8</f>
        <v>7.8926948305785283E-3</v>
      </c>
      <c r="K1059" s="26">
        <v>35.1</v>
      </c>
      <c r="L1059" s="33">
        <f>$R$8*COS($R$6*(K1059-Mode1_Parameter_sheet!$D$9))+$R$10*SIN($R$6*(K1059-Mode1_Parameter_sheet!$D$9))+$R$9*COS($R$7*(K1059-Mode1_Parameter_sheet!$D$9))+$R$11*SIN($R$7*(K1059-Mode1_Parameter_sheet!$D$9))</f>
        <v>1.322371420397027E-2</v>
      </c>
      <c r="M1059" s="33">
        <f>L1059+Mode1_Parameter_sheet!$D$7</f>
        <v>0.15943887168428514</v>
      </c>
      <c r="N1059" s="33">
        <f>$R$8*COS($R$6*(K1059-Mode1_Parameter_sheet!$D$9))+$R$10*SIN($R$6*(K1059-Mode1_Parameter_sheet!$D$9))-$R$9*COS($R$7*(K1059-Mode1_Parameter_sheet!$D$9))-$R$11*SIN($R$7*(K1059-Mode1_Parameter_sheet!$D$9))</f>
        <v>1.319433047352322E-2</v>
      </c>
      <c r="O1059" s="33">
        <f>N1059+Mode1_Parameter_sheet!$D$8</f>
        <v>0.55709700694294473</v>
      </c>
    </row>
    <row r="1060" spans="2:15">
      <c r="B1060" s="29">
        <v>1050</v>
      </c>
      <c r="C1060" s="26">
        <v>35.133333329999999</v>
      </c>
      <c r="D1060" s="26">
        <v>0.15</v>
      </c>
      <c r="E1060" s="26">
        <v>-0.115</v>
      </c>
      <c r="F1060" s="26">
        <f>D1060-Mode1_Parameter_sheet!$D$7</f>
        <v>3.7848425196851387E-3</v>
      </c>
      <c r="G1060" s="26">
        <v>0.54793967480000005</v>
      </c>
      <c r="H1060" s="26">
        <v>-0.1143146048</v>
      </c>
      <c r="I1060" s="26">
        <f>G1060-Mode1_Parameter_sheet!$D$8</f>
        <v>4.0369983305785784E-3</v>
      </c>
      <c r="K1060" s="26">
        <v>35.133333329999999</v>
      </c>
      <c r="L1060" s="33">
        <f>$R$8*COS($R$6*(K1060-Mode1_Parameter_sheet!$D$9))+$R$10*SIN($R$6*(K1060-Mode1_Parameter_sheet!$D$9))+$R$9*COS($R$7*(K1060-Mode1_Parameter_sheet!$D$9))+$R$11*SIN($R$7*(K1060-Mode1_Parameter_sheet!$D$9))</f>
        <v>9.1264720151705871E-3</v>
      </c>
      <c r="M1060" s="33">
        <f>L1060+Mode1_Parameter_sheet!$D$7</f>
        <v>0.15534162949548544</v>
      </c>
      <c r="N1060" s="33">
        <f>$R$8*COS($R$6*(K1060-Mode1_Parameter_sheet!$D$9))+$R$10*SIN($R$6*(K1060-Mode1_Parameter_sheet!$D$9))-$R$9*COS($R$7*(K1060-Mode1_Parameter_sheet!$D$9))-$R$11*SIN($R$7*(K1060-Mode1_Parameter_sheet!$D$9))</f>
        <v>9.1226341665754003E-3</v>
      </c>
      <c r="O1060" s="33">
        <f>N1060+Mode1_Parameter_sheet!$D$8</f>
        <v>0.55302531063599691</v>
      </c>
    </row>
    <row r="1061" spans="2:15">
      <c r="B1061" s="29">
        <v>1060</v>
      </c>
      <c r="C1061" s="26">
        <v>35.166666669999998</v>
      </c>
      <c r="D1061" s="26">
        <v>0.14699999999999999</v>
      </c>
      <c r="E1061" s="26">
        <v>-0.115</v>
      </c>
      <c r="F1061" s="26">
        <f>D1061-Mode1_Parameter_sheet!$D$7</f>
        <v>7.8484251968513608E-4</v>
      </c>
      <c r="G1061" s="26">
        <v>0.54417439769999998</v>
      </c>
      <c r="H1061" s="26">
        <v>-0.1128461208</v>
      </c>
      <c r="I1061" s="26">
        <f>G1061-Mode1_Parameter_sheet!$D$8</f>
        <v>2.7172123057850328E-4</v>
      </c>
      <c r="K1061" s="26">
        <v>35.166666669999998</v>
      </c>
      <c r="L1061" s="33">
        <f>$R$8*COS($R$6*(K1061-Mode1_Parameter_sheet!$D$9))+$R$10*SIN($R$6*(K1061-Mode1_Parameter_sheet!$D$9))+$R$9*COS($R$7*(K1061-Mode1_Parameter_sheet!$D$9))+$R$11*SIN($R$7*(K1061-Mode1_Parameter_sheet!$D$9))</f>
        <v>4.9724627547613667E-3</v>
      </c>
      <c r="M1061" s="33">
        <f>L1061+Mode1_Parameter_sheet!$D$7</f>
        <v>0.15118762023507623</v>
      </c>
      <c r="N1061" s="33">
        <f>$R$8*COS($R$6*(K1061-Mode1_Parameter_sheet!$D$9))+$R$10*SIN($R$6*(K1061-Mode1_Parameter_sheet!$D$9))-$R$9*COS($R$7*(K1061-Mode1_Parameter_sheet!$D$9))-$R$11*SIN($R$7*(K1061-Mode1_Parameter_sheet!$D$9))</f>
        <v>4.9942113288532469E-3</v>
      </c>
      <c r="O1061" s="33">
        <f>N1061+Mode1_Parameter_sheet!$D$8</f>
        <v>0.54889688779827472</v>
      </c>
    </row>
    <row r="1062" spans="2:15">
      <c r="B1062" s="29">
        <v>1060</v>
      </c>
      <c r="C1062" s="26">
        <v>35.200000000000003</v>
      </c>
      <c r="D1062" s="26">
        <v>0.14299999999999999</v>
      </c>
      <c r="E1062" s="26">
        <v>-0.113</v>
      </c>
      <c r="F1062" s="26">
        <f>D1062-Mode1_Parameter_sheet!$D$7</f>
        <v>-3.2151574803148675E-3</v>
      </c>
      <c r="G1062" s="26">
        <v>0.54041660000000002</v>
      </c>
      <c r="H1062" s="26">
        <v>-0.11222020890000001</v>
      </c>
      <c r="I1062" s="26">
        <f>G1062-Mode1_Parameter_sheet!$D$8</f>
        <v>-3.4860764694214508E-3</v>
      </c>
      <c r="K1062" s="26">
        <v>35.200000000000003</v>
      </c>
      <c r="L1062" s="33">
        <f>$R$8*COS($R$6*(K1062-Mode1_Parameter_sheet!$D$9))+$R$10*SIN($R$6*(K1062-Mode1_Parameter_sheet!$D$9))+$R$9*COS($R$7*(K1062-Mode1_Parameter_sheet!$D$9))+$R$11*SIN($R$7*(K1062-Mode1_Parameter_sheet!$D$9))</f>
        <v>7.8757823168379404E-4</v>
      </c>
      <c r="M1062" s="33">
        <f>L1062+Mode1_Parameter_sheet!$D$7</f>
        <v>0.14700273571199865</v>
      </c>
      <c r="N1062" s="33">
        <f>$R$8*COS($R$6*(K1062-Mode1_Parameter_sheet!$D$9))+$R$10*SIN($R$6*(K1062-Mode1_Parameter_sheet!$D$9))-$R$9*COS($R$7*(K1062-Mode1_Parameter_sheet!$D$9))-$R$11*SIN($R$7*(K1062-Mode1_Parameter_sheet!$D$9))</f>
        <v>8.3468352467435899E-4</v>
      </c>
      <c r="O1062" s="33">
        <f>N1062+Mode1_Parameter_sheet!$D$8</f>
        <v>0.54473735999409578</v>
      </c>
    </row>
    <row r="1063" spans="2:15">
      <c r="B1063" s="29">
        <v>1060</v>
      </c>
      <c r="C1063" s="26">
        <v>35.233333330000001</v>
      </c>
      <c r="D1063" s="26">
        <v>0.13900000000000001</v>
      </c>
      <c r="E1063" s="26">
        <v>-0.113</v>
      </c>
      <c r="F1063" s="26">
        <f>D1063-Mode1_Parameter_sheet!$D$7</f>
        <v>-7.2151574803148433E-3</v>
      </c>
      <c r="G1063" s="26">
        <v>0.53669305040000004</v>
      </c>
      <c r="H1063" s="26">
        <v>-0.1114761435</v>
      </c>
      <c r="I1063" s="26">
        <f>G1063-Mode1_Parameter_sheet!$D$8</f>
        <v>-7.2096260694214376E-3</v>
      </c>
      <c r="K1063" s="26">
        <v>35.233333330000001</v>
      </c>
      <c r="L1063" s="33">
        <f>$R$8*COS($R$6*(K1063-Mode1_Parameter_sheet!$D$9))+$R$10*SIN($R$6*(K1063-Mode1_Parameter_sheet!$D$9))+$R$9*COS($R$7*(K1063-Mode1_Parameter_sheet!$D$9))+$R$11*SIN($R$7*(K1063-Mode1_Parameter_sheet!$D$9))</f>
        <v>-3.4021019608258484E-3</v>
      </c>
      <c r="M1063" s="33">
        <f>L1063+Mode1_Parameter_sheet!$D$7</f>
        <v>0.142813055519489</v>
      </c>
      <c r="N1063" s="33">
        <f>$R$8*COS($R$6*(K1063-Mode1_Parameter_sheet!$D$9))+$R$10*SIN($R$6*(K1063-Mode1_Parameter_sheet!$D$9))-$R$9*COS($R$7*(K1063-Mode1_Parameter_sheet!$D$9))-$R$11*SIN($R$7*(K1063-Mode1_Parameter_sheet!$D$9))</f>
        <v>-3.3301374483257454E-3</v>
      </c>
      <c r="O1063" s="33">
        <f>N1063+Mode1_Parameter_sheet!$D$8</f>
        <v>0.5405725390210957</v>
      </c>
    </row>
    <row r="1064" spans="2:15">
      <c r="B1064" s="29">
        <v>1060</v>
      </c>
      <c r="C1064" s="26">
        <v>35.266666669999999</v>
      </c>
      <c r="D1064" s="26">
        <v>0.13500000000000001</v>
      </c>
      <c r="E1064" s="26">
        <v>-0.111</v>
      </c>
      <c r="F1064" s="26">
        <f>D1064-Mode1_Parameter_sheet!$D$7</f>
        <v>-1.1215157480314847E-2</v>
      </c>
      <c r="G1064" s="26">
        <v>0.53298485709999999</v>
      </c>
      <c r="H1064" s="26">
        <v>-0.1113116834</v>
      </c>
      <c r="I1064" s="26">
        <f>G1064-Mode1_Parameter_sheet!$D$8</f>
        <v>-1.0917819369421489E-2</v>
      </c>
      <c r="K1064" s="26">
        <v>35.266666669999999</v>
      </c>
      <c r="L1064" s="33">
        <f>$R$8*COS($R$6*(K1064-Mode1_Parameter_sheet!$D$9))+$R$10*SIN($R$6*(K1064-Mode1_Parameter_sheet!$D$9))+$R$9*COS($R$7*(K1064-Mode1_Parameter_sheet!$D$9))+$R$11*SIN($R$7*(K1064-Mode1_Parameter_sheet!$D$9))</f>
        <v>-7.5704694912040304E-3</v>
      </c>
      <c r="M1064" s="33">
        <f>L1064+Mode1_Parameter_sheet!$D$7</f>
        <v>0.13864468798911084</v>
      </c>
      <c r="N1064" s="33">
        <f>$R$8*COS($R$6*(K1064-Mode1_Parameter_sheet!$D$9))+$R$10*SIN($R$6*(K1064-Mode1_Parameter_sheet!$D$9))-$R$9*COS($R$7*(K1064-Mode1_Parameter_sheet!$D$9))-$R$11*SIN($R$7*(K1064-Mode1_Parameter_sheet!$D$9))</f>
        <v>-7.474405800471217E-3</v>
      </c>
      <c r="O1064" s="33">
        <f>N1064+Mode1_Parameter_sheet!$D$8</f>
        <v>0.53642827066895027</v>
      </c>
    </row>
    <row r="1065" spans="2:15">
      <c r="B1065" s="29">
        <v>1060</v>
      </c>
      <c r="C1065" s="26">
        <v>35.299999999999997</v>
      </c>
      <c r="D1065" s="26">
        <v>0.13200000000000001</v>
      </c>
      <c r="E1065" s="26">
        <v>-0.109</v>
      </c>
      <c r="F1065" s="26">
        <f>D1065-Mode1_Parameter_sheet!$D$7</f>
        <v>-1.4215157480314849E-2</v>
      </c>
      <c r="G1065" s="26">
        <v>0.5292722715</v>
      </c>
      <c r="H1065" s="26">
        <v>-0.10969536169999999</v>
      </c>
      <c r="I1065" s="26">
        <f>G1065-Mode1_Parameter_sheet!$D$8</f>
        <v>-1.4630404969421473E-2</v>
      </c>
      <c r="K1065" s="26">
        <v>35.299999999999997</v>
      </c>
      <c r="L1065" s="33">
        <f>$R$8*COS($R$6*(K1065-Mode1_Parameter_sheet!$D$9))+$R$10*SIN($R$6*(K1065-Mode1_Parameter_sheet!$D$9))+$R$9*COS($R$7*(K1065-Mode1_Parameter_sheet!$D$9))+$R$11*SIN($R$7*(K1065-Mode1_Parameter_sheet!$D$9))</f>
        <v>-1.1691546477016503E-2</v>
      </c>
      <c r="M1065" s="33">
        <f>L1065+Mode1_Parameter_sheet!$D$7</f>
        <v>0.13452361100329835</v>
      </c>
      <c r="N1065" s="33">
        <f>$R$8*COS($R$6*(K1065-Mode1_Parameter_sheet!$D$9))+$R$10*SIN($R$6*(K1065-Mode1_Parameter_sheet!$D$9))-$R$9*COS($R$7*(K1065-Mode1_Parameter_sheet!$D$9))-$R$11*SIN($R$7*(K1065-Mode1_Parameter_sheet!$D$9))</f>
        <v>-1.157239818562739E-2</v>
      </c>
      <c r="O1065" s="33">
        <f>N1065+Mode1_Parameter_sheet!$D$8</f>
        <v>0.53233027828379409</v>
      </c>
    </row>
    <row r="1066" spans="2:15">
      <c r="B1066" s="29">
        <v>1060</v>
      </c>
      <c r="C1066" s="26">
        <v>35.333333330000002</v>
      </c>
      <c r="D1066" s="26">
        <v>0.128</v>
      </c>
      <c r="E1066" s="26">
        <v>-0.109</v>
      </c>
      <c r="F1066" s="26">
        <f>D1066-Mode1_Parameter_sheet!$D$7</f>
        <v>-1.8215157480314853E-2</v>
      </c>
      <c r="G1066" s="26">
        <v>0.52567183299999998</v>
      </c>
      <c r="H1066" s="26">
        <v>-0.1046105623</v>
      </c>
      <c r="I1066" s="26">
        <f>G1066-Mode1_Parameter_sheet!$D$8</f>
        <v>-1.8230843469421498E-2</v>
      </c>
      <c r="K1066" s="26">
        <v>35.333333330000002</v>
      </c>
      <c r="L1066" s="33">
        <f>$R$8*COS($R$6*(K1066-Mode1_Parameter_sheet!$D$9))+$R$10*SIN($R$6*(K1066-Mode1_Parameter_sheet!$D$9))+$R$9*COS($R$7*(K1066-Mode1_Parameter_sheet!$D$9))+$R$11*SIN($R$7*(K1066-Mode1_Parameter_sheet!$D$9))</f>
        <v>-1.5739655093107478E-2</v>
      </c>
      <c r="M1066" s="33">
        <f>L1066+Mode1_Parameter_sheet!$D$7</f>
        <v>0.13047550238720737</v>
      </c>
      <c r="N1066" s="33">
        <f>$R$8*COS($R$6*(K1066-Mode1_Parameter_sheet!$D$9))+$R$10*SIN($R$6*(K1066-Mode1_Parameter_sheet!$D$9))-$R$9*COS($R$7*(K1066-Mode1_Parameter_sheet!$D$9))-$R$11*SIN($R$7*(K1066-Mode1_Parameter_sheet!$D$9))</f>
        <v>-1.5598680577741624E-2</v>
      </c>
      <c r="O1066" s="33">
        <f>N1066+Mode1_Parameter_sheet!$D$8</f>
        <v>0.52830399589167987</v>
      </c>
    </row>
    <row r="1067" spans="2:15">
      <c r="B1067" s="29">
        <v>1060</v>
      </c>
      <c r="C1067" s="26">
        <v>35.366666670000001</v>
      </c>
      <c r="D1067" s="26">
        <v>0.124</v>
      </c>
      <c r="E1067" s="26">
        <v>-0.10299999999999999</v>
      </c>
      <c r="F1067" s="26">
        <f>D1067-Mode1_Parameter_sheet!$D$7</f>
        <v>-2.2215157480314857E-2</v>
      </c>
      <c r="G1067" s="26">
        <v>0.52229823399999997</v>
      </c>
      <c r="H1067" s="26">
        <v>-0.10117033189999999</v>
      </c>
      <c r="I1067" s="26">
        <f>G1067-Mode1_Parameter_sheet!$D$8</f>
        <v>-2.1604442469421503E-2</v>
      </c>
      <c r="K1067" s="26">
        <v>35.366666670000001</v>
      </c>
      <c r="L1067" s="33">
        <f>$R$8*COS($R$6*(K1067-Mode1_Parameter_sheet!$D$9))+$R$10*SIN($R$6*(K1067-Mode1_Parameter_sheet!$D$9))+$R$9*COS($R$7*(K1067-Mode1_Parameter_sheet!$D$9))+$R$11*SIN($R$7*(K1067-Mode1_Parameter_sheet!$D$9))</f>
        <v>-1.9689573949235095E-2</v>
      </c>
      <c r="M1067" s="33">
        <f>L1067+Mode1_Parameter_sheet!$D$7</f>
        <v>0.12652558353107976</v>
      </c>
      <c r="N1067" s="33">
        <f>$R$8*COS($R$6*(K1067-Mode1_Parameter_sheet!$D$9))+$R$10*SIN($R$6*(K1067-Mode1_Parameter_sheet!$D$9))-$R$9*COS($R$7*(K1067-Mode1_Parameter_sheet!$D$9))-$R$11*SIN($R$7*(K1067-Mode1_Parameter_sheet!$D$9))</f>
        <v>-1.9528262096915168E-2</v>
      </c>
      <c r="O1067" s="33">
        <f>N1067+Mode1_Parameter_sheet!$D$8</f>
        <v>0.52437441437250631</v>
      </c>
    </row>
    <row r="1068" spans="2:15">
      <c r="B1068" s="29">
        <v>1060</v>
      </c>
      <c r="C1068" s="26">
        <v>35.4</v>
      </c>
      <c r="D1068" s="26">
        <v>0.121</v>
      </c>
      <c r="E1068" s="26">
        <v>-9.9199999999999997E-2</v>
      </c>
      <c r="F1068" s="26">
        <f>D1068-Mode1_Parameter_sheet!$D$7</f>
        <v>-2.5215157480314859E-2</v>
      </c>
      <c r="G1068" s="26">
        <v>0.51892714419999997</v>
      </c>
      <c r="H1068" s="26">
        <v>-9.7360894119999999E-2</v>
      </c>
      <c r="I1068" s="26">
        <f>G1068-Mode1_Parameter_sheet!$D$8</f>
        <v>-2.4975532269421508E-2</v>
      </c>
      <c r="K1068" s="26">
        <v>35.4</v>
      </c>
      <c r="L1068" s="33">
        <f>$R$8*COS($R$6*(K1068-Mode1_Parameter_sheet!$D$9))+$R$10*SIN($R$6*(K1068-Mode1_Parameter_sheet!$D$9))+$R$9*COS($R$7*(K1068-Mode1_Parameter_sheet!$D$9))+$R$11*SIN($R$7*(K1068-Mode1_Parameter_sheet!$D$9))</f>
        <v>-2.3516691993029307E-2</v>
      </c>
      <c r="M1068" s="33">
        <f>L1068+Mode1_Parameter_sheet!$D$7</f>
        <v>0.12269846548728555</v>
      </c>
      <c r="N1068" s="33">
        <f>$R$8*COS($R$6*(K1068-Mode1_Parameter_sheet!$D$9))+$R$10*SIN($R$6*(K1068-Mode1_Parameter_sheet!$D$9))-$R$9*COS($R$7*(K1068-Mode1_Parameter_sheet!$D$9))-$R$11*SIN($R$7*(K1068-Mode1_Parameter_sheet!$D$9))</f>
        <v>-2.3336746494388359E-2</v>
      </c>
      <c r="O1068" s="33">
        <f>N1068+Mode1_Parameter_sheet!$D$8</f>
        <v>0.52056592997503315</v>
      </c>
    </row>
    <row r="1069" spans="2:15">
      <c r="B1069" s="29">
        <v>1060</v>
      </c>
      <c r="C1069" s="26">
        <v>35.433333330000004</v>
      </c>
      <c r="D1069" s="26">
        <v>0.11799999999999999</v>
      </c>
      <c r="E1069" s="26">
        <v>-9.6799999999999997E-2</v>
      </c>
      <c r="F1069" s="26">
        <f>D1069-Mode1_Parameter_sheet!$D$7</f>
        <v>-2.8215157480314862E-2</v>
      </c>
      <c r="G1069" s="26">
        <v>0.51580750769999995</v>
      </c>
      <c r="H1069" s="26">
        <v>-9.1830214869999996E-2</v>
      </c>
      <c r="I1069" s="26">
        <f>G1069-Mode1_Parameter_sheet!$D$8</f>
        <v>-2.809516876942153E-2</v>
      </c>
      <c r="K1069" s="26">
        <v>35.433333330000004</v>
      </c>
      <c r="L1069" s="33">
        <f>$R$8*COS($R$6*(K1069-Mode1_Parameter_sheet!$D$9))+$R$10*SIN($R$6*(K1069-Mode1_Parameter_sheet!$D$9))+$R$9*COS($R$7*(K1069-Mode1_Parameter_sheet!$D$9))+$R$11*SIN($R$7*(K1069-Mode1_Parameter_sheet!$D$9))</f>
        <v>-2.7197169138550931E-2</v>
      </c>
      <c r="M1069" s="33">
        <f>L1069+Mode1_Parameter_sheet!$D$7</f>
        <v>0.11901798834176393</v>
      </c>
      <c r="N1069" s="33">
        <f>$R$8*COS($R$6*(K1069-Mode1_Parameter_sheet!$D$9))+$R$10*SIN($R$6*(K1069-Mode1_Parameter_sheet!$D$9))-$R$9*COS($R$7*(K1069-Mode1_Parameter_sheet!$D$9))-$R$11*SIN($R$7*(K1069-Mode1_Parameter_sheet!$D$9))</f>
        <v>-2.7000490475890825E-2</v>
      </c>
      <c r="O1069" s="33">
        <f>N1069+Mode1_Parameter_sheet!$D$8</f>
        <v>0.51690218599353066</v>
      </c>
    </row>
    <row r="1070" spans="2:15">
      <c r="B1070" s="29">
        <v>1060</v>
      </c>
      <c r="C1070" s="26">
        <v>35.466666670000002</v>
      </c>
      <c r="D1070" s="26">
        <v>0.115</v>
      </c>
      <c r="E1070" s="26">
        <v>-9.0999999999999998E-2</v>
      </c>
      <c r="F1070" s="26">
        <f>D1070-Mode1_Parameter_sheet!$D$7</f>
        <v>-3.1215157480314851E-2</v>
      </c>
      <c r="G1070" s="26">
        <v>0.51280512990000005</v>
      </c>
      <c r="H1070" s="26">
        <v>-8.7897364010000006E-2</v>
      </c>
      <c r="I1070" s="26">
        <f>G1070-Mode1_Parameter_sheet!$D$8</f>
        <v>-3.109754656942143E-2</v>
      </c>
      <c r="K1070" s="26">
        <v>35.466666670000002</v>
      </c>
      <c r="L1070" s="33">
        <f>$R$8*COS($R$6*(K1070-Mode1_Parameter_sheet!$D$9))+$R$10*SIN($R$6*(K1070-Mode1_Parameter_sheet!$D$9))+$R$9*COS($R$7*(K1070-Mode1_Parameter_sheet!$D$9))+$R$11*SIN($R$7*(K1070-Mode1_Parameter_sheet!$D$9))</f>
        <v>-3.0708081209953653E-2</v>
      </c>
      <c r="M1070" s="33">
        <f>L1070+Mode1_Parameter_sheet!$D$7</f>
        <v>0.11550707627036121</v>
      </c>
      <c r="N1070" s="33">
        <f>$R$8*COS($R$6*(K1070-Mode1_Parameter_sheet!$D$9))+$R$10*SIN($R$6*(K1070-Mode1_Parameter_sheet!$D$9))-$R$9*COS($R$7*(K1070-Mode1_Parameter_sheet!$D$9))-$R$11*SIN($R$7*(K1070-Mode1_Parameter_sheet!$D$9))</f>
        <v>-3.049674658769538E-2</v>
      </c>
      <c r="O1070" s="33">
        <f>N1070+Mode1_Parameter_sheet!$D$8</f>
        <v>0.51340592988172606</v>
      </c>
    </row>
    <row r="1071" spans="2:15">
      <c r="B1071" s="29">
        <v>1070</v>
      </c>
      <c r="C1071" s="26">
        <v>35.5</v>
      </c>
      <c r="D1071" s="26">
        <v>0.112</v>
      </c>
      <c r="E1071" s="26">
        <v>-8.1699999999999995E-2</v>
      </c>
      <c r="F1071" s="26">
        <f>D1071-Mode1_Parameter_sheet!$D$7</f>
        <v>-3.4215157480314853E-2</v>
      </c>
      <c r="G1071" s="26">
        <v>0.50994768349999997</v>
      </c>
      <c r="H1071" s="26">
        <v>-8.3930513070000004E-2</v>
      </c>
      <c r="I1071" s="26">
        <f>G1071-Mode1_Parameter_sheet!$D$8</f>
        <v>-3.3954992969421505E-2</v>
      </c>
      <c r="K1071" s="26">
        <v>35.5</v>
      </c>
      <c r="L1071" s="33">
        <f>$R$8*COS($R$6*(K1071-Mode1_Parameter_sheet!$D$9))+$R$10*SIN($R$6*(K1071-Mode1_Parameter_sheet!$D$9))+$R$9*COS($R$7*(K1071-Mode1_Parameter_sheet!$D$9))+$R$11*SIN($R$7*(K1071-Mode1_Parameter_sheet!$D$9))</f>
        <v>-3.4027559934781577E-2</v>
      </c>
      <c r="M1071" s="33">
        <f>L1071+Mode1_Parameter_sheet!$D$7</f>
        <v>0.11218759754553329</v>
      </c>
      <c r="N1071" s="33">
        <f>$R$8*COS($R$6*(K1071-Mode1_Parameter_sheet!$D$9))+$R$10*SIN($R$6*(K1071-Mode1_Parameter_sheet!$D$9))-$R$9*COS($R$7*(K1071-Mode1_Parameter_sheet!$D$9))-$R$11*SIN($R$7*(K1071-Mode1_Parameter_sheet!$D$9))</f>
        <v>-3.3803801354065209E-2</v>
      </c>
      <c r="O1071" s="33">
        <f>N1071+Mode1_Parameter_sheet!$D$8</f>
        <v>0.51009887511535623</v>
      </c>
    </row>
    <row r="1072" spans="2:15">
      <c r="B1072" s="29">
        <v>1070</v>
      </c>
      <c r="C1072" s="26">
        <v>35.533333329999998</v>
      </c>
      <c r="D1072" s="26">
        <v>0.109</v>
      </c>
      <c r="E1072" s="26">
        <v>-7.3700000000000002E-2</v>
      </c>
      <c r="F1072" s="26">
        <f>D1072-Mode1_Parameter_sheet!$D$7</f>
        <v>-3.7215157480314856E-2</v>
      </c>
      <c r="G1072" s="26">
        <v>0.50720976240000004</v>
      </c>
      <c r="H1072" s="26">
        <v>-7.706770885E-2</v>
      </c>
      <c r="I1072" s="26">
        <f>G1072-Mode1_Parameter_sheet!$D$8</f>
        <v>-3.6692914069421434E-2</v>
      </c>
      <c r="K1072" s="26">
        <v>35.533333329999998</v>
      </c>
      <c r="L1072" s="33">
        <f>$R$8*COS($R$6*(K1072-Mode1_Parameter_sheet!$D$9))+$R$10*SIN($R$6*(K1072-Mode1_Parameter_sheet!$D$9))+$R$9*COS($R$7*(K1072-Mode1_Parameter_sheet!$D$9))+$R$11*SIN($R$7*(K1072-Mode1_Parameter_sheet!$D$9))</f>
        <v>-3.7134935595109053E-2</v>
      </c>
      <c r="M1072" s="33">
        <f>L1072+Mode1_Parameter_sheet!$D$7</f>
        <v>0.1090802218852058</v>
      </c>
      <c r="N1072" s="33">
        <f>$R$8*COS($R$6*(K1072-Mode1_Parameter_sheet!$D$9))+$R$10*SIN($R$6*(K1072-Mode1_Parameter_sheet!$D$9))-$R$9*COS($R$7*(K1072-Mode1_Parameter_sheet!$D$9))-$R$11*SIN($R$7*(K1072-Mode1_Parameter_sheet!$D$9))</f>
        <v>-3.6901116267161083E-2</v>
      </c>
      <c r="O1072" s="33">
        <f>N1072+Mode1_Parameter_sheet!$D$8</f>
        <v>0.50700156020226039</v>
      </c>
    </row>
    <row r="1073" spans="2:15">
      <c r="B1073" s="29">
        <v>1070</v>
      </c>
      <c r="C1073" s="26">
        <v>35.566666669999996</v>
      </c>
      <c r="D1073" s="26">
        <v>0.107</v>
      </c>
      <c r="E1073" s="26">
        <v>-6.9800000000000001E-2</v>
      </c>
      <c r="F1073" s="26">
        <f>D1073-Mode1_Parameter_sheet!$D$7</f>
        <v>-3.9215157480314858E-2</v>
      </c>
      <c r="G1073" s="26">
        <v>0.50480983619999997</v>
      </c>
      <c r="H1073" s="26">
        <v>-6.6243656570000004E-2</v>
      </c>
      <c r="I1073" s="26">
        <f>G1073-Mode1_Parameter_sheet!$D$8</f>
        <v>-3.9092840269421503E-2</v>
      </c>
      <c r="K1073" s="26">
        <v>35.566666669999996</v>
      </c>
      <c r="L1073" s="33">
        <f>$R$8*COS($R$6*(K1073-Mode1_Parameter_sheet!$D$9))+$R$10*SIN($R$6*(K1073-Mode1_Parameter_sheet!$D$9))+$R$9*COS($R$7*(K1073-Mode1_Parameter_sheet!$D$9))+$R$11*SIN($R$7*(K1073-Mode1_Parameter_sheet!$D$9))</f>
        <v>-4.0010862418425316E-2</v>
      </c>
      <c r="M1073" s="33">
        <f>L1073+Mode1_Parameter_sheet!$D$7</f>
        <v>0.10620429506188954</v>
      </c>
      <c r="N1073" s="33">
        <f>$R$8*COS($R$6*(K1073-Mode1_Parameter_sheet!$D$9))+$R$10*SIN($R$6*(K1073-Mode1_Parameter_sheet!$D$9))-$R$9*COS($R$7*(K1073-Mode1_Parameter_sheet!$D$9))-$R$11*SIN($R$7*(K1073-Mode1_Parameter_sheet!$D$9))</f>
        <v>-3.9769451808480294E-2</v>
      </c>
      <c r="O1073" s="33">
        <f>N1073+Mode1_Parameter_sheet!$D$8</f>
        <v>0.50413322466094113</v>
      </c>
    </row>
    <row r="1074" spans="2:15">
      <c r="B1074" s="29">
        <v>1070</v>
      </c>
      <c r="C1074" s="26">
        <v>35.6</v>
      </c>
      <c r="D1074" s="26">
        <v>0.105</v>
      </c>
      <c r="E1074" s="26">
        <v>-5.9700000000000003E-2</v>
      </c>
      <c r="F1074" s="26">
        <f>D1074-Mode1_Parameter_sheet!$D$7</f>
        <v>-4.121515748031486E-2</v>
      </c>
      <c r="G1074" s="26">
        <v>0.50279351859999999</v>
      </c>
      <c r="H1074" s="26">
        <v>-5.7546756310000002E-2</v>
      </c>
      <c r="I1074" s="26">
        <f>G1074-Mode1_Parameter_sheet!$D$8</f>
        <v>-4.1109157869421487E-2</v>
      </c>
      <c r="K1074" s="26">
        <v>35.6</v>
      </c>
      <c r="L1074" s="33">
        <f>$R$8*COS($R$6*(K1074-Mode1_Parameter_sheet!$D$9))+$R$10*SIN($R$6*(K1074-Mode1_Parameter_sheet!$D$9))+$R$9*COS($R$7*(K1074-Mode1_Parameter_sheet!$D$9))+$R$11*SIN($R$7*(K1074-Mode1_Parameter_sheet!$D$9))</f>
        <v>-4.2637436822307959E-2</v>
      </c>
      <c r="M1074" s="33">
        <f>L1074+Mode1_Parameter_sheet!$D$7</f>
        <v>0.1035777206580069</v>
      </c>
      <c r="N1074" s="33">
        <f>$R$8*COS($R$6*(K1074-Mode1_Parameter_sheet!$D$9))+$R$10*SIN($R$6*(K1074-Mode1_Parameter_sheet!$D$9))-$R$9*COS($R$7*(K1074-Mode1_Parameter_sheet!$D$9))-$R$11*SIN($R$7*(K1074-Mode1_Parameter_sheet!$D$9))</f>
        <v>-4.2390984574966345E-2</v>
      </c>
      <c r="O1074" s="33">
        <f>N1074+Mode1_Parameter_sheet!$D$8</f>
        <v>0.5015116918944551</v>
      </c>
    </row>
    <row r="1075" spans="2:15">
      <c r="B1075" s="29">
        <v>1070</v>
      </c>
      <c r="C1075" s="26">
        <v>35.633333329999999</v>
      </c>
      <c r="D1075" s="26">
        <v>0.10299999999999999</v>
      </c>
      <c r="E1075" s="26">
        <v>-4.99E-2</v>
      </c>
      <c r="F1075" s="26">
        <f>D1075-Mode1_Parameter_sheet!$D$7</f>
        <v>-4.3215157480314861E-2</v>
      </c>
      <c r="G1075" s="26">
        <v>0.50097338579999995</v>
      </c>
      <c r="H1075" s="26">
        <v>-5.3071549990000001E-2</v>
      </c>
      <c r="I1075" s="26">
        <f>G1075-Mode1_Parameter_sheet!$D$8</f>
        <v>-4.2929290669421527E-2</v>
      </c>
      <c r="K1075" s="26">
        <v>35.633333329999999</v>
      </c>
      <c r="L1075" s="33">
        <f>$R$8*COS($R$6*(K1075-Mode1_Parameter_sheet!$D$9))+$R$10*SIN($R$6*(K1075-Mode1_Parameter_sheet!$D$9))+$R$9*COS($R$7*(K1075-Mode1_Parameter_sheet!$D$9))+$R$11*SIN($R$7*(K1075-Mode1_Parameter_sheet!$D$9))</f>
        <v>-4.4998314104785532E-2</v>
      </c>
      <c r="M1075" s="33">
        <f>L1075+Mode1_Parameter_sheet!$D$7</f>
        <v>0.10121684337552933</v>
      </c>
      <c r="N1075" s="33">
        <f>$R$8*COS($R$6*(K1075-Mode1_Parameter_sheet!$D$9))+$R$10*SIN($R$6*(K1075-Mode1_Parameter_sheet!$D$9))-$R$9*COS($R$7*(K1075-Mode1_Parameter_sheet!$D$9))-$R$11*SIN($R$7*(K1075-Mode1_Parameter_sheet!$D$9))</f>
        <v>-4.4749423108910148E-2</v>
      </c>
      <c r="O1075" s="33">
        <f>N1075+Mode1_Parameter_sheet!$D$8</f>
        <v>0.49915325336051131</v>
      </c>
    </row>
    <row r="1076" spans="2:15">
      <c r="B1076" s="29">
        <v>1070</v>
      </c>
      <c r="C1076" s="26">
        <v>35.666666669999998</v>
      </c>
      <c r="D1076" s="26">
        <v>0.10100000000000001</v>
      </c>
      <c r="E1076" s="26">
        <v>-4.4499999999999998E-2</v>
      </c>
      <c r="F1076" s="26">
        <f>D1076-Mode1_Parameter_sheet!$D$7</f>
        <v>-4.5215157480314849E-2</v>
      </c>
      <c r="G1076" s="26">
        <v>0.49925541530000001</v>
      </c>
      <c r="H1076" s="26">
        <v>-4.4689824089999997E-2</v>
      </c>
      <c r="I1076" s="26">
        <f>G1076-Mode1_Parameter_sheet!$D$8</f>
        <v>-4.464726116942147E-2</v>
      </c>
      <c r="K1076" s="26">
        <v>35.666666669999998</v>
      </c>
      <c r="L1076" s="33">
        <f>$R$8*COS($R$6*(K1076-Mode1_Parameter_sheet!$D$9))+$R$10*SIN($R$6*(K1076-Mode1_Parameter_sheet!$D$9))+$R$9*COS($R$7*(K1076-Mode1_Parameter_sheet!$D$9))+$R$11*SIN($R$7*(K1076-Mode1_Parameter_sheet!$D$9))</f>
        <v>-4.7078807266803947E-2</v>
      </c>
      <c r="M1076" s="33">
        <f>L1076+Mode1_Parameter_sheet!$D$7</f>
        <v>9.9136350213510915E-2</v>
      </c>
      <c r="N1076" s="33">
        <f>$R$8*COS($R$6*(K1076-Mode1_Parameter_sheet!$D$9))+$R$10*SIN($R$6*(K1076-Mode1_Parameter_sheet!$D$9))-$R$9*COS($R$7*(K1076-Mode1_Parameter_sheet!$D$9))-$R$11*SIN($R$7*(K1076-Mode1_Parameter_sheet!$D$9))</f>
        <v>-4.6830106168388265E-2</v>
      </c>
      <c r="O1076" s="33">
        <f>N1076+Mode1_Parameter_sheet!$D$8</f>
        <v>0.49707257030103319</v>
      </c>
    </row>
    <row r="1077" spans="2:15">
      <c r="B1077" s="29">
        <v>1070</v>
      </c>
      <c r="C1077" s="26">
        <v>35.700000000000003</v>
      </c>
      <c r="D1077" s="26">
        <v>9.9900000000000003E-2</v>
      </c>
      <c r="E1077" s="26">
        <v>-3.7499999999999999E-2</v>
      </c>
      <c r="F1077" s="26">
        <f>D1077-Mode1_Parameter_sheet!$D$7</f>
        <v>-4.6315157480314853E-2</v>
      </c>
      <c r="G1077" s="26">
        <v>0.49799406419999998</v>
      </c>
      <c r="H1077" s="26">
        <v>-3.7545754700000003E-2</v>
      </c>
      <c r="I1077" s="26">
        <f>G1077-Mode1_Parameter_sheet!$D$8</f>
        <v>-4.59086122694215E-2</v>
      </c>
      <c r="K1077" s="26">
        <v>35.700000000000003</v>
      </c>
      <c r="L1077" s="33">
        <f>$R$8*COS($R$6*(K1077-Mode1_Parameter_sheet!$D$9))+$R$10*SIN($R$6*(K1077-Mode1_Parameter_sheet!$D$9))+$R$9*COS($R$7*(K1077-Mode1_Parameter_sheet!$D$9))+$R$11*SIN($R$7*(K1077-Mode1_Parameter_sheet!$D$9))</f>
        <v>-4.8865976895805824E-2</v>
      </c>
      <c r="M1077" s="33">
        <f>L1077+Mode1_Parameter_sheet!$D$7</f>
        <v>9.7349180584509032E-2</v>
      </c>
      <c r="N1077" s="33">
        <f>$R$8*COS($R$6*(K1077-Mode1_Parameter_sheet!$D$9))+$R$10*SIN($R$6*(K1077-Mode1_Parameter_sheet!$D$9))-$R$9*COS($R$7*(K1077-Mode1_Parameter_sheet!$D$9))-$R$11*SIN($R$7*(K1077-Mode1_Parameter_sheet!$D$9))</f>
        <v>-4.8620092335140211E-2</v>
      </c>
      <c r="O1077" s="33">
        <f>N1077+Mode1_Parameter_sheet!$D$8</f>
        <v>0.49528258413428128</v>
      </c>
    </row>
    <row r="1078" spans="2:15">
      <c r="B1078" s="29">
        <v>1070</v>
      </c>
      <c r="C1078" s="26">
        <v>35.733333330000001</v>
      </c>
      <c r="D1078" s="26">
        <v>9.8799999999999999E-2</v>
      </c>
      <c r="E1078" s="26">
        <v>-2.6700000000000002E-2</v>
      </c>
      <c r="F1078" s="26">
        <f>D1078-Mode1_Parameter_sheet!$D$7</f>
        <v>-4.7415157480314857E-2</v>
      </c>
      <c r="G1078" s="26">
        <v>0.49675236499999997</v>
      </c>
      <c r="H1078" s="26">
        <v>-2.9358423420000002E-2</v>
      </c>
      <c r="I1078" s="26">
        <f>G1078-Mode1_Parameter_sheet!$D$8</f>
        <v>-4.7150311469421502E-2</v>
      </c>
      <c r="K1078" s="26">
        <v>35.733333330000001</v>
      </c>
      <c r="L1078" s="33">
        <f>$R$8*COS($R$6*(K1078-Mode1_Parameter_sheet!$D$9))+$R$10*SIN($R$6*(K1078-Mode1_Parameter_sheet!$D$9))+$R$9*COS($R$7*(K1078-Mode1_Parameter_sheet!$D$9))+$R$11*SIN($R$7*(K1078-Mode1_Parameter_sheet!$D$9))</f>
        <v>-5.0348715374464711E-2</v>
      </c>
      <c r="M1078" s="33">
        <f>L1078+Mode1_Parameter_sheet!$D$7</f>
        <v>9.5866442105850144E-2</v>
      </c>
      <c r="N1078" s="33">
        <f>$R$8*COS($R$6*(K1078-Mode1_Parameter_sheet!$D$9))+$R$10*SIN($R$6*(K1078-Mode1_Parameter_sheet!$D$9))-$R$9*COS($R$7*(K1078-Mode1_Parameter_sheet!$D$9))-$R$11*SIN($R$7*(K1078-Mode1_Parameter_sheet!$D$9))</f>
        <v>-5.0108244244827294E-2</v>
      </c>
      <c r="O1078" s="33">
        <f>N1078+Mode1_Parameter_sheet!$D$8</f>
        <v>0.49379443222459418</v>
      </c>
    </row>
    <row r="1079" spans="2:15">
      <c r="B1079" s="29">
        <v>1070</v>
      </c>
      <c r="C1079" s="26">
        <v>35.766666669999999</v>
      </c>
      <c r="D1079" s="26">
        <v>9.8100000000000007E-2</v>
      </c>
      <c r="E1079" s="26">
        <v>-1.7999999999999999E-2</v>
      </c>
      <c r="F1079" s="26">
        <f>D1079-Mode1_Parameter_sheet!$D$7</f>
        <v>-4.8115157480314849E-2</v>
      </c>
      <c r="G1079" s="26">
        <v>0.49603683599999998</v>
      </c>
      <c r="H1079" s="26">
        <v>-1.547684935E-2</v>
      </c>
      <c r="I1079" s="26">
        <f>G1079-Mode1_Parameter_sheet!$D$8</f>
        <v>-4.7865840469421495E-2</v>
      </c>
      <c r="K1079" s="26">
        <v>35.766666669999999</v>
      </c>
      <c r="L1079" s="33">
        <f>$R$8*COS($R$6*(K1079-Mode1_Parameter_sheet!$D$9))+$R$10*SIN($R$6*(K1079-Mode1_Parameter_sheet!$D$9))+$R$9*COS($R$7*(K1079-Mode1_Parameter_sheet!$D$9))+$R$11*SIN($R$7*(K1079-Mode1_Parameter_sheet!$D$9))</f>
        <v>-5.1517813615786869E-2</v>
      </c>
      <c r="M1079" s="33">
        <f>L1079+Mode1_Parameter_sheet!$D$7</f>
        <v>9.4697343864527994E-2</v>
      </c>
      <c r="N1079" s="33">
        <f>$R$8*COS($R$6*(K1079-Mode1_Parameter_sheet!$D$9))+$R$10*SIN($R$6*(K1079-Mode1_Parameter_sheet!$D$9))-$R$9*COS($R$7*(K1079-Mode1_Parameter_sheet!$D$9))-$R$11*SIN($R$7*(K1079-Mode1_Parameter_sheet!$D$9))</f>
        <v>-5.1285295639626589E-2</v>
      </c>
      <c r="O1079" s="33">
        <f>N1079+Mode1_Parameter_sheet!$D$8</f>
        <v>0.49261738082979489</v>
      </c>
    </row>
    <row r="1080" spans="2:15">
      <c r="B1080" s="29">
        <v>1070</v>
      </c>
      <c r="C1080" s="26">
        <v>35.799999999999997</v>
      </c>
      <c r="D1080" s="26">
        <v>9.7600000000000006E-2</v>
      </c>
      <c r="E1080" s="26">
        <v>-1.0699999999999999E-2</v>
      </c>
      <c r="F1080" s="26">
        <f>D1080-Mode1_Parameter_sheet!$D$7</f>
        <v>-4.861515748031485E-2</v>
      </c>
      <c r="G1080" s="26">
        <v>0.495720575</v>
      </c>
      <c r="H1080" s="26">
        <v>-8.4964526129999995E-3</v>
      </c>
      <c r="I1080" s="26">
        <f>G1080-Mode1_Parameter_sheet!$D$8</f>
        <v>-4.8182101469421479E-2</v>
      </c>
      <c r="K1080" s="26">
        <v>35.799999999999997</v>
      </c>
      <c r="L1080" s="33">
        <f>$R$8*COS($R$6*(K1080-Mode1_Parameter_sheet!$D$9))+$R$10*SIN($R$6*(K1080-Mode1_Parameter_sheet!$D$9))+$R$9*COS($R$7*(K1080-Mode1_Parameter_sheet!$D$9))+$R$11*SIN($R$7*(K1080-Mode1_Parameter_sheet!$D$9))</f>
        <v>-5.2366017570231745E-2</v>
      </c>
      <c r="M1080" s="33">
        <f>L1080+Mode1_Parameter_sheet!$D$7</f>
        <v>9.3849139910083118E-2</v>
      </c>
      <c r="N1080" s="33">
        <f>$R$8*COS($R$6*(K1080-Mode1_Parameter_sheet!$D$9))+$R$10*SIN($R$6*(K1080-Mode1_Parameter_sheet!$D$9))-$R$9*COS($R$7*(K1080-Mode1_Parameter_sheet!$D$9))-$R$11*SIN($R$7*(K1080-Mode1_Parameter_sheet!$D$9))</f>
        <v>-5.2143908468533388E-2</v>
      </c>
      <c r="O1080" s="33">
        <f>N1080+Mode1_Parameter_sheet!$D$8</f>
        <v>0.49175876800088808</v>
      </c>
    </row>
    <row r="1081" spans="2:15">
      <c r="B1081" s="29">
        <v>1080</v>
      </c>
      <c r="C1081" s="26">
        <v>35.833333330000002</v>
      </c>
      <c r="D1081" s="26">
        <v>9.74E-2</v>
      </c>
      <c r="E1081" s="26">
        <v>1.9699999999999999E-4</v>
      </c>
      <c r="F1081" s="26">
        <f>D1081-Mode1_Parameter_sheet!$D$7</f>
        <v>-4.8815157480314855E-2</v>
      </c>
      <c r="G1081" s="26">
        <v>0.49547040580000001</v>
      </c>
      <c r="H1081" s="26">
        <v>3.5502261690000003E-4</v>
      </c>
      <c r="I1081" s="26">
        <f>G1081-Mode1_Parameter_sheet!$D$8</f>
        <v>-4.8432270669421462E-2</v>
      </c>
      <c r="K1081" s="26">
        <v>35.833333330000002</v>
      </c>
      <c r="L1081" s="33">
        <f>$R$8*COS($R$6*(K1081-Mode1_Parameter_sheet!$D$9))+$R$10*SIN($R$6*(K1081-Mode1_Parameter_sheet!$D$9))+$R$9*COS($R$7*(K1081-Mode1_Parameter_sheet!$D$9))+$R$11*SIN($R$7*(K1081-Mode1_Parameter_sheet!$D$9))</f>
        <v>-5.2888075259515534E-2</v>
      </c>
      <c r="M1081" s="33">
        <f>L1081+Mode1_Parameter_sheet!$D$7</f>
        <v>9.3327082220799329E-2</v>
      </c>
      <c r="N1081" s="33">
        <f>$R$8*COS($R$6*(K1081-Mode1_Parameter_sheet!$D$9))+$R$10*SIN($R$6*(K1081-Mode1_Parameter_sheet!$D$9))-$R$9*COS($R$7*(K1081-Mode1_Parameter_sheet!$D$9))-$R$11*SIN($R$7*(K1081-Mode1_Parameter_sheet!$D$9))</f>
        <v>-5.2678720822643708E-2</v>
      </c>
      <c r="O1081" s="33">
        <f>N1081+Mode1_Parameter_sheet!$D$8</f>
        <v>0.49122395564677779</v>
      </c>
    </row>
    <row r="1082" spans="2:15">
      <c r="B1082" s="29">
        <v>1080</v>
      </c>
      <c r="C1082" s="26">
        <v>35.866666670000001</v>
      </c>
      <c r="D1082" s="26">
        <v>9.7600000000000006E-2</v>
      </c>
      <c r="E1082" s="26">
        <v>9.2399999999999999E-3</v>
      </c>
      <c r="F1082" s="26">
        <f>D1082-Mode1_Parameter_sheet!$D$7</f>
        <v>-4.861515748031485E-2</v>
      </c>
      <c r="G1082" s="26">
        <v>0.49574424319999999</v>
      </c>
      <c r="H1082" s="26">
        <v>7.7926471759999999E-3</v>
      </c>
      <c r="I1082" s="26">
        <f>G1082-Mode1_Parameter_sheet!$D$8</f>
        <v>-4.8158433269421486E-2</v>
      </c>
      <c r="K1082" s="26">
        <v>35.866666670000001</v>
      </c>
      <c r="L1082" s="33">
        <f>$R$8*COS($R$6*(K1082-Mode1_Parameter_sheet!$D$9))+$R$10*SIN($R$6*(K1082-Mode1_Parameter_sheet!$D$9))+$R$9*COS($R$7*(K1082-Mode1_Parameter_sheet!$D$9))+$R$11*SIN($R$7*(K1082-Mode1_Parameter_sheet!$D$9))</f>
        <v>-5.3080767710718978E-2</v>
      </c>
      <c r="M1082" s="33">
        <f>L1082+Mode1_Parameter_sheet!$D$7</f>
        <v>9.3134389769595871E-2</v>
      </c>
      <c r="N1082" s="33">
        <f>$R$8*COS($R$6*(K1082-Mode1_Parameter_sheet!$D$9))+$R$10*SIN($R$6*(K1082-Mode1_Parameter_sheet!$D$9))-$R$9*COS($R$7*(K1082-Mode1_Parameter_sheet!$D$9))-$R$11*SIN($R$7*(K1082-Mode1_Parameter_sheet!$D$9))</f>
        <v>-5.2886379026308196E-2</v>
      </c>
      <c r="O1082" s="33">
        <f>N1082+Mode1_Parameter_sheet!$D$8</f>
        <v>0.49101629744311326</v>
      </c>
    </row>
    <row r="1083" spans="2:15">
      <c r="B1083" s="29">
        <v>1080</v>
      </c>
      <c r="C1083" s="26">
        <v>35.9</v>
      </c>
      <c r="D1083" s="26">
        <v>9.8000000000000004E-2</v>
      </c>
      <c r="E1083" s="26">
        <v>1.7500000000000002E-2</v>
      </c>
      <c r="F1083" s="26">
        <f>D1083-Mode1_Parameter_sheet!$D$7</f>
        <v>-4.8215157480314852E-2</v>
      </c>
      <c r="G1083" s="26">
        <v>0.4959899156</v>
      </c>
      <c r="H1083" s="26">
        <v>1.4334228859999999E-2</v>
      </c>
      <c r="I1083" s="26">
        <f>G1083-Mode1_Parameter_sheet!$D$8</f>
        <v>-4.7912760869421478E-2</v>
      </c>
      <c r="K1083" s="26">
        <v>35.9</v>
      </c>
      <c r="L1083" s="33">
        <f>$R$8*COS($R$6*(K1083-Mode1_Parameter_sheet!$D$9))+$R$10*SIN($R$6*(K1083-Mode1_Parameter_sheet!$D$9))+$R$9*COS($R$7*(K1083-Mode1_Parameter_sheet!$D$9))+$R$11*SIN($R$7*(K1083-Mode1_Parameter_sheet!$D$9))</f>
        <v>-5.2942928948757392E-2</v>
      </c>
      <c r="M1083" s="33">
        <f>L1083+Mode1_Parameter_sheet!$D$7</f>
        <v>9.3272228531557463E-2</v>
      </c>
      <c r="N1083" s="33">
        <f>$R$8*COS($R$6*(K1083-Mode1_Parameter_sheet!$D$9))+$R$10*SIN($R$6*(K1083-Mode1_Parameter_sheet!$D$9))-$R$9*COS($R$7*(K1083-Mode1_Parameter_sheet!$D$9))-$R$11*SIN($R$7*(K1083-Mode1_Parameter_sheet!$D$9))</f>
        <v>-5.2765559035680865E-2</v>
      </c>
      <c r="O1083" s="33">
        <f>N1083+Mode1_Parameter_sheet!$D$8</f>
        <v>0.49113711743374061</v>
      </c>
    </row>
    <row r="1084" spans="2:15">
      <c r="B1084" s="29">
        <v>1080</v>
      </c>
      <c r="C1084" s="26">
        <v>35.933333330000004</v>
      </c>
      <c r="D1084" s="26">
        <v>9.8799999999999999E-2</v>
      </c>
      <c r="E1084" s="26">
        <v>2.8500000000000001E-2</v>
      </c>
      <c r="F1084" s="26">
        <f>D1084-Mode1_Parameter_sheet!$D$7</f>
        <v>-4.7415157480314857E-2</v>
      </c>
      <c r="G1084" s="26">
        <v>0.49669985840000003</v>
      </c>
      <c r="H1084" s="26">
        <v>2.921784153E-2</v>
      </c>
      <c r="I1084" s="26">
        <f>G1084-Mode1_Parameter_sheet!$D$8</f>
        <v>-4.7202818069421448E-2</v>
      </c>
      <c r="K1084" s="26">
        <v>35.933333330000004</v>
      </c>
      <c r="L1084" s="33">
        <f>$R$8*COS($R$6*(K1084-Mode1_Parameter_sheet!$D$9))+$R$10*SIN($R$6*(K1084-Mode1_Parameter_sheet!$D$9))+$R$9*COS($R$7*(K1084-Mode1_Parameter_sheet!$D$9))+$R$11*SIN($R$7*(K1084-Mode1_Parameter_sheet!$D$9))</f>
        <v>-5.2475453251042956E-2</v>
      </c>
      <c r="M1084" s="33">
        <f>L1084+Mode1_Parameter_sheet!$D$7</f>
        <v>9.37397042292719E-2</v>
      </c>
      <c r="N1084" s="33">
        <f>$R$8*COS($R$6*(K1084-Mode1_Parameter_sheet!$D$9))+$R$10*SIN($R$6*(K1084-Mode1_Parameter_sheet!$D$9))-$R$9*COS($R$7*(K1084-Mode1_Parameter_sheet!$D$9))-$R$11*SIN($R$7*(K1084-Mode1_Parameter_sheet!$D$9))</f>
        <v>-5.2316975389728571E-2</v>
      </c>
      <c r="O1084" s="33">
        <f>N1084+Mode1_Parameter_sheet!$D$8</f>
        <v>0.4915857010796929</v>
      </c>
    </row>
    <row r="1085" spans="2:15">
      <c r="B1085" s="29">
        <v>1080</v>
      </c>
      <c r="C1085" s="26">
        <v>35.966666670000002</v>
      </c>
      <c r="D1085" s="26">
        <v>9.9900000000000003E-2</v>
      </c>
      <c r="E1085" s="26">
        <v>3.5700000000000003E-2</v>
      </c>
      <c r="F1085" s="26">
        <f>D1085-Mode1_Parameter_sheet!$D$7</f>
        <v>-4.6315157480314853E-2</v>
      </c>
      <c r="G1085" s="26">
        <v>0.49793777169999998</v>
      </c>
      <c r="H1085" s="26">
        <v>3.3153588829999997E-2</v>
      </c>
      <c r="I1085" s="26">
        <f>G1085-Mode1_Parameter_sheet!$D$8</f>
        <v>-4.59649047694215E-2</v>
      </c>
      <c r="K1085" s="26">
        <v>35.966666670000002</v>
      </c>
      <c r="L1085" s="33">
        <f>$R$8*COS($R$6*(K1085-Mode1_Parameter_sheet!$D$9))+$R$10*SIN($R$6*(K1085-Mode1_Parameter_sheet!$D$9))+$R$9*COS($R$7*(K1085-Mode1_Parameter_sheet!$D$9))+$R$11*SIN($R$7*(K1085-Mode1_Parameter_sheet!$D$9))</f>
        <v>-5.1681288578720543E-2</v>
      </c>
      <c r="M1085" s="33">
        <f>L1085+Mode1_Parameter_sheet!$D$7</f>
        <v>9.453386890159432E-2</v>
      </c>
      <c r="N1085" s="33">
        <f>$R$8*COS($R$6*(K1085-Mode1_Parameter_sheet!$D$9))+$R$10*SIN($R$6*(K1085-Mode1_Parameter_sheet!$D$9))-$R$9*COS($R$7*(K1085-Mode1_Parameter_sheet!$D$9))-$R$11*SIN($R$7*(K1085-Mode1_Parameter_sheet!$D$9))</f>
        <v>-5.154337652885941E-2</v>
      </c>
      <c r="O1085" s="33">
        <f>N1085+Mode1_Parameter_sheet!$D$8</f>
        <v>0.49235929994056205</v>
      </c>
    </row>
    <row r="1086" spans="2:15">
      <c r="B1086" s="29">
        <v>1080</v>
      </c>
      <c r="C1086" s="26">
        <v>36</v>
      </c>
      <c r="D1086" s="26">
        <v>0.10100000000000001</v>
      </c>
      <c r="E1086" s="26">
        <v>4.1399999999999999E-2</v>
      </c>
      <c r="F1086" s="26">
        <f>D1086-Mode1_Parameter_sheet!$D$7</f>
        <v>-4.5215157480314849E-2</v>
      </c>
      <c r="G1086" s="26">
        <v>0.4989100977</v>
      </c>
      <c r="H1086" s="26">
        <v>4.1188802400000002E-2</v>
      </c>
      <c r="I1086" s="26">
        <f>G1086-Mode1_Parameter_sheet!$D$8</f>
        <v>-4.4992578769421476E-2</v>
      </c>
      <c r="K1086" s="26">
        <v>36</v>
      </c>
      <c r="L1086" s="33">
        <f>$R$8*COS($R$6*(K1086-Mode1_Parameter_sheet!$D$9))+$R$10*SIN($R$6*(K1086-Mode1_Parameter_sheet!$D$9))+$R$9*COS($R$7*(K1086-Mode1_Parameter_sheet!$D$9))+$R$11*SIN($R$7*(K1086-Mode1_Parameter_sheet!$D$9))</f>
        <v>-5.0565418967288375E-2</v>
      </c>
      <c r="M1086" s="33">
        <f>L1086+Mode1_Parameter_sheet!$D$7</f>
        <v>9.564973851302648E-2</v>
      </c>
      <c r="N1086" s="33">
        <f>$R$8*COS($R$6*(K1086-Mode1_Parameter_sheet!$D$9))+$R$10*SIN($R$6*(K1086-Mode1_Parameter_sheet!$D$9))-$R$9*COS($R$7*(K1086-Mode1_Parameter_sheet!$D$9))-$R$11*SIN($R$7*(K1086-Mode1_Parameter_sheet!$D$9))</f>
        <v>-5.0449529271806196E-2</v>
      </c>
      <c r="O1086" s="33">
        <f>N1086+Mode1_Parameter_sheet!$D$8</f>
        <v>0.49345314719761529</v>
      </c>
    </row>
    <row r="1087" spans="2:15">
      <c r="B1087" s="29">
        <v>1080</v>
      </c>
      <c r="C1087" s="26">
        <v>36.033333329999998</v>
      </c>
      <c r="D1087" s="26">
        <v>0.10299999999999999</v>
      </c>
      <c r="E1087" s="26">
        <v>4.9399999999999999E-2</v>
      </c>
      <c r="F1087" s="26">
        <f>D1087-Mode1_Parameter_sheet!$D$7</f>
        <v>-4.3215157480314861E-2</v>
      </c>
      <c r="G1087" s="26">
        <v>0.50068369189999995</v>
      </c>
      <c r="H1087" s="26">
        <v>5.4906977699999998E-2</v>
      </c>
      <c r="I1087" s="26">
        <f>G1087-Mode1_Parameter_sheet!$D$8</f>
        <v>-4.3218984569421526E-2</v>
      </c>
      <c r="K1087" s="26">
        <v>36.033333329999998</v>
      </c>
      <c r="L1087" s="33">
        <f>$R$8*COS($R$6*(K1087-Mode1_Parameter_sheet!$D$9))+$R$10*SIN($R$6*(K1087-Mode1_Parameter_sheet!$D$9))+$R$9*COS($R$7*(K1087-Mode1_Parameter_sheet!$D$9))+$R$11*SIN($R$7*(K1087-Mode1_Parameter_sheet!$D$9))</f>
        <v>-4.9134831630532158E-2</v>
      </c>
      <c r="M1087" s="33">
        <f>L1087+Mode1_Parameter_sheet!$D$7</f>
        <v>9.7080325849782698E-2</v>
      </c>
      <c r="N1087" s="33">
        <f>$R$8*COS($R$6*(K1087-Mode1_Parameter_sheet!$D$9))+$R$10*SIN($R$6*(K1087-Mode1_Parameter_sheet!$D$9))-$R$9*COS($R$7*(K1087-Mode1_Parameter_sheet!$D$9))-$R$11*SIN($R$7*(K1087-Mode1_Parameter_sheet!$D$9))</f>
        <v>-4.9042188250666627E-2</v>
      </c>
      <c r="O1087" s="33">
        <f>N1087+Mode1_Parameter_sheet!$D$8</f>
        <v>0.49486048821875483</v>
      </c>
    </row>
    <row r="1088" spans="2:15">
      <c r="B1088" s="29">
        <v>1080</v>
      </c>
      <c r="C1088" s="26">
        <v>36.066666669999996</v>
      </c>
      <c r="D1088" s="26">
        <v>0.104</v>
      </c>
      <c r="E1088" s="26">
        <v>5.9799999999999999E-2</v>
      </c>
      <c r="F1088" s="26">
        <f>D1088-Mode1_Parameter_sheet!$D$7</f>
        <v>-4.221515748031486E-2</v>
      </c>
      <c r="G1088" s="26">
        <v>0.50257056290000002</v>
      </c>
      <c r="H1088" s="26">
        <v>6.0422999079999998E-2</v>
      </c>
      <c r="I1088" s="26">
        <f>G1088-Mode1_Parameter_sheet!$D$8</f>
        <v>-4.1332113569421458E-2</v>
      </c>
      <c r="K1088" s="26">
        <v>36.066666669999996</v>
      </c>
      <c r="L1088" s="33">
        <f>$R$8*COS($R$6*(K1088-Mode1_Parameter_sheet!$D$9))+$R$10*SIN($R$6*(K1088-Mode1_Parameter_sheet!$D$9))+$R$9*COS($R$7*(K1088-Mode1_Parameter_sheet!$D$9))+$R$11*SIN($R$7*(K1088-Mode1_Parameter_sheet!$D$9))</f>
        <v>-4.7398473291493028E-2</v>
      </c>
      <c r="M1088" s="33">
        <f>L1088+Mode1_Parameter_sheet!$D$7</f>
        <v>9.8816684188821835E-2</v>
      </c>
      <c r="N1088" s="33">
        <f>$R$8*COS($R$6*(K1088-Mode1_Parameter_sheet!$D$9))+$R$10*SIN($R$6*(K1088-Mode1_Parameter_sheet!$D$9))-$R$9*COS($R$7*(K1088-Mode1_Parameter_sheet!$D$9))-$R$11*SIN($R$7*(K1088-Mode1_Parameter_sheet!$D$9))</f>
        <v>-4.7330054681469093E-2</v>
      </c>
      <c r="O1088" s="33">
        <f>N1088+Mode1_Parameter_sheet!$D$8</f>
        <v>0.49657262178795236</v>
      </c>
    </row>
    <row r="1089" spans="2:15">
      <c r="B1089" s="29">
        <v>1080</v>
      </c>
      <c r="C1089" s="26">
        <v>36.1</v>
      </c>
      <c r="D1089" s="26">
        <v>0.107</v>
      </c>
      <c r="E1089" s="26">
        <v>7.0099999999999996E-2</v>
      </c>
      <c r="F1089" s="26">
        <f>D1089-Mode1_Parameter_sheet!$D$7</f>
        <v>-3.9215157480314858E-2</v>
      </c>
      <c r="G1089" s="26">
        <v>0.50471189179999998</v>
      </c>
      <c r="H1089" s="26">
        <v>6.5876180650000005E-2</v>
      </c>
      <c r="I1089" s="26">
        <f>G1089-Mode1_Parameter_sheet!$D$8</f>
        <v>-3.9190784669421497E-2</v>
      </c>
      <c r="K1089" s="26">
        <v>36.1</v>
      </c>
      <c r="L1089" s="33">
        <f>$R$8*COS($R$6*(K1089-Mode1_Parameter_sheet!$D$9))+$R$10*SIN($R$6*(K1089-Mode1_Parameter_sheet!$D$9))+$R$9*COS($R$7*(K1089-Mode1_Parameter_sheet!$D$9))+$R$11*SIN($R$7*(K1089-Mode1_Parameter_sheet!$D$9))</f>
        <v>-4.5367195993085599E-2</v>
      </c>
      <c r="M1089" s="33">
        <f>L1089+Mode1_Parameter_sheet!$D$7</f>
        <v>0.10084796148722926</v>
      </c>
      <c r="N1089" s="33">
        <f>$R$8*COS($R$6*(K1089-Mode1_Parameter_sheet!$D$9))+$R$10*SIN($R$6*(K1089-Mode1_Parameter_sheet!$D$9))-$R$9*COS($R$7*(K1089-Mode1_Parameter_sheet!$D$9))-$R$11*SIN($R$7*(K1089-Mode1_Parameter_sheet!$D$9))</f>
        <v>-4.5323724744325999E-2</v>
      </c>
      <c r="O1089" s="33">
        <f>N1089+Mode1_Parameter_sheet!$D$8</f>
        <v>0.49857895172509548</v>
      </c>
    </row>
    <row r="1090" spans="2:15">
      <c r="B1090" s="29">
        <v>1080</v>
      </c>
      <c r="C1090" s="26">
        <v>36.133333329999999</v>
      </c>
      <c r="D1090" s="26">
        <v>0.109</v>
      </c>
      <c r="E1090" s="26">
        <v>7.4399999999999994E-2</v>
      </c>
      <c r="F1090" s="26">
        <f>D1090-Mode1_Parameter_sheet!$D$7</f>
        <v>-3.7215157480314856E-2</v>
      </c>
      <c r="G1090" s="26">
        <v>0.50696230819999999</v>
      </c>
      <c r="H1090" s="26">
        <v>7.6204474699999997E-2</v>
      </c>
      <c r="I1090" s="26">
        <f>G1090-Mode1_Parameter_sheet!$D$8</f>
        <v>-3.6940368269421486E-2</v>
      </c>
      <c r="K1090" s="26">
        <v>36.133333329999999</v>
      </c>
      <c r="L1090" s="33">
        <f>$R$8*COS($R$6*(K1090-Mode1_Parameter_sheet!$D$9))+$R$10*SIN($R$6*(K1090-Mode1_Parameter_sheet!$D$9))+$R$9*COS($R$7*(K1090-Mode1_Parameter_sheet!$D$9))+$R$11*SIN($R$7*(K1090-Mode1_Parameter_sheet!$D$9))</f>
        <v>-4.3053685929946198E-2</v>
      </c>
      <c r="M1090" s="33">
        <f>L1090+Mode1_Parameter_sheet!$D$7</f>
        <v>0.10316147155036866</v>
      </c>
      <c r="N1090" s="33">
        <f>$R$8*COS($R$6*(K1090-Mode1_Parameter_sheet!$D$9))+$R$10*SIN($R$6*(K1090-Mode1_Parameter_sheet!$D$9))-$R$9*COS($R$7*(K1090-Mode1_Parameter_sheet!$D$9))-$R$11*SIN($R$7*(K1090-Mode1_Parameter_sheet!$D$9))</f>
        <v>-4.3035621161125914E-2</v>
      </c>
      <c r="O1090" s="33">
        <f>N1090+Mode1_Parameter_sheet!$D$8</f>
        <v>0.50086705530829556</v>
      </c>
    </row>
    <row r="1091" spans="2:15">
      <c r="B1091" s="29">
        <v>1090</v>
      </c>
      <c r="C1091" s="26">
        <v>36.166666669999998</v>
      </c>
      <c r="D1091" s="26">
        <v>0.112</v>
      </c>
      <c r="E1091" s="26">
        <v>8.1199999999999994E-2</v>
      </c>
      <c r="F1091" s="26">
        <f>D1091-Mode1_Parameter_sheet!$D$7</f>
        <v>-3.4215157480314853E-2</v>
      </c>
      <c r="G1091" s="26">
        <v>0.50979219009999999</v>
      </c>
      <c r="H1091" s="26">
        <v>8.1803113869999999E-2</v>
      </c>
      <c r="I1091" s="26">
        <f>G1091-Mode1_Parameter_sheet!$D$8</f>
        <v>-3.4110486369421489E-2</v>
      </c>
      <c r="K1091" s="26">
        <v>36.166666669999998</v>
      </c>
      <c r="L1091" s="33">
        <f>$R$8*COS($R$6*(K1091-Mode1_Parameter_sheet!$D$9))+$R$10*SIN($R$6*(K1091-Mode1_Parameter_sheet!$D$9))+$R$9*COS($R$7*(K1091-Mode1_Parameter_sheet!$D$9))+$R$11*SIN($R$7*(K1091-Mode1_Parameter_sheet!$D$9))</f>
        <v>-4.0472385160346319E-2</v>
      </c>
      <c r="M1091" s="33">
        <f>L1091+Mode1_Parameter_sheet!$D$7</f>
        <v>0.10574277231996854</v>
      </c>
      <c r="N1091" s="33">
        <f>$R$8*COS($R$6*(K1091-Mode1_Parameter_sheet!$D$9))+$R$10*SIN($R$6*(K1091-Mode1_Parameter_sheet!$D$9))-$R$9*COS($R$7*(K1091-Mode1_Parameter_sheet!$D$9))-$R$11*SIN($R$7*(K1091-Mode1_Parameter_sheet!$D$9))</f>
        <v>-4.0479917668989104E-2</v>
      </c>
      <c r="O1091" s="33">
        <f>N1091+Mode1_Parameter_sheet!$D$8</f>
        <v>0.50342275880043241</v>
      </c>
    </row>
    <row r="1092" spans="2:15">
      <c r="B1092" s="29">
        <v>1090</v>
      </c>
      <c r="C1092" s="26">
        <v>36.200000000000003</v>
      </c>
      <c r="D1092" s="26">
        <v>0.115</v>
      </c>
      <c r="E1092" s="26">
        <v>8.9300000000000004E-2</v>
      </c>
      <c r="F1092" s="26">
        <f>D1092-Mode1_Parameter_sheet!$D$7</f>
        <v>-3.1215157480314851E-2</v>
      </c>
      <c r="G1092" s="26">
        <v>0.51241584920000005</v>
      </c>
      <c r="H1092" s="26">
        <v>8.167914892E-2</v>
      </c>
      <c r="I1092" s="26">
        <f>G1092-Mode1_Parameter_sheet!$D$8</f>
        <v>-3.1486827269421425E-2</v>
      </c>
      <c r="K1092" s="26">
        <v>36.200000000000003</v>
      </c>
      <c r="L1092" s="33">
        <f>$R$8*COS($R$6*(K1092-Mode1_Parameter_sheet!$D$9))+$R$10*SIN($R$6*(K1092-Mode1_Parameter_sheet!$D$9))+$R$9*COS($R$7*(K1092-Mode1_Parameter_sheet!$D$9))+$R$11*SIN($R$7*(K1092-Mode1_Parameter_sheet!$D$9))</f>
        <v>-3.7639403906930949E-2</v>
      </c>
      <c r="M1092" s="33">
        <f>L1092+Mode1_Parameter_sheet!$D$7</f>
        <v>0.10857575357338391</v>
      </c>
      <c r="N1092" s="33">
        <f>$R$8*COS($R$6*(K1092-Mode1_Parameter_sheet!$D$9))+$R$10*SIN($R$6*(K1092-Mode1_Parameter_sheet!$D$9))-$R$9*COS($R$7*(K1092-Mode1_Parameter_sheet!$D$9))-$R$11*SIN($R$7*(K1092-Mode1_Parameter_sheet!$D$9))</f>
        <v>-3.7672454131288488E-2</v>
      </c>
      <c r="O1092" s="33">
        <f>N1092+Mode1_Parameter_sheet!$D$8</f>
        <v>0.50623022233813297</v>
      </c>
    </row>
    <row r="1093" spans="2:15">
      <c r="B1093" s="29">
        <v>1090</v>
      </c>
      <c r="C1093" s="26">
        <v>36.233333330000001</v>
      </c>
      <c r="D1093" s="26">
        <v>0.11799999999999999</v>
      </c>
      <c r="E1093" s="26">
        <v>9.11E-2</v>
      </c>
      <c r="F1093" s="26">
        <f>D1093-Mode1_Parameter_sheet!$D$7</f>
        <v>-2.8215157480314862E-2</v>
      </c>
      <c r="G1093" s="26">
        <v>0.51523746670000004</v>
      </c>
      <c r="H1093" s="26">
        <v>9.2234991439999997E-2</v>
      </c>
      <c r="I1093" s="26">
        <f>G1093-Mode1_Parameter_sheet!$D$8</f>
        <v>-2.866520976942144E-2</v>
      </c>
      <c r="K1093" s="26">
        <v>36.233333330000001</v>
      </c>
      <c r="L1093" s="33">
        <f>$R$8*COS($R$6*(K1093-Mode1_Parameter_sheet!$D$9))+$R$10*SIN($R$6*(K1093-Mode1_Parameter_sheet!$D$9))+$R$9*COS($R$7*(K1093-Mode1_Parameter_sheet!$D$9))+$R$11*SIN($R$7*(K1093-Mode1_Parameter_sheet!$D$9))</f>
        <v>-3.4572415136388771E-2</v>
      </c>
      <c r="M1093" s="33">
        <f>L1093+Mode1_Parameter_sheet!$D$7</f>
        <v>0.11164274234392609</v>
      </c>
      <c r="N1093" s="33">
        <f>$R$8*COS($R$6*(K1093-Mode1_Parameter_sheet!$D$9))+$R$10*SIN($R$6*(K1093-Mode1_Parameter_sheet!$D$9))-$R$9*COS($R$7*(K1093-Mode1_Parameter_sheet!$D$9))-$R$11*SIN($R$7*(K1093-Mode1_Parameter_sheet!$D$9))</f>
        <v>-3.4630634018735576E-2</v>
      </c>
      <c r="O1093" s="33">
        <f>N1093+Mode1_Parameter_sheet!$D$8</f>
        <v>0.50927204245068591</v>
      </c>
    </row>
    <row r="1094" spans="2:15">
      <c r="B1094" s="29">
        <v>1090</v>
      </c>
      <c r="C1094" s="26">
        <v>36.266666669999999</v>
      </c>
      <c r="D1094" s="26">
        <v>0.121</v>
      </c>
      <c r="E1094" s="26">
        <v>9.7799999999999998E-2</v>
      </c>
      <c r="F1094" s="26">
        <f>D1094-Mode1_Parameter_sheet!$D$7</f>
        <v>-2.5215157480314859E-2</v>
      </c>
      <c r="G1094" s="26">
        <v>0.51856484859999996</v>
      </c>
      <c r="H1094" s="26">
        <v>9.8596152440000001E-2</v>
      </c>
      <c r="I1094" s="26">
        <f>G1094-Mode1_Parameter_sheet!$D$8</f>
        <v>-2.5337827869421514E-2</v>
      </c>
      <c r="K1094" s="26">
        <v>36.266666669999999</v>
      </c>
      <c r="L1094" s="33">
        <f>$R$8*COS($R$6*(K1094-Mode1_Parameter_sheet!$D$9))+$R$10*SIN($R$6*(K1094-Mode1_Parameter_sheet!$D$9))+$R$9*COS($R$7*(K1094-Mode1_Parameter_sheet!$D$9))+$R$11*SIN($R$7*(K1094-Mode1_Parameter_sheet!$D$9))</f>
        <v>-3.1290546069386131E-2</v>
      </c>
      <c r="M1094" s="33">
        <f>L1094+Mode1_Parameter_sheet!$D$7</f>
        <v>0.11492461141092872</v>
      </c>
      <c r="N1094" s="33">
        <f>$R$8*COS($R$6*(K1094-Mode1_Parameter_sheet!$D$9))+$R$10*SIN($R$6*(K1094-Mode1_Parameter_sheet!$D$9))-$R$9*COS($R$7*(K1094-Mode1_Parameter_sheet!$D$9))-$R$11*SIN($R$7*(K1094-Mode1_Parameter_sheet!$D$9))</f>
        <v>-3.1373318742153038E-2</v>
      </c>
      <c r="O1094" s="33">
        <f>N1094+Mode1_Parameter_sheet!$D$8</f>
        <v>0.51252935772726849</v>
      </c>
    </row>
    <row r="1095" spans="2:15">
      <c r="B1095" s="29">
        <v>1090</v>
      </c>
      <c r="C1095" s="26">
        <v>36.299999999999997</v>
      </c>
      <c r="D1095" s="26">
        <v>0.124</v>
      </c>
      <c r="E1095" s="26">
        <v>0.10199999999999999</v>
      </c>
      <c r="F1095" s="26">
        <f>D1095-Mode1_Parameter_sheet!$D$7</f>
        <v>-2.2215157480314857E-2</v>
      </c>
      <c r="G1095" s="26">
        <v>0.5218105435</v>
      </c>
      <c r="H1095" s="26">
        <v>0.101031859</v>
      </c>
      <c r="I1095" s="26">
        <f>G1095-Mode1_Parameter_sheet!$D$8</f>
        <v>-2.2092132969421474E-2</v>
      </c>
      <c r="K1095" s="26">
        <v>36.299999999999997</v>
      </c>
      <c r="L1095" s="33">
        <f>$R$8*COS($R$6*(K1095-Mode1_Parameter_sheet!$D$9))+$R$10*SIN($R$6*(K1095-Mode1_Parameter_sheet!$D$9))+$R$9*COS($R$7*(K1095-Mode1_Parameter_sheet!$D$9))+$R$11*SIN($R$7*(K1095-Mode1_Parameter_sheet!$D$9))</f>
        <v>-2.781426191400883E-2</v>
      </c>
      <c r="M1095" s="33">
        <f>L1095+Mode1_Parameter_sheet!$D$7</f>
        <v>0.11840089556630602</v>
      </c>
      <c r="N1095" s="33">
        <f>$R$8*COS($R$6*(K1095-Mode1_Parameter_sheet!$D$9))+$R$10*SIN($R$6*(K1095-Mode1_Parameter_sheet!$D$9))-$R$9*COS($R$7*(K1095-Mode1_Parameter_sheet!$D$9))-$R$11*SIN($R$7*(K1095-Mode1_Parameter_sheet!$D$9))</f>
        <v>-2.7920714171698471E-2</v>
      </c>
      <c r="O1095" s="33">
        <f>N1095+Mode1_Parameter_sheet!$D$8</f>
        <v>0.51598196229772297</v>
      </c>
    </row>
    <row r="1096" spans="2:15">
      <c r="B1096" s="29">
        <v>1090</v>
      </c>
      <c r="C1096" s="26">
        <v>36.333333330000002</v>
      </c>
      <c r="D1096" s="26">
        <v>0.127</v>
      </c>
      <c r="E1096" s="26">
        <v>0.104</v>
      </c>
      <c r="F1096" s="26">
        <f>D1096-Mode1_Parameter_sheet!$D$7</f>
        <v>-1.9215157480314854E-2</v>
      </c>
      <c r="G1096" s="26">
        <v>0.52530030589999999</v>
      </c>
      <c r="H1096" s="26">
        <v>0.10314833399999999</v>
      </c>
      <c r="I1096" s="26">
        <f>G1096-Mode1_Parameter_sheet!$D$8</f>
        <v>-1.8602370569421489E-2</v>
      </c>
      <c r="K1096" s="26">
        <v>36.333333330000002</v>
      </c>
      <c r="L1096" s="33">
        <f>$R$8*COS($R$6*(K1096-Mode1_Parameter_sheet!$D$9))+$R$10*SIN($R$6*(K1096-Mode1_Parameter_sheet!$D$9))+$R$9*COS($R$7*(K1096-Mode1_Parameter_sheet!$D$9))+$R$11*SIN($R$7*(K1096-Mode1_Parameter_sheet!$D$9))</f>
        <v>-2.4165232125357421E-2</v>
      </c>
      <c r="M1096" s="33">
        <f>L1096+Mode1_Parameter_sheet!$D$7</f>
        <v>0.12204992535495743</v>
      </c>
      <c r="N1096" s="33">
        <f>$R$8*COS($R$6*(K1096-Mode1_Parameter_sheet!$D$9))+$R$10*SIN($R$6*(K1096-Mode1_Parameter_sheet!$D$9))-$R$9*COS($R$7*(K1096-Mode1_Parameter_sheet!$D$9))-$R$11*SIN($R$7*(K1096-Mode1_Parameter_sheet!$D$9))</f>
        <v>-2.4294239679597714E-2</v>
      </c>
      <c r="O1096" s="33">
        <f>N1096+Mode1_Parameter_sheet!$D$8</f>
        <v>0.51960843678982371</v>
      </c>
    </row>
    <row r="1097" spans="2:15">
      <c r="B1097" s="29">
        <v>1090</v>
      </c>
      <c r="C1097" s="26">
        <v>36.366666670000001</v>
      </c>
      <c r="D1097" s="26">
        <v>0.13100000000000001</v>
      </c>
      <c r="E1097" s="26">
        <v>0.109</v>
      </c>
      <c r="F1097" s="26">
        <f>D1097-Mode1_Parameter_sheet!$D$7</f>
        <v>-1.521515748031485E-2</v>
      </c>
      <c r="G1097" s="26">
        <v>0.5286870991</v>
      </c>
      <c r="H1097" s="26">
        <v>0.10592665480000001</v>
      </c>
      <c r="I1097" s="26">
        <f>G1097-Mode1_Parameter_sheet!$D$8</f>
        <v>-1.5215577369421474E-2</v>
      </c>
      <c r="K1097" s="26">
        <v>36.366666670000001</v>
      </c>
      <c r="L1097" s="33">
        <f>$R$8*COS($R$6*(K1097-Mode1_Parameter_sheet!$D$9))+$R$10*SIN($R$6*(K1097-Mode1_Parameter_sheet!$D$9))+$R$9*COS($R$7*(K1097-Mode1_Parameter_sheet!$D$9))+$R$11*SIN($R$7*(K1097-Mode1_Parameter_sheet!$D$9))</f>
        <v>-2.0366197815195688E-2</v>
      </c>
      <c r="M1097" s="33">
        <f>L1097+Mode1_Parameter_sheet!$D$7</f>
        <v>0.12584895966511916</v>
      </c>
      <c r="N1097" s="33">
        <f>$R$8*COS($R$6*(K1097-Mode1_Parameter_sheet!$D$9))+$R$10*SIN($R$6*(K1097-Mode1_Parameter_sheet!$D$9))-$R$9*COS($R$7*(K1097-Mode1_Parameter_sheet!$D$9))-$R$11*SIN($R$7*(K1097-Mode1_Parameter_sheet!$D$9))</f>
        <v>-2.051639816749511E-2</v>
      </c>
      <c r="O1097" s="33">
        <f>N1097+Mode1_Parameter_sheet!$D$8</f>
        <v>0.52338627830192641</v>
      </c>
    </row>
    <row r="1098" spans="2:15">
      <c r="B1098" s="29">
        <v>1090</v>
      </c>
      <c r="C1098" s="26">
        <v>36.4</v>
      </c>
      <c r="D1098" s="26">
        <v>0.13500000000000001</v>
      </c>
      <c r="E1098" s="26">
        <v>0.112</v>
      </c>
      <c r="F1098" s="26">
        <f>D1098-Mode1_Parameter_sheet!$D$7</f>
        <v>-1.1215157480314847E-2</v>
      </c>
      <c r="G1098" s="26">
        <v>0.53236208289999998</v>
      </c>
      <c r="H1098" s="26">
        <v>0.11072860399999999</v>
      </c>
      <c r="I1098" s="26">
        <f>G1098-Mode1_Parameter_sheet!$D$8</f>
        <v>-1.1540593569421498E-2</v>
      </c>
      <c r="K1098" s="26">
        <v>36.4</v>
      </c>
      <c r="L1098" s="33">
        <f>$R$8*COS($R$6*(K1098-Mode1_Parameter_sheet!$D$9))+$R$10*SIN($R$6*(K1098-Mode1_Parameter_sheet!$D$9))+$R$9*COS($R$7*(K1098-Mode1_Parameter_sheet!$D$9))+$R$11*SIN($R$7*(K1098-Mode1_Parameter_sheet!$D$9))</f>
        <v>-1.6440833452520679E-2</v>
      </c>
      <c r="M1098" s="33">
        <f>L1098+Mode1_Parameter_sheet!$D$7</f>
        <v>0.12977432402779418</v>
      </c>
      <c r="N1098" s="33">
        <f>$R$8*COS($R$6*(K1098-Mode1_Parameter_sheet!$D$9))+$R$10*SIN($R$6*(K1098-Mode1_Parameter_sheet!$D$9))-$R$9*COS($R$7*(K1098-Mode1_Parameter_sheet!$D$9))-$R$11*SIN($R$7*(K1098-Mode1_Parameter_sheet!$D$9))</f>
        <v>-1.6610640265369497E-2</v>
      </c>
      <c r="O1098" s="33">
        <f>N1098+Mode1_Parameter_sheet!$D$8</f>
        <v>0.52729203620405196</v>
      </c>
    </row>
    <row r="1099" spans="2:15">
      <c r="B1099" s="29">
        <v>1090</v>
      </c>
      <c r="C1099" s="26">
        <v>36.433333330000004</v>
      </c>
      <c r="D1099" s="26">
        <v>0.13900000000000001</v>
      </c>
      <c r="E1099" s="26">
        <v>0.114</v>
      </c>
      <c r="F1099" s="26">
        <f>D1099-Mode1_Parameter_sheet!$D$7</f>
        <v>-7.2151574803148433E-3</v>
      </c>
      <c r="G1099" s="26">
        <v>0.53606900609999997</v>
      </c>
      <c r="H1099" s="26">
        <v>0.11150865059999999</v>
      </c>
      <c r="I1099" s="26">
        <f>G1099-Mode1_Parameter_sheet!$D$8</f>
        <v>-7.8336703694215082E-3</v>
      </c>
      <c r="K1099" s="26">
        <v>36.433333330000004</v>
      </c>
      <c r="L1099" s="33">
        <f>$R$8*COS($R$6*(K1099-Mode1_Parameter_sheet!$D$9))+$R$10*SIN($R$6*(K1099-Mode1_Parameter_sheet!$D$9))+$R$9*COS($R$7*(K1099-Mode1_Parameter_sheet!$D$9))+$R$11*SIN($R$7*(K1099-Mode1_Parameter_sheet!$D$9))</f>
        <v>-1.241359231143907E-2</v>
      </c>
      <c r="M1099" s="33">
        <f>L1099+Mode1_Parameter_sheet!$D$7</f>
        <v>0.13380156516887579</v>
      </c>
      <c r="N1099" s="33">
        <f>$R$8*COS($R$6*(K1099-Mode1_Parameter_sheet!$D$9))+$R$10*SIN($R$6*(K1099-Mode1_Parameter_sheet!$D$9))-$R$9*COS($R$7*(K1099-Mode1_Parameter_sheet!$D$9))-$R$11*SIN($R$7*(K1099-Mode1_Parameter_sheet!$D$9))</f>
        <v>-1.2601212181584671E-2</v>
      </c>
      <c r="O1099" s="33">
        <f>N1099+Mode1_Parameter_sheet!$D$8</f>
        <v>0.53130146428783676</v>
      </c>
    </row>
    <row r="1100" spans="2:15">
      <c r="B1100" s="29">
        <v>1090</v>
      </c>
      <c r="C1100" s="26">
        <v>36.466666670000002</v>
      </c>
      <c r="D1100" s="26">
        <v>0.14199999999999999</v>
      </c>
      <c r="E1100" s="26">
        <v>0.112</v>
      </c>
      <c r="F1100" s="26">
        <f>D1100-Mode1_Parameter_sheet!$D$7</f>
        <v>-4.2151574803148684E-3</v>
      </c>
      <c r="G1100" s="26">
        <v>0.53979599290000002</v>
      </c>
      <c r="H1100" s="26">
        <v>0.1109931926</v>
      </c>
      <c r="I1100" s="26">
        <f>G1100-Mode1_Parameter_sheet!$D$8</f>
        <v>-4.1066835694214543E-3</v>
      </c>
      <c r="K1100" s="26">
        <v>36.466666670000002</v>
      </c>
      <c r="L1100" s="33">
        <f>$R$8*COS($R$6*(K1100-Mode1_Parameter_sheet!$D$9))+$R$10*SIN($R$6*(K1100-Mode1_Parameter_sheet!$D$9))+$R$9*COS($R$7*(K1100-Mode1_Parameter_sheet!$D$9))+$R$11*SIN($R$7*(K1100-Mode1_Parameter_sheet!$D$9))</f>
        <v>-8.3095572215859548E-3</v>
      </c>
      <c r="M1100" s="33">
        <f>L1100+Mode1_Parameter_sheet!$D$7</f>
        <v>0.13790560025872889</v>
      </c>
      <c r="N1100" s="33">
        <f>$R$8*COS($R$6*(K1100-Mode1_Parameter_sheet!$D$9))+$R$10*SIN($R$6*(K1100-Mode1_Parameter_sheet!$D$9))-$R$9*COS($R$7*(K1100-Mode1_Parameter_sheet!$D$9))-$R$11*SIN($R$7*(K1100-Mode1_Parameter_sheet!$D$9))</f>
        <v>-8.5130086188020659E-3</v>
      </c>
      <c r="O1100" s="33">
        <f>N1100+Mode1_Parameter_sheet!$D$8</f>
        <v>0.53538966785061937</v>
      </c>
    </row>
    <row r="1101" spans="2:15">
      <c r="B1101" s="29">
        <v>1100</v>
      </c>
      <c r="C1101" s="26">
        <v>36.5</v>
      </c>
      <c r="D1101" s="26">
        <v>0.14599999999999999</v>
      </c>
      <c r="E1101" s="26">
        <v>0.112</v>
      </c>
      <c r="F1101" s="26">
        <f>D1101-Mode1_Parameter_sheet!$D$7</f>
        <v>-2.1515748031486481E-4</v>
      </c>
      <c r="G1101" s="26">
        <v>0.54346855220000001</v>
      </c>
      <c r="H1101" s="26">
        <v>0.1114216604</v>
      </c>
      <c r="I1101" s="26">
        <f>G1101-Mode1_Parameter_sheet!$D$8</f>
        <v>-4.3412426942146531E-4</v>
      </c>
      <c r="K1101" s="26">
        <v>36.5</v>
      </c>
      <c r="L1101" s="33">
        <f>$R$8*COS($R$6*(K1101-Mode1_Parameter_sheet!$D$9))+$R$10*SIN($R$6*(K1101-Mode1_Parameter_sheet!$D$9))+$R$9*COS($R$7*(K1101-Mode1_Parameter_sheet!$D$9))+$R$11*SIN($R$7*(K1101-Mode1_Parameter_sheet!$D$9))</f>
        <v>-4.154287992789862E-3</v>
      </c>
      <c r="M1101" s="33">
        <f>L1101+Mode1_Parameter_sheet!$D$7</f>
        <v>0.142060869487525</v>
      </c>
      <c r="N1101" s="33">
        <f>$R$8*COS($R$6*(K1101-Mode1_Parameter_sheet!$D$9))+$R$10*SIN($R$6*(K1101-Mode1_Parameter_sheet!$D$9))-$R$9*COS($R$7*(K1101-Mode1_Parameter_sheet!$D$9))-$R$11*SIN($R$7*(K1101-Mode1_Parameter_sheet!$D$9))</f>
        <v>-4.3714221737494712E-3</v>
      </c>
      <c r="O1101" s="33">
        <f>N1101+Mode1_Parameter_sheet!$D$8</f>
        <v>0.53953125429567206</v>
      </c>
    </row>
    <row r="1102" spans="2:15">
      <c r="B1102" s="29">
        <v>1100</v>
      </c>
      <c r="C1102" s="26">
        <v>36.533333329999998</v>
      </c>
      <c r="D1102" s="26">
        <v>0.15</v>
      </c>
      <c r="E1102" s="26">
        <v>0.113</v>
      </c>
      <c r="F1102" s="26">
        <f>D1102-Mode1_Parameter_sheet!$D$7</f>
        <v>3.7848425196851387E-3</v>
      </c>
      <c r="G1102" s="26">
        <v>0.54722410359999996</v>
      </c>
      <c r="H1102" s="26">
        <v>0.1124008235</v>
      </c>
      <c r="I1102" s="26">
        <f>G1102-Mode1_Parameter_sheet!$D$8</f>
        <v>3.3214271305784804E-3</v>
      </c>
      <c r="K1102" s="26">
        <v>36.533333329999998</v>
      </c>
      <c r="L1102" s="33">
        <f>$R$8*COS($R$6*(K1102-Mode1_Parameter_sheet!$D$9))+$R$10*SIN($R$6*(K1102-Mode1_Parameter_sheet!$D$9))+$R$9*COS($R$7*(K1102-Mode1_Parameter_sheet!$D$9))+$R$11*SIN($R$7*(K1102-Mode1_Parameter_sheet!$D$9))</f>
        <v>2.6345287743088091E-5</v>
      </c>
      <c r="M1102" s="33">
        <f>L1102+Mode1_Parameter_sheet!$D$7</f>
        <v>0.14624150276805795</v>
      </c>
      <c r="N1102" s="33">
        <f>$R$8*COS($R$6*(K1102-Mode1_Parameter_sheet!$D$9))+$R$10*SIN($R$6*(K1102-Mode1_Parameter_sheet!$D$9))-$R$9*COS($R$7*(K1102-Mode1_Parameter_sheet!$D$9))-$R$11*SIN($R$7*(K1102-Mode1_Parameter_sheet!$D$9))</f>
        <v>-2.0217842888679442E-4</v>
      </c>
      <c r="O1102" s="33">
        <f>N1102+Mode1_Parameter_sheet!$D$8</f>
        <v>0.54370049804053466</v>
      </c>
    </row>
    <row r="1103" spans="2:15">
      <c r="B1103" s="29">
        <v>1100</v>
      </c>
      <c r="C1103" s="26">
        <v>36.566666669999996</v>
      </c>
      <c r="D1103" s="26">
        <v>0.154</v>
      </c>
      <c r="E1103" s="26">
        <v>0.112</v>
      </c>
      <c r="F1103" s="26">
        <f>D1103-Mode1_Parameter_sheet!$D$7</f>
        <v>7.7848425196851423E-3</v>
      </c>
      <c r="G1103" s="26">
        <v>0.55096194050000002</v>
      </c>
      <c r="H1103" s="26">
        <v>0.1110939472</v>
      </c>
      <c r="I1103" s="26">
        <f>G1103-Mode1_Parameter_sheet!$D$8</f>
        <v>7.0592640305785492E-3</v>
      </c>
      <c r="K1103" s="26">
        <v>36.566666669999996</v>
      </c>
      <c r="L1103" s="33">
        <f>$R$8*COS($R$6*(K1103-Mode1_Parameter_sheet!$D$9))+$R$10*SIN($R$6*(K1103-Mode1_Parameter_sheet!$D$9))+$R$9*COS($R$7*(K1103-Mode1_Parameter_sheet!$D$9))+$R$11*SIN($R$7*(K1103-Mode1_Parameter_sheet!$D$9))</f>
        <v>4.206319803360066E-3</v>
      </c>
      <c r="M1103" s="33">
        <f>L1103+Mode1_Parameter_sheet!$D$7</f>
        <v>0.15042147728367491</v>
      </c>
      <c r="N1103" s="33">
        <f>$R$8*COS($R$6*(K1103-Mode1_Parameter_sheet!$D$9))+$R$10*SIN($R$6*(K1103-Mode1_Parameter_sheet!$D$9))-$R$9*COS($R$7*(K1103-Mode1_Parameter_sheet!$D$9))-$R$11*SIN($R$7*(K1103-Mode1_Parameter_sheet!$D$9))</f>
        <v>3.9688200866287559E-3</v>
      </c>
      <c r="O1103" s="33">
        <f>N1103+Mode1_Parameter_sheet!$D$8</f>
        <v>0.54787149655605027</v>
      </c>
    </row>
    <row r="1104" spans="2:15">
      <c r="B1104" s="29">
        <v>1100</v>
      </c>
      <c r="C1104" s="26">
        <v>36.6</v>
      </c>
      <c r="D1104" s="26">
        <v>0.157</v>
      </c>
      <c r="E1104" s="26">
        <v>0.11</v>
      </c>
      <c r="F1104" s="26">
        <f>D1104-Mode1_Parameter_sheet!$D$7</f>
        <v>1.0784842519685145E-2</v>
      </c>
      <c r="G1104" s="26">
        <v>0.55463036669999999</v>
      </c>
      <c r="H1104" s="26">
        <v>0.11058344959999999</v>
      </c>
      <c r="I1104" s="26">
        <f>G1104-Mode1_Parameter_sheet!$D$8</f>
        <v>1.0727690230578513E-2</v>
      </c>
      <c r="K1104" s="26">
        <v>36.6</v>
      </c>
      <c r="L1104" s="33">
        <f>$R$8*COS($R$6*(K1104-Mode1_Parameter_sheet!$D$9))+$R$10*SIN($R$6*(K1104-Mode1_Parameter_sheet!$D$9))+$R$9*COS($R$7*(K1104-Mode1_Parameter_sheet!$D$9))+$R$11*SIN($R$7*(K1104-Mode1_Parameter_sheet!$D$9))</f>
        <v>8.3596183166083377E-3</v>
      </c>
      <c r="M1104" s="33">
        <f>L1104+Mode1_Parameter_sheet!$D$7</f>
        <v>0.15457477579692319</v>
      </c>
      <c r="N1104" s="33">
        <f>$R$8*COS($R$6*(K1104-Mode1_Parameter_sheet!$D$9))+$R$10*SIN($R$6*(K1104-Mode1_Parameter_sheet!$D$9))-$R$9*COS($R$7*(K1104-Mode1_Parameter_sheet!$D$9))-$R$11*SIN($R$7*(K1104-Mode1_Parameter_sheet!$D$9))</f>
        <v>8.1156509401476996E-3</v>
      </c>
      <c r="O1104" s="33">
        <f>N1104+Mode1_Parameter_sheet!$D$8</f>
        <v>0.55201832740956913</v>
      </c>
    </row>
    <row r="1105" spans="2:15">
      <c r="B1105" s="29">
        <v>1100</v>
      </c>
      <c r="C1105" s="26">
        <v>36.633333329999999</v>
      </c>
      <c r="D1105" s="26">
        <v>0.161</v>
      </c>
      <c r="E1105" s="26">
        <v>0.108</v>
      </c>
      <c r="F1105" s="26">
        <f>D1105-Mode1_Parameter_sheet!$D$7</f>
        <v>1.4784842519685149E-2</v>
      </c>
      <c r="G1105" s="26">
        <v>0.5583341704</v>
      </c>
      <c r="H1105" s="26">
        <v>0.1102631389</v>
      </c>
      <c r="I1105" s="26">
        <f>G1105-Mode1_Parameter_sheet!$D$8</f>
        <v>1.4431493930578521E-2</v>
      </c>
      <c r="K1105" s="26">
        <v>36.633333329999999</v>
      </c>
      <c r="L1105" s="33">
        <f>$R$8*COS($R$6*(K1105-Mode1_Parameter_sheet!$D$9))+$R$10*SIN($R$6*(K1105-Mode1_Parameter_sheet!$D$9))+$R$9*COS($R$7*(K1105-Mode1_Parameter_sheet!$D$9))+$R$11*SIN($R$7*(K1105-Mode1_Parameter_sheet!$D$9))</f>
        <v>1.2460398696197332E-2</v>
      </c>
      <c r="M1105" s="33">
        <f>L1105+Mode1_Parameter_sheet!$D$7</f>
        <v>0.15867555617651219</v>
      </c>
      <c r="N1105" s="33">
        <f>$R$8*COS($R$6*(K1105-Mode1_Parameter_sheet!$D$9))+$R$10*SIN($R$6*(K1105-Mode1_Parameter_sheet!$D$9))-$R$9*COS($R$7*(K1105-Mode1_Parameter_sheet!$D$9))-$R$11*SIN($R$7*(K1105-Mode1_Parameter_sheet!$D$9))</f>
        <v>1.2212540305073219E-2</v>
      </c>
      <c r="O1105" s="33">
        <f>N1105+Mode1_Parameter_sheet!$D$8</f>
        <v>0.55611521677449471</v>
      </c>
    </row>
    <row r="1106" spans="2:15">
      <c r="B1106" s="29">
        <v>1100</v>
      </c>
      <c r="C1106" s="26">
        <v>36.666666669999998</v>
      </c>
      <c r="D1106" s="26">
        <v>0.16400000000000001</v>
      </c>
      <c r="E1106" s="26">
        <v>0.106</v>
      </c>
      <c r="F1106" s="26">
        <f>D1106-Mode1_Parameter_sheet!$D$7</f>
        <v>1.7784842519685151E-2</v>
      </c>
      <c r="G1106" s="26">
        <v>0.56198124270000005</v>
      </c>
      <c r="H1106" s="26">
        <v>0.10318479210000001</v>
      </c>
      <c r="I1106" s="26">
        <f>G1106-Mode1_Parameter_sheet!$D$8</f>
        <v>1.8078566230578574E-2</v>
      </c>
      <c r="K1106" s="26">
        <v>36.666666669999998</v>
      </c>
      <c r="L1106" s="33">
        <f>$R$8*COS($R$6*(K1106-Mode1_Parameter_sheet!$D$9))+$R$10*SIN($R$6*(K1106-Mode1_Parameter_sheet!$D$9))+$R$9*COS($R$7*(K1106-Mode1_Parameter_sheet!$D$9))+$R$11*SIN($R$7*(K1106-Mode1_Parameter_sheet!$D$9))</f>
        <v>1.6483150952537971E-2</v>
      </c>
      <c r="M1106" s="33">
        <f>L1106+Mode1_Parameter_sheet!$D$7</f>
        <v>0.16269830843285282</v>
      </c>
      <c r="N1106" s="33">
        <f>$R$8*COS($R$6*(K1106-Mode1_Parameter_sheet!$D$9))+$R$10*SIN($R$6*(K1106-Mode1_Parameter_sheet!$D$9))-$R$9*COS($R$7*(K1106-Mode1_Parameter_sheet!$D$9))-$R$11*SIN($R$7*(K1106-Mode1_Parameter_sheet!$D$9))</f>
        <v>1.6234019286519071E-2</v>
      </c>
      <c r="O1106" s="33">
        <f>N1106+Mode1_Parameter_sheet!$D$8</f>
        <v>0.56013669575594049</v>
      </c>
    </row>
    <row r="1107" spans="2:15">
      <c r="B1107" s="29">
        <v>1100</v>
      </c>
      <c r="C1107" s="26">
        <v>36.700000000000003</v>
      </c>
      <c r="D1107" s="26">
        <v>0.16800000000000001</v>
      </c>
      <c r="E1107" s="26">
        <v>0.10199999999999999</v>
      </c>
      <c r="F1107" s="26">
        <f>D1107-Mode1_Parameter_sheet!$D$7</f>
        <v>2.1784842519685155E-2</v>
      </c>
      <c r="G1107" s="26">
        <v>0.56521315660000004</v>
      </c>
      <c r="H1107" s="26">
        <v>0.1003746843</v>
      </c>
      <c r="I1107" s="26">
        <f>G1107-Mode1_Parameter_sheet!$D$8</f>
        <v>2.1310480130578568E-2</v>
      </c>
      <c r="K1107" s="26">
        <v>36.700000000000003</v>
      </c>
      <c r="L1107" s="33">
        <f>$R$8*COS($R$6*(K1107-Mode1_Parameter_sheet!$D$9))+$R$10*SIN($R$6*(K1107-Mode1_Parameter_sheet!$D$9))+$R$9*COS($R$7*(K1107-Mode1_Parameter_sheet!$D$9))+$R$11*SIN($R$7*(K1107-Mode1_Parameter_sheet!$D$9))</f>
        <v>2.040285243125434E-2</v>
      </c>
      <c r="M1107" s="33">
        <f>L1107+Mode1_Parameter_sheet!$D$7</f>
        <v>0.16661800991156919</v>
      </c>
      <c r="N1107" s="33">
        <f>$R$8*COS($R$6*(K1107-Mode1_Parameter_sheet!$D$9))+$R$10*SIN($R$6*(K1107-Mode1_Parameter_sheet!$D$9))-$R$9*COS($R$7*(K1107-Mode1_Parameter_sheet!$D$9))-$R$11*SIN($R$7*(K1107-Mode1_Parameter_sheet!$D$9))</f>
        <v>2.0155078678479949E-2</v>
      </c>
      <c r="O1107" s="33">
        <f>N1107+Mode1_Parameter_sheet!$D$8</f>
        <v>0.56405775514790146</v>
      </c>
    </row>
    <row r="1108" spans="2:15">
      <c r="B1108" s="29">
        <v>1100</v>
      </c>
      <c r="C1108" s="26">
        <v>36.733333330000001</v>
      </c>
      <c r="D1108" s="26">
        <v>0.17100000000000001</v>
      </c>
      <c r="E1108" s="26">
        <v>9.64E-2</v>
      </c>
      <c r="F1108" s="26">
        <f>D1108-Mode1_Parameter_sheet!$D$7</f>
        <v>2.4784842519685157E-2</v>
      </c>
      <c r="G1108" s="26">
        <v>0.56867288829999996</v>
      </c>
      <c r="H1108" s="26">
        <v>9.6602254669999998E-2</v>
      </c>
      <c r="I1108" s="26">
        <f>G1108-Mode1_Parameter_sheet!$D$8</f>
        <v>2.4770211830578481E-2</v>
      </c>
      <c r="K1108" s="26">
        <v>36.733333330000001</v>
      </c>
      <c r="L1108" s="33">
        <f>$R$8*COS($R$6*(K1108-Mode1_Parameter_sheet!$D$9))+$R$10*SIN($R$6*(K1108-Mode1_Parameter_sheet!$D$9))+$R$9*COS($R$7*(K1108-Mode1_Parameter_sheet!$D$9))+$R$11*SIN($R$7*(K1108-Mode1_Parameter_sheet!$D$9))</f>
        <v>2.4195130695351702E-2</v>
      </c>
      <c r="M1108" s="33">
        <f>L1108+Mode1_Parameter_sheet!$D$7</f>
        <v>0.17041028817566656</v>
      </c>
      <c r="N1108" s="33">
        <f>$R$8*COS($R$6*(K1108-Mode1_Parameter_sheet!$D$9))+$R$10*SIN($R$6*(K1108-Mode1_Parameter_sheet!$D$9))-$R$9*COS($R$7*(K1108-Mode1_Parameter_sheet!$D$9))-$R$11*SIN($R$7*(K1108-Mode1_Parameter_sheet!$D$9))</f>
        <v>2.3951331701675536E-2</v>
      </c>
      <c r="O1108" s="33">
        <f>N1108+Mode1_Parameter_sheet!$D$8</f>
        <v>0.56785400817109699</v>
      </c>
    </row>
    <row r="1109" spans="2:15">
      <c r="B1109" s="29">
        <v>1100</v>
      </c>
      <c r="C1109" s="26">
        <v>36.766666669999999</v>
      </c>
      <c r="D1109" s="26">
        <v>0.17399999999999999</v>
      </c>
      <c r="E1109" s="26">
        <v>9.0399999999999994E-2</v>
      </c>
      <c r="F1109" s="26">
        <f>D1109-Mode1_Parameter_sheet!$D$7</f>
        <v>2.7784842519685132E-2</v>
      </c>
      <c r="G1109" s="26">
        <v>0.57165330690000005</v>
      </c>
      <c r="H1109" s="26">
        <v>9.0183990589999999E-2</v>
      </c>
      <c r="I1109" s="26">
        <f>G1109-Mode1_Parameter_sheet!$D$8</f>
        <v>2.7750630430578571E-2</v>
      </c>
      <c r="K1109" s="26">
        <v>36.766666669999999</v>
      </c>
      <c r="L1109" s="33">
        <f>$R$8*COS($R$6*(K1109-Mode1_Parameter_sheet!$D$9))+$R$10*SIN($R$6*(K1109-Mode1_Parameter_sheet!$D$9))+$R$9*COS($R$7*(K1109-Mode1_Parameter_sheet!$D$9))+$R$11*SIN($R$7*(K1109-Mode1_Parameter_sheet!$D$9))</f>
        <v>2.7836411281605668E-2</v>
      </c>
      <c r="M1109" s="33">
        <f>L1109+Mode1_Parameter_sheet!$D$7</f>
        <v>0.17405156876192052</v>
      </c>
      <c r="N1109" s="33">
        <f>$R$8*COS($R$6*(K1109-Mode1_Parameter_sheet!$D$9))+$R$10*SIN($R$6*(K1109-Mode1_Parameter_sheet!$D$9))-$R$9*COS($R$7*(K1109-Mode1_Parameter_sheet!$D$9))-$R$11*SIN($R$7*(K1109-Mode1_Parameter_sheet!$D$9))</f>
        <v>2.7599161916074991E-2</v>
      </c>
      <c r="O1109" s="33">
        <f>N1109+Mode1_Parameter_sheet!$D$8</f>
        <v>0.57150183838549651</v>
      </c>
    </row>
    <row r="1110" spans="2:15">
      <c r="B1110" s="29">
        <v>1100</v>
      </c>
      <c r="C1110" s="26">
        <v>36.799999999999997</v>
      </c>
      <c r="D1110" s="26">
        <v>0.17699999999999999</v>
      </c>
      <c r="E1110" s="26">
        <v>8.6199999999999999E-2</v>
      </c>
      <c r="F1110" s="26">
        <f>D1110-Mode1_Parameter_sheet!$D$7</f>
        <v>3.0784842519685135E-2</v>
      </c>
      <c r="G1110" s="26">
        <v>0.5746851543</v>
      </c>
      <c r="H1110" s="26">
        <v>8.5317151310000006E-2</v>
      </c>
      <c r="I1110" s="26">
        <f>G1110-Mode1_Parameter_sheet!$D$8</f>
        <v>3.0782477830578525E-2</v>
      </c>
      <c r="K1110" s="26">
        <v>36.799999999999997</v>
      </c>
      <c r="L1110" s="33">
        <f>$R$8*COS($R$6*(K1110-Mode1_Parameter_sheet!$D$9))+$R$10*SIN($R$6*(K1110-Mode1_Parameter_sheet!$D$9))+$R$9*COS($R$7*(K1110-Mode1_Parameter_sheet!$D$9))+$R$11*SIN($R$7*(K1110-Mode1_Parameter_sheet!$D$9))</f>
        <v>3.1304061120165524E-2</v>
      </c>
      <c r="M1110" s="33">
        <f>L1110+Mode1_Parameter_sheet!$D$7</f>
        <v>0.17751921860048037</v>
      </c>
      <c r="N1110" s="33">
        <f>$R$8*COS($R$6*(K1110-Mode1_Parameter_sheet!$D$9))+$R$10*SIN($R$6*(K1110-Mode1_Parameter_sheet!$D$9))-$R$9*COS($R$7*(K1110-Mode1_Parameter_sheet!$D$9))-$R$11*SIN($R$7*(K1110-Mode1_Parameter_sheet!$D$9))</f>
        <v>3.1075867074443365E-2</v>
      </c>
      <c r="O1110" s="33">
        <f>N1110+Mode1_Parameter_sheet!$D$8</f>
        <v>0.5749785435438648</v>
      </c>
    </row>
    <row r="1111" spans="2:15">
      <c r="B1111" s="29">
        <v>1110</v>
      </c>
      <c r="C1111" s="26">
        <v>36.833333330000002</v>
      </c>
      <c r="D1111" s="26">
        <v>0.18</v>
      </c>
      <c r="E1111" s="26">
        <v>7.85E-2</v>
      </c>
      <c r="F1111" s="26">
        <f>D1111-Mode1_Parameter_sheet!$D$7</f>
        <v>3.3784842519685138E-2</v>
      </c>
      <c r="G1111" s="26">
        <v>0.57734111700000001</v>
      </c>
      <c r="H1111" s="26">
        <v>7.8123831709999994E-2</v>
      </c>
      <c r="I1111" s="26">
        <f>G1111-Mode1_Parameter_sheet!$D$8</f>
        <v>3.3438440530578539E-2</v>
      </c>
      <c r="K1111" s="26">
        <v>36.833333330000002</v>
      </c>
      <c r="L1111" s="33">
        <f>$R$8*COS($R$6*(K1111-Mode1_Parameter_sheet!$D$9))+$R$10*SIN($R$6*(K1111-Mode1_Parameter_sheet!$D$9))+$R$9*COS($R$7*(K1111-Mode1_Parameter_sheet!$D$9))+$R$11*SIN($R$7*(K1111-Mode1_Parameter_sheet!$D$9))</f>
        <v>3.4576535690217708E-2</v>
      </c>
      <c r="M1111" s="33">
        <f>L1111+Mode1_Parameter_sheet!$D$7</f>
        <v>0.18079169317053256</v>
      </c>
      <c r="N1111" s="33">
        <f>$R$8*COS($R$6*(K1111-Mode1_Parameter_sheet!$D$9))+$R$10*SIN($R$6*(K1111-Mode1_Parameter_sheet!$D$9))-$R$9*COS($R$7*(K1111-Mode1_Parameter_sheet!$D$9))-$R$11*SIN($R$7*(K1111-Mode1_Parameter_sheet!$D$9))</f>
        <v>3.4359807020396399E-2</v>
      </c>
      <c r="O1111" s="33">
        <f>N1111+Mode1_Parameter_sheet!$D$8</f>
        <v>0.5782624834898179</v>
      </c>
    </row>
    <row r="1112" spans="2:15">
      <c r="B1112" s="29">
        <v>1110</v>
      </c>
      <c r="C1112" s="26">
        <v>36.866666670000001</v>
      </c>
      <c r="D1112" s="26">
        <v>0.183</v>
      </c>
      <c r="E1112" s="26">
        <v>7.1199999999999999E-2</v>
      </c>
      <c r="F1112" s="26">
        <f>D1112-Mode1_Parameter_sheet!$D$7</f>
        <v>3.678484251968514E-2</v>
      </c>
      <c r="G1112" s="26">
        <v>0.57989340980000004</v>
      </c>
      <c r="H1112" s="26">
        <v>7.2349360089999995E-2</v>
      </c>
      <c r="I1112" s="26">
        <f>G1112-Mode1_Parameter_sheet!$D$8</f>
        <v>3.5990733330578561E-2</v>
      </c>
      <c r="K1112" s="26">
        <v>36.866666670000001</v>
      </c>
      <c r="L1112" s="33">
        <f>$R$8*COS($R$6*(K1112-Mode1_Parameter_sheet!$D$9))+$R$10*SIN($R$6*(K1112-Mode1_Parameter_sheet!$D$9))+$R$9*COS($R$7*(K1112-Mode1_Parameter_sheet!$D$9))+$R$11*SIN($R$7*(K1112-Mode1_Parameter_sheet!$D$9))</f>
        <v>3.7633509264427357E-2</v>
      </c>
      <c r="M1112" s="33">
        <f>L1112+Mode1_Parameter_sheet!$D$7</f>
        <v>0.18384866674474221</v>
      </c>
      <c r="N1112" s="33">
        <f>$R$8*COS($R$6*(K1112-Mode1_Parameter_sheet!$D$9))+$R$10*SIN($R$6*(K1112-Mode1_Parameter_sheet!$D$9))-$R$9*COS($R$7*(K1112-Mode1_Parameter_sheet!$D$9))-$R$11*SIN($R$7*(K1112-Mode1_Parameter_sheet!$D$9))</f>
        <v>3.7430534940257172E-2</v>
      </c>
      <c r="O1112" s="33">
        <f>N1112+Mode1_Parameter_sheet!$D$8</f>
        <v>0.58133321140967864</v>
      </c>
    </row>
    <row r="1113" spans="2:15">
      <c r="B1113" s="29">
        <v>1110</v>
      </c>
      <c r="C1113" s="26">
        <v>36.9</v>
      </c>
      <c r="D1113" s="26">
        <v>0.185</v>
      </c>
      <c r="E1113" s="26">
        <v>6.6199999999999995E-2</v>
      </c>
      <c r="F1113" s="26">
        <f>D1113-Mode1_Parameter_sheet!$D$7</f>
        <v>3.8784842519685142E-2</v>
      </c>
      <c r="G1113" s="26">
        <v>0.5821644077</v>
      </c>
      <c r="H1113" s="26">
        <v>6.6252458540000003E-2</v>
      </c>
      <c r="I1113" s="26">
        <f>G1113-Mode1_Parameter_sheet!$D$8</f>
        <v>3.8261731230578522E-2</v>
      </c>
      <c r="K1113" s="26">
        <v>36.9</v>
      </c>
      <c r="L1113" s="33">
        <f>$R$8*COS($R$6*(K1113-Mode1_Parameter_sheet!$D$9))+$R$10*SIN($R$6*(K1113-Mode1_Parameter_sheet!$D$9))+$R$9*COS($R$7*(K1113-Mode1_Parameter_sheet!$D$9))+$R$11*SIN($R$7*(K1113-Mode1_Parameter_sheet!$D$9))</f>
        <v>4.0455998568931929E-2</v>
      </c>
      <c r="M1113" s="33">
        <f>L1113+Mode1_Parameter_sheet!$D$7</f>
        <v>0.18667115604924678</v>
      </c>
      <c r="N1113" s="33">
        <f>$R$8*COS($R$6*(K1113-Mode1_Parameter_sheet!$D$9))+$R$10*SIN($R$6*(K1113-Mode1_Parameter_sheet!$D$9))-$R$9*COS($R$7*(K1113-Mode1_Parameter_sheet!$D$9))-$R$11*SIN($R$7*(K1113-Mode1_Parameter_sheet!$D$9))</f>
        <v>4.0268922286319696E-2</v>
      </c>
      <c r="O1113" s="33">
        <f>N1113+Mode1_Parameter_sheet!$D$8</f>
        <v>0.58417159875574121</v>
      </c>
    </row>
    <row r="1114" spans="2:15">
      <c r="B1114" s="29">
        <v>1110</v>
      </c>
      <c r="C1114" s="26">
        <v>36.933333330000004</v>
      </c>
      <c r="D1114" s="26">
        <v>0.187</v>
      </c>
      <c r="E1114" s="26">
        <v>5.6899999999999999E-2</v>
      </c>
      <c r="F1114" s="26">
        <f>D1114-Mode1_Parameter_sheet!$D$7</f>
        <v>4.0784842519685144E-2</v>
      </c>
      <c r="G1114" s="26">
        <v>0.58431024030000001</v>
      </c>
      <c r="H1114" s="26">
        <v>5.682286852E-2</v>
      </c>
      <c r="I1114" s="26">
        <f>G1114-Mode1_Parameter_sheet!$D$8</f>
        <v>4.040756383057853E-2</v>
      </c>
      <c r="K1114" s="26">
        <v>36.933333330000004</v>
      </c>
      <c r="L1114" s="33">
        <f>$R$8*COS($R$6*(K1114-Mode1_Parameter_sheet!$D$9))+$R$10*SIN($R$6*(K1114-Mode1_Parameter_sheet!$D$9))+$R$9*COS($R$7*(K1114-Mode1_Parameter_sheet!$D$9))+$R$11*SIN($R$7*(K1114-Mode1_Parameter_sheet!$D$9))</f>
        <v>4.302648602450955E-2</v>
      </c>
      <c r="M1114" s="33">
        <f>L1114+Mode1_Parameter_sheet!$D$7</f>
        <v>0.18924164350482442</v>
      </c>
      <c r="N1114" s="33">
        <f>$R$8*COS($R$6*(K1114-Mode1_Parameter_sheet!$D$9))+$R$10*SIN($R$6*(K1114-Mode1_Parameter_sheet!$D$9))-$R$9*COS($R$7*(K1114-Mode1_Parameter_sheet!$D$9))-$R$11*SIN($R$7*(K1114-Mode1_Parameter_sheet!$D$9))</f>
        <v>4.2857283577053276E-2</v>
      </c>
      <c r="O1114" s="33">
        <f>N1114+Mode1_Parameter_sheet!$D$8</f>
        <v>0.58675996004647479</v>
      </c>
    </row>
    <row r="1115" spans="2:15">
      <c r="B1115" s="29">
        <v>1110</v>
      </c>
      <c r="C1115" s="26">
        <v>36.966666670000002</v>
      </c>
      <c r="D1115" s="26">
        <v>0.189</v>
      </c>
      <c r="E1115" s="26">
        <v>5.2200000000000003E-2</v>
      </c>
      <c r="F1115" s="26">
        <f>D1115-Mode1_Parameter_sheet!$D$7</f>
        <v>4.2784842519685146E-2</v>
      </c>
      <c r="G1115" s="26">
        <v>0.58595259889999995</v>
      </c>
      <c r="H1115" s="26">
        <v>4.731039813E-2</v>
      </c>
      <c r="I1115" s="26">
        <f>G1115-Mode1_Parameter_sheet!$D$8</f>
        <v>4.2049922430578479E-2</v>
      </c>
      <c r="K1115" s="26">
        <v>36.966666670000002</v>
      </c>
      <c r="L1115" s="33">
        <f>$R$8*COS($R$6*(K1115-Mode1_Parameter_sheet!$D$9))+$R$10*SIN($R$6*(K1115-Mode1_Parameter_sheet!$D$9))+$R$9*COS($R$7*(K1115-Mode1_Parameter_sheet!$D$9))+$R$11*SIN($R$7*(K1115-Mode1_Parameter_sheet!$D$9))</f>
        <v>4.5329025238832213E-2</v>
      </c>
      <c r="M1115" s="33">
        <f>L1115+Mode1_Parameter_sheet!$D$7</f>
        <v>0.19154418271914708</v>
      </c>
      <c r="N1115" s="33">
        <f>$R$8*COS($R$6*(K1115-Mode1_Parameter_sheet!$D$9))+$R$10*SIN($R$6*(K1115-Mode1_Parameter_sheet!$D$9))-$R$9*COS($R$7*(K1115-Mode1_Parameter_sheet!$D$9))-$R$11*SIN($R$7*(K1115-Mode1_Parameter_sheet!$D$9))</f>
        <v>4.5179483652965993E-2</v>
      </c>
      <c r="O1115" s="33">
        <f>N1115+Mode1_Parameter_sheet!$D$8</f>
        <v>0.58908216012238745</v>
      </c>
    </row>
    <row r="1116" spans="2:15">
      <c r="B1116" s="29">
        <v>1110</v>
      </c>
      <c r="C1116" s="26">
        <v>37</v>
      </c>
      <c r="D1116" s="26">
        <v>0.19</v>
      </c>
      <c r="E1116" s="26">
        <v>4.6600000000000003E-2</v>
      </c>
      <c r="F1116" s="26">
        <f>D1116-Mode1_Parameter_sheet!$D$7</f>
        <v>4.3784842519685147E-2</v>
      </c>
      <c r="G1116" s="26">
        <v>0.58746426689999998</v>
      </c>
      <c r="H1116" s="26">
        <v>4.3318233759999998E-2</v>
      </c>
      <c r="I1116" s="26">
        <f>G1116-Mode1_Parameter_sheet!$D$8</f>
        <v>4.3561590430578501E-2</v>
      </c>
      <c r="K1116" s="26">
        <v>37</v>
      </c>
      <c r="L1116" s="33">
        <f>$R$8*COS($R$6*(K1116-Mode1_Parameter_sheet!$D$9))+$R$10*SIN($R$6*(K1116-Mode1_Parameter_sheet!$D$9))+$R$9*COS($R$7*(K1116-Mode1_Parameter_sheet!$D$9))+$R$11*SIN($R$7*(K1116-Mode1_Parameter_sheet!$D$9))</f>
        <v>4.734933803854615E-2</v>
      </c>
      <c r="M1116" s="33">
        <f>L1116+Mode1_Parameter_sheet!$D$7</f>
        <v>0.19356449551886101</v>
      </c>
      <c r="N1116" s="33">
        <f>$R$8*COS($R$6*(K1116-Mode1_Parameter_sheet!$D$9))+$R$10*SIN($R$6*(K1116-Mode1_Parameter_sheet!$D$9))-$R$9*COS($R$7*(K1116-Mode1_Parameter_sheet!$D$9))-$R$11*SIN($R$7*(K1116-Mode1_Parameter_sheet!$D$9))</f>
        <v>4.7221036682048335E-2</v>
      </c>
      <c r="O1116" s="33">
        <f>N1116+Mode1_Parameter_sheet!$D$8</f>
        <v>0.59112371315146983</v>
      </c>
    </row>
    <row r="1117" spans="2:15">
      <c r="B1117" s="29">
        <v>1110</v>
      </c>
      <c r="C1117" s="26">
        <v>37.033333329999998</v>
      </c>
      <c r="D1117" s="26">
        <v>0.192</v>
      </c>
      <c r="E1117" s="26">
        <v>3.2800000000000003E-2</v>
      </c>
      <c r="F1117" s="26">
        <f>D1117-Mode1_Parameter_sheet!$D$7</f>
        <v>4.5784842519685148E-2</v>
      </c>
      <c r="G1117" s="26">
        <v>0.58884048109999998</v>
      </c>
      <c r="H1117" s="26">
        <v>3.4251038960000001E-2</v>
      </c>
      <c r="I1117" s="26">
        <f>G1117-Mode1_Parameter_sheet!$D$8</f>
        <v>4.4937804630578504E-2</v>
      </c>
      <c r="K1117" s="26">
        <v>37.033333329999998</v>
      </c>
      <c r="L1117" s="33">
        <f>$R$8*COS($R$6*(K1117-Mode1_Parameter_sheet!$D$9))+$R$10*SIN($R$6*(K1117-Mode1_Parameter_sheet!$D$9))+$R$9*COS($R$7*(K1117-Mode1_Parameter_sheet!$D$9))+$R$11*SIN($R$7*(K1117-Mode1_Parameter_sheet!$D$9))</f>
        <v>4.9074906956719268E-2</v>
      </c>
      <c r="M1117" s="33">
        <f>L1117+Mode1_Parameter_sheet!$D$7</f>
        <v>0.19529006443703412</v>
      </c>
      <c r="N1117" s="33">
        <f>$R$8*COS($R$6*(K1117-Mode1_Parameter_sheet!$D$9))+$R$10*SIN($R$6*(K1117-Mode1_Parameter_sheet!$D$9))-$R$9*COS($R$7*(K1117-Mode1_Parameter_sheet!$D$9))-$R$11*SIN($R$7*(K1117-Mode1_Parameter_sheet!$D$9))</f>
        <v>4.8969200875751996E-2</v>
      </c>
      <c r="O1117" s="33">
        <f>N1117+Mode1_Parameter_sheet!$D$8</f>
        <v>0.59287187734517344</v>
      </c>
    </row>
    <row r="1118" spans="2:15">
      <c r="B1118" s="29">
        <v>1110</v>
      </c>
      <c r="C1118" s="26">
        <v>37.066666669999996</v>
      </c>
      <c r="D1118" s="26">
        <v>0.193</v>
      </c>
      <c r="E1118" s="26">
        <v>1.9E-2</v>
      </c>
      <c r="F1118" s="26">
        <f>D1118-Mode1_Parameter_sheet!$D$7</f>
        <v>4.6784842519685149E-2</v>
      </c>
      <c r="G1118" s="26">
        <v>0.58974766950000002</v>
      </c>
      <c r="H1118" s="26">
        <v>2.3751201409999999E-2</v>
      </c>
      <c r="I1118" s="26">
        <f>G1118-Mode1_Parameter_sheet!$D$8</f>
        <v>4.584499303057854E-2</v>
      </c>
      <c r="K1118" s="26">
        <v>37.066666669999996</v>
      </c>
      <c r="L1118" s="33">
        <f>$R$8*COS($R$6*(K1118-Mode1_Parameter_sheet!$D$9))+$R$10*SIN($R$6*(K1118-Mode1_Parameter_sheet!$D$9))+$R$9*COS($R$7*(K1118-Mode1_Parameter_sheet!$D$9))+$R$11*SIN($R$7*(K1118-Mode1_Parameter_sheet!$D$9))</f>
        <v>5.0495050126930181E-2</v>
      </c>
      <c r="M1118" s="33">
        <f>L1118+Mode1_Parameter_sheet!$D$7</f>
        <v>0.19671020760724503</v>
      </c>
      <c r="N1118" s="33">
        <f>$R$8*COS($R$6*(K1118-Mode1_Parameter_sheet!$D$9))+$R$10*SIN($R$6*(K1118-Mode1_Parameter_sheet!$D$9))-$R$9*COS($R$7*(K1118-Mode1_Parameter_sheet!$D$9))-$R$11*SIN($R$7*(K1118-Mode1_Parameter_sheet!$D$9))</f>
        <v>5.0413055736426383E-2</v>
      </c>
      <c r="O1118" s="33">
        <f>N1118+Mode1_Parameter_sheet!$D$8</f>
        <v>0.59431573220584788</v>
      </c>
    </row>
    <row r="1119" spans="2:15">
      <c r="B1119" s="29">
        <v>1110</v>
      </c>
      <c r="C1119" s="26">
        <v>37.1</v>
      </c>
      <c r="D1119" s="26">
        <v>0.193</v>
      </c>
      <c r="E1119" s="26">
        <v>1.55E-2</v>
      </c>
      <c r="F1119" s="26">
        <f>D1119-Mode1_Parameter_sheet!$D$7</f>
        <v>4.6784842519685149E-2</v>
      </c>
      <c r="G1119" s="26">
        <v>0.5904238946</v>
      </c>
      <c r="H1119" s="26">
        <v>1.773762198E-2</v>
      </c>
      <c r="I1119" s="26">
        <f>G1119-Mode1_Parameter_sheet!$D$8</f>
        <v>4.6521218130578523E-2</v>
      </c>
      <c r="K1119" s="26">
        <v>37.1</v>
      </c>
      <c r="L1119" s="33">
        <f>$R$8*COS($R$6*(K1119-Mode1_Parameter_sheet!$D$9))+$R$10*SIN($R$6*(K1119-Mode1_Parameter_sheet!$D$9))+$R$9*COS($R$7*(K1119-Mode1_Parameter_sheet!$D$9))+$R$11*SIN($R$7*(K1119-Mode1_Parameter_sheet!$D$9))</f>
        <v>5.1600986317083805E-2</v>
      </c>
      <c r="M1119" s="33">
        <f>L1119+Mode1_Parameter_sheet!$D$7</f>
        <v>0.19781614379739865</v>
      </c>
      <c r="N1119" s="33">
        <f>$R$8*COS($R$6*(K1119-Mode1_Parameter_sheet!$D$9))+$R$10*SIN($R$6*(K1119-Mode1_Parameter_sheet!$D$9))-$R$9*COS($R$7*(K1119-Mode1_Parameter_sheet!$D$9))-$R$11*SIN($R$7*(K1119-Mode1_Parameter_sheet!$D$9))</f>
        <v>5.154356958833517E-2</v>
      </c>
      <c r="O1119" s="33">
        <f>N1119+Mode1_Parameter_sheet!$D$8</f>
        <v>0.59544624605775665</v>
      </c>
    </row>
    <row r="1120" spans="2:15">
      <c r="B1120" s="29">
        <v>1110</v>
      </c>
      <c r="C1120" s="26">
        <v>37.133333329999999</v>
      </c>
      <c r="D1120" s="26">
        <v>0.19400000000000001</v>
      </c>
      <c r="E1120" s="26">
        <v>9.92E-3</v>
      </c>
      <c r="F1120" s="26">
        <f>D1120-Mode1_Parameter_sheet!$D$7</f>
        <v>4.778484251968515E-2</v>
      </c>
      <c r="G1120" s="26">
        <v>0.5909301776</v>
      </c>
      <c r="H1120" s="26">
        <v>9.1004247460000007E-3</v>
      </c>
      <c r="I1120" s="26">
        <f>G1120-Mode1_Parameter_sheet!$D$8</f>
        <v>4.702750113057852E-2</v>
      </c>
      <c r="K1120" s="26">
        <v>37.133333329999999</v>
      </c>
      <c r="L1120" s="33">
        <f>$R$8*COS($R$6*(K1120-Mode1_Parameter_sheet!$D$9))+$R$10*SIN($R$6*(K1120-Mode1_Parameter_sheet!$D$9))+$R$9*COS($R$7*(K1120-Mode1_Parameter_sheet!$D$9))+$R$11*SIN($R$7*(K1120-Mode1_Parameter_sheet!$D$9))</f>
        <v>5.2385891551023772E-2</v>
      </c>
      <c r="M1120" s="33">
        <f>L1120+Mode1_Parameter_sheet!$D$7</f>
        <v>0.19860104903133863</v>
      </c>
      <c r="N1120" s="33">
        <f>$R$8*COS($R$6*(K1120-Mode1_Parameter_sheet!$D$9))+$R$10*SIN($R$6*(K1120-Mode1_Parameter_sheet!$D$9))-$R$9*COS($R$7*(K1120-Mode1_Parameter_sheet!$D$9))-$R$11*SIN($R$7*(K1120-Mode1_Parameter_sheet!$D$9))</f>
        <v>5.2353658886955853E-2</v>
      </c>
      <c r="O1120" s="33">
        <f>N1120+Mode1_Parameter_sheet!$D$8</f>
        <v>0.59625633535637734</v>
      </c>
    </row>
    <row r="1121" spans="2:15">
      <c r="B1121" s="29">
        <v>1120</v>
      </c>
      <c r="C1121" s="26">
        <v>37.166666669999998</v>
      </c>
      <c r="D1121" s="26">
        <v>0.19400000000000001</v>
      </c>
      <c r="E1121" s="26">
        <v>-6.78E-4</v>
      </c>
      <c r="F1121" s="26">
        <f>D1121-Mode1_Parameter_sheet!$D$7</f>
        <v>4.778484251968515E-2</v>
      </c>
      <c r="G1121" s="26">
        <v>0.59103058949999998</v>
      </c>
      <c r="H1121" s="26">
        <v>-1.829468022E-4</v>
      </c>
      <c r="I1121" s="26">
        <f>G1121-Mode1_Parameter_sheet!$D$8</f>
        <v>4.7127913030578505E-2</v>
      </c>
      <c r="K1121" s="26">
        <v>37.166666669999998</v>
      </c>
      <c r="L1121" s="33">
        <f>$R$8*COS($R$6*(K1121-Mode1_Parameter_sheet!$D$9))+$R$10*SIN($R$6*(K1121-Mode1_Parameter_sheet!$D$9))+$R$9*COS($R$7*(K1121-Mode1_Parameter_sheet!$D$9))+$R$11*SIN($R$7*(K1121-Mode1_Parameter_sheet!$D$9))</f>
        <v>5.2844939275399919E-2</v>
      </c>
      <c r="M1121" s="33">
        <f>L1121+Mode1_Parameter_sheet!$D$7</f>
        <v>0.19906009675571479</v>
      </c>
      <c r="N1121" s="33">
        <f>$R$8*COS($R$6*(K1121-Mode1_Parameter_sheet!$D$9))+$R$10*SIN($R$6*(K1121-Mode1_Parameter_sheet!$D$9))-$R$9*COS($R$7*(K1121-Mode1_Parameter_sheet!$D$9))-$R$11*SIN($R$7*(K1121-Mode1_Parameter_sheet!$D$9))</f>
        <v>5.2838231106811587E-2</v>
      </c>
      <c r="O1121" s="33">
        <f>N1121+Mode1_Parameter_sheet!$D$8</f>
        <v>0.5967409075762331</v>
      </c>
    </row>
    <row r="1122" spans="2:15">
      <c r="B1122" s="29">
        <v>1120</v>
      </c>
      <c r="C1122" s="26">
        <v>37.200000000000003</v>
      </c>
      <c r="D1122" s="26">
        <v>0.19400000000000001</v>
      </c>
      <c r="E1122" s="26">
        <v>-1.12E-2</v>
      </c>
      <c r="F1122" s="26">
        <f>D1122-Mode1_Parameter_sheet!$D$7</f>
        <v>4.778484251968515E-2</v>
      </c>
      <c r="G1122" s="26">
        <v>0.59091798120000005</v>
      </c>
      <c r="H1122" s="26">
        <v>-9.7828459650000001E-3</v>
      </c>
      <c r="I1122" s="26">
        <f>G1122-Mode1_Parameter_sheet!$D$8</f>
        <v>4.7015304730578578E-2</v>
      </c>
      <c r="K1122" s="26">
        <v>37.200000000000003</v>
      </c>
      <c r="L1122" s="33">
        <f>$R$8*COS($R$6*(K1122-Mode1_Parameter_sheet!$D$9))+$R$10*SIN($R$6*(K1122-Mode1_Parameter_sheet!$D$9))+$R$9*COS($R$7*(K1122-Mode1_Parameter_sheet!$D$9))+$R$11*SIN($R$7*(K1122-Mode1_Parameter_sheet!$D$9))</f>
        <v>5.2975329818542187E-2</v>
      </c>
      <c r="M1122" s="33">
        <f>L1122+Mode1_Parameter_sheet!$D$7</f>
        <v>0.19919048729885705</v>
      </c>
      <c r="N1122" s="33">
        <f>$R$8*COS($R$6*(K1122-Mode1_Parameter_sheet!$D$9))+$R$10*SIN($R$6*(K1122-Mode1_Parameter_sheet!$D$9))-$R$9*COS($R$7*(K1122-Mode1_Parameter_sheet!$D$9))-$R$11*SIN($R$7*(K1122-Mode1_Parameter_sheet!$D$9))</f>
        <v>5.299421698568587E-2</v>
      </c>
      <c r="O1122" s="33">
        <f>N1122+Mode1_Parameter_sheet!$D$8</f>
        <v>0.59689689345510732</v>
      </c>
    </row>
    <row r="1123" spans="2:15">
      <c r="B1123" s="29">
        <v>1120</v>
      </c>
      <c r="C1123" s="26">
        <v>37.233333330000001</v>
      </c>
      <c r="D1123" s="26">
        <v>0.193</v>
      </c>
      <c r="E1123" s="26">
        <v>-2.2100000000000002E-2</v>
      </c>
      <c r="F1123" s="26">
        <f>D1123-Mode1_Parameter_sheet!$D$7</f>
        <v>4.6784842519685149E-2</v>
      </c>
      <c r="G1123" s="26">
        <v>0.59037839979999995</v>
      </c>
      <c r="H1123" s="26">
        <v>-1.984437935E-2</v>
      </c>
      <c r="I1123" s="26">
        <f>G1123-Mode1_Parameter_sheet!$D$8</f>
        <v>4.6475723330578478E-2</v>
      </c>
      <c r="K1123" s="26">
        <v>37.233333330000001</v>
      </c>
      <c r="L1123" s="33">
        <f>$R$8*COS($R$6*(K1123-Mode1_Parameter_sheet!$D$9))+$R$10*SIN($R$6*(K1123-Mode1_Parameter_sheet!$D$9))+$R$9*COS($R$7*(K1123-Mode1_Parameter_sheet!$D$9))+$R$11*SIN($R$7*(K1123-Mode1_Parameter_sheet!$D$9))</f>
        <v>5.2776308042131403E-2</v>
      </c>
      <c r="M1123" s="33">
        <f>L1123+Mode1_Parameter_sheet!$D$7</f>
        <v>0.19899146552244626</v>
      </c>
      <c r="N1123" s="33">
        <f>$R$8*COS($R$6*(K1123-Mode1_Parameter_sheet!$D$9))+$R$10*SIN($R$6*(K1123-Mode1_Parameter_sheet!$D$9))-$R$9*COS($R$7*(K1123-Mode1_Parameter_sheet!$D$9))-$R$11*SIN($R$7*(K1123-Mode1_Parameter_sheet!$D$9))</f>
        <v>5.2820591069459466E-2</v>
      </c>
      <c r="O1123" s="33">
        <f>N1123+Mode1_Parameter_sheet!$D$8</f>
        <v>0.59672326753888094</v>
      </c>
    </row>
    <row r="1124" spans="2:15">
      <c r="B1124" s="29">
        <v>1120</v>
      </c>
      <c r="C1124" s="26">
        <v>37.266666669999999</v>
      </c>
      <c r="D1124" s="26">
        <v>0.192</v>
      </c>
      <c r="E1124" s="26">
        <v>-2.7900000000000001E-2</v>
      </c>
      <c r="F1124" s="26">
        <f>D1124-Mode1_Parameter_sheet!$D$7</f>
        <v>4.5784842519685148E-2</v>
      </c>
      <c r="G1124" s="26">
        <v>0.58959502249999995</v>
      </c>
      <c r="H1124" s="26">
        <v>-2.7418010650000001E-2</v>
      </c>
      <c r="I1124" s="26">
        <f>G1124-Mode1_Parameter_sheet!$D$8</f>
        <v>4.5692346030578479E-2</v>
      </c>
      <c r="K1124" s="26">
        <v>37.266666669999999</v>
      </c>
      <c r="L1124" s="33">
        <f>$R$8*COS($R$6*(K1124-Mode1_Parameter_sheet!$D$9))+$R$10*SIN($R$6*(K1124-Mode1_Parameter_sheet!$D$9))+$R$9*COS($R$7*(K1124-Mode1_Parameter_sheet!$D$9))+$R$11*SIN($R$7*(K1124-Mode1_Parameter_sheet!$D$9))</f>
        <v>5.2249166594552386E-2</v>
      </c>
      <c r="M1124" s="33">
        <f>L1124+Mode1_Parameter_sheet!$D$7</f>
        <v>0.19846432407486725</v>
      </c>
      <c r="N1124" s="33">
        <f>$R$8*COS($R$6*(K1124-Mode1_Parameter_sheet!$D$9))+$R$10*SIN($R$6*(K1124-Mode1_Parameter_sheet!$D$9))-$R$9*COS($R$7*(K1124-Mode1_Parameter_sheet!$D$9))-$R$11*SIN($R$7*(K1124-Mode1_Parameter_sheet!$D$9))</f>
        <v>5.2318377797226791E-2</v>
      </c>
      <c r="O1124" s="33">
        <f>N1124+Mode1_Parameter_sheet!$D$8</f>
        <v>0.59622105426664829</v>
      </c>
    </row>
    <row r="1125" spans="2:15">
      <c r="B1125" s="29">
        <v>1120</v>
      </c>
      <c r="C1125" s="26">
        <v>37.299999999999997</v>
      </c>
      <c r="D1125" s="26">
        <v>0.191</v>
      </c>
      <c r="E1125" s="26">
        <v>-3.5700000000000003E-2</v>
      </c>
      <c r="F1125" s="26">
        <f>D1125-Mode1_Parameter_sheet!$D$7</f>
        <v>4.4784842519685147E-2</v>
      </c>
      <c r="G1125" s="26">
        <v>0.58855053239999999</v>
      </c>
      <c r="H1125" s="26">
        <v>-3.5526589759999998E-2</v>
      </c>
      <c r="I1125" s="26">
        <f>G1125-Mode1_Parameter_sheet!$D$8</f>
        <v>4.4647855930578517E-2</v>
      </c>
      <c r="K1125" s="26">
        <v>37.299999999999997</v>
      </c>
      <c r="L1125" s="33">
        <f>$R$8*COS($R$6*(K1125-Mode1_Parameter_sheet!$D$9))+$R$10*SIN($R$6*(K1125-Mode1_Parameter_sheet!$D$9))+$R$9*COS($R$7*(K1125-Mode1_Parameter_sheet!$D$9))+$R$11*SIN($R$7*(K1125-Mode1_Parameter_sheet!$D$9))</f>
        <v>5.139723820663622E-2</v>
      </c>
      <c r="M1125" s="33">
        <f>L1125+Mode1_Parameter_sheet!$D$7</f>
        <v>0.19761239568695108</v>
      </c>
      <c r="N1125" s="33">
        <f>$R$8*COS($R$6*(K1125-Mode1_Parameter_sheet!$D$9))+$R$10*SIN($R$6*(K1125-Mode1_Parameter_sheet!$D$9))-$R$9*COS($R$7*(K1125-Mode1_Parameter_sheet!$D$9))-$R$11*SIN($R$7*(K1125-Mode1_Parameter_sheet!$D$9))</f>
        <v>5.1490646607625007E-2</v>
      </c>
      <c r="O1125" s="33">
        <f>N1125+Mode1_Parameter_sheet!$D$8</f>
        <v>0.59539332307704651</v>
      </c>
    </row>
    <row r="1126" spans="2:15">
      <c r="B1126" s="29">
        <v>1120</v>
      </c>
      <c r="C1126" s="26">
        <v>37.333333330000002</v>
      </c>
      <c r="D1126" s="26">
        <v>0.19</v>
      </c>
      <c r="E1126" s="26">
        <v>-4.41E-2</v>
      </c>
      <c r="F1126" s="26">
        <f>D1126-Mode1_Parameter_sheet!$D$7</f>
        <v>4.3784842519685147E-2</v>
      </c>
      <c r="G1126" s="26">
        <v>0.58722658319999999</v>
      </c>
      <c r="H1126" s="26">
        <v>-4.378636323E-2</v>
      </c>
      <c r="I1126" s="26">
        <f>G1126-Mode1_Parameter_sheet!$D$8</f>
        <v>4.332390673057851E-2</v>
      </c>
      <c r="K1126" s="26">
        <v>37.333333330000002</v>
      </c>
      <c r="L1126" s="33">
        <f>$R$8*COS($R$6*(K1126-Mode1_Parameter_sheet!$D$9))+$R$10*SIN($R$6*(K1126-Mode1_Parameter_sheet!$D$9))+$R$9*COS($R$7*(K1126-Mode1_Parameter_sheet!$D$9))+$R$11*SIN($R$7*(K1126-Mode1_Parameter_sheet!$D$9))</f>
        <v>5.0225873445402962E-2</v>
      </c>
      <c r="M1126" s="33">
        <f>L1126+Mode1_Parameter_sheet!$D$7</f>
        <v>0.19644103092571782</v>
      </c>
      <c r="N1126" s="33">
        <f>$R$8*COS($R$6*(K1126-Mode1_Parameter_sheet!$D$9))+$R$10*SIN($R$6*(K1126-Mode1_Parameter_sheet!$D$9))-$R$9*COS($R$7*(K1126-Mode1_Parameter_sheet!$D$9))-$R$11*SIN($R$7*(K1126-Mode1_Parameter_sheet!$D$9))</f>
        <v>5.0342492518150796E-2</v>
      </c>
      <c r="O1126" s="33">
        <f>N1126+Mode1_Parameter_sheet!$D$8</f>
        <v>0.59424516898757229</v>
      </c>
    </row>
    <row r="1127" spans="2:15">
      <c r="B1127" s="29">
        <v>1120</v>
      </c>
      <c r="C1127" s="26">
        <v>37.366666670000001</v>
      </c>
      <c r="D1127" s="26">
        <v>0.188</v>
      </c>
      <c r="E1127" s="26">
        <v>-5.5100000000000003E-2</v>
      </c>
      <c r="F1127" s="26">
        <f>D1127-Mode1_Parameter_sheet!$D$7</f>
        <v>4.1784842519685145E-2</v>
      </c>
      <c r="G1127" s="26">
        <v>0.58563144160000002</v>
      </c>
      <c r="H1127" s="26">
        <v>-5.3171370189999997E-2</v>
      </c>
      <c r="I1127" s="26">
        <f>G1127-Mode1_Parameter_sheet!$D$8</f>
        <v>4.1728765130578549E-2</v>
      </c>
      <c r="K1127" s="26">
        <v>37.366666670000001</v>
      </c>
      <c r="L1127" s="33">
        <f>$R$8*COS($R$6*(K1127-Mode1_Parameter_sheet!$D$9))+$R$10*SIN($R$6*(K1127-Mode1_Parameter_sheet!$D$9))+$R$9*COS($R$7*(K1127-Mode1_Parameter_sheet!$D$9))+$R$11*SIN($R$7*(K1127-Mode1_Parameter_sheet!$D$9))</f>
        <v>4.8742406927281365E-2</v>
      </c>
      <c r="M1127" s="33">
        <f>L1127+Mode1_Parameter_sheet!$D$7</f>
        <v>0.19495756440759621</v>
      </c>
      <c r="N1127" s="33">
        <f>$R$8*COS($R$6*(K1127-Mode1_Parameter_sheet!$D$9))+$R$10*SIN($R$6*(K1127-Mode1_Parameter_sheet!$D$9))-$R$9*COS($R$7*(K1127-Mode1_Parameter_sheet!$D$9))-$R$11*SIN($R$7*(K1127-Mode1_Parameter_sheet!$D$9))</f>
        <v>4.8881005013666934E-2</v>
      </c>
      <c r="O1127" s="33">
        <f>N1127+Mode1_Parameter_sheet!$D$8</f>
        <v>0.59278368148308846</v>
      </c>
    </row>
    <row r="1128" spans="2:15">
      <c r="B1128" s="29">
        <v>1120</v>
      </c>
      <c r="C1128" s="26">
        <v>37.4</v>
      </c>
      <c r="D1128" s="26">
        <v>0.186</v>
      </c>
      <c r="E1128" s="26">
        <v>-6.3600000000000004E-2</v>
      </c>
      <c r="F1128" s="26">
        <f>D1128-Mode1_Parameter_sheet!$D$7</f>
        <v>3.9784842519685143E-2</v>
      </c>
      <c r="G1128" s="26">
        <v>0.5836818252</v>
      </c>
      <c r="H1128" s="26">
        <v>-6.2192596019999997E-2</v>
      </c>
      <c r="I1128" s="26">
        <f>G1128-Mode1_Parameter_sheet!$D$8</f>
        <v>3.9779148730578529E-2</v>
      </c>
      <c r="K1128" s="26">
        <v>37.4</v>
      </c>
      <c r="L1128" s="33">
        <f>$R$8*COS($R$6*(K1128-Mode1_Parameter_sheet!$D$9))+$R$10*SIN($R$6*(K1128-Mode1_Parameter_sheet!$D$9))+$R$9*COS($R$7*(K1128-Mode1_Parameter_sheet!$D$9))+$R$11*SIN($R$7*(K1128-Mode1_Parameter_sheet!$D$9))</f>
        <v>4.6956112934453821E-2</v>
      </c>
      <c r="M1128" s="33">
        <f>L1128+Mode1_Parameter_sheet!$D$7</f>
        <v>0.19317127041476867</v>
      </c>
      <c r="N1128" s="33">
        <f>$R$8*COS($R$6*(K1128-Mode1_Parameter_sheet!$D$9))+$R$10*SIN($R$6*(K1128-Mode1_Parameter_sheet!$D$9))-$R$9*COS($R$7*(K1128-Mode1_Parameter_sheet!$D$9))-$R$11*SIN($R$7*(K1128-Mode1_Parameter_sheet!$D$9))</f>
        <v>4.7115226233303185E-2</v>
      </c>
      <c r="O1128" s="33">
        <f>N1128+Mode1_Parameter_sheet!$D$8</f>
        <v>0.5910179027027247</v>
      </c>
    </row>
    <row r="1129" spans="2:15">
      <c r="B1129" s="29">
        <v>1120</v>
      </c>
      <c r="C1129" s="26">
        <v>37.433333330000004</v>
      </c>
      <c r="D1129" s="26">
        <v>0.184</v>
      </c>
      <c r="E1129" s="26">
        <v>-6.8599999999999994E-2</v>
      </c>
      <c r="F1129" s="26">
        <f>D1129-Mode1_Parameter_sheet!$D$7</f>
        <v>3.7784842519685141E-2</v>
      </c>
      <c r="G1129" s="26">
        <v>0.58148526850000004</v>
      </c>
      <c r="H1129" s="26">
        <v>-6.7856868520000002E-2</v>
      </c>
      <c r="I1129" s="26">
        <f>G1129-Mode1_Parameter_sheet!$D$8</f>
        <v>3.7582592030578565E-2</v>
      </c>
      <c r="K1129" s="26">
        <v>37.433333330000004</v>
      </c>
      <c r="L1129" s="33">
        <f>$R$8*COS($R$6*(K1129-Mode1_Parameter_sheet!$D$9))+$R$10*SIN($R$6*(K1129-Mode1_Parameter_sheet!$D$9))+$R$9*COS($R$7*(K1129-Mode1_Parameter_sheet!$D$9))+$R$11*SIN($R$7*(K1129-Mode1_Parameter_sheet!$D$9))</f>
        <v>4.4878144565258668E-2</v>
      </c>
      <c r="M1129" s="33">
        <f>L1129+Mode1_Parameter_sheet!$D$7</f>
        <v>0.19109330204557351</v>
      </c>
      <c r="N1129" s="33">
        <f>$R$8*COS($R$6*(K1129-Mode1_Parameter_sheet!$D$9))+$R$10*SIN($R$6*(K1129-Mode1_Parameter_sheet!$D$9))-$R$9*COS($R$7*(K1129-Mode1_Parameter_sheet!$D$9))-$R$11*SIN($R$7*(K1129-Mode1_Parameter_sheet!$D$9))</f>
        <v>4.5056092612149337E-2</v>
      </c>
      <c r="O1129" s="33">
        <f>N1129+Mode1_Parameter_sheet!$D$8</f>
        <v>0.58895876908157085</v>
      </c>
    </row>
    <row r="1130" spans="2:15">
      <c r="B1130" s="29">
        <v>1120</v>
      </c>
      <c r="C1130" s="26">
        <v>37.466666670000002</v>
      </c>
      <c r="D1130" s="26">
        <v>0.182</v>
      </c>
      <c r="E1130" s="26">
        <v>-7.6799999999999993E-2</v>
      </c>
      <c r="F1130" s="26">
        <f>D1130-Mode1_Parameter_sheet!$D$7</f>
        <v>3.5784842519685139E-2</v>
      </c>
      <c r="G1130" s="26">
        <v>0.57915803399999999</v>
      </c>
      <c r="H1130" s="26">
        <v>-7.0954396089999996E-2</v>
      </c>
      <c r="I1130" s="26">
        <f>G1130-Mode1_Parameter_sheet!$D$8</f>
        <v>3.5255357530578513E-2</v>
      </c>
      <c r="K1130" s="26">
        <v>37.466666670000002</v>
      </c>
      <c r="L1130" s="33">
        <f>$R$8*COS($R$6*(K1130-Mode1_Parameter_sheet!$D$9))+$R$10*SIN($R$6*(K1130-Mode1_Parameter_sheet!$D$9))+$R$9*COS($R$7*(K1130-Mode1_Parameter_sheet!$D$9))+$R$11*SIN($R$7*(K1130-Mode1_Parameter_sheet!$D$9))</f>
        <v>4.252146484221616E-2</v>
      </c>
      <c r="M1130" s="33">
        <f>L1130+Mode1_Parameter_sheet!$D$7</f>
        <v>0.18873662232253102</v>
      </c>
      <c r="N1130" s="33">
        <f>$R$8*COS($R$6*(K1130-Mode1_Parameter_sheet!$D$9))+$R$10*SIN($R$6*(K1130-Mode1_Parameter_sheet!$D$9))-$R$9*COS($R$7*(K1130-Mode1_Parameter_sheet!$D$9))-$R$11*SIN($R$7*(K1130-Mode1_Parameter_sheet!$D$9))</f>
        <v>4.2716368255585092E-2</v>
      </c>
      <c r="O1130" s="33">
        <f>N1130+Mode1_Parameter_sheet!$D$8</f>
        <v>0.58661904472500659</v>
      </c>
    </row>
    <row r="1131" spans="2:15">
      <c r="B1131" s="29">
        <v>1130</v>
      </c>
      <c r="C1131" s="26">
        <v>37.5</v>
      </c>
      <c r="D1131" s="26">
        <v>0.17899999999999999</v>
      </c>
      <c r="E1131" s="26">
        <v>-8.3799999999999999E-2</v>
      </c>
      <c r="F1131" s="26">
        <f>D1131-Mode1_Parameter_sheet!$D$7</f>
        <v>3.2784842519685137E-2</v>
      </c>
      <c r="G1131" s="26">
        <v>0.57675497539999998</v>
      </c>
      <c r="H1131" s="26">
        <v>-7.8537547979999997E-2</v>
      </c>
      <c r="I1131" s="26">
        <f>G1131-Mode1_Parameter_sheet!$D$8</f>
        <v>3.2852298930578505E-2</v>
      </c>
      <c r="K1131" s="26">
        <v>37.5</v>
      </c>
      <c r="L1131" s="33">
        <f>$R$8*COS($R$6*(K1131-Mode1_Parameter_sheet!$D$9))+$R$10*SIN($R$6*(K1131-Mode1_Parameter_sheet!$D$9))+$R$9*COS($R$7*(K1131-Mode1_Parameter_sheet!$D$9))+$R$11*SIN($R$7*(K1131-Mode1_Parameter_sheet!$D$9))</f>
        <v>3.9900768172555161E-2</v>
      </c>
      <c r="M1131" s="33">
        <f>L1131+Mode1_Parameter_sheet!$D$7</f>
        <v>0.18611592565287002</v>
      </c>
      <c r="N1131" s="33">
        <f>$R$8*COS($R$6*(K1131-Mode1_Parameter_sheet!$D$9))+$R$10*SIN($R$6*(K1131-Mode1_Parameter_sheet!$D$9))-$R$9*COS($R$7*(K1131-Mode1_Parameter_sheet!$D$9))-$R$11*SIN($R$7*(K1131-Mode1_Parameter_sheet!$D$9))</f>
        <v>4.0110568487710406E-2</v>
      </c>
      <c r="O1131" s="33">
        <f>N1131+Mode1_Parameter_sheet!$D$8</f>
        <v>0.58401324495713192</v>
      </c>
    </row>
    <row r="1132" spans="2:15">
      <c r="B1132" s="29">
        <v>1130</v>
      </c>
      <c r="C1132" s="26">
        <v>37.533333329999998</v>
      </c>
      <c r="D1132" s="26">
        <v>0.17599999999999999</v>
      </c>
      <c r="E1132" s="26">
        <v>-8.8400000000000006E-2</v>
      </c>
      <c r="F1132" s="26">
        <f>D1132-Mode1_Parameter_sheet!$D$7</f>
        <v>2.9784842519685134E-2</v>
      </c>
      <c r="G1132" s="26">
        <v>0.57392219739999994</v>
      </c>
      <c r="H1132" s="26">
        <v>-8.8281743309999994E-2</v>
      </c>
      <c r="I1132" s="26">
        <f>G1132-Mode1_Parameter_sheet!$D$8</f>
        <v>3.0019520930578469E-2</v>
      </c>
      <c r="K1132" s="26">
        <v>37.533333329999998</v>
      </c>
      <c r="L1132" s="33">
        <f>$R$8*COS($R$6*(K1132-Mode1_Parameter_sheet!$D$9))+$R$10*SIN($R$6*(K1132-Mode1_Parameter_sheet!$D$9))+$R$9*COS($R$7*(K1132-Mode1_Parameter_sheet!$D$9))+$R$11*SIN($R$7*(K1132-Mode1_Parameter_sheet!$D$9))</f>
        <v>3.7032384335118226E-2</v>
      </c>
      <c r="M1132" s="33">
        <f>L1132+Mode1_Parameter_sheet!$D$7</f>
        <v>0.18324754181543307</v>
      </c>
      <c r="N1132" s="33">
        <f>$R$8*COS($R$6*(K1132-Mode1_Parameter_sheet!$D$9))+$R$10*SIN($R$6*(K1132-Mode1_Parameter_sheet!$D$9))-$R$9*COS($R$7*(K1132-Mode1_Parameter_sheet!$D$9))-$R$11*SIN($R$7*(K1132-Mode1_Parameter_sheet!$D$9))</f>
        <v>3.7254865760117828E-2</v>
      </c>
      <c r="O1132" s="33">
        <f>N1132+Mode1_Parameter_sheet!$D$8</f>
        <v>0.5811575422295393</v>
      </c>
    </row>
    <row r="1133" spans="2:15">
      <c r="B1133" s="29">
        <v>1130</v>
      </c>
      <c r="C1133" s="26">
        <v>37.566666669999996</v>
      </c>
      <c r="D1133" s="26">
        <v>0.17299999999999999</v>
      </c>
      <c r="E1133" s="26">
        <v>-9.2700000000000005E-2</v>
      </c>
      <c r="F1133" s="26">
        <f>D1133-Mode1_Parameter_sheet!$D$7</f>
        <v>2.6784842519685131E-2</v>
      </c>
      <c r="G1133" s="26">
        <v>0.57086952589999995</v>
      </c>
      <c r="H1133" s="26">
        <v>-9.1345286260000005E-2</v>
      </c>
      <c r="I1133" s="26">
        <f>G1133-Mode1_Parameter_sheet!$D$8</f>
        <v>2.6966849430578477E-2</v>
      </c>
      <c r="K1133" s="26">
        <v>37.566666669999996</v>
      </c>
      <c r="L1133" s="33">
        <f>$R$8*COS($R$6*(K1133-Mode1_Parameter_sheet!$D$9))+$R$10*SIN($R$6*(K1133-Mode1_Parameter_sheet!$D$9))+$R$9*COS($R$7*(K1133-Mode1_Parameter_sheet!$D$9))+$R$11*SIN($R$7*(K1133-Mode1_Parameter_sheet!$D$9))</f>
        <v>3.3934178366963476E-2</v>
      </c>
      <c r="M1133" s="33">
        <f>L1133+Mode1_Parameter_sheet!$D$7</f>
        <v>0.18014933584727832</v>
      </c>
      <c r="N1133" s="33">
        <f>$R$8*COS($R$6*(K1133-Mode1_Parameter_sheet!$D$9))+$R$10*SIN($R$6*(K1133-Mode1_Parameter_sheet!$D$9))-$R$9*COS($R$7*(K1133-Mode1_Parameter_sheet!$D$9))-$R$11*SIN($R$7*(K1133-Mode1_Parameter_sheet!$D$9))</f>
        <v>3.4166991181910737E-2</v>
      </c>
      <c r="O1133" s="33">
        <f>N1133+Mode1_Parameter_sheet!$D$8</f>
        <v>0.57806966765133216</v>
      </c>
    </row>
    <row r="1134" spans="2:15">
      <c r="B1134" s="29">
        <v>1130</v>
      </c>
      <c r="C1134" s="26">
        <v>37.6</v>
      </c>
      <c r="D1134" s="26">
        <v>0.17</v>
      </c>
      <c r="E1134" s="26">
        <v>-9.5100000000000004E-2</v>
      </c>
      <c r="F1134" s="26">
        <f>D1134-Mode1_Parameter_sheet!$D$7</f>
        <v>2.3784842519685157E-2</v>
      </c>
      <c r="G1134" s="26">
        <v>0.56783251170000004</v>
      </c>
      <c r="H1134" s="26">
        <v>-9.8191208799999999E-2</v>
      </c>
      <c r="I1134" s="26">
        <f>G1134-Mode1_Parameter_sheet!$D$8</f>
        <v>2.3929835230578567E-2</v>
      </c>
      <c r="K1134" s="26">
        <v>37.6</v>
      </c>
      <c r="L1134" s="33">
        <f>$R$8*COS($R$6*(K1134-Mode1_Parameter_sheet!$D$9))+$R$10*SIN($R$6*(K1134-Mode1_Parameter_sheet!$D$9))+$R$9*COS($R$7*(K1134-Mode1_Parameter_sheet!$D$9))+$R$11*SIN($R$7*(K1134-Mode1_Parameter_sheet!$D$9))</f>
        <v>3.0625442286144444E-2</v>
      </c>
      <c r="M1134" s="33">
        <f>L1134+Mode1_Parameter_sheet!$D$7</f>
        <v>0.1768405997664593</v>
      </c>
      <c r="N1134" s="33">
        <f>$R$8*COS($R$6*(K1134-Mode1_Parameter_sheet!$D$9))+$R$10*SIN($R$6*(K1134-Mode1_Parameter_sheet!$D$9))-$R$9*COS($R$7*(K1134-Mode1_Parameter_sheet!$D$9))-$R$11*SIN($R$7*(K1134-Mode1_Parameter_sheet!$D$9))</f>
        <v>3.0866127650668006E-2</v>
      </c>
      <c r="O1134" s="33">
        <f>N1134+Mode1_Parameter_sheet!$D$8</f>
        <v>0.57476880412008946</v>
      </c>
    </row>
    <row r="1135" spans="2:15">
      <c r="B1135" s="29">
        <v>1130</v>
      </c>
      <c r="C1135" s="26">
        <v>37.633333329999999</v>
      </c>
      <c r="D1135" s="26">
        <v>0.16700000000000001</v>
      </c>
      <c r="E1135" s="26">
        <v>-0.10199999999999999</v>
      </c>
      <c r="F1135" s="26">
        <f>D1135-Mode1_Parameter_sheet!$D$7</f>
        <v>2.0784842519685154E-2</v>
      </c>
      <c r="G1135" s="26">
        <v>0.5643234453</v>
      </c>
      <c r="H1135" s="26">
        <v>-0.1002518515</v>
      </c>
      <c r="I1135" s="26">
        <f>G1135-Mode1_Parameter_sheet!$D$8</f>
        <v>2.0420768830578528E-2</v>
      </c>
      <c r="K1135" s="26">
        <v>37.633333329999999</v>
      </c>
      <c r="L1135" s="33">
        <f>$R$8*COS($R$6*(K1135-Mode1_Parameter_sheet!$D$9))+$R$10*SIN($R$6*(K1135-Mode1_Parameter_sheet!$D$9))+$R$9*COS($R$7*(K1135-Mode1_Parameter_sheet!$D$9))+$R$11*SIN($R$7*(K1135-Mode1_Parameter_sheet!$D$9))</f>
        <v>2.7126769303941613E-2</v>
      </c>
      <c r="M1135" s="33">
        <f>L1135+Mode1_Parameter_sheet!$D$7</f>
        <v>0.17334192678425647</v>
      </c>
      <c r="N1135" s="33">
        <f>$R$8*COS($R$6*(K1135-Mode1_Parameter_sheet!$D$9))+$R$10*SIN($R$6*(K1135-Mode1_Parameter_sheet!$D$9))-$R$9*COS($R$7*(K1135-Mode1_Parameter_sheet!$D$9))-$R$11*SIN($R$7*(K1135-Mode1_Parameter_sheet!$D$9))</f>
        <v>2.7372785235724343E-2</v>
      </c>
      <c r="O1135" s="33">
        <f>N1135+Mode1_Parameter_sheet!$D$8</f>
        <v>0.57127546170514587</v>
      </c>
    </row>
    <row r="1136" spans="2:15">
      <c r="B1136" s="29">
        <v>1130</v>
      </c>
      <c r="C1136" s="26">
        <v>37.666666669999998</v>
      </c>
      <c r="D1136" s="26">
        <v>0.16300000000000001</v>
      </c>
      <c r="E1136" s="26">
        <v>-0.108</v>
      </c>
      <c r="F1136" s="26">
        <f>D1136-Mode1_Parameter_sheet!$D$7</f>
        <v>1.678484251968515E-2</v>
      </c>
      <c r="G1136" s="26">
        <v>0.5611490549</v>
      </c>
      <c r="H1136" s="26">
        <v>-0.1023545567</v>
      </c>
      <c r="I1136" s="26">
        <f>G1136-Mode1_Parameter_sheet!$D$8</f>
        <v>1.7246378430578524E-2</v>
      </c>
      <c r="K1136" s="26">
        <v>37.666666669999998</v>
      </c>
      <c r="L1136" s="33">
        <f>$R$8*COS($R$6*(K1136-Mode1_Parameter_sheet!$D$9))+$R$10*SIN($R$6*(K1136-Mode1_Parameter_sheet!$D$9))+$R$9*COS($R$7*(K1136-Mode1_Parameter_sheet!$D$9))+$R$11*SIN($R$7*(K1136-Mode1_Parameter_sheet!$D$9))</f>
        <v>2.3459928102032613E-2</v>
      </c>
      <c r="M1136" s="33">
        <f>L1136+Mode1_Parameter_sheet!$D$7</f>
        <v>0.16967508558234748</v>
      </c>
      <c r="N1136" s="33">
        <f>$R$8*COS($R$6*(K1136-Mode1_Parameter_sheet!$D$9))+$R$10*SIN($R$6*(K1136-Mode1_Parameter_sheet!$D$9))-$R$9*COS($R$7*(K1136-Mode1_Parameter_sheet!$D$9))-$R$11*SIN($R$7*(K1136-Mode1_Parameter_sheet!$D$9))</f>
        <v>2.3708676320755528E-2</v>
      </c>
      <c r="O1136" s="33">
        <f>N1136+Mode1_Parameter_sheet!$D$8</f>
        <v>0.56761135279017705</v>
      </c>
    </row>
    <row r="1137" spans="2:15">
      <c r="B1137" s="29">
        <v>1130</v>
      </c>
      <c r="C1137" s="26">
        <v>37.700000000000003</v>
      </c>
      <c r="D1137" s="26">
        <v>0.159</v>
      </c>
      <c r="E1137" s="26">
        <v>-0.107</v>
      </c>
      <c r="F1137" s="26">
        <f>D1137-Mode1_Parameter_sheet!$D$7</f>
        <v>1.2784842519685147E-2</v>
      </c>
      <c r="G1137" s="26">
        <v>0.5574998082</v>
      </c>
      <c r="H1137" s="26">
        <v>-0.1099398187</v>
      </c>
      <c r="I1137" s="26">
        <f>G1137-Mode1_Parameter_sheet!$D$8</f>
        <v>1.3597131730578527E-2</v>
      </c>
      <c r="K1137" s="26">
        <v>37.700000000000003</v>
      </c>
      <c r="L1137" s="33">
        <f>$R$8*COS($R$6*(K1137-Mode1_Parameter_sheet!$D$9))+$R$10*SIN($R$6*(K1137-Mode1_Parameter_sheet!$D$9))+$R$9*COS($R$7*(K1137-Mode1_Parameter_sheet!$D$9))+$R$11*SIN($R$7*(K1137-Mode1_Parameter_sheet!$D$9))</f>
        <v>1.9647730880011746E-2</v>
      </c>
      <c r="M1137" s="33">
        <f>L1137+Mode1_Parameter_sheet!$D$7</f>
        <v>0.16586288836032659</v>
      </c>
      <c r="N1137" s="33">
        <f>$R$8*COS($R$6*(K1137-Mode1_Parameter_sheet!$D$9))+$R$10*SIN($R$6*(K1137-Mode1_Parameter_sheet!$D$9))-$R$9*COS($R$7*(K1137-Mode1_Parameter_sheet!$D$9))-$R$11*SIN($R$7*(K1137-Mode1_Parameter_sheet!$D$9))</f>
        <v>1.9896584246852873E-2</v>
      </c>
      <c r="O1137" s="33">
        <f>N1137+Mode1_Parameter_sheet!$D$8</f>
        <v>0.5637992607162744</v>
      </c>
    </row>
    <row r="1138" spans="2:15">
      <c r="B1138" s="29">
        <v>1130</v>
      </c>
      <c r="C1138" s="26">
        <v>37.733333330000001</v>
      </c>
      <c r="D1138" s="26">
        <v>0.156</v>
      </c>
      <c r="E1138" s="26">
        <v>-0.111</v>
      </c>
      <c r="F1138" s="26">
        <f>D1138-Mode1_Parameter_sheet!$D$7</f>
        <v>9.7848425196851441E-3</v>
      </c>
      <c r="G1138" s="26">
        <v>0.55381973370000004</v>
      </c>
      <c r="H1138" s="26">
        <v>-0.11024350920000001</v>
      </c>
      <c r="I1138" s="26">
        <f>G1138-Mode1_Parameter_sheet!$D$8</f>
        <v>9.9170572305785631E-3</v>
      </c>
      <c r="K1138" s="26">
        <v>37.733333330000001</v>
      </c>
      <c r="L1138" s="33">
        <f>$R$8*COS($R$6*(K1138-Mode1_Parameter_sheet!$D$9))+$R$10*SIN($R$6*(K1138-Mode1_Parameter_sheet!$D$9))+$R$9*COS($R$7*(K1138-Mode1_Parameter_sheet!$D$9))+$R$11*SIN($R$7*(K1138-Mode1_Parameter_sheet!$D$9))</f>
        <v>1.5713884826884884E-2</v>
      </c>
      <c r="M1138" s="33">
        <f>L1138+Mode1_Parameter_sheet!$D$7</f>
        <v>0.16192904230719973</v>
      </c>
      <c r="N1138" s="33">
        <f>$R$8*COS($R$6*(K1138-Mode1_Parameter_sheet!$D$9))+$R$10*SIN($R$6*(K1138-Mode1_Parameter_sheet!$D$9))-$R$9*COS($R$7*(K1138-Mode1_Parameter_sheet!$D$9))-$R$11*SIN($R$7*(K1138-Mode1_Parameter_sheet!$D$9))</f>
        <v>1.5960215093719025E-2</v>
      </c>
      <c r="O1138" s="33">
        <f>N1138+Mode1_Parameter_sheet!$D$8</f>
        <v>0.55986289156314051</v>
      </c>
    </row>
    <row r="1139" spans="2:15">
      <c r="B1139" s="29">
        <v>1130</v>
      </c>
      <c r="C1139" s="26">
        <v>37.766666669999999</v>
      </c>
      <c r="D1139" s="26">
        <v>0.152</v>
      </c>
      <c r="E1139" s="26">
        <v>-0.115</v>
      </c>
      <c r="F1139" s="26">
        <f>D1139-Mode1_Parameter_sheet!$D$7</f>
        <v>5.7848425196851405E-3</v>
      </c>
      <c r="G1139" s="26">
        <v>0.55015024089999998</v>
      </c>
      <c r="H1139" s="26">
        <v>-0.1113011575</v>
      </c>
      <c r="I1139" s="26">
        <f>G1139-Mode1_Parameter_sheet!$D$8</f>
        <v>6.2475644305785005E-3</v>
      </c>
      <c r="K1139" s="26">
        <v>37.766666669999999</v>
      </c>
      <c r="L1139" s="33">
        <f>$R$8*COS($R$6*(K1139-Mode1_Parameter_sheet!$D$9))+$R$10*SIN($R$6*(K1139-Mode1_Parameter_sheet!$D$9))+$R$9*COS($R$7*(K1139-Mode1_Parameter_sheet!$D$9))+$R$11*SIN($R$7*(K1139-Mode1_Parameter_sheet!$D$9))</f>
        <v>1.1682847813210112E-2</v>
      </c>
      <c r="M1139" s="33">
        <f>L1139+Mode1_Parameter_sheet!$D$7</f>
        <v>0.15789800529352496</v>
      </c>
      <c r="N1139" s="33">
        <f>$R$8*COS($R$6*(K1139-Mode1_Parameter_sheet!$D$9))+$R$10*SIN($R$6*(K1139-Mode1_Parameter_sheet!$D$9))-$R$9*COS($R$7*(K1139-Mode1_Parameter_sheet!$D$9))-$R$11*SIN($R$7*(K1139-Mode1_Parameter_sheet!$D$9))</f>
        <v>1.1924053377540463E-2</v>
      </c>
      <c r="O1139" s="33">
        <f>N1139+Mode1_Parameter_sheet!$D$8</f>
        <v>0.55582672984696191</v>
      </c>
    </row>
    <row r="1140" spans="2:15">
      <c r="B1140" s="29">
        <v>1130</v>
      </c>
      <c r="C1140" s="26">
        <v>37.799999999999997</v>
      </c>
      <c r="D1140" s="26">
        <v>0.14799999999999999</v>
      </c>
      <c r="E1140" s="26">
        <v>-0.112</v>
      </c>
      <c r="F1140" s="26">
        <f>D1140-Mode1_Parameter_sheet!$D$7</f>
        <v>1.784842519685137E-3</v>
      </c>
      <c r="G1140" s="26">
        <v>0.5463996565</v>
      </c>
      <c r="H1140" s="26">
        <v>-0.1131058197</v>
      </c>
      <c r="I1140" s="26">
        <f>G1140-Mode1_Parameter_sheet!$D$8</f>
        <v>2.4969800305785217E-3</v>
      </c>
      <c r="K1140" s="26">
        <v>37.799999999999997</v>
      </c>
      <c r="L1140" s="33">
        <f>$R$8*COS($R$6*(K1140-Mode1_Parameter_sheet!$D$9))+$R$10*SIN($R$6*(K1140-Mode1_Parameter_sheet!$D$9))+$R$9*COS($R$7*(K1140-Mode1_Parameter_sheet!$D$9))+$R$11*SIN($R$7*(K1140-Mode1_Parameter_sheet!$D$9))</f>
        <v>7.5796801297902932E-3</v>
      </c>
      <c r="M1140" s="33">
        <f>L1140+Mode1_Parameter_sheet!$D$7</f>
        <v>0.15379483761010515</v>
      </c>
      <c r="N1140" s="33">
        <f>$R$8*COS($R$6*(K1140-Mode1_Parameter_sheet!$D$9))+$R$10*SIN($R$6*(K1140-Mode1_Parameter_sheet!$D$9))-$R$9*COS($R$7*(K1140-Mode1_Parameter_sheet!$D$9))-$R$11*SIN($R$7*(K1140-Mode1_Parameter_sheet!$D$9))</f>
        <v>7.8132135163935749E-3</v>
      </c>
      <c r="O1140" s="33">
        <f>N1140+Mode1_Parameter_sheet!$D$8</f>
        <v>0.551715889985815</v>
      </c>
    </row>
    <row r="1141" spans="2:15">
      <c r="B1141" s="29">
        <v>1140</v>
      </c>
      <c r="C1141" s="26">
        <v>37.833333330000002</v>
      </c>
      <c r="D1141" s="26">
        <v>0.14399999999999999</v>
      </c>
      <c r="E1141" s="26">
        <v>-0.112</v>
      </c>
      <c r="F1141" s="26">
        <f>D1141-Mode1_Parameter_sheet!$D$7</f>
        <v>-2.2151574803148666E-3</v>
      </c>
      <c r="G1141" s="26">
        <v>0.54260985289999997</v>
      </c>
      <c r="H1141" s="26">
        <v>-0.112729</v>
      </c>
      <c r="I1141" s="26">
        <f>G1141-Mode1_Parameter_sheet!$D$8</f>
        <v>-1.2928235694215084E-3</v>
      </c>
      <c r="K1141" s="26">
        <v>37.833333330000002</v>
      </c>
      <c r="L1141" s="33">
        <f>$R$8*COS($R$6*(K1141-Mode1_Parameter_sheet!$D$9))+$R$10*SIN($R$6*(K1141-Mode1_Parameter_sheet!$D$9))+$R$9*COS($R$7*(K1141-Mode1_Parameter_sheet!$D$9))+$R$11*SIN($R$7*(K1141-Mode1_Parameter_sheet!$D$9))</f>
        <v>3.429881503259426E-3</v>
      </c>
      <c r="M1141" s="33">
        <f>L1141+Mode1_Parameter_sheet!$D$7</f>
        <v>0.14964503898357429</v>
      </c>
      <c r="N1141" s="33">
        <f>$R$8*COS($R$6*(K1141-Mode1_Parameter_sheet!$D$9))+$R$10*SIN($R$6*(K1141-Mode1_Parameter_sheet!$D$9))-$R$9*COS($R$7*(K1141-Mode1_Parameter_sheet!$D$9))-$R$11*SIN($R$7*(K1141-Mode1_Parameter_sheet!$D$9))</f>
        <v>3.6532762649530899E-3</v>
      </c>
      <c r="O1141" s="33">
        <f>N1141+Mode1_Parameter_sheet!$D$8</f>
        <v>0.54755595273437452</v>
      </c>
    </row>
    <row r="1142" spans="2:15">
      <c r="B1142" s="29">
        <v>1140</v>
      </c>
      <c r="C1142" s="26">
        <v>37.866666670000001</v>
      </c>
      <c r="D1142" s="26">
        <v>0.14099999999999999</v>
      </c>
      <c r="E1142" s="26">
        <v>-0.113</v>
      </c>
      <c r="F1142" s="26">
        <f>D1142-Mode1_Parameter_sheet!$D$7</f>
        <v>-5.2151574803148693E-3</v>
      </c>
      <c r="G1142" s="26">
        <v>0.53888438979999997</v>
      </c>
      <c r="H1142" s="26">
        <v>-0.1111877827</v>
      </c>
      <c r="I1142" s="26">
        <f>G1142-Mode1_Parameter_sheet!$D$8</f>
        <v>-5.0182866694215011E-3</v>
      </c>
      <c r="K1142" s="26">
        <v>37.866666670000001</v>
      </c>
      <c r="L1142" s="33">
        <f>$R$8*COS($R$6*(K1142-Mode1_Parameter_sheet!$D$9))+$R$10*SIN($R$6*(K1142-Mode1_Parameter_sheet!$D$9))+$R$9*COS($R$7*(K1142-Mode1_Parameter_sheet!$D$9))+$R$11*SIN($R$7*(K1142-Mode1_Parameter_sheet!$D$9))</f>
        <v>-7.4076375308558377E-4</v>
      </c>
      <c r="M1142" s="33">
        <f>L1142+Mode1_Parameter_sheet!$D$7</f>
        <v>0.14547439372722928</v>
      </c>
      <c r="N1142" s="33">
        <f>$R$8*COS($R$6*(K1142-Mode1_Parameter_sheet!$D$9))+$R$10*SIN($R$6*(K1142-Mode1_Parameter_sheet!$D$9))-$R$9*COS($R$7*(K1142-Mode1_Parameter_sheet!$D$9))-$R$11*SIN($R$7*(K1142-Mode1_Parameter_sheet!$D$9))</f>
        <v>-5.2986698916853727E-4</v>
      </c>
      <c r="O1142" s="33">
        <f>N1142+Mode1_Parameter_sheet!$D$8</f>
        <v>0.54337280948025291</v>
      </c>
    </row>
    <row r="1143" spans="2:15">
      <c r="B1143" s="29">
        <v>1140</v>
      </c>
      <c r="C1143" s="26">
        <v>37.9</v>
      </c>
      <c r="D1143" s="26">
        <v>0.13700000000000001</v>
      </c>
      <c r="E1143" s="26">
        <v>-0.112</v>
      </c>
      <c r="F1143" s="26">
        <f>D1143-Mode1_Parameter_sheet!$D$7</f>
        <v>-9.2151574803148451E-3</v>
      </c>
      <c r="G1143" s="26">
        <v>0.53519733410000003</v>
      </c>
      <c r="H1143" s="26">
        <v>-0.1110990342</v>
      </c>
      <c r="I1143" s="26">
        <f>G1143-Mode1_Parameter_sheet!$D$8</f>
        <v>-8.7053423694214427E-3</v>
      </c>
      <c r="K1143" s="26">
        <v>37.9</v>
      </c>
      <c r="L1143" s="33">
        <f>$R$8*COS($R$6*(K1143-Mode1_Parameter_sheet!$D$9))+$R$10*SIN($R$6*(K1143-Mode1_Parameter_sheet!$D$9))+$R$9*COS($R$7*(K1143-Mode1_Parameter_sheet!$D$9))+$R$11*SIN($R$7*(K1143-Mode1_Parameter_sheet!$D$9))</f>
        <v>-4.9063430507498111E-3</v>
      </c>
      <c r="M1143" s="33">
        <f>L1143+Mode1_Parameter_sheet!$D$7</f>
        <v>0.14130881442956506</v>
      </c>
      <c r="N1143" s="33">
        <f>$R$8*COS($R$6*(K1143-Mode1_Parameter_sheet!$D$9))+$R$10*SIN($R$6*(K1143-Mode1_Parameter_sheet!$D$9))-$R$9*COS($R$7*(K1143-Mode1_Parameter_sheet!$D$9))-$R$11*SIN($R$7*(K1143-Mode1_Parameter_sheet!$D$9))</f>
        <v>-4.7101716532198263E-3</v>
      </c>
      <c r="O1143" s="33">
        <f>N1143+Mode1_Parameter_sheet!$D$8</f>
        <v>0.53919250481620162</v>
      </c>
    </row>
    <row r="1144" spans="2:15">
      <c r="B1144" s="29">
        <v>1140</v>
      </c>
      <c r="C1144" s="26">
        <v>37.933333330000004</v>
      </c>
      <c r="D1144" s="26">
        <v>0.13300000000000001</v>
      </c>
      <c r="E1144" s="26">
        <v>-0.11</v>
      </c>
      <c r="F1144" s="26">
        <f>D1144-Mode1_Parameter_sheet!$D$7</f>
        <v>-1.3215157480314849E-2</v>
      </c>
      <c r="G1144" s="26">
        <v>0.53147778759999997</v>
      </c>
      <c r="H1144" s="26">
        <v>-0.1102290182</v>
      </c>
      <c r="I1144" s="26">
        <f>G1144-Mode1_Parameter_sheet!$D$8</f>
        <v>-1.2424888869421502E-2</v>
      </c>
      <c r="K1144" s="26">
        <v>37.933333330000004</v>
      </c>
      <c r="L1144" s="33">
        <f>$R$8*COS($R$6*(K1144-Mode1_Parameter_sheet!$D$9))+$R$10*SIN($R$6*(K1144-Mode1_Parameter_sheet!$D$9))+$R$9*COS($R$7*(K1144-Mode1_Parameter_sheet!$D$9))+$R$11*SIN($R$7*(K1144-Mode1_Parameter_sheet!$D$9))</f>
        <v>-9.0409838929687032E-3</v>
      </c>
      <c r="M1144" s="33">
        <f>L1144+Mode1_Parameter_sheet!$D$7</f>
        <v>0.13717417358734615</v>
      </c>
      <c r="N1144" s="33">
        <f>$R$8*COS($R$6*(K1144-Mode1_Parameter_sheet!$D$9))+$R$10*SIN($R$6*(K1144-Mode1_Parameter_sheet!$D$9))-$R$9*COS($R$7*(K1144-Mode1_Parameter_sheet!$D$9))-$R$11*SIN($R$7*(K1144-Mode1_Parameter_sheet!$D$9))</f>
        <v>-8.8616097128693169E-3</v>
      </c>
      <c r="O1144" s="33">
        <f>N1144+Mode1_Parameter_sheet!$D$8</f>
        <v>0.53504106675655216</v>
      </c>
    </row>
    <row r="1145" spans="2:15">
      <c r="B1145" s="29">
        <v>1140</v>
      </c>
      <c r="C1145" s="26">
        <v>37.966666670000002</v>
      </c>
      <c r="D1145" s="26">
        <v>0.13</v>
      </c>
      <c r="E1145" s="26">
        <v>-0.104</v>
      </c>
      <c r="F1145" s="26">
        <f>D1145-Mode1_Parameter_sheet!$D$7</f>
        <v>-1.6215157480314851E-2</v>
      </c>
      <c r="G1145" s="26">
        <v>0.5278487328</v>
      </c>
      <c r="H1145" s="26">
        <v>-0.1085401062</v>
      </c>
      <c r="I1145" s="26">
        <f>G1145-Mode1_Parameter_sheet!$D$8</f>
        <v>-1.6053943669421478E-2</v>
      </c>
      <c r="K1145" s="26">
        <v>37.966666670000002</v>
      </c>
      <c r="L1145" s="33">
        <f>$R$8*COS($R$6*(K1145-Mode1_Parameter_sheet!$D$9))+$R$10*SIN($R$6*(K1145-Mode1_Parameter_sheet!$D$9))+$R$9*COS($R$7*(K1145-Mode1_Parameter_sheet!$D$9))+$R$11*SIN($R$7*(K1145-Mode1_Parameter_sheet!$D$9))</f>
        <v>-1.3119010650536826E-2</v>
      </c>
      <c r="M1145" s="33">
        <f>L1145+Mode1_Parameter_sheet!$D$7</f>
        <v>0.13309614682977802</v>
      </c>
      <c r="N1145" s="33">
        <f>$R$8*COS($R$6*(K1145-Mode1_Parameter_sheet!$D$9))+$R$10*SIN($R$6*(K1145-Mode1_Parameter_sheet!$D$9))-$R$9*COS($R$7*(K1145-Mode1_Parameter_sheet!$D$9))-$R$11*SIN($R$7*(K1145-Mode1_Parameter_sheet!$D$9))</f>
        <v>-1.2958328142099879E-2</v>
      </c>
      <c r="O1145" s="33">
        <f>N1145+Mode1_Parameter_sheet!$D$8</f>
        <v>0.53094434832732162</v>
      </c>
    </row>
    <row r="1146" spans="2:15">
      <c r="B1146" s="29">
        <v>1140</v>
      </c>
      <c r="C1146" s="26">
        <v>38</v>
      </c>
      <c r="D1146" s="26">
        <v>0.126</v>
      </c>
      <c r="E1146" s="26">
        <v>-0.10100000000000001</v>
      </c>
      <c r="F1146" s="26">
        <f>D1146-Mode1_Parameter_sheet!$D$7</f>
        <v>-2.0215157480314855E-2</v>
      </c>
      <c r="G1146" s="26">
        <v>0.52424178050000003</v>
      </c>
      <c r="H1146" s="26">
        <v>-0.1022330253</v>
      </c>
      <c r="I1146" s="26">
        <f>G1146-Mode1_Parameter_sheet!$D$8</f>
        <v>-1.9660895969421444E-2</v>
      </c>
      <c r="K1146" s="26">
        <v>38</v>
      </c>
      <c r="L1146" s="33">
        <f>$R$8*COS($R$6*(K1146-Mode1_Parameter_sheet!$D$9))+$R$10*SIN($R$6*(K1146-Mode1_Parameter_sheet!$D$9))+$R$9*COS($R$7*(K1146-Mode1_Parameter_sheet!$D$9))+$R$11*SIN($R$7*(K1146-Mode1_Parameter_sheet!$D$9))</f>
        <v>-1.7115100232332942E-2</v>
      </c>
      <c r="M1146" s="33">
        <f>L1146+Mode1_Parameter_sheet!$D$7</f>
        <v>0.1291000572479819</v>
      </c>
      <c r="N1146" s="33">
        <f>$R$8*COS($R$6*(K1146-Mode1_Parameter_sheet!$D$9))+$R$10*SIN($R$6*(K1146-Mode1_Parameter_sheet!$D$9))-$R$9*COS($R$7*(K1146-Mode1_Parameter_sheet!$D$9))-$R$11*SIN($R$7*(K1146-Mode1_Parameter_sheet!$D$9))</f>
        <v>-1.697480642774991E-2</v>
      </c>
      <c r="O1146" s="33">
        <f>N1146+Mode1_Parameter_sheet!$D$8</f>
        <v>0.52692787004167152</v>
      </c>
    </row>
    <row r="1147" spans="2:15">
      <c r="B1147" s="29">
        <v>1140</v>
      </c>
      <c r="C1147" s="26">
        <v>38.033333329999998</v>
      </c>
      <c r="D1147" s="26">
        <v>0.123</v>
      </c>
      <c r="E1147" s="26">
        <v>-0.10100000000000001</v>
      </c>
      <c r="F1147" s="26">
        <f>D1147-Mode1_Parameter_sheet!$D$7</f>
        <v>-2.3215157480314857E-2</v>
      </c>
      <c r="G1147" s="26">
        <v>0.52103319780000001</v>
      </c>
      <c r="H1147" s="26">
        <v>-9.5163609859999998E-2</v>
      </c>
      <c r="I1147" s="26">
        <f>G1147-Mode1_Parameter_sheet!$D$8</f>
        <v>-2.2869478669421461E-2</v>
      </c>
      <c r="K1147" s="26">
        <v>38.033333329999998</v>
      </c>
      <c r="L1147" s="33">
        <f>$R$8*COS($R$6*(K1147-Mode1_Parameter_sheet!$D$9))+$R$10*SIN($R$6*(K1147-Mode1_Parameter_sheet!$D$9))+$R$9*COS($R$7*(K1147-Mode1_Parameter_sheet!$D$9))+$R$11*SIN($R$7*(K1147-Mode1_Parameter_sheet!$D$9))</f>
        <v>-2.1004446477499196E-2</v>
      </c>
      <c r="M1147" s="33">
        <f>L1147+Mode1_Parameter_sheet!$D$7</f>
        <v>0.12521071100281567</v>
      </c>
      <c r="N1147" s="33">
        <f>$R$8*COS($R$6*(K1147-Mode1_Parameter_sheet!$D$9))+$R$10*SIN($R$6*(K1147-Mode1_Parameter_sheet!$D$9))-$R$9*COS($R$7*(K1147-Mode1_Parameter_sheet!$D$9))-$R$11*SIN($R$7*(K1147-Mode1_Parameter_sheet!$D$9))</f>
        <v>-2.0886023080367466E-2</v>
      </c>
      <c r="O1147" s="33">
        <f>N1147+Mode1_Parameter_sheet!$D$8</f>
        <v>0.52301665338905401</v>
      </c>
    </row>
    <row r="1148" spans="2:15">
      <c r="B1148" s="29">
        <v>1140</v>
      </c>
      <c r="C1148" s="26">
        <v>38.066666669999996</v>
      </c>
      <c r="D1148" s="26">
        <v>0.12</v>
      </c>
      <c r="E1148" s="26">
        <v>-9.2799999999999994E-2</v>
      </c>
      <c r="F1148" s="26">
        <f>D1148-Mode1_Parameter_sheet!$D$7</f>
        <v>-2.621515748031486E-2</v>
      </c>
      <c r="G1148" s="26">
        <v>0.51789753979999997</v>
      </c>
      <c r="H1148" s="26">
        <v>-9.8380830389999993E-2</v>
      </c>
      <c r="I1148" s="26">
        <f>G1148-Mode1_Parameter_sheet!$D$8</f>
        <v>-2.6005136669421502E-2</v>
      </c>
      <c r="K1148" s="26">
        <v>38.066666669999996</v>
      </c>
      <c r="L1148" s="33">
        <f>$R$8*COS($R$6*(K1148-Mode1_Parameter_sheet!$D$9))+$R$10*SIN($R$6*(K1148-Mode1_Parameter_sheet!$D$9))+$R$9*COS($R$7*(K1148-Mode1_Parameter_sheet!$D$9))+$R$11*SIN($R$7*(K1148-Mode1_Parameter_sheet!$D$9))</f>
        <v>-2.4762910150966173E-2</v>
      </c>
      <c r="M1148" s="33">
        <f>L1148+Mode1_Parameter_sheet!$D$7</f>
        <v>0.12145224732934869</v>
      </c>
      <c r="N1148" s="33">
        <f>$R$8*COS($R$6*(K1148-Mode1_Parameter_sheet!$D$9))+$R$10*SIN($R$6*(K1148-Mode1_Parameter_sheet!$D$9))-$R$9*COS($R$7*(K1148-Mode1_Parameter_sheet!$D$9))-$R$11*SIN($R$7*(K1148-Mode1_Parameter_sheet!$D$9))</f>
        <v>-2.4667607889143104E-2</v>
      </c>
      <c r="O1148" s="33">
        <f>N1148+Mode1_Parameter_sheet!$D$8</f>
        <v>0.51923506858027835</v>
      </c>
    </row>
    <row r="1149" spans="2:15">
      <c r="B1149" s="29">
        <v>1140</v>
      </c>
      <c r="C1149" s="26">
        <v>38.1</v>
      </c>
      <c r="D1149" s="26">
        <v>0.11700000000000001</v>
      </c>
      <c r="E1149" s="26">
        <v>-4.3299999999999998E-2</v>
      </c>
      <c r="F1149" s="26">
        <f>D1149-Mode1_Parameter_sheet!$D$7</f>
        <v>-2.9215157480314849E-2</v>
      </c>
      <c r="G1149" s="26">
        <v>0.51447447580000005</v>
      </c>
      <c r="H1149" s="26">
        <v>-5.1705144699999997E-2</v>
      </c>
      <c r="I1149" s="26">
        <f>G1149-Mode1_Parameter_sheet!$D$8</f>
        <v>-2.9428200669421423E-2</v>
      </c>
      <c r="K1149" s="26">
        <v>38.1</v>
      </c>
      <c r="L1149" s="33">
        <f>$R$8*COS($R$6*(K1149-Mode1_Parameter_sheet!$D$9))+$R$10*SIN($R$6*(K1149-Mode1_Parameter_sheet!$D$9))+$R$9*COS($R$7*(K1149-Mode1_Parameter_sheet!$D$9))+$R$11*SIN($R$7*(K1149-Mode1_Parameter_sheet!$D$9))</f>
        <v>-2.8367165331906131E-2</v>
      </c>
      <c r="M1149" s="33">
        <f>L1149+Mode1_Parameter_sheet!$D$7</f>
        <v>0.11784799214840873</v>
      </c>
      <c r="N1149" s="33">
        <f>$R$8*COS($R$6*(K1149-Mode1_Parameter_sheet!$D$9))+$R$10*SIN($R$6*(K1149-Mode1_Parameter_sheet!$D$9))-$R$9*COS($R$7*(K1149-Mode1_Parameter_sheet!$D$9))-$R$11*SIN($R$7*(K1149-Mode1_Parameter_sheet!$D$9))</f>
        <v>-2.8295990727070491E-2</v>
      </c>
      <c r="O1149" s="33">
        <f>N1149+Mode1_Parameter_sheet!$D$8</f>
        <v>0.51560668574235102</v>
      </c>
    </row>
    <row r="1150" spans="2:15">
      <c r="B1150" s="29">
        <v>1140</v>
      </c>
      <c r="C1150" s="26">
        <v>38.133333329999999</v>
      </c>
      <c r="D1150" s="26">
        <v>0.11700000000000001</v>
      </c>
      <c r="E1150" s="26">
        <v>-4.3099999999999999E-2</v>
      </c>
      <c r="F1150" s="26">
        <f>D1150-Mode1_Parameter_sheet!$D$7</f>
        <v>-2.9215157480314849E-2</v>
      </c>
      <c r="G1150" s="26">
        <v>0.51445053019999998</v>
      </c>
      <c r="H1150" s="26">
        <v>-3.9775469209999997E-2</v>
      </c>
      <c r="I1150" s="26">
        <f>G1150-Mode1_Parameter_sheet!$D$8</f>
        <v>-2.9452146269421497E-2</v>
      </c>
      <c r="K1150" s="26">
        <v>38.133333329999999</v>
      </c>
      <c r="L1150" s="33">
        <f>$R$8*COS($R$6*(K1150-Mode1_Parameter_sheet!$D$9))+$R$10*SIN($R$6*(K1150-Mode1_Parameter_sheet!$D$9))+$R$9*COS($R$7*(K1150-Mode1_Parameter_sheet!$D$9))+$R$11*SIN($R$7*(K1150-Mode1_Parameter_sheet!$D$9))</f>
        <v>-3.1794850709029633E-2</v>
      </c>
      <c r="M1150" s="33">
        <f>L1150+Mode1_Parameter_sheet!$D$7</f>
        <v>0.11442030677128523</v>
      </c>
      <c r="N1150" s="33">
        <f>$R$8*COS($R$6*(K1150-Mode1_Parameter_sheet!$D$9))+$R$10*SIN($R$6*(K1150-Mode1_Parameter_sheet!$D$9))-$R$9*COS($R$7*(K1150-Mode1_Parameter_sheet!$D$9))-$R$11*SIN($R$7*(K1150-Mode1_Parameter_sheet!$D$9))</f>
        <v>-3.174855546699152E-2</v>
      </c>
      <c r="O1150" s="33">
        <f>N1150+Mode1_Parameter_sheet!$D$8</f>
        <v>0.51215412100242996</v>
      </c>
    </row>
    <row r="1151" spans="2:15">
      <c r="B1151" s="29">
        <v>1150</v>
      </c>
      <c r="C1151" s="26">
        <v>38.166666669999998</v>
      </c>
      <c r="D1151" s="26">
        <v>0.114</v>
      </c>
      <c r="E1151" s="26">
        <v>-8.4199999999999997E-2</v>
      </c>
      <c r="F1151" s="26">
        <f>D1151-Mode1_Parameter_sheet!$D$7</f>
        <v>-3.2215157480314852E-2</v>
      </c>
      <c r="G1151" s="26">
        <v>0.51182277789999997</v>
      </c>
      <c r="H1151" s="26">
        <v>-7.9828205560000004E-2</v>
      </c>
      <c r="I1151" s="26">
        <f>G1151-Mode1_Parameter_sheet!$D$8</f>
        <v>-3.2079898569421506E-2</v>
      </c>
      <c r="K1151" s="26">
        <v>38.166666669999998</v>
      </c>
      <c r="L1151" s="33">
        <f>$R$8*COS($R$6*(K1151-Mode1_Parameter_sheet!$D$9))+$R$10*SIN($R$6*(K1151-Mode1_Parameter_sheet!$D$9))+$R$9*COS($R$7*(K1151-Mode1_Parameter_sheet!$D$9))+$R$11*SIN($R$7*(K1151-Mode1_Parameter_sheet!$D$9))</f>
        <v>-3.5024704478835871E-2</v>
      </c>
      <c r="M1151" s="33">
        <f>L1151+Mode1_Parameter_sheet!$D$7</f>
        <v>0.11119045300147898</v>
      </c>
      <c r="N1151" s="33">
        <f>$R$8*COS($R$6*(K1151-Mode1_Parameter_sheet!$D$9))+$R$10*SIN($R$6*(K1151-Mode1_Parameter_sheet!$D$9))-$R$9*COS($R$7*(K1151-Mode1_Parameter_sheet!$D$9))-$R$11*SIN($R$7*(K1151-Mode1_Parameter_sheet!$D$9))</f>
        <v>-3.5003777551342825E-2</v>
      </c>
      <c r="O1151" s="33">
        <f>N1151+Mode1_Parameter_sheet!$D$8</f>
        <v>0.5088988989180786</v>
      </c>
    </row>
    <row r="1152" spans="2:15">
      <c r="B1152" s="29">
        <v>1150</v>
      </c>
      <c r="C1152" s="26">
        <v>38.200000000000003</v>
      </c>
      <c r="D1152" s="26">
        <v>0.111</v>
      </c>
      <c r="E1152" s="26">
        <v>-7.6999999999999999E-2</v>
      </c>
      <c r="F1152" s="26">
        <f>D1152-Mode1_Parameter_sheet!$D$7</f>
        <v>-3.5215157480314854E-2</v>
      </c>
      <c r="G1152" s="26">
        <v>0.50912864980000005</v>
      </c>
      <c r="H1152" s="26">
        <v>-7.8137082989999995E-2</v>
      </c>
      <c r="I1152" s="26">
        <f>G1152-Mode1_Parameter_sheet!$D$8</f>
        <v>-3.4774026669421421E-2</v>
      </c>
      <c r="K1152" s="26">
        <v>38.200000000000003</v>
      </c>
      <c r="L1152" s="33">
        <f>$R$8*COS($R$6*(K1152-Mode1_Parameter_sheet!$D$9))+$R$10*SIN($R$6*(K1152-Mode1_Parameter_sheet!$D$9))+$R$9*COS($R$7*(K1152-Mode1_Parameter_sheet!$D$9))+$R$11*SIN($R$7*(K1152-Mode1_Parameter_sheet!$D$9))</f>
        <v>-3.8036693339127105E-2</v>
      </c>
      <c r="M1152" s="33">
        <f>L1152+Mode1_Parameter_sheet!$D$7</f>
        <v>0.10817846414118776</v>
      </c>
      <c r="N1152" s="33">
        <f>$R$8*COS($R$6*(K1152-Mode1_Parameter_sheet!$D$9))+$R$10*SIN($R$6*(K1152-Mode1_Parameter_sheet!$D$9))-$R$9*COS($R$7*(K1152-Mode1_Parameter_sheet!$D$9))-$R$11*SIN($R$7*(K1152-Mode1_Parameter_sheet!$D$9))</f>
        <v>-3.8041355736968312E-2</v>
      </c>
      <c r="O1152" s="33">
        <f>N1152+Mode1_Parameter_sheet!$D$8</f>
        <v>0.50586132073245316</v>
      </c>
    </row>
    <row r="1153" spans="2:15">
      <c r="B1153" s="29">
        <v>1150</v>
      </c>
      <c r="C1153" s="26">
        <v>38.233333330000001</v>
      </c>
      <c r="D1153" s="26">
        <v>0.109</v>
      </c>
      <c r="E1153" s="26">
        <v>-6.93E-2</v>
      </c>
      <c r="F1153" s="26">
        <f>D1153-Mode1_Parameter_sheet!$D$7</f>
        <v>-3.7215157480314856E-2</v>
      </c>
      <c r="G1153" s="26">
        <v>0.506613639</v>
      </c>
      <c r="H1153" s="26">
        <v>-7.0270471419999994E-2</v>
      </c>
      <c r="I1153" s="26">
        <f>G1153-Mode1_Parameter_sheet!$D$8</f>
        <v>-3.7289037469421471E-2</v>
      </c>
      <c r="K1153" s="26">
        <v>38.233333330000001</v>
      </c>
      <c r="L1153" s="33">
        <f>$R$8*COS($R$6*(K1153-Mode1_Parameter_sheet!$D$9))+$R$10*SIN($R$6*(K1153-Mode1_Parameter_sheet!$D$9))+$R$9*COS($R$7*(K1153-Mode1_Parameter_sheet!$D$9))+$R$11*SIN($R$7*(K1153-Mode1_Parameter_sheet!$D$9))</f>
        <v>-4.0812142304992784E-2</v>
      </c>
      <c r="M1153" s="33">
        <f>L1153+Mode1_Parameter_sheet!$D$7</f>
        <v>0.10540301517532208</v>
      </c>
      <c r="N1153" s="33">
        <f>$R$8*COS($R$6*(K1153-Mode1_Parameter_sheet!$D$9))+$R$10*SIN($R$6*(K1153-Mode1_Parameter_sheet!$D$9))-$R$9*COS($R$7*(K1153-Mode1_Parameter_sheet!$D$9))-$R$11*SIN($R$7*(K1153-Mode1_Parameter_sheet!$D$9))</f>
        <v>-4.0842344786566474E-2</v>
      </c>
      <c r="O1153" s="33">
        <f>N1153+Mode1_Parameter_sheet!$D$8</f>
        <v>0.50306033168285502</v>
      </c>
    </row>
    <row r="1154" spans="2:15">
      <c r="B1154" s="29">
        <v>1150</v>
      </c>
      <c r="C1154" s="26">
        <v>38.266666669999999</v>
      </c>
      <c r="D1154" s="26">
        <v>0.106</v>
      </c>
      <c r="E1154" s="26">
        <v>-6.5500000000000003E-2</v>
      </c>
      <c r="F1154" s="26">
        <f>D1154-Mode1_Parameter_sheet!$D$7</f>
        <v>-4.0215157480314859E-2</v>
      </c>
      <c r="G1154" s="26">
        <v>0.5044439517</v>
      </c>
      <c r="H1154" s="26">
        <v>-6.2456062299999997E-2</v>
      </c>
      <c r="I1154" s="26">
        <f>G1154-Mode1_Parameter_sheet!$D$8</f>
        <v>-3.9458724769421472E-2</v>
      </c>
      <c r="K1154" s="26">
        <v>38.266666669999999</v>
      </c>
      <c r="L1154" s="33">
        <f>$R$8*COS($R$6*(K1154-Mode1_Parameter_sheet!$D$9))+$R$10*SIN($R$6*(K1154-Mode1_Parameter_sheet!$D$9))+$R$9*COS($R$7*(K1154-Mode1_Parameter_sheet!$D$9))+$R$11*SIN($R$7*(K1154-Mode1_Parameter_sheet!$D$9))</f>
        <v>-4.3333847042284261E-2</v>
      </c>
      <c r="M1154" s="33">
        <f>L1154+Mode1_Parameter_sheet!$D$7</f>
        <v>0.10288131043803059</v>
      </c>
      <c r="N1154" s="33">
        <f>$R$8*COS($R$6*(K1154-Mode1_Parameter_sheet!$D$9))+$R$10*SIN($R$6*(K1154-Mode1_Parameter_sheet!$D$9))-$R$9*COS($R$7*(K1154-Mode1_Parameter_sheet!$D$9))-$R$11*SIN($R$7*(K1154-Mode1_Parameter_sheet!$D$9))</f>
        <v>-4.3389270633600895E-2</v>
      </c>
      <c r="O1154" s="33">
        <f>N1154+Mode1_Parameter_sheet!$D$8</f>
        <v>0.5005134058358206</v>
      </c>
    </row>
    <row r="1155" spans="2:15">
      <c r="B1155" s="29">
        <v>1150</v>
      </c>
      <c r="C1155" s="26">
        <v>38.299999999999997</v>
      </c>
      <c r="D1155" s="26">
        <v>0.104</v>
      </c>
      <c r="E1155" s="26">
        <v>-5.5399999999999998E-2</v>
      </c>
      <c r="F1155" s="26">
        <f>D1155-Mode1_Parameter_sheet!$D$7</f>
        <v>-4.221515748031486E-2</v>
      </c>
      <c r="G1155" s="26">
        <v>0.50244990150000002</v>
      </c>
      <c r="H1155" s="26">
        <v>-5.7336954250000002E-2</v>
      </c>
      <c r="I1155" s="26">
        <f>G1155-Mode1_Parameter_sheet!$D$8</f>
        <v>-4.1452774969421458E-2</v>
      </c>
      <c r="K1155" s="26">
        <v>38.299999999999997</v>
      </c>
      <c r="L1155" s="33">
        <f>$R$8*COS($R$6*(K1155-Mode1_Parameter_sheet!$D$9))+$R$10*SIN($R$6*(K1155-Mode1_Parameter_sheet!$D$9))+$R$9*COS($R$7*(K1155-Mode1_Parameter_sheet!$D$9))+$R$11*SIN($R$7*(K1155-Mode1_Parameter_sheet!$D$9))</f>
        <v>-4.5586178329371979E-2</v>
      </c>
      <c r="M1155" s="33">
        <f>L1155+Mode1_Parameter_sheet!$D$7</f>
        <v>0.10062897915094288</v>
      </c>
      <c r="N1155" s="33">
        <f>$R$8*COS($R$6*(K1155-Mode1_Parameter_sheet!$D$9))+$R$10*SIN($R$6*(K1155-Mode1_Parameter_sheet!$D$9))-$R$9*COS($R$7*(K1155-Mode1_Parameter_sheet!$D$9))-$R$11*SIN($R$7*(K1155-Mode1_Parameter_sheet!$D$9))</f>
        <v>-4.566623767026555E-2</v>
      </c>
      <c r="O1155" s="33">
        <f>N1155+Mode1_Parameter_sheet!$D$8</f>
        <v>0.49823643879915591</v>
      </c>
    </row>
    <row r="1156" spans="2:15">
      <c r="B1156" s="29">
        <v>1150</v>
      </c>
      <c r="C1156" s="26">
        <v>38.333333330000002</v>
      </c>
      <c r="D1156" s="26">
        <v>0.10299999999999999</v>
      </c>
      <c r="E1156" s="26">
        <v>-4.2799999999999998E-2</v>
      </c>
      <c r="F1156" s="26">
        <f>D1156-Mode1_Parameter_sheet!$D$7</f>
        <v>-4.3215157480314861E-2</v>
      </c>
      <c r="G1156" s="26">
        <v>0.50062148809999996</v>
      </c>
      <c r="H1156" s="26">
        <v>-5.064580019E-2</v>
      </c>
      <c r="I1156" s="26">
        <f>G1156-Mode1_Parameter_sheet!$D$8</f>
        <v>-4.3281188369421519E-2</v>
      </c>
      <c r="K1156" s="26">
        <v>38.333333330000002</v>
      </c>
      <c r="L1156" s="33">
        <f>$R$8*COS($R$6*(K1156-Mode1_Parameter_sheet!$D$9))+$R$10*SIN($R$6*(K1156-Mode1_Parameter_sheet!$D$9))+$R$9*COS($R$7*(K1156-Mode1_Parameter_sheet!$D$9))+$R$11*SIN($R$7*(K1156-Mode1_Parameter_sheet!$D$9))</f>
        <v>-4.7555183213540186E-2</v>
      </c>
      <c r="M1156" s="33">
        <f>L1156+Mode1_Parameter_sheet!$D$7</f>
        <v>9.8659974266774669E-2</v>
      </c>
      <c r="N1156" s="33">
        <f>$R$8*COS($R$6*(K1156-Mode1_Parameter_sheet!$D$9))+$R$10*SIN($R$6*(K1156-Mode1_Parameter_sheet!$D$9))-$R$9*COS($R$7*(K1156-Mode1_Parameter_sheet!$D$9))-$R$11*SIN($R$7*(K1156-Mode1_Parameter_sheet!$D$9))</f>
        <v>-4.7659032762657247E-2</v>
      </c>
      <c r="O1156" s="33">
        <f>N1156+Mode1_Parameter_sheet!$D$8</f>
        <v>0.49624364370676421</v>
      </c>
    </row>
    <row r="1157" spans="2:15">
      <c r="B1157" s="29">
        <v>1150</v>
      </c>
      <c r="C1157" s="26">
        <v>38.366666670000001</v>
      </c>
      <c r="D1157" s="26">
        <v>0.10100000000000001</v>
      </c>
      <c r="E1157" s="26">
        <v>-4.02E-2</v>
      </c>
      <c r="F1157" s="26">
        <f>D1157-Mode1_Parameter_sheet!$D$7</f>
        <v>-4.5215157480314849E-2</v>
      </c>
      <c r="G1157" s="26">
        <v>0.49907351480000001</v>
      </c>
      <c r="H1157" s="26">
        <v>-4.0180787109999998E-2</v>
      </c>
      <c r="I1157" s="26">
        <f>G1157-Mode1_Parameter_sheet!$D$8</f>
        <v>-4.4829161669421469E-2</v>
      </c>
      <c r="K1157" s="26">
        <v>38.366666670000001</v>
      </c>
      <c r="L1157" s="33">
        <f>$R$8*COS($R$6*(K1157-Mode1_Parameter_sheet!$D$9))+$R$10*SIN($R$6*(K1157-Mode1_Parameter_sheet!$D$9))+$R$9*COS($R$7*(K1157-Mode1_Parameter_sheet!$D$9))+$R$11*SIN($R$7*(K1157-Mode1_Parameter_sheet!$D$9))</f>
        <v>-4.9228668573028621E-2</v>
      </c>
      <c r="M1157" s="33">
        <f>L1157+Mode1_Parameter_sheet!$D$7</f>
        <v>9.6986488907286228E-2</v>
      </c>
      <c r="N1157" s="33">
        <f>$R$8*COS($R$6*(K1157-Mode1_Parameter_sheet!$D$9))+$R$10*SIN($R$6*(K1157-Mode1_Parameter_sheet!$D$9))-$R$9*COS($R$7*(K1157-Mode1_Parameter_sheet!$D$9))-$R$11*SIN($R$7*(K1157-Mode1_Parameter_sheet!$D$9))</f>
        <v>-4.9355211536948128E-2</v>
      </c>
      <c r="O1157" s="33">
        <f>N1157+Mode1_Parameter_sheet!$D$8</f>
        <v>0.49454746493247337</v>
      </c>
    </row>
    <row r="1158" spans="2:15">
      <c r="B1158" s="29">
        <v>1150</v>
      </c>
      <c r="C1158" s="26">
        <v>38.4</v>
      </c>
      <c r="D1158" s="26">
        <v>0.1</v>
      </c>
      <c r="E1158" s="26">
        <v>-3.4500000000000003E-2</v>
      </c>
      <c r="F1158" s="26">
        <f>D1158-Mode1_Parameter_sheet!$D$7</f>
        <v>-4.621515748031485E-2</v>
      </c>
      <c r="G1158" s="26">
        <v>0.49794276900000001</v>
      </c>
      <c r="H1158" s="26">
        <v>-3.0520957099999999E-2</v>
      </c>
      <c r="I1158" s="26">
        <f>G1158-Mode1_Parameter_sheet!$D$8</f>
        <v>-4.5959907469421468E-2</v>
      </c>
      <c r="K1158" s="26">
        <v>38.4</v>
      </c>
      <c r="L1158" s="33">
        <f>$R$8*COS($R$6*(K1158-Mode1_Parameter_sheet!$D$9))+$R$10*SIN($R$6*(K1158-Mode1_Parameter_sheet!$D$9))+$R$9*COS($R$7*(K1158-Mode1_Parameter_sheet!$D$9))+$R$11*SIN($R$7*(K1158-Mode1_Parameter_sheet!$D$9))</f>
        <v>-5.0596275279029601E-2</v>
      </c>
      <c r="M1158" s="33">
        <f>L1158+Mode1_Parameter_sheet!$D$7</f>
        <v>9.5618882201285255E-2</v>
      </c>
      <c r="N1158" s="33">
        <f>$R$8*COS($R$6*(K1158-Mode1_Parameter_sheet!$D$9))+$R$10*SIN($R$6*(K1158-Mode1_Parameter_sheet!$D$9))-$R$9*COS($R$7*(K1158-Mode1_Parameter_sheet!$D$9))-$R$11*SIN($R$7*(K1158-Mode1_Parameter_sheet!$D$9))</f>
        <v>-5.0744175175749695E-2</v>
      </c>
      <c r="O1158" s="33">
        <f>N1158+Mode1_Parameter_sheet!$D$8</f>
        <v>0.49315850129367178</v>
      </c>
    </row>
    <row r="1159" spans="2:15">
      <c r="B1159" s="29">
        <v>1150</v>
      </c>
      <c r="C1159" s="26">
        <v>38.433333330000004</v>
      </c>
      <c r="D1159" s="26">
        <v>9.9099999999999994E-2</v>
      </c>
      <c r="E1159" s="26">
        <v>-2.07E-2</v>
      </c>
      <c r="F1159" s="26">
        <f>D1159-Mode1_Parameter_sheet!$D$7</f>
        <v>-4.7115157480314862E-2</v>
      </c>
      <c r="G1159" s="26">
        <v>0.49703878429999998</v>
      </c>
      <c r="H1159" s="26">
        <v>-2.2503456960000001E-2</v>
      </c>
      <c r="I1159" s="26">
        <f>G1159-Mode1_Parameter_sheet!$D$8</f>
        <v>-4.6863892169421495E-2</v>
      </c>
      <c r="K1159" s="26">
        <v>38.433333330000004</v>
      </c>
      <c r="L1159" s="33">
        <f>$R$8*COS($R$6*(K1159-Mode1_Parameter_sheet!$D$9))+$R$10*SIN($R$6*(K1159-Mode1_Parameter_sheet!$D$9))+$R$9*COS($R$7*(K1159-Mode1_Parameter_sheet!$D$9))+$R$11*SIN($R$7*(K1159-Mode1_Parameter_sheet!$D$9))</f>
        <v>-5.1649545109363433E-2</v>
      </c>
      <c r="M1159" s="33">
        <f>L1159+Mode1_Parameter_sheet!$D$7</f>
        <v>9.456561237095143E-2</v>
      </c>
      <c r="N1159" s="33">
        <f>$R$8*COS($R$6*(K1159-Mode1_Parameter_sheet!$D$9))+$R$10*SIN($R$6*(K1159-Mode1_Parameter_sheet!$D$9))-$R$9*COS($R$7*(K1159-Mode1_Parameter_sheet!$D$9))-$R$11*SIN($R$7*(K1159-Mode1_Parameter_sheet!$D$9))</f>
        <v>-5.1817239904055339E-2</v>
      </c>
      <c r="O1159" s="33">
        <f>N1159+Mode1_Parameter_sheet!$D$8</f>
        <v>0.49208543656536613</v>
      </c>
    </row>
    <row r="1160" spans="2:15">
      <c r="B1160" s="29">
        <v>1150</v>
      </c>
      <c r="C1160" s="26">
        <v>38.466666670000002</v>
      </c>
      <c r="D1160" s="26">
        <v>9.8699999999999996E-2</v>
      </c>
      <c r="E1160" s="26">
        <v>-1.2200000000000001E-2</v>
      </c>
      <c r="F1160" s="26">
        <f>D1160-Mode1_Parameter_sheet!$D$7</f>
        <v>-4.751515748031486E-2</v>
      </c>
      <c r="G1160" s="26">
        <v>0.49644253849999997</v>
      </c>
      <c r="H1160" s="26">
        <v>-1.2079286030000001E-2</v>
      </c>
      <c r="I1160" s="26">
        <f>G1160-Mode1_Parameter_sheet!$D$8</f>
        <v>-4.7460137969421501E-2</v>
      </c>
      <c r="K1160" s="26">
        <v>38.466666670000002</v>
      </c>
      <c r="L1160" s="33">
        <f>$R$8*COS($R$6*(K1160-Mode1_Parameter_sheet!$D$9))+$R$10*SIN($R$6*(K1160-Mode1_Parameter_sheet!$D$9))+$R$9*COS($R$7*(K1160-Mode1_Parameter_sheet!$D$9))+$R$11*SIN($R$7*(K1160-Mode1_Parameter_sheet!$D$9))</f>
        <v>-5.2381970934047173E-2</v>
      </c>
      <c r="M1160" s="33">
        <f>L1160+Mode1_Parameter_sheet!$D$7</f>
        <v>9.3833186546267683E-2</v>
      </c>
      <c r="N1160" s="33">
        <f>$R$8*COS($R$6*(K1160-Mode1_Parameter_sheet!$D$9))+$R$10*SIN($R$6*(K1160-Mode1_Parameter_sheet!$D$9))-$R$9*COS($R$7*(K1160-Mode1_Parameter_sheet!$D$9))-$R$11*SIN($R$7*(K1160-Mode1_Parameter_sheet!$D$9))</f>
        <v>-5.2567689534518139E-2</v>
      </c>
      <c r="O1160" s="33">
        <f>N1160+Mode1_Parameter_sheet!$D$8</f>
        <v>0.49133498693490335</v>
      </c>
    </row>
    <row r="1161" spans="2:15">
      <c r="B1161" s="29">
        <v>1160</v>
      </c>
      <c r="C1161" s="26">
        <v>38.5</v>
      </c>
      <c r="D1161" s="26">
        <v>9.8299999999999998E-2</v>
      </c>
      <c r="E1161" s="26">
        <v>-5.1700000000000001E-3</v>
      </c>
      <c r="F1161" s="26">
        <f>D1161-Mode1_Parameter_sheet!$D$7</f>
        <v>-4.7915157480314857E-2</v>
      </c>
      <c r="G1161" s="26">
        <v>0.49623349859999999</v>
      </c>
      <c r="H1161" s="26">
        <v>-4.0230659310000003E-3</v>
      </c>
      <c r="I1161" s="26">
        <f>G1161-Mode1_Parameter_sheet!$D$8</f>
        <v>-4.7669177869421486E-2</v>
      </c>
      <c r="K1161" s="26">
        <v>38.5</v>
      </c>
      <c r="L1161" s="33">
        <f>$R$8*COS($R$6*(K1161-Mode1_Parameter_sheet!$D$9))+$R$10*SIN($R$6*(K1161-Mode1_Parameter_sheet!$D$9))+$R$9*COS($R$7*(K1161-Mode1_Parameter_sheet!$D$9))+$R$11*SIN($R$7*(K1161-Mode1_Parameter_sheet!$D$9))</f>
        <v>-5.2789036494707918E-2</v>
      </c>
      <c r="M1161" s="33">
        <f>L1161+Mode1_Parameter_sheet!$D$7</f>
        <v>9.3426120985606931E-2</v>
      </c>
      <c r="N1161" s="33">
        <f>$R$8*COS($R$6*(K1161-Mode1_Parameter_sheet!$D$9))+$R$10*SIN($R$6*(K1161-Mode1_Parameter_sheet!$D$9))-$R$9*COS($R$7*(K1161-Mode1_Parameter_sheet!$D$9))-$R$11*SIN($R$7*(K1161-Mode1_Parameter_sheet!$D$9))</f>
        <v>-5.2990817440745942E-2</v>
      </c>
      <c r="O1161" s="33">
        <f>N1161+Mode1_Parameter_sheet!$D$8</f>
        <v>0.49091185902867551</v>
      </c>
    </row>
    <row r="1162" spans="2:15">
      <c r="B1162" s="29">
        <v>1160</v>
      </c>
      <c r="C1162" s="26">
        <v>38.533333329999998</v>
      </c>
      <c r="D1162" s="26">
        <v>9.8299999999999998E-2</v>
      </c>
      <c r="E1162" s="26">
        <v>2.64E-3</v>
      </c>
      <c r="F1162" s="26">
        <f>D1162-Mode1_Parameter_sheet!$D$7</f>
        <v>-4.7915157480314857E-2</v>
      </c>
      <c r="G1162" s="26">
        <v>0.4961743341</v>
      </c>
      <c r="H1162" s="26">
        <v>2.8743526249999998E-3</v>
      </c>
      <c r="I1162" s="26">
        <f>G1162-Mode1_Parameter_sheet!$D$8</f>
        <v>-4.7728342369421473E-2</v>
      </c>
      <c r="K1162" s="26">
        <v>38.533333329999998</v>
      </c>
      <c r="L1162" s="33">
        <f>$R$8*COS($R$6*(K1162-Mode1_Parameter_sheet!$D$9))+$R$10*SIN($R$6*(K1162-Mode1_Parameter_sheet!$D$9))+$R$9*COS($R$7*(K1162-Mode1_Parameter_sheet!$D$9))+$R$11*SIN($R$7*(K1162-Mode1_Parameter_sheet!$D$9))</f>
        <v>-5.2868245395529305E-2</v>
      </c>
      <c r="M1162" s="33">
        <f>L1162+Mode1_Parameter_sheet!$D$7</f>
        <v>9.3346912084785544E-2</v>
      </c>
      <c r="N1162" s="33">
        <f>$R$8*COS($R$6*(K1162-Mode1_Parameter_sheet!$D$9))+$R$10*SIN($R$6*(K1162-Mode1_Parameter_sheet!$D$9))-$R$9*COS($R$7*(K1162-Mode1_Parameter_sheet!$D$9))-$R$11*SIN($R$7*(K1162-Mode1_Parameter_sheet!$D$9))</f>
        <v>-5.30839575912209E-2</v>
      </c>
      <c r="O1162" s="33">
        <f>N1162+Mode1_Parameter_sheet!$D$8</f>
        <v>0.49081871887820056</v>
      </c>
    </row>
    <row r="1163" spans="2:15">
      <c r="B1163" s="29">
        <v>1160</v>
      </c>
      <c r="C1163" s="26">
        <v>38.566666669999996</v>
      </c>
      <c r="D1163" s="26">
        <v>9.8500000000000004E-2</v>
      </c>
      <c r="E1163" s="26">
        <v>1.1599999999999999E-2</v>
      </c>
      <c r="F1163" s="26">
        <f>D1163-Mode1_Parameter_sheet!$D$7</f>
        <v>-4.7715157480314851E-2</v>
      </c>
      <c r="G1163" s="26">
        <v>0.4964251221</v>
      </c>
      <c r="H1163" s="26">
        <v>1.152527716E-2</v>
      </c>
      <c r="I1163" s="26">
        <f>G1163-Mode1_Parameter_sheet!$D$8</f>
        <v>-4.7477554369421471E-2</v>
      </c>
      <c r="K1163" s="26">
        <v>38.566666669999996</v>
      </c>
      <c r="L1163" s="33">
        <f>$R$8*COS($R$6*(K1163-Mode1_Parameter_sheet!$D$9))+$R$10*SIN($R$6*(K1163-Mode1_Parameter_sheet!$D$9))+$R$9*COS($R$7*(K1163-Mode1_Parameter_sheet!$D$9))+$R$11*SIN($R$7*(K1163-Mode1_Parameter_sheet!$D$9))</f>
        <v>-5.2619135160644995E-2</v>
      </c>
      <c r="M1163" s="33">
        <f>L1163+Mode1_Parameter_sheet!$D$7</f>
        <v>9.3596022319669861E-2</v>
      </c>
      <c r="N1163" s="33">
        <f>$R$8*COS($R$6*(K1163-Mode1_Parameter_sheet!$D$9))+$R$10*SIN($R$6*(K1163-Mode1_Parameter_sheet!$D$9))-$R$9*COS($R$7*(K1163-Mode1_Parameter_sheet!$D$9))-$R$11*SIN($R$7*(K1163-Mode1_Parameter_sheet!$D$9))</f>
        <v>-5.2846500379260142E-2</v>
      </c>
      <c r="O1163" s="33">
        <f>N1163+Mode1_Parameter_sheet!$D$8</f>
        <v>0.49105617609016133</v>
      </c>
    </row>
    <row r="1164" spans="2:15">
      <c r="B1164" s="29">
        <v>1160</v>
      </c>
      <c r="C1164" s="26">
        <v>38.6</v>
      </c>
      <c r="D1164" s="26">
        <v>9.9099999999999994E-2</v>
      </c>
      <c r="E1164" s="26">
        <v>2.4799999999999999E-2</v>
      </c>
      <c r="F1164" s="26">
        <f>D1164-Mode1_Parameter_sheet!$D$7</f>
        <v>-4.7115157480314862E-2</v>
      </c>
      <c r="G1164" s="26">
        <v>0.49694268590000001</v>
      </c>
      <c r="H1164" s="26">
        <v>2.153392678E-2</v>
      </c>
      <c r="I1164" s="26">
        <f>G1164-Mode1_Parameter_sheet!$D$8</f>
        <v>-4.6959990569421461E-2</v>
      </c>
      <c r="K1164" s="26">
        <v>38.6</v>
      </c>
      <c r="L1164" s="33">
        <f>$R$8*COS($R$6*(K1164-Mode1_Parameter_sheet!$D$9))+$R$10*SIN($R$6*(K1164-Mode1_Parameter_sheet!$D$9))+$R$9*COS($R$7*(K1164-Mode1_Parameter_sheet!$D$9))+$R$11*SIN($R$7*(K1164-Mode1_Parameter_sheet!$D$9))</f>
        <v>-5.2043280456086902E-2</v>
      </c>
      <c r="M1164" s="33">
        <f>L1164+Mode1_Parameter_sheet!$D$7</f>
        <v>9.4171877024227954E-2</v>
      </c>
      <c r="N1164" s="33">
        <f>$R$8*COS($R$6*(K1164-Mode1_Parameter_sheet!$D$9))+$R$10*SIN($R$6*(K1164-Mode1_Parameter_sheet!$D$9))-$R$9*COS($R$7*(K1164-Mode1_Parameter_sheet!$D$9))-$R$11*SIN($R$7*(K1164-Mode1_Parameter_sheet!$D$9))</f>
        <v>-5.2279897391290686E-2</v>
      </c>
      <c r="O1164" s="33">
        <f>N1164+Mode1_Parameter_sheet!$D$8</f>
        <v>0.49162277907813079</v>
      </c>
    </row>
    <row r="1165" spans="2:15">
      <c r="B1165" s="29">
        <v>1160</v>
      </c>
      <c r="C1165" s="26">
        <v>38.633333329999999</v>
      </c>
      <c r="D1165" s="26">
        <v>0.1</v>
      </c>
      <c r="E1165" s="26">
        <v>3.3599999999999998E-2</v>
      </c>
      <c r="F1165" s="26">
        <f>D1165-Mode1_Parameter_sheet!$D$7</f>
        <v>-4.621515748031485E-2</v>
      </c>
      <c r="G1165" s="26">
        <v>0.49786071720000002</v>
      </c>
      <c r="H1165" s="26">
        <v>2.7918284519999999E-2</v>
      </c>
      <c r="I1165" s="26">
        <f>G1165-Mode1_Parameter_sheet!$D$8</f>
        <v>-4.6041959269421451E-2</v>
      </c>
      <c r="K1165" s="26">
        <v>38.633333329999999</v>
      </c>
      <c r="L1165" s="33">
        <f>$R$8*COS($R$6*(K1165-Mode1_Parameter_sheet!$D$9))+$R$10*SIN($R$6*(K1165-Mode1_Parameter_sheet!$D$9))+$R$9*COS($R$7*(K1165-Mode1_Parameter_sheet!$D$9))+$R$11*SIN($R$7*(K1165-Mode1_Parameter_sheet!$D$9))</f>
        <v>-5.1144282581550335E-2</v>
      </c>
      <c r="M1165" s="33">
        <f>L1165+Mode1_Parameter_sheet!$D$7</f>
        <v>9.5070874898764521E-2</v>
      </c>
      <c r="N1165" s="33">
        <f>$R$8*COS($R$6*(K1165-Mode1_Parameter_sheet!$D$9))+$R$10*SIN($R$6*(K1165-Mode1_Parameter_sheet!$D$9))-$R$9*COS($R$7*(K1165-Mode1_Parameter_sheet!$D$9))-$R$11*SIN($R$7*(K1165-Mode1_Parameter_sheet!$D$9))</f>
        <v>-5.1387652219468713E-2</v>
      </c>
      <c r="O1165" s="33">
        <f>N1165+Mode1_Parameter_sheet!$D$8</f>
        <v>0.49251502424995275</v>
      </c>
    </row>
    <row r="1166" spans="2:15">
      <c r="B1166" s="29">
        <v>1160</v>
      </c>
      <c r="C1166" s="26">
        <v>38.666666669999998</v>
      </c>
      <c r="D1166" s="26">
        <v>0.10100000000000001</v>
      </c>
      <c r="E1166" s="26">
        <v>3.85E-2</v>
      </c>
      <c r="F1166" s="26">
        <f>D1166-Mode1_Parameter_sheet!$D$7</f>
        <v>-4.5215157480314849E-2</v>
      </c>
      <c r="G1166" s="26">
        <v>0.49880390489999998</v>
      </c>
      <c r="H1166" s="26">
        <v>3.7110152389999998E-2</v>
      </c>
      <c r="I1166" s="26">
        <f>G1166-Mode1_Parameter_sheet!$D$8</f>
        <v>-4.5098771569421492E-2</v>
      </c>
      <c r="K1166" s="26">
        <v>38.666666669999998</v>
      </c>
      <c r="L1166" s="33">
        <f>$R$8*COS($R$6*(K1166-Mode1_Parameter_sheet!$D$9))+$R$10*SIN($R$6*(K1166-Mode1_Parameter_sheet!$D$9))+$R$9*COS($R$7*(K1166-Mode1_Parameter_sheet!$D$9))+$R$11*SIN($R$7*(K1166-Mode1_Parameter_sheet!$D$9))</f>
        <v>-4.9927746650313673E-2</v>
      </c>
      <c r="M1166" s="33">
        <f>L1166+Mode1_Parameter_sheet!$D$7</f>
        <v>9.6287410830001183E-2</v>
      </c>
      <c r="N1166" s="33">
        <f>$R$8*COS($R$6*(K1166-Mode1_Parameter_sheet!$D$9))+$R$10*SIN($R$6*(K1166-Mode1_Parameter_sheet!$D$9))-$R$9*COS($R$7*(K1166-Mode1_Parameter_sheet!$D$9))-$R$11*SIN($R$7*(K1166-Mode1_Parameter_sheet!$D$9))</f>
        <v>-5.0175298659720327E-2</v>
      </c>
      <c r="O1166" s="33">
        <f>N1166+Mode1_Parameter_sheet!$D$8</f>
        <v>0.49372737780970116</v>
      </c>
    </row>
    <row r="1167" spans="2:15">
      <c r="B1167" s="29">
        <v>1160</v>
      </c>
      <c r="C1167" s="26">
        <v>38.700000000000003</v>
      </c>
      <c r="D1167" s="26">
        <v>0.10299999999999999</v>
      </c>
      <c r="E1167" s="26">
        <v>4.4699999999999997E-2</v>
      </c>
      <c r="F1167" s="26">
        <f>D1167-Mode1_Parameter_sheet!$D$7</f>
        <v>-4.3215157480314861E-2</v>
      </c>
      <c r="G1167" s="26">
        <v>0.50033472739999996</v>
      </c>
      <c r="H1167" s="26">
        <v>5.0468629799999998E-2</v>
      </c>
      <c r="I1167" s="26">
        <f>G1167-Mode1_Parameter_sheet!$D$8</f>
        <v>-4.3567949069421519E-2</v>
      </c>
      <c r="K1167" s="26">
        <v>38.700000000000003</v>
      </c>
      <c r="L1167" s="33">
        <f>$R$8*COS($R$6*(K1167-Mode1_Parameter_sheet!$D$9))+$R$10*SIN($R$6*(K1167-Mode1_Parameter_sheet!$D$9))+$R$9*COS($R$7*(K1167-Mode1_Parameter_sheet!$D$9))+$R$11*SIN($R$7*(K1167-Mode1_Parameter_sheet!$D$9))</f>
        <v>-4.8401248104014111E-2</v>
      </c>
      <c r="M1167" s="33">
        <f>L1167+Mode1_Parameter_sheet!$D$7</f>
        <v>9.7813909376300745E-2</v>
      </c>
      <c r="N1167" s="33">
        <f>$R$8*COS($R$6*(K1167-Mode1_Parameter_sheet!$D$9))+$R$10*SIN($R$6*(K1167-Mode1_Parameter_sheet!$D$9))-$R$9*COS($R$7*(K1167-Mode1_Parameter_sheet!$D$9))-$R$11*SIN($R$7*(K1167-Mode1_Parameter_sheet!$D$9))</f>
        <v>-4.8650367979339845E-2</v>
      </c>
      <c r="O1167" s="33">
        <f>N1167+Mode1_Parameter_sheet!$D$8</f>
        <v>0.49525230849008162</v>
      </c>
    </row>
    <row r="1168" spans="2:15">
      <c r="B1168" s="29">
        <v>1160</v>
      </c>
      <c r="C1168" s="26">
        <v>38.733333330000001</v>
      </c>
      <c r="D1168" s="26">
        <v>0.104</v>
      </c>
      <c r="E1168" s="26">
        <v>5.6500000000000002E-2</v>
      </c>
      <c r="F1168" s="26">
        <f>D1168-Mode1_Parameter_sheet!$D$7</f>
        <v>-4.221515748031486E-2</v>
      </c>
      <c r="G1168" s="26">
        <v>0.50216848020000004</v>
      </c>
      <c r="H1168" s="26">
        <v>5.491385704E-2</v>
      </c>
      <c r="I1168" s="26">
        <f>G1168-Mode1_Parameter_sheet!$D$8</f>
        <v>-4.1734196269421431E-2</v>
      </c>
      <c r="K1168" s="26">
        <v>38.733333330000001</v>
      </c>
      <c r="L1168" s="33">
        <f>$R$8*COS($R$6*(K1168-Mode1_Parameter_sheet!$D$9))+$R$10*SIN($R$6*(K1168-Mode1_Parameter_sheet!$D$9))+$R$9*COS($R$7*(K1168-Mode1_Parameter_sheet!$D$9))+$R$11*SIN($R$7*(K1168-Mode1_Parameter_sheet!$D$9))</f>
        <v>-4.6574283316473633E-2</v>
      </c>
      <c r="M1168" s="33">
        <f>L1168+Mode1_Parameter_sheet!$D$7</f>
        <v>9.9640874163841223E-2</v>
      </c>
      <c r="N1168" s="33">
        <f>$R$8*COS($R$6*(K1168-Mode1_Parameter_sheet!$D$9))+$R$10*SIN($R$6*(K1168-Mode1_Parameter_sheet!$D$9))-$R$9*COS($R$7*(K1168-Mode1_Parameter_sheet!$D$9))-$R$11*SIN($R$7*(K1168-Mode1_Parameter_sheet!$D$9))</f>
        <v>-4.6822339994881793E-2</v>
      </c>
      <c r="O1168" s="33">
        <f>N1168+Mode1_Parameter_sheet!$D$8</f>
        <v>0.4970803364745397</v>
      </c>
    </row>
    <row r="1169" spans="2:15">
      <c r="B1169" s="29">
        <v>1160</v>
      </c>
      <c r="C1169" s="26">
        <v>38.766666669999999</v>
      </c>
      <c r="D1169" s="26">
        <v>0.106</v>
      </c>
      <c r="E1169" s="26">
        <v>6.6100000000000006E-2</v>
      </c>
      <c r="F1169" s="26">
        <f>D1169-Mode1_Parameter_sheet!$D$7</f>
        <v>-4.0215157480314859E-2</v>
      </c>
      <c r="G1169" s="26">
        <v>0.50399565120000001</v>
      </c>
      <c r="H1169" s="26">
        <v>6.0509055389999997E-2</v>
      </c>
      <c r="I1169" s="26">
        <f>G1169-Mode1_Parameter_sheet!$D$8</f>
        <v>-3.990702526942147E-2</v>
      </c>
      <c r="K1169" s="26">
        <v>38.766666669999999</v>
      </c>
      <c r="L1169" s="33">
        <f>$R$8*COS($R$6*(K1169-Mode1_Parameter_sheet!$D$9))+$R$10*SIN($R$6*(K1169-Mode1_Parameter_sheet!$D$9))+$R$9*COS($R$7*(K1169-Mode1_Parameter_sheet!$D$9))+$R$11*SIN($R$7*(K1169-Mode1_Parameter_sheet!$D$9))</f>
        <v>-4.4458211187789108E-2</v>
      </c>
      <c r="M1169" s="33">
        <f>L1169+Mode1_Parameter_sheet!$D$7</f>
        <v>0.10175694629252574</v>
      </c>
      <c r="N1169" s="33">
        <f>$R$8*COS($R$6*(K1169-Mode1_Parameter_sheet!$D$9))+$R$10*SIN($R$6*(K1169-Mode1_Parameter_sheet!$D$9))-$R$9*COS($R$7*(K1169-Mode1_Parameter_sheet!$D$9))-$R$11*SIN($R$7*(K1169-Mode1_Parameter_sheet!$D$9))</f>
        <v>-4.4702584833831209E-2</v>
      </c>
      <c r="O1169" s="33">
        <f>N1169+Mode1_Parameter_sheet!$D$8</f>
        <v>0.49920009163559026</v>
      </c>
    </row>
    <row r="1170" spans="2:15">
      <c r="B1170" s="29">
        <v>1160</v>
      </c>
      <c r="C1170" s="26">
        <v>38.799999999999997</v>
      </c>
      <c r="D1170" s="26">
        <v>0.109</v>
      </c>
      <c r="E1170" s="26">
        <v>6.8900000000000003E-2</v>
      </c>
      <c r="F1170" s="26">
        <f>D1170-Mode1_Parameter_sheet!$D$7</f>
        <v>-3.7215157480314856E-2</v>
      </c>
      <c r="G1170" s="26">
        <v>0.50620241720000003</v>
      </c>
      <c r="H1170" s="26">
        <v>6.8408213039999999E-2</v>
      </c>
      <c r="I1170" s="26">
        <f>G1170-Mode1_Parameter_sheet!$D$8</f>
        <v>-3.7700259269421443E-2</v>
      </c>
      <c r="K1170" s="26">
        <v>38.799999999999997</v>
      </c>
      <c r="L1170" s="33">
        <f>$R$8*COS($R$6*(K1170-Mode1_Parameter_sheet!$D$9))+$R$10*SIN($R$6*(K1170-Mode1_Parameter_sheet!$D$9))+$R$9*COS($R$7*(K1170-Mode1_Parameter_sheet!$D$9))+$R$11*SIN($R$7*(K1170-Mode1_Parameter_sheet!$D$9))</f>
        <v>-4.2066184832922418E-2</v>
      </c>
      <c r="M1170" s="33">
        <f>L1170+Mode1_Parameter_sheet!$D$7</f>
        <v>0.10414897264739244</v>
      </c>
      <c r="N1170" s="33">
        <f>$R$8*COS($R$6*(K1170-Mode1_Parameter_sheet!$D$9))+$R$10*SIN($R$6*(K1170-Mode1_Parameter_sheet!$D$9))-$R$9*COS($R$7*(K1170-Mode1_Parameter_sheet!$D$9))-$R$11*SIN($R$7*(K1170-Mode1_Parameter_sheet!$D$9))</f>
        <v>-4.2304294511456883E-2</v>
      </c>
      <c r="O1170" s="33">
        <f>N1170+Mode1_Parameter_sheet!$D$8</f>
        <v>0.50159838195796458</v>
      </c>
    </row>
    <row r="1171" spans="2:15">
      <c r="B1171" s="29">
        <v>1170</v>
      </c>
      <c r="C1171" s="26">
        <v>38.833333330000002</v>
      </c>
      <c r="D1171" s="26">
        <v>0.111</v>
      </c>
      <c r="E1171" s="26">
        <v>7.6499999999999999E-2</v>
      </c>
      <c r="F1171" s="26">
        <f>D1171-Mode1_Parameter_sheet!$D$7</f>
        <v>-3.5215157480314854E-2</v>
      </c>
      <c r="G1171" s="26">
        <v>0.50855619870000002</v>
      </c>
      <c r="H1171" s="26">
        <v>7.7447376060000003E-2</v>
      </c>
      <c r="I1171" s="26">
        <f>G1171-Mode1_Parameter_sheet!$D$8</f>
        <v>-3.5346477769421458E-2</v>
      </c>
      <c r="K1171" s="26">
        <v>38.833333330000002</v>
      </c>
      <c r="L1171" s="33">
        <f>$R$8*COS($R$6*(K1171-Mode1_Parameter_sheet!$D$9))+$R$10*SIN($R$6*(K1171-Mode1_Parameter_sheet!$D$9))+$R$9*COS($R$7*(K1171-Mode1_Parameter_sheet!$D$9))+$R$11*SIN($R$7*(K1171-Mode1_Parameter_sheet!$D$9))</f>
        <v>-3.9413066060043703E-2</v>
      </c>
      <c r="M1171" s="33">
        <f>L1171+Mode1_Parameter_sheet!$D$7</f>
        <v>0.10680209142027115</v>
      </c>
      <c r="N1171" s="33">
        <f>$R$8*COS($R$6*(K1171-Mode1_Parameter_sheet!$D$9))+$R$10*SIN($R$6*(K1171-Mode1_Parameter_sheet!$D$9))-$R$9*COS($R$7*(K1171-Mode1_Parameter_sheet!$D$9))-$R$11*SIN($R$7*(K1171-Mode1_Parameter_sheet!$D$9))</f>
        <v>-3.9642396991688006E-2</v>
      </c>
      <c r="O1171" s="33">
        <f>N1171+Mode1_Parameter_sheet!$D$8</f>
        <v>0.50426027947773344</v>
      </c>
    </row>
    <row r="1172" spans="2:15">
      <c r="B1172" s="29">
        <v>1170</v>
      </c>
      <c r="C1172" s="26">
        <v>38.866666670000001</v>
      </c>
      <c r="D1172" s="26">
        <v>0.114</v>
      </c>
      <c r="E1172" s="26">
        <v>8.4699999999999998E-2</v>
      </c>
      <c r="F1172" s="26">
        <f>D1172-Mode1_Parameter_sheet!$D$7</f>
        <v>-3.2215157480314852E-2</v>
      </c>
      <c r="G1172" s="26">
        <v>0.51136557559999996</v>
      </c>
      <c r="H1172" s="26">
        <v>8.5794400110000002E-2</v>
      </c>
      <c r="I1172" s="26">
        <f>G1172-Mode1_Parameter_sheet!$D$8</f>
        <v>-3.253710086942152E-2</v>
      </c>
      <c r="K1172" s="26">
        <v>38.866666670000001</v>
      </c>
      <c r="L1172" s="33">
        <f>$R$8*COS($R$6*(K1172-Mode1_Parameter_sheet!$D$9))+$R$10*SIN($R$6*(K1172-Mode1_Parameter_sheet!$D$9))+$R$9*COS($R$7*(K1172-Mode1_Parameter_sheet!$D$9))+$R$11*SIN($R$7*(K1172-Mode1_Parameter_sheet!$D$9))</f>
        <v>-3.6515334637533946E-2</v>
      </c>
      <c r="M1172" s="33">
        <f>L1172+Mode1_Parameter_sheet!$D$7</f>
        <v>0.1096998228427809</v>
      </c>
      <c r="N1172" s="33">
        <f>$R$8*COS($R$6*(K1172-Mode1_Parameter_sheet!$D$9))+$R$10*SIN($R$6*(K1172-Mode1_Parameter_sheet!$D$9))-$R$9*COS($R$7*(K1172-Mode1_Parameter_sheet!$D$9))-$R$11*SIN($R$7*(K1172-Mode1_Parameter_sheet!$D$9))</f>
        <v>-3.6733464755339097E-2</v>
      </c>
      <c r="O1172" s="33">
        <f>N1172+Mode1_Parameter_sheet!$D$8</f>
        <v>0.50716921171408236</v>
      </c>
    </row>
    <row r="1173" spans="2:15">
      <c r="B1173" s="29">
        <v>1170</v>
      </c>
      <c r="C1173" s="26">
        <v>38.9</v>
      </c>
      <c r="D1173" s="26">
        <v>0.11700000000000001</v>
      </c>
      <c r="E1173" s="26">
        <v>8.8300000000000003E-2</v>
      </c>
      <c r="F1173" s="26">
        <f>D1173-Mode1_Parameter_sheet!$D$7</f>
        <v>-2.9215157480314849E-2</v>
      </c>
      <c r="G1173" s="26">
        <v>0.51427582540000005</v>
      </c>
      <c r="H1173" s="26">
        <v>8.8292096350000002E-2</v>
      </c>
      <c r="I1173" s="26">
        <f>G1173-Mode1_Parameter_sheet!$D$8</f>
        <v>-2.9626851069421423E-2</v>
      </c>
      <c r="K1173" s="26">
        <v>38.9</v>
      </c>
      <c r="L1173" s="33">
        <f>$R$8*COS($R$6*(K1173-Mode1_Parameter_sheet!$D$9))+$R$10*SIN($R$6*(K1173-Mode1_Parameter_sheet!$D$9))+$R$9*COS($R$7*(K1173-Mode1_Parameter_sheet!$D$9))+$R$11*SIN($R$7*(K1173-Mode1_Parameter_sheet!$D$9))</f>
        <v>-3.3390988961841402E-2</v>
      </c>
      <c r="M1173" s="33">
        <f>L1173+Mode1_Parameter_sheet!$D$7</f>
        <v>0.11282416851847346</v>
      </c>
      <c r="N1173" s="33">
        <f>$R$8*COS($R$6*(K1173-Mode1_Parameter_sheet!$D$9))+$R$10*SIN($R$6*(K1173-Mode1_Parameter_sheet!$D$9))-$R$9*COS($R$7*(K1173-Mode1_Parameter_sheet!$D$9))-$R$11*SIN($R$7*(K1173-Mode1_Parameter_sheet!$D$9))</f>
        <v>-3.3595614502216271E-2</v>
      </c>
      <c r="O1173" s="33">
        <f>N1173+Mode1_Parameter_sheet!$D$8</f>
        <v>0.51030706196720521</v>
      </c>
    </row>
    <row r="1174" spans="2:15">
      <c r="B1174" s="29">
        <v>1170</v>
      </c>
      <c r="C1174" s="26">
        <v>38.933333330000004</v>
      </c>
      <c r="D1174" s="26">
        <v>0.12</v>
      </c>
      <c r="E1174" s="26">
        <v>9.1899999999999996E-2</v>
      </c>
      <c r="F1174" s="26">
        <f>D1174-Mode1_Parameter_sheet!$D$7</f>
        <v>-2.621515748031486E-2</v>
      </c>
      <c r="G1174" s="26">
        <v>0.51725171540000003</v>
      </c>
      <c r="H1174" s="26">
        <v>9.1679782210000005E-2</v>
      </c>
      <c r="I1174" s="26">
        <f>G1174-Mode1_Parameter_sheet!$D$8</f>
        <v>-2.6650961069421442E-2</v>
      </c>
      <c r="K1174" s="26">
        <v>38.933333330000004</v>
      </c>
      <c r="L1174" s="33">
        <f>$R$8*COS($R$6*(K1174-Mode1_Parameter_sheet!$D$9))+$R$10*SIN($R$6*(K1174-Mode1_Parameter_sheet!$D$9))+$R$9*COS($R$7*(K1174-Mode1_Parameter_sheet!$D$9))+$R$11*SIN($R$7*(K1174-Mode1_Parameter_sheet!$D$9))</f>
        <v>-3.0059429169189595E-2</v>
      </c>
      <c r="M1174" s="33">
        <f>L1174+Mode1_Parameter_sheet!$D$7</f>
        <v>0.11615572831112526</v>
      </c>
      <c r="N1174" s="33">
        <f>$R$8*COS($R$6*(K1174-Mode1_Parameter_sheet!$D$9))+$R$10*SIN($R$6*(K1174-Mode1_Parameter_sheet!$D$9))-$R$9*COS($R$7*(K1174-Mode1_Parameter_sheet!$D$9))-$R$11*SIN($R$7*(K1174-Mode1_Parameter_sheet!$D$9))</f>
        <v>-3.0248388993228629E-2</v>
      </c>
      <c r="O1174" s="33">
        <f>N1174+Mode1_Parameter_sheet!$D$8</f>
        <v>0.51365428747619279</v>
      </c>
    </row>
    <row r="1175" spans="2:15">
      <c r="B1175" s="29">
        <v>1170</v>
      </c>
      <c r="C1175" s="26">
        <v>38.966666670000002</v>
      </c>
      <c r="D1175" s="26">
        <v>0.123</v>
      </c>
      <c r="E1175" s="26">
        <v>9.8900000000000002E-2</v>
      </c>
      <c r="F1175" s="26">
        <f>D1175-Mode1_Parameter_sheet!$D$7</f>
        <v>-2.3215157480314857E-2</v>
      </c>
      <c r="G1175" s="26">
        <v>0.52038781089999997</v>
      </c>
      <c r="H1175" s="26">
        <v>0.1000454843</v>
      </c>
      <c r="I1175" s="26">
        <f>G1175-Mode1_Parameter_sheet!$D$8</f>
        <v>-2.3514865569421506E-2</v>
      </c>
      <c r="K1175" s="26">
        <v>38.966666670000002</v>
      </c>
      <c r="L1175" s="33">
        <f>$R$8*COS($R$6*(K1175-Mode1_Parameter_sheet!$D$9))+$R$10*SIN($R$6*(K1175-Mode1_Parameter_sheet!$D$9))+$R$9*COS($R$7*(K1175-Mode1_Parameter_sheet!$D$9))+$R$11*SIN($R$7*(K1175-Mode1_Parameter_sheet!$D$9))</f>
        <v>-2.6541339119360519E-2</v>
      </c>
      <c r="M1175" s="33">
        <f>L1175+Mode1_Parameter_sheet!$D$7</f>
        <v>0.11967381836095434</v>
      </c>
      <c r="N1175" s="33">
        <f>$R$8*COS($R$6*(K1175-Mode1_Parameter_sheet!$D$9))+$R$10*SIN($R$6*(K1175-Mode1_Parameter_sheet!$D$9))-$R$9*COS($R$7*(K1175-Mode1_Parameter_sheet!$D$9))-$R$11*SIN($R$7*(K1175-Mode1_Parameter_sheet!$D$9))</f>
        <v>-2.6712637534989786E-2</v>
      </c>
      <c r="O1175" s="33">
        <f>N1175+Mode1_Parameter_sheet!$D$8</f>
        <v>0.51719003893443172</v>
      </c>
    </row>
    <row r="1176" spans="2:15">
      <c r="B1176" s="29">
        <v>1170</v>
      </c>
      <c r="C1176" s="26">
        <v>39</v>
      </c>
      <c r="D1176" s="26">
        <v>0.126</v>
      </c>
      <c r="E1176" s="26">
        <v>0.10100000000000001</v>
      </c>
      <c r="F1176" s="26">
        <f>D1176-Mode1_Parameter_sheet!$D$7</f>
        <v>-2.0215157480314855E-2</v>
      </c>
      <c r="G1176" s="26">
        <v>0.52392141430000005</v>
      </c>
      <c r="H1176" s="26">
        <v>0.1020697725</v>
      </c>
      <c r="I1176" s="26">
        <f>G1176-Mode1_Parameter_sheet!$D$8</f>
        <v>-1.9981262169421421E-2</v>
      </c>
      <c r="K1176" s="26">
        <v>39</v>
      </c>
      <c r="L1176" s="33">
        <f>$R$8*COS($R$6*(K1176-Mode1_Parameter_sheet!$D$9))+$R$10*SIN($R$6*(K1176-Mode1_Parameter_sheet!$D$9))+$R$9*COS($R$7*(K1176-Mode1_Parameter_sheet!$D$9))+$R$11*SIN($R$7*(K1176-Mode1_Parameter_sheet!$D$9))</f>
        <v>-2.285856156085626E-2</v>
      </c>
      <c r="M1176" s="33">
        <f>L1176+Mode1_Parameter_sheet!$D$7</f>
        <v>0.12335659591945859</v>
      </c>
      <c r="N1176" s="33">
        <f>$R$8*COS($R$6*(K1176-Mode1_Parameter_sheet!$D$9))+$R$10*SIN($R$6*(K1176-Mode1_Parameter_sheet!$D$9))-$R$9*COS($R$7*(K1176-Mode1_Parameter_sheet!$D$9))-$R$11*SIN($R$7*(K1176-Mode1_Parameter_sheet!$D$9))</f>
        <v>-2.3010389416368415E-2</v>
      </c>
      <c r="O1176" s="33">
        <f>N1176+Mode1_Parameter_sheet!$D$8</f>
        <v>0.52089228705305302</v>
      </c>
    </row>
    <row r="1177" spans="2:15">
      <c r="B1177" s="29">
        <v>1170</v>
      </c>
      <c r="C1177" s="26">
        <v>39.033333329999998</v>
      </c>
      <c r="D1177" s="26">
        <v>0.13</v>
      </c>
      <c r="E1177" s="26">
        <v>0.10299999999999999</v>
      </c>
      <c r="F1177" s="26">
        <f>D1177-Mode1_Parameter_sheet!$D$7</f>
        <v>-1.6215157480314851E-2</v>
      </c>
      <c r="G1177" s="26">
        <v>0.52719246239999995</v>
      </c>
      <c r="H1177" s="26">
        <v>0.1025627887</v>
      </c>
      <c r="I1177" s="26">
        <f>G1177-Mode1_Parameter_sheet!$D$8</f>
        <v>-1.6710214069421525E-2</v>
      </c>
      <c r="K1177" s="26">
        <v>39.033333329999998</v>
      </c>
      <c r="L1177" s="33">
        <f>$R$8*COS($R$6*(K1177-Mode1_Parameter_sheet!$D$9))+$R$10*SIN($R$6*(K1177-Mode1_Parameter_sheet!$D$9))+$R$9*COS($R$7*(K1177-Mode1_Parameter_sheet!$D$9))+$R$11*SIN($R$7*(K1177-Mode1_Parameter_sheet!$D$9))</f>
        <v>-1.9033956366685648E-2</v>
      </c>
      <c r="M1177" s="33">
        <f>L1177+Mode1_Parameter_sheet!$D$7</f>
        <v>0.12718120111362921</v>
      </c>
      <c r="N1177" s="33">
        <f>$R$8*COS($R$6*(K1177-Mode1_Parameter_sheet!$D$9))+$R$10*SIN($R$6*(K1177-Mode1_Parameter_sheet!$D$9))-$R$9*COS($R$7*(K1177-Mode1_Parameter_sheet!$D$9))-$R$11*SIN($R$7*(K1177-Mode1_Parameter_sheet!$D$9))</f>
        <v>-1.9164710142378843E-2</v>
      </c>
      <c r="O1177" s="33">
        <f>N1177+Mode1_Parameter_sheet!$D$8</f>
        <v>0.52473796632704262</v>
      </c>
    </row>
    <row r="1178" spans="2:15">
      <c r="B1178" s="29">
        <v>1170</v>
      </c>
      <c r="C1178" s="26">
        <v>39.066666669999996</v>
      </c>
      <c r="D1178" s="26">
        <v>0.13300000000000001</v>
      </c>
      <c r="E1178" s="26">
        <v>0.109</v>
      </c>
      <c r="F1178" s="26">
        <f>D1178-Mode1_Parameter_sheet!$D$7</f>
        <v>-1.3215157480314849E-2</v>
      </c>
      <c r="G1178" s="26">
        <v>0.53075893360000004</v>
      </c>
      <c r="H1178" s="26">
        <v>0.1091538443</v>
      </c>
      <c r="I1178" s="26">
        <f>G1178-Mode1_Parameter_sheet!$D$8</f>
        <v>-1.3143742869421438E-2</v>
      </c>
      <c r="K1178" s="26">
        <v>39.066666669999996</v>
      </c>
      <c r="L1178" s="33">
        <f>$R$8*COS($R$6*(K1178-Mode1_Parameter_sheet!$D$9))+$R$10*SIN($R$6*(K1178-Mode1_Parameter_sheet!$D$9))+$R$9*COS($R$7*(K1178-Mode1_Parameter_sheet!$D$9))+$R$11*SIN($R$7*(K1178-Mode1_Parameter_sheet!$D$9))</f>
        <v>-1.5091261784088083E-2</v>
      </c>
      <c r="M1178" s="33">
        <f>L1178+Mode1_Parameter_sheet!$D$7</f>
        <v>0.13112389569622676</v>
      </c>
      <c r="N1178" s="33">
        <f>$R$8*COS($R$6*(K1178-Mode1_Parameter_sheet!$D$9))+$R$10*SIN($R$6*(K1178-Mode1_Parameter_sheet!$D$9))-$R$9*COS($R$7*(K1178-Mode1_Parameter_sheet!$D$9))-$R$11*SIN($R$7*(K1178-Mode1_Parameter_sheet!$D$9))</f>
        <v>-1.5199560525819238E-2</v>
      </c>
      <c r="O1178" s="33">
        <f>N1178+Mode1_Parameter_sheet!$D$8</f>
        <v>0.5287031159436022</v>
      </c>
    </row>
    <row r="1179" spans="2:15">
      <c r="B1179" s="29">
        <v>1170</v>
      </c>
      <c r="C1179" s="26">
        <v>39.1</v>
      </c>
      <c r="D1179" s="26">
        <v>0.13700000000000001</v>
      </c>
      <c r="E1179" s="26">
        <v>0.111</v>
      </c>
      <c r="F1179" s="26">
        <f>D1179-Mode1_Parameter_sheet!$D$7</f>
        <v>-9.2151574803148451E-3</v>
      </c>
      <c r="G1179" s="26">
        <v>0.53446938529999999</v>
      </c>
      <c r="H1179" s="26">
        <v>0.111569482</v>
      </c>
      <c r="I1179" s="26">
        <f>G1179-Mode1_Parameter_sheet!$D$8</f>
        <v>-9.4332911694214872E-3</v>
      </c>
      <c r="K1179" s="26">
        <v>39.1</v>
      </c>
      <c r="L1179" s="33">
        <f>$R$8*COS($R$6*(K1179-Mode1_Parameter_sheet!$D$9))+$R$10*SIN($R$6*(K1179-Mode1_Parameter_sheet!$D$9))+$R$9*COS($R$7*(K1179-Mode1_Parameter_sheet!$D$9))+$R$11*SIN($R$7*(K1179-Mode1_Parameter_sheet!$D$9))</f>
        <v>-1.1054951021785086E-2</v>
      </c>
      <c r="M1179" s="33">
        <f>L1179+Mode1_Parameter_sheet!$D$7</f>
        <v>0.13516020645852977</v>
      </c>
      <c r="N1179" s="33">
        <f>$R$8*COS($R$6*(K1179-Mode1_Parameter_sheet!$D$9))+$R$10*SIN($R$6*(K1179-Mode1_Parameter_sheet!$D$9))-$R$9*COS($R$7*(K1179-Mode1_Parameter_sheet!$D$9))-$R$11*SIN($R$7*(K1179-Mode1_Parameter_sheet!$D$9))</f>
        <v>-1.1139650946205755E-2</v>
      </c>
      <c r="O1179" s="33">
        <f>N1179+Mode1_Parameter_sheet!$D$8</f>
        <v>0.53276302552321575</v>
      </c>
    </row>
    <row r="1180" spans="2:15">
      <c r="B1180" s="29">
        <v>1170</v>
      </c>
      <c r="C1180" s="26">
        <v>39.133333329999999</v>
      </c>
      <c r="D1180" s="26">
        <v>0.14099999999999999</v>
      </c>
      <c r="E1180" s="26">
        <v>0.112</v>
      </c>
      <c r="F1180" s="26">
        <f>D1180-Mode1_Parameter_sheet!$D$7</f>
        <v>-5.2151574803148693E-3</v>
      </c>
      <c r="G1180" s="26">
        <v>0.53819689900000001</v>
      </c>
      <c r="H1180" s="26">
        <v>0.1118548674</v>
      </c>
      <c r="I1180" s="26">
        <f>G1180-Mode1_Parameter_sheet!$D$8</f>
        <v>-5.7057774694214691E-3</v>
      </c>
      <c r="K1180" s="26">
        <v>39.133333329999999</v>
      </c>
      <c r="L1180" s="33">
        <f>$R$8*COS($R$6*(K1180-Mode1_Parameter_sheet!$D$9))+$R$10*SIN($R$6*(K1180-Mode1_Parameter_sheet!$D$9))+$R$9*COS($R$7*(K1180-Mode1_Parameter_sheet!$D$9))+$R$11*SIN($R$7*(K1180-Mode1_Parameter_sheet!$D$9))</f>
        <v>-6.9500734729838164E-3</v>
      </c>
      <c r="M1180" s="33">
        <f>L1180+Mode1_Parameter_sheet!$D$7</f>
        <v>0.13926508400733104</v>
      </c>
      <c r="N1180" s="33">
        <f>$R$8*COS($R$6*(K1180-Mode1_Parameter_sheet!$D$9))+$R$10*SIN($R$6*(K1180-Mode1_Parameter_sheet!$D$9))-$R$9*COS($R$7*(K1180-Mode1_Parameter_sheet!$D$9))-$R$11*SIN($R$7*(K1180-Mode1_Parameter_sheet!$D$9))</f>
        <v>-7.0102800275292174E-3</v>
      </c>
      <c r="O1180" s="33">
        <f>N1180+Mode1_Parameter_sheet!$D$8</f>
        <v>0.53689239644189224</v>
      </c>
    </row>
    <row r="1181" spans="2:15">
      <c r="B1181" s="29">
        <v>1180</v>
      </c>
      <c r="C1181" s="26">
        <v>39.166666669999998</v>
      </c>
      <c r="D1181" s="26">
        <v>0.14399999999999999</v>
      </c>
      <c r="E1181" s="26">
        <v>0.112</v>
      </c>
      <c r="F1181" s="26">
        <f>D1181-Mode1_Parameter_sheet!$D$7</f>
        <v>-2.2151574803148666E-3</v>
      </c>
      <c r="G1181" s="26">
        <v>0.54192637649999997</v>
      </c>
      <c r="H1181" s="26">
        <v>0.1112633812</v>
      </c>
      <c r="I1181" s="26">
        <f>G1181-Mode1_Parameter_sheet!$D$8</f>
        <v>-1.9762999694215022E-3</v>
      </c>
      <c r="K1181" s="26">
        <v>39.166666669999998</v>
      </c>
      <c r="L1181" s="33">
        <f>$R$8*COS($R$6*(K1181-Mode1_Parameter_sheet!$D$9))+$R$10*SIN($R$6*(K1181-Mode1_Parameter_sheet!$D$9))+$R$9*COS($R$7*(K1181-Mode1_Parameter_sheet!$D$9))+$R$11*SIN($R$7*(K1181-Mode1_Parameter_sheet!$D$9))</f>
        <v>-2.8021029231619895E-3</v>
      </c>
      <c r="M1181" s="33">
        <f>L1181+Mode1_Parameter_sheet!$D$7</f>
        <v>0.14341305455715286</v>
      </c>
      <c r="N1181" s="33">
        <f>$R$8*COS($R$6*(K1181-Mode1_Parameter_sheet!$D$9))+$R$10*SIN($R$6*(K1181-Mode1_Parameter_sheet!$D$9))-$R$9*COS($R$7*(K1181-Mode1_Parameter_sheet!$D$9))-$R$11*SIN($R$7*(K1181-Mode1_Parameter_sheet!$D$9))</f>
        <v>-2.837180232740987E-3</v>
      </c>
      <c r="O1181" s="33">
        <f>N1181+Mode1_Parameter_sheet!$D$8</f>
        <v>0.54106549623668054</v>
      </c>
    </row>
    <row r="1182" spans="2:15">
      <c r="B1182" s="29">
        <v>1180</v>
      </c>
      <c r="C1182" s="26">
        <v>39.200000000000003</v>
      </c>
      <c r="D1182" s="26">
        <v>0.14799999999999999</v>
      </c>
      <c r="E1182" s="26">
        <v>0.112</v>
      </c>
      <c r="F1182" s="26">
        <f>D1182-Mode1_Parameter_sheet!$D$7</f>
        <v>1.784842519685137E-3</v>
      </c>
      <c r="G1182" s="26">
        <v>0.54561445779999995</v>
      </c>
      <c r="H1182" s="26">
        <v>0.1111645586</v>
      </c>
      <c r="I1182" s="26">
        <f>G1182-Mode1_Parameter_sheet!$D$8</f>
        <v>1.7117813305784768E-3</v>
      </c>
      <c r="K1182" s="26">
        <v>39.200000000000003</v>
      </c>
      <c r="L1182" s="33">
        <f>$R$8*COS($R$6*(K1182-Mode1_Parameter_sheet!$D$9))+$R$10*SIN($R$6*(K1182-Mode1_Parameter_sheet!$D$9))+$R$9*COS($R$7*(K1182-Mode1_Parameter_sheet!$D$9))+$R$11*SIN($R$7*(K1182-Mode1_Parameter_sheet!$D$9))</f>
        <v>1.363216491877942E-3</v>
      </c>
      <c r="M1182" s="33">
        <f>L1182+Mode1_Parameter_sheet!$D$7</f>
        <v>0.14757837397219281</v>
      </c>
      <c r="N1182" s="33">
        <f>$R$8*COS($R$6*(K1182-Mode1_Parameter_sheet!$D$9))+$R$10*SIN($R$6*(K1182-Mode1_Parameter_sheet!$D$9))-$R$9*COS($R$7*(K1182-Mode1_Parameter_sheet!$D$9))-$R$11*SIN($R$7*(K1182-Mode1_Parameter_sheet!$D$9))</f>
        <v>1.3536388864587626E-3</v>
      </c>
      <c r="O1182" s="33">
        <f>N1182+Mode1_Parameter_sheet!$D$8</f>
        <v>0.54525631535588026</v>
      </c>
    </row>
    <row r="1183" spans="2:15">
      <c r="B1183" s="29">
        <v>1180</v>
      </c>
      <c r="C1183" s="26">
        <v>39.233333330000001</v>
      </c>
      <c r="D1183" s="26">
        <v>0.152</v>
      </c>
      <c r="E1183" s="26">
        <v>0.112</v>
      </c>
      <c r="F1183" s="26">
        <f>D1183-Mode1_Parameter_sheet!$D$7</f>
        <v>5.7848425196851405E-3</v>
      </c>
      <c r="G1183" s="26">
        <v>0.54933734710000004</v>
      </c>
      <c r="H1183" s="26">
        <v>0.11274018819999999</v>
      </c>
      <c r="I1183" s="26">
        <f>G1183-Mode1_Parameter_sheet!$D$8</f>
        <v>5.4346706305785641E-3</v>
      </c>
      <c r="K1183" s="26">
        <v>39.233333330000001</v>
      </c>
      <c r="L1183" s="33">
        <f>$R$8*COS($R$6*(K1183-Mode1_Parameter_sheet!$D$9))+$R$10*SIN($R$6*(K1183-Mode1_Parameter_sheet!$D$9))+$R$9*COS($R$7*(K1183-Mode1_Parameter_sheet!$D$9))+$R$11*SIN($R$7*(K1183-Mode1_Parameter_sheet!$D$9))</f>
        <v>5.5200372748695874E-3</v>
      </c>
      <c r="M1183" s="33">
        <f>L1183+Mode1_Parameter_sheet!$D$7</f>
        <v>0.15173519475518443</v>
      </c>
      <c r="N1183" s="33">
        <f>$R$8*COS($R$6*(K1183-Mode1_Parameter_sheet!$D$9))+$R$10*SIN($R$6*(K1183-Mode1_Parameter_sheet!$D$9))-$R$9*COS($R$7*(K1183-Mode1_Parameter_sheet!$D$9))-$R$11*SIN($R$7*(K1183-Mode1_Parameter_sheet!$D$9))</f>
        <v>5.5360605268467908E-3</v>
      </c>
      <c r="O1183" s="33">
        <f>N1183+Mode1_Parameter_sheet!$D$8</f>
        <v>0.54943873699626822</v>
      </c>
    </row>
    <row r="1184" spans="2:15">
      <c r="B1184" s="29">
        <v>1180</v>
      </c>
      <c r="C1184" s="26">
        <v>39.266666669999999</v>
      </c>
      <c r="D1184" s="26">
        <v>0.155</v>
      </c>
      <c r="E1184" s="26">
        <v>0.11</v>
      </c>
      <c r="F1184" s="26">
        <f>D1184-Mode1_Parameter_sheet!$D$7</f>
        <v>8.7848425196851432E-3</v>
      </c>
      <c r="G1184" s="26">
        <v>0.55313047029999995</v>
      </c>
      <c r="H1184" s="26">
        <v>0.1115943901</v>
      </c>
      <c r="I1184" s="26">
        <f>G1184-Mode1_Parameter_sheet!$D$8</f>
        <v>9.227793830578479E-3</v>
      </c>
      <c r="K1184" s="26">
        <v>39.266666669999999</v>
      </c>
      <c r="L1184" s="33">
        <f>$R$8*COS($R$6*(K1184-Mode1_Parameter_sheet!$D$9))+$R$10*SIN($R$6*(K1184-Mode1_Parameter_sheet!$D$9))+$R$9*COS($R$7*(K1184-Mode1_Parameter_sheet!$D$9))+$R$11*SIN($R$7*(K1184-Mode1_Parameter_sheet!$D$9))</f>
        <v>9.6425649909677412E-3</v>
      </c>
      <c r="M1184" s="33">
        <f>L1184+Mode1_Parameter_sheet!$D$7</f>
        <v>0.1558577224712826</v>
      </c>
      <c r="N1184" s="33">
        <f>$R$8*COS($R$6*(K1184-Mode1_Parameter_sheet!$D$9))+$R$10*SIN($R$6*(K1184-Mode1_Parameter_sheet!$D$9))-$R$9*COS($R$7*(K1184-Mode1_Parameter_sheet!$D$9))-$R$11*SIN($R$7*(K1184-Mode1_Parameter_sheet!$D$9))</f>
        <v>9.6840198794185747E-3</v>
      </c>
      <c r="O1184" s="33">
        <f>N1184+Mode1_Parameter_sheet!$D$8</f>
        <v>0.55358669634884006</v>
      </c>
    </row>
    <row r="1185" spans="2:15">
      <c r="B1185" s="29">
        <v>1180</v>
      </c>
      <c r="C1185" s="26">
        <v>39.299999999999997</v>
      </c>
      <c r="D1185" s="26">
        <v>0.159</v>
      </c>
      <c r="E1185" s="26">
        <v>0.106</v>
      </c>
      <c r="F1185" s="26">
        <f>D1185-Mode1_Parameter_sheet!$D$7</f>
        <v>1.2784842519685147E-2</v>
      </c>
      <c r="G1185" s="26">
        <v>0.55677697309999996</v>
      </c>
      <c r="H1185" s="26">
        <v>0.1089823114</v>
      </c>
      <c r="I1185" s="26">
        <f>G1185-Mode1_Parameter_sheet!$D$8</f>
        <v>1.2874296630578486E-2</v>
      </c>
      <c r="K1185" s="26">
        <v>39.299999999999997</v>
      </c>
      <c r="L1185" s="33">
        <f>$R$8*COS($R$6*(K1185-Mode1_Parameter_sheet!$D$9))+$R$10*SIN($R$6*(K1185-Mode1_Parameter_sheet!$D$9))+$R$9*COS($R$7*(K1185-Mode1_Parameter_sheet!$D$9))+$R$11*SIN($R$7*(K1185-Mode1_Parameter_sheet!$D$9))</f>
        <v>1.3705214405047196E-2</v>
      </c>
      <c r="M1185" s="33">
        <f>L1185+Mode1_Parameter_sheet!$D$7</f>
        <v>0.15992037188536204</v>
      </c>
      <c r="N1185" s="33">
        <f>$R$8*COS($R$6*(K1185-Mode1_Parameter_sheet!$D$9))+$R$10*SIN($R$6*(K1185-Mode1_Parameter_sheet!$D$9))-$R$9*COS($R$7*(K1185-Mode1_Parameter_sheet!$D$9))-$R$11*SIN($R$7*(K1185-Mode1_Parameter_sheet!$D$9))</f>
        <v>1.3771663099282303E-2</v>
      </c>
      <c r="O1185" s="33">
        <f>N1185+Mode1_Parameter_sheet!$D$8</f>
        <v>0.55767433956870383</v>
      </c>
    </row>
    <row r="1186" spans="2:15">
      <c r="B1186" s="29">
        <v>1180</v>
      </c>
      <c r="C1186" s="26">
        <v>39.333333330000002</v>
      </c>
      <c r="D1186" s="26">
        <v>0.16300000000000001</v>
      </c>
      <c r="E1186" s="26">
        <v>0.10299999999999999</v>
      </c>
      <c r="F1186" s="26">
        <f>D1186-Mode1_Parameter_sheet!$D$7</f>
        <v>1.678484251968515E-2</v>
      </c>
      <c r="G1186" s="26">
        <v>0.56039595779999996</v>
      </c>
      <c r="H1186" s="26">
        <v>0.1020935593</v>
      </c>
      <c r="I1186" s="26">
        <f>G1186-Mode1_Parameter_sheet!$D$8</f>
        <v>1.649328133057848E-2</v>
      </c>
      <c r="K1186" s="26">
        <v>39.333333330000002</v>
      </c>
      <c r="L1186" s="33">
        <f>$R$8*COS($R$6*(K1186-Mode1_Parameter_sheet!$D$9))+$R$10*SIN($R$6*(K1186-Mode1_Parameter_sheet!$D$9))+$R$9*COS($R$7*(K1186-Mode1_Parameter_sheet!$D$9))+$R$11*SIN($R$7*(K1186-Mode1_Parameter_sheet!$D$9))</f>
        <v>1.7682775429662827E-2</v>
      </c>
      <c r="M1186" s="33">
        <f>L1186+Mode1_Parameter_sheet!$D$7</f>
        <v>0.16389793290997767</v>
      </c>
      <c r="N1186" s="33">
        <f>$R$8*COS($R$6*(K1186-Mode1_Parameter_sheet!$D$9))+$R$10*SIN($R$6*(K1186-Mode1_Parameter_sheet!$D$9))-$R$9*COS($R$7*(K1186-Mode1_Parameter_sheet!$D$9))-$R$11*SIN($R$7*(K1186-Mode1_Parameter_sheet!$D$9))</f>
        <v>1.7773516136259594E-2</v>
      </c>
      <c r="O1186" s="33">
        <f>N1186+Mode1_Parameter_sheet!$D$8</f>
        <v>0.56167619260568102</v>
      </c>
    </row>
    <row r="1187" spans="2:15">
      <c r="B1187" s="29">
        <v>1180</v>
      </c>
      <c r="C1187" s="26">
        <v>39.366666670000001</v>
      </c>
      <c r="D1187" s="26">
        <v>0.16600000000000001</v>
      </c>
      <c r="E1187" s="26">
        <v>9.9400000000000002E-2</v>
      </c>
      <c r="F1187" s="26">
        <f>D1187-Mode1_Parameter_sheet!$D$7</f>
        <v>1.9784842519685153E-2</v>
      </c>
      <c r="G1187" s="26">
        <v>0.56358321040000003</v>
      </c>
      <c r="H1187" s="26">
        <v>0.101838004</v>
      </c>
      <c r="I1187" s="26">
        <f>G1187-Mode1_Parameter_sheet!$D$8</f>
        <v>1.9680533930578559E-2</v>
      </c>
      <c r="K1187" s="26">
        <v>39.366666670000001</v>
      </c>
      <c r="L1187" s="33">
        <f>$R$8*COS($R$6*(K1187-Mode1_Parameter_sheet!$D$9))+$R$10*SIN($R$6*(K1187-Mode1_Parameter_sheet!$D$9))+$R$9*COS($R$7*(K1187-Mode1_Parameter_sheet!$D$9))+$R$11*SIN($R$7*(K1187-Mode1_Parameter_sheet!$D$9))</f>
        <v>2.1550565516177074E-2</v>
      </c>
      <c r="M1187" s="33">
        <f>L1187+Mode1_Parameter_sheet!$D$7</f>
        <v>0.16776572299649192</v>
      </c>
      <c r="N1187" s="33">
        <f>$R$8*COS($R$6*(K1187-Mode1_Parameter_sheet!$D$9))+$R$10*SIN($R$6*(K1187-Mode1_Parameter_sheet!$D$9))-$R$9*COS($R$7*(K1187-Mode1_Parameter_sheet!$D$9))-$R$11*SIN($R$7*(K1187-Mode1_Parameter_sheet!$D$9))</f>
        <v>2.1664639890086768E-2</v>
      </c>
      <c r="O1187" s="33">
        <f>N1187+Mode1_Parameter_sheet!$D$8</f>
        <v>0.5655673163595083</v>
      </c>
    </row>
    <row r="1188" spans="2:15">
      <c r="B1188" s="29">
        <v>1180</v>
      </c>
      <c r="C1188" s="26">
        <v>39.4</v>
      </c>
      <c r="D1188" s="26">
        <v>0.16900000000000001</v>
      </c>
      <c r="E1188" s="26">
        <v>9.6299999999999997E-2</v>
      </c>
      <c r="F1188" s="26">
        <f>D1188-Mode1_Parameter_sheet!$D$7</f>
        <v>2.2784842519685156E-2</v>
      </c>
      <c r="G1188" s="26">
        <v>0.56718515800000002</v>
      </c>
      <c r="H1188" s="26">
        <v>9.8975341650000007E-2</v>
      </c>
      <c r="I1188" s="26">
        <f>G1188-Mode1_Parameter_sheet!$D$8</f>
        <v>2.3282481530578547E-2</v>
      </c>
      <c r="K1188" s="26">
        <v>39.4</v>
      </c>
      <c r="L1188" s="33">
        <f>$R$8*COS($R$6*(K1188-Mode1_Parameter_sheet!$D$9))+$R$10*SIN($R$6*(K1188-Mode1_Parameter_sheet!$D$9))+$R$9*COS($R$7*(K1188-Mode1_Parameter_sheet!$D$9))+$R$11*SIN($R$7*(K1188-Mode1_Parameter_sheet!$D$9))</f>
        <v>2.5284579239203908E-2</v>
      </c>
      <c r="M1188" s="33">
        <f>L1188+Mode1_Parameter_sheet!$D$7</f>
        <v>0.17149973671951876</v>
      </c>
      <c r="N1188" s="33">
        <f>$R$8*COS($R$6*(K1188-Mode1_Parameter_sheet!$D$9))+$R$10*SIN($R$6*(K1188-Mode1_Parameter_sheet!$D$9))-$R$9*COS($R$7*(K1188-Mode1_Parameter_sheet!$D$9))-$R$11*SIN($R$7*(K1188-Mode1_Parameter_sheet!$D$9))</f>
        <v>2.5420782484429277E-2</v>
      </c>
      <c r="O1188" s="33">
        <f>N1188+Mode1_Parameter_sheet!$D$8</f>
        <v>0.56932345895385073</v>
      </c>
    </row>
    <row r="1189" spans="2:15">
      <c r="B1189" s="29">
        <v>1180</v>
      </c>
      <c r="C1189" s="26">
        <v>39.433333330000004</v>
      </c>
      <c r="D1189" s="26">
        <v>0.17199999999999999</v>
      </c>
      <c r="E1189" s="26">
        <v>9.4100000000000003E-2</v>
      </c>
      <c r="F1189" s="26">
        <f>D1189-Mode1_Parameter_sheet!$D$7</f>
        <v>2.5784842519685131E-2</v>
      </c>
      <c r="G1189" s="26">
        <v>0.57018156649999996</v>
      </c>
      <c r="H1189" s="26">
        <v>9.0387036180000005E-2</v>
      </c>
      <c r="I1189" s="26">
        <f>G1189-Mode1_Parameter_sheet!$D$8</f>
        <v>2.6278890030578483E-2</v>
      </c>
      <c r="K1189" s="26">
        <v>39.433333330000004</v>
      </c>
      <c r="L1189" s="33">
        <f>$R$8*COS($R$6*(K1189-Mode1_Parameter_sheet!$D$9))+$R$10*SIN($R$6*(K1189-Mode1_Parameter_sheet!$D$9))+$R$9*COS($R$7*(K1189-Mode1_Parameter_sheet!$D$9))+$R$11*SIN($R$7*(K1189-Mode1_Parameter_sheet!$D$9))</f>
        <v>2.8861644009552805E-2</v>
      </c>
      <c r="M1189" s="33">
        <f>L1189+Mode1_Parameter_sheet!$D$7</f>
        <v>0.17507680148986765</v>
      </c>
      <c r="N1189" s="33">
        <f>$R$8*COS($R$6*(K1189-Mode1_Parameter_sheet!$D$9))+$R$10*SIN($R$6*(K1189-Mode1_Parameter_sheet!$D$9))-$R$9*COS($R$7*(K1189-Mode1_Parameter_sheet!$D$9))-$R$11*SIN($R$7*(K1189-Mode1_Parameter_sheet!$D$9))</f>
        <v>2.9018537624664473E-2</v>
      </c>
      <c r="O1189" s="33">
        <f>N1189+Mode1_Parameter_sheet!$D$8</f>
        <v>0.57292121409408592</v>
      </c>
    </row>
    <row r="1190" spans="2:15">
      <c r="B1190" s="29">
        <v>1180</v>
      </c>
      <c r="C1190" s="26">
        <v>39.466666670000002</v>
      </c>
      <c r="D1190" s="26">
        <v>0.17499999999999999</v>
      </c>
      <c r="E1190" s="26">
        <v>8.8800000000000004E-2</v>
      </c>
      <c r="F1190" s="26">
        <f>D1190-Mode1_Parameter_sheet!$D$7</f>
        <v>2.8784842519685133E-2</v>
      </c>
      <c r="G1190" s="26">
        <v>0.57321096039999997</v>
      </c>
      <c r="H1190" s="26">
        <v>8.8902169389999994E-2</v>
      </c>
      <c r="I1190" s="26">
        <f>G1190-Mode1_Parameter_sheet!$D$8</f>
        <v>2.9308283930578494E-2</v>
      </c>
      <c r="K1190" s="26">
        <v>39.466666670000002</v>
      </c>
      <c r="L1190" s="33">
        <f>$R$8*COS($R$6*(K1190-Mode1_Parameter_sheet!$D$9))+$R$10*SIN($R$6*(K1190-Mode1_Parameter_sheet!$D$9))+$R$9*COS($R$7*(K1190-Mode1_Parameter_sheet!$D$9))+$R$11*SIN($R$7*(K1190-Mode1_Parameter_sheet!$D$9))</f>
        <v>3.2259559991871842E-2</v>
      </c>
      <c r="M1190" s="33">
        <f>L1190+Mode1_Parameter_sheet!$D$7</f>
        <v>0.17847471747218668</v>
      </c>
      <c r="N1190" s="33">
        <f>$R$8*COS($R$6*(K1190-Mode1_Parameter_sheet!$D$9))+$R$10*SIN($R$6*(K1190-Mode1_Parameter_sheet!$D$9))-$R$9*COS($R$7*(K1190-Mode1_Parameter_sheet!$D$9))-$R$11*SIN($R$7*(K1190-Mode1_Parameter_sheet!$D$9))</f>
        <v>3.2435486960928933E-2</v>
      </c>
      <c r="O1190" s="33">
        <f>N1190+Mode1_Parameter_sheet!$D$8</f>
        <v>0.57633816343035038</v>
      </c>
    </row>
    <row r="1191" spans="2:15">
      <c r="B1191" s="29">
        <v>1190</v>
      </c>
      <c r="C1191" s="26">
        <v>39.5</v>
      </c>
      <c r="D1191" s="26">
        <v>0.17799999999999999</v>
      </c>
      <c r="E1191" s="26">
        <v>8.0699999999999994E-2</v>
      </c>
      <c r="F1191" s="26">
        <f>D1191-Mode1_Parameter_sheet!$D$7</f>
        <v>3.1784842519685136E-2</v>
      </c>
      <c r="G1191" s="26">
        <v>0.57610837780000002</v>
      </c>
      <c r="H1191" s="26">
        <v>8.0716439390000005E-2</v>
      </c>
      <c r="I1191" s="26">
        <f>G1191-Mode1_Parameter_sheet!$D$8</f>
        <v>3.220570133057854E-2</v>
      </c>
      <c r="K1191" s="26">
        <v>39.5</v>
      </c>
      <c r="L1191" s="33">
        <f>$R$8*COS($R$6*(K1191-Mode1_Parameter_sheet!$D$9))+$R$10*SIN($R$6*(K1191-Mode1_Parameter_sheet!$D$9))+$R$9*COS($R$7*(K1191-Mode1_Parameter_sheet!$D$9))+$R$11*SIN($R$7*(K1191-Mode1_Parameter_sheet!$D$9))</f>
        <v>3.5457234850483334E-2</v>
      </c>
      <c r="M1191" s="33">
        <f>L1191+Mode1_Parameter_sheet!$D$7</f>
        <v>0.18167239233079818</v>
      </c>
      <c r="N1191" s="33">
        <f>$R$8*COS($R$6*(K1191-Mode1_Parameter_sheet!$D$9))+$R$10*SIN($R$6*(K1191-Mode1_Parameter_sheet!$D$9))-$R$9*COS($R$7*(K1191-Mode1_Parameter_sheet!$D$9))-$R$11*SIN($R$7*(K1191-Mode1_Parameter_sheet!$D$9))</f>
        <v>3.565033712664533E-2</v>
      </c>
      <c r="O1191" s="33">
        <f>N1191+Mode1_Parameter_sheet!$D$8</f>
        <v>0.57955301359606681</v>
      </c>
    </row>
    <row r="1192" spans="2:15">
      <c r="B1192" s="29">
        <v>1190</v>
      </c>
      <c r="C1192" s="26">
        <v>39.533333329999998</v>
      </c>
      <c r="D1192" s="26">
        <v>0.18099999999999999</v>
      </c>
      <c r="E1192" s="26">
        <v>7.2700000000000001E-2</v>
      </c>
      <c r="F1192" s="26">
        <f>D1192-Mode1_Parameter_sheet!$D$7</f>
        <v>3.4784842519685139E-2</v>
      </c>
      <c r="G1192" s="26">
        <v>0.5785920564</v>
      </c>
      <c r="H1192" s="26">
        <v>7.5349279209999995E-2</v>
      </c>
      <c r="I1192" s="26">
        <f>G1192-Mode1_Parameter_sheet!$D$8</f>
        <v>3.4689379930578523E-2</v>
      </c>
      <c r="K1192" s="26">
        <v>39.533333329999998</v>
      </c>
      <c r="L1192" s="33">
        <f>$R$8*COS($R$6*(K1192-Mode1_Parameter_sheet!$D$9))+$R$10*SIN($R$6*(K1192-Mode1_Parameter_sheet!$D$9))+$R$9*COS($R$7*(K1192-Mode1_Parameter_sheet!$D$9))+$R$11*SIN($R$7*(K1192-Mode1_Parameter_sheet!$D$9))</f>
        <v>3.84348205991158E-2</v>
      </c>
      <c r="M1192" s="33">
        <f>L1192+Mode1_Parameter_sheet!$D$7</f>
        <v>0.18464997807943065</v>
      </c>
      <c r="N1192" s="33">
        <f>$R$8*COS($R$6*(K1192-Mode1_Parameter_sheet!$D$9))+$R$10*SIN($R$6*(K1192-Mode1_Parameter_sheet!$D$9))-$R$9*COS($R$7*(K1192-Mode1_Parameter_sheet!$D$9))-$R$11*SIN($R$7*(K1192-Mode1_Parameter_sheet!$D$9))</f>
        <v>3.8643058745658397E-2</v>
      </c>
      <c r="O1192" s="33">
        <f>N1192+Mode1_Parameter_sheet!$D$8</f>
        <v>0.58254573521507991</v>
      </c>
    </row>
    <row r="1193" spans="2:15">
      <c r="B1193" s="29">
        <v>1190</v>
      </c>
      <c r="C1193" s="26">
        <v>39.566666669999996</v>
      </c>
      <c r="D1193" s="26">
        <v>0.183</v>
      </c>
      <c r="E1193" s="26">
        <v>6.6699999999999995E-2</v>
      </c>
      <c r="F1193" s="26">
        <f>D1193-Mode1_Parameter_sheet!$D$7</f>
        <v>3.678484251968514E-2</v>
      </c>
      <c r="G1193" s="26">
        <v>0.58113166309999997</v>
      </c>
      <c r="H1193" s="26">
        <v>6.9660857650000005E-2</v>
      </c>
      <c r="I1193" s="26">
        <f>G1193-Mode1_Parameter_sheet!$D$8</f>
        <v>3.7228986630578498E-2</v>
      </c>
      <c r="K1193" s="26">
        <v>39.566666669999996</v>
      </c>
      <c r="L1193" s="33">
        <f>$R$8*COS($R$6*(K1193-Mode1_Parameter_sheet!$D$9))+$R$10*SIN($R$6*(K1193-Mode1_Parameter_sheet!$D$9))+$R$9*COS($R$7*(K1193-Mode1_Parameter_sheet!$D$9))+$R$11*SIN($R$7*(K1193-Mode1_Parameter_sheet!$D$9))</f>
        <v>4.1173833293426103E-2</v>
      </c>
      <c r="M1193" s="33">
        <f>L1193+Mode1_Parameter_sheet!$D$7</f>
        <v>0.18738899077374097</v>
      </c>
      <c r="N1193" s="33">
        <f>$R$8*COS($R$6*(K1193-Mode1_Parameter_sheet!$D$9))+$R$10*SIN($R$6*(K1193-Mode1_Parameter_sheet!$D$9))-$R$9*COS($R$7*(K1193-Mode1_Parameter_sheet!$D$9))-$R$11*SIN($R$7*(K1193-Mode1_Parameter_sheet!$D$9))</f>
        <v>4.1395008020683098E-2</v>
      </c>
      <c r="O1193" s="33">
        <f>N1193+Mode1_Parameter_sheet!$D$8</f>
        <v>0.58529768449010455</v>
      </c>
    </row>
    <row r="1194" spans="2:15">
      <c r="B1194" s="29">
        <v>1190</v>
      </c>
      <c r="C1194" s="26">
        <v>39.6</v>
      </c>
      <c r="D1194" s="26">
        <v>0.185</v>
      </c>
      <c r="E1194" s="26">
        <v>6.0400000000000002E-2</v>
      </c>
      <c r="F1194" s="26">
        <f>D1194-Mode1_Parameter_sheet!$D$7</f>
        <v>3.8784842519685142E-2</v>
      </c>
      <c r="G1194" s="26">
        <v>0.58323611360000005</v>
      </c>
      <c r="H1194" s="26">
        <v>6.0118056089999997E-2</v>
      </c>
      <c r="I1194" s="26">
        <f>G1194-Mode1_Parameter_sheet!$D$8</f>
        <v>3.9333437130578575E-2</v>
      </c>
      <c r="K1194" s="26">
        <v>39.6</v>
      </c>
      <c r="L1194" s="33">
        <f>$R$8*COS($R$6*(K1194-Mode1_Parameter_sheet!$D$9))+$R$10*SIN($R$6*(K1194-Mode1_Parameter_sheet!$D$9))+$R$9*COS($R$7*(K1194-Mode1_Parameter_sheet!$D$9))+$R$11*SIN($R$7*(K1194-Mode1_Parameter_sheet!$D$9))</f>
        <v>4.3657265471902663E-2</v>
      </c>
      <c r="M1194" s="33">
        <f>L1194+Mode1_Parameter_sheet!$D$7</f>
        <v>0.18987242295221751</v>
      </c>
      <c r="N1194" s="33">
        <f>$R$8*COS($R$6*(K1194-Mode1_Parameter_sheet!$D$9))+$R$10*SIN($R$6*(K1194-Mode1_Parameter_sheet!$D$9))-$R$9*COS($R$7*(K1194-Mode1_Parameter_sheet!$D$9))-$R$11*SIN($R$7*(K1194-Mode1_Parameter_sheet!$D$9))</f>
        <v>4.3889040853624113E-2</v>
      </c>
      <c r="O1194" s="33">
        <f>N1194+Mode1_Parameter_sheet!$D$8</f>
        <v>0.58779171732304558</v>
      </c>
    </row>
    <row r="1195" spans="2:15">
      <c r="B1195" s="29">
        <v>1190</v>
      </c>
      <c r="C1195" s="26">
        <v>39.633333329999999</v>
      </c>
      <c r="D1195" s="26">
        <v>0.187</v>
      </c>
      <c r="E1195" s="26">
        <v>5.3499999999999999E-2</v>
      </c>
      <c r="F1195" s="26">
        <f>D1195-Mode1_Parameter_sheet!$D$7</f>
        <v>4.0784842519685144E-2</v>
      </c>
      <c r="G1195" s="26">
        <v>0.58513953350000003</v>
      </c>
      <c r="H1195" s="26">
        <v>5.240132275E-2</v>
      </c>
      <c r="I1195" s="26">
        <f>G1195-Mode1_Parameter_sheet!$D$8</f>
        <v>4.1236857030578555E-2</v>
      </c>
      <c r="K1195" s="26">
        <v>39.633333329999999</v>
      </c>
      <c r="L1195" s="33">
        <f>$R$8*COS($R$6*(K1195-Mode1_Parameter_sheet!$D$9))+$R$10*SIN($R$6*(K1195-Mode1_Parameter_sheet!$D$9))+$R$9*COS($R$7*(K1195-Mode1_Parameter_sheet!$D$9))+$R$11*SIN($R$7*(K1195-Mode1_Parameter_sheet!$D$9))</f>
        <v>4.586969655619072E-2</v>
      </c>
      <c r="M1195" s="33">
        <f>L1195+Mode1_Parameter_sheet!$D$7</f>
        <v>0.19208485403650558</v>
      </c>
      <c r="N1195" s="33">
        <f>$R$8*COS($R$6*(K1195-Mode1_Parameter_sheet!$D$9))+$R$10*SIN($R$6*(K1195-Mode1_Parameter_sheet!$D$9))-$R$9*COS($R$7*(K1195-Mode1_Parameter_sheet!$D$9))-$R$11*SIN($R$7*(K1195-Mode1_Parameter_sheet!$D$9))</f>
        <v>4.6109624712244598E-2</v>
      </c>
      <c r="O1195" s="33">
        <f>N1195+Mode1_Parameter_sheet!$D$8</f>
        <v>0.59001230118166603</v>
      </c>
    </row>
    <row r="1196" spans="2:15">
      <c r="B1196" s="29">
        <v>1190</v>
      </c>
      <c r="C1196" s="26">
        <v>39.666666669999998</v>
      </c>
      <c r="D1196" s="26">
        <v>0.189</v>
      </c>
      <c r="E1196" s="26">
        <v>4.6699999999999998E-2</v>
      </c>
      <c r="F1196" s="26">
        <f>D1196-Mode1_Parameter_sheet!$D$7</f>
        <v>4.2784842519685146E-2</v>
      </c>
      <c r="G1196" s="26">
        <v>0.58672953510000003</v>
      </c>
      <c r="H1196" s="26">
        <v>4.4815095659999998E-2</v>
      </c>
      <c r="I1196" s="26">
        <f>G1196-Mode1_Parameter_sheet!$D$8</f>
        <v>4.2826858630578557E-2</v>
      </c>
      <c r="K1196" s="26">
        <v>39.666666669999998</v>
      </c>
      <c r="L1196" s="33">
        <f>$R$8*COS($R$6*(K1196-Mode1_Parameter_sheet!$D$9))+$R$10*SIN($R$6*(K1196-Mode1_Parameter_sheet!$D$9))+$R$9*COS($R$7*(K1196-Mode1_Parameter_sheet!$D$9))+$R$11*SIN($R$7*(K1196-Mode1_Parameter_sheet!$D$9))</f>
        <v>4.7797385683560949E-2</v>
      </c>
      <c r="M1196" s="33">
        <f>L1196+Mode1_Parameter_sheet!$D$7</f>
        <v>0.19401254316387581</v>
      </c>
      <c r="N1196" s="33">
        <f>$R$8*COS($R$6*(K1196-Mode1_Parameter_sheet!$D$9))+$R$10*SIN($R$6*(K1196-Mode1_Parameter_sheet!$D$9))-$R$9*COS($R$7*(K1196-Mode1_Parameter_sheet!$D$9))-$R$11*SIN($R$7*(K1196-Mode1_Parameter_sheet!$D$9))</f>
        <v>4.8042932630135433E-2</v>
      </c>
      <c r="O1196" s="33">
        <f>N1196+Mode1_Parameter_sheet!$D$8</f>
        <v>0.59194560909955696</v>
      </c>
    </row>
    <row r="1197" spans="2:15">
      <c r="B1197" s="29">
        <v>1190</v>
      </c>
      <c r="C1197" s="26">
        <v>39.700000000000003</v>
      </c>
      <c r="D1197" s="26">
        <v>0.19</v>
      </c>
      <c r="E1197" s="26">
        <v>3.6900000000000002E-2</v>
      </c>
      <c r="F1197" s="26">
        <f>D1197-Mode1_Parameter_sheet!$D$7</f>
        <v>4.3784842519685147E-2</v>
      </c>
      <c r="G1197" s="26">
        <v>0.58812720650000005</v>
      </c>
      <c r="H1197" s="26">
        <v>3.9002957560000003E-2</v>
      </c>
      <c r="I1197" s="26">
        <f>G1197-Mode1_Parameter_sheet!$D$8</f>
        <v>4.4224530030578579E-2</v>
      </c>
      <c r="K1197" s="26">
        <v>39.700000000000003</v>
      </c>
      <c r="L1197" s="33">
        <f>$R$8*COS($R$6*(K1197-Mode1_Parameter_sheet!$D$9))+$R$10*SIN($R$6*(K1197-Mode1_Parameter_sheet!$D$9))+$R$9*COS($R$7*(K1197-Mode1_Parameter_sheet!$D$9))+$R$11*SIN($R$7*(K1197-Mode1_Parameter_sheet!$D$9))</f>
        <v>4.942835560797966E-2</v>
      </c>
      <c r="M1197" s="33">
        <f>L1197+Mode1_Parameter_sheet!$D$7</f>
        <v>0.19564351308829453</v>
      </c>
      <c r="N1197" s="33">
        <f>$R$8*COS($R$6*(K1197-Mode1_Parameter_sheet!$D$9))+$R$10*SIN($R$6*(K1197-Mode1_Parameter_sheet!$D$9))-$R$9*COS($R$7*(K1197-Mode1_Parameter_sheet!$D$9))-$R$11*SIN($R$7*(K1197-Mode1_Parameter_sheet!$D$9))</f>
        <v>4.967692801541583E-2</v>
      </c>
      <c r="O1197" s="33">
        <f>N1197+Mode1_Parameter_sheet!$D$8</f>
        <v>0.59357960448483726</v>
      </c>
    </row>
    <row r="1198" spans="2:15">
      <c r="B1198" s="29">
        <v>1190</v>
      </c>
      <c r="C1198" s="26">
        <v>39.733333330000001</v>
      </c>
      <c r="D1198" s="26">
        <v>0.191</v>
      </c>
      <c r="E1198" s="26">
        <v>2.7E-2</v>
      </c>
      <c r="F1198" s="26">
        <f>D1198-Mode1_Parameter_sheet!$D$7</f>
        <v>4.4784842519685147E-2</v>
      </c>
      <c r="G1198" s="26">
        <v>0.58932973229999996</v>
      </c>
      <c r="H1198" s="26">
        <v>3.060674016E-2</v>
      </c>
      <c r="I1198" s="26">
        <f>G1198-Mode1_Parameter_sheet!$D$8</f>
        <v>4.5427055830578489E-2</v>
      </c>
      <c r="K1198" s="26">
        <v>39.733333330000001</v>
      </c>
      <c r="L1198" s="33">
        <f>$R$8*COS($R$6*(K1198-Mode1_Parameter_sheet!$D$9))+$R$10*SIN($R$6*(K1198-Mode1_Parameter_sheet!$D$9))+$R$9*COS($R$7*(K1198-Mode1_Parameter_sheet!$D$9))+$R$11*SIN($R$7*(K1198-Mode1_Parameter_sheet!$D$9))</f>
        <v>5.0752470525733291E-2</v>
      </c>
      <c r="M1198" s="33">
        <f>L1198+Mode1_Parameter_sheet!$D$7</f>
        <v>0.19696762800604814</v>
      </c>
      <c r="N1198" s="33">
        <f>$R$8*COS($R$6*(K1198-Mode1_Parameter_sheet!$D$9))+$R$10*SIN($R$6*(K1198-Mode1_Parameter_sheet!$D$9))-$R$9*COS($R$7*(K1198-Mode1_Parameter_sheet!$D$9))-$R$11*SIN($R$7*(K1198-Mode1_Parameter_sheet!$D$9))</f>
        <v>5.1001443113239835E-2</v>
      </c>
      <c r="O1198" s="33">
        <f>N1198+Mode1_Parameter_sheet!$D$8</f>
        <v>0.59490411958266132</v>
      </c>
    </row>
    <row r="1199" spans="2:15">
      <c r="B1199" s="29">
        <v>1190</v>
      </c>
      <c r="C1199" s="26">
        <v>39.766666669999999</v>
      </c>
      <c r="D1199" s="26">
        <v>0.192</v>
      </c>
      <c r="E1199" s="26">
        <v>1.9300000000000001E-2</v>
      </c>
      <c r="F1199" s="26">
        <f>D1199-Mode1_Parameter_sheet!$D$7</f>
        <v>4.5784842519685148E-2</v>
      </c>
      <c r="G1199" s="26">
        <v>0.59016765579999997</v>
      </c>
      <c r="H1199" s="26">
        <v>2.1065531379999999E-2</v>
      </c>
      <c r="I1199" s="26">
        <f>G1199-Mode1_Parameter_sheet!$D$8</f>
        <v>4.6264979330578493E-2</v>
      </c>
      <c r="K1199" s="26">
        <v>39.766666669999999</v>
      </c>
      <c r="L1199" s="33">
        <f>$R$8*COS($R$6*(K1199-Mode1_Parameter_sheet!$D$9))+$R$10*SIN($R$6*(K1199-Mode1_Parameter_sheet!$D$9))+$R$9*COS($R$7*(K1199-Mode1_Parameter_sheet!$D$9))+$R$11*SIN($R$7*(K1199-Mode1_Parameter_sheet!$D$9))</f>
        <v>5.1761496896003505E-2</v>
      </c>
      <c r="M1199" s="33">
        <f>L1199+Mode1_Parameter_sheet!$D$7</f>
        <v>0.19797665437631837</v>
      </c>
      <c r="N1199" s="33">
        <f>$R$8*COS($R$6*(K1199-Mode1_Parameter_sheet!$D$9))+$R$10*SIN($R$6*(K1199-Mode1_Parameter_sheet!$D$9))-$R$9*COS($R$7*(K1199-Mode1_Parameter_sheet!$D$9))-$R$11*SIN($R$7*(K1199-Mode1_Parameter_sheet!$D$9))</f>
        <v>5.2008240155252593E-2</v>
      </c>
      <c r="O1199" s="33">
        <f>N1199+Mode1_Parameter_sheet!$D$8</f>
        <v>0.5959109166246741</v>
      </c>
    </row>
    <row r="1200" spans="2:15">
      <c r="B1200" s="29">
        <v>1190</v>
      </c>
      <c r="C1200" s="26">
        <v>39.799999999999997</v>
      </c>
      <c r="D1200" s="26">
        <v>0.193</v>
      </c>
      <c r="E1200" s="26">
        <v>1.24E-2</v>
      </c>
      <c r="F1200" s="26">
        <f>D1200-Mode1_Parameter_sheet!$D$7</f>
        <v>4.6784842519685149E-2</v>
      </c>
      <c r="G1200" s="26">
        <v>0.59073410100000001</v>
      </c>
      <c r="H1200" s="26">
        <v>1.125523994E-2</v>
      </c>
      <c r="I1200" s="26">
        <f>G1200-Mode1_Parameter_sheet!$D$8</f>
        <v>4.6831424530578536E-2</v>
      </c>
      <c r="K1200" s="26">
        <v>39.799999999999997</v>
      </c>
      <c r="L1200" s="33">
        <f>$R$8*COS($R$6*(K1200-Mode1_Parameter_sheet!$D$9))+$R$10*SIN($R$6*(K1200-Mode1_Parameter_sheet!$D$9))+$R$9*COS($R$7*(K1200-Mode1_Parameter_sheet!$D$9))+$R$11*SIN($R$7*(K1200-Mode1_Parameter_sheet!$D$9))</f>
        <v>5.2449154143064357E-2</v>
      </c>
      <c r="M1200" s="33">
        <f>L1200+Mode1_Parameter_sheet!$D$7</f>
        <v>0.19866431162337922</v>
      </c>
      <c r="N1200" s="33">
        <f>$R$8*COS($R$6*(K1200-Mode1_Parameter_sheet!$D$9))+$R$10*SIN($R$6*(K1200-Mode1_Parameter_sheet!$D$9))-$R$9*COS($R$7*(K1200-Mode1_Parameter_sheet!$D$9))-$R$11*SIN($R$7*(K1200-Mode1_Parameter_sheet!$D$9))</f>
        <v>5.2691062111965316E-2</v>
      </c>
      <c r="O1200" s="33">
        <f>N1200+Mode1_Parameter_sheet!$D$8</f>
        <v>0.59659373858138676</v>
      </c>
    </row>
    <row r="1201" spans="2:15">
      <c r="B1201" s="29">
        <v>1200</v>
      </c>
      <c r="C1201" s="26">
        <v>39.833333330000002</v>
      </c>
      <c r="D1201" s="26">
        <v>0.193</v>
      </c>
      <c r="E1201" s="26">
        <v>3.16E-3</v>
      </c>
      <c r="F1201" s="26">
        <f>D1201-Mode1_Parameter_sheet!$D$7</f>
        <v>4.6784842519685149E-2</v>
      </c>
      <c r="G1201" s="26">
        <v>0.59091800520000004</v>
      </c>
      <c r="H1201" s="26">
        <v>2.2110092590000002E-3</v>
      </c>
      <c r="I1201" s="26">
        <f>G1201-Mode1_Parameter_sheet!$D$8</f>
        <v>4.7015328730578565E-2</v>
      </c>
      <c r="K1201" s="26">
        <v>39.833333330000002</v>
      </c>
      <c r="L1201" s="33">
        <f>$R$8*COS($R$6*(K1201-Mode1_Parameter_sheet!$D$9))+$R$10*SIN($R$6*(K1201-Mode1_Parameter_sheet!$D$9))+$R$9*COS($R$7*(K1201-Mode1_Parameter_sheet!$D$9))+$R$11*SIN($R$7*(K1201-Mode1_Parameter_sheet!$D$9))</f>
        <v>5.2811155581582205E-2</v>
      </c>
      <c r="M1201" s="33">
        <f>L1201+Mode1_Parameter_sheet!$D$7</f>
        <v>0.19902631306189705</v>
      </c>
      <c r="N1201" s="33">
        <f>$R$8*COS($R$6*(K1201-Mode1_Parameter_sheet!$D$9))+$R$10*SIN($R$6*(K1201-Mode1_Parameter_sheet!$D$9))-$R$9*COS($R$7*(K1201-Mode1_Parameter_sheet!$D$9))-$R$11*SIN($R$7*(K1201-Mode1_Parameter_sheet!$D$9))</f>
        <v>5.3045673365363859E-2</v>
      </c>
      <c r="O1201" s="33">
        <f>N1201+Mode1_Parameter_sheet!$D$8</f>
        <v>0.59694834983478529</v>
      </c>
    </row>
    <row r="1202" spans="2:15">
      <c r="B1202" s="29">
        <v>1200</v>
      </c>
      <c r="C1202" s="26">
        <v>39.866666670000001</v>
      </c>
      <c r="D1202" s="26">
        <v>0.193</v>
      </c>
      <c r="E1202" s="26">
        <v>-6.2899999999999996E-3</v>
      </c>
      <c r="F1202" s="26">
        <f>D1202-Mode1_Parameter_sheet!$D$7</f>
        <v>4.6784842519685149E-2</v>
      </c>
      <c r="G1202" s="26">
        <v>0.59088150159999997</v>
      </c>
      <c r="H1202" s="26">
        <v>-6.339898333E-3</v>
      </c>
      <c r="I1202" s="26">
        <f>G1202-Mode1_Parameter_sheet!$D$8</f>
        <v>4.6978825130578494E-2</v>
      </c>
      <c r="K1202" s="26">
        <v>39.866666670000001</v>
      </c>
      <c r="L1202" s="33">
        <f>$R$8*COS($R$6*(K1202-Mode1_Parameter_sheet!$D$9))+$R$10*SIN($R$6*(K1202-Mode1_Parameter_sheet!$D$9))+$R$9*COS($R$7*(K1202-Mode1_Parameter_sheet!$D$9))+$R$11*SIN($R$7*(K1202-Mode1_Parameter_sheet!$D$9))</f>
        <v>5.2845233841560459E-2</v>
      </c>
      <c r="M1202" s="33">
        <f>L1202+Mode1_Parameter_sheet!$D$7</f>
        <v>0.19906039132187531</v>
      </c>
      <c r="N1202" s="33">
        <f>$R$8*COS($R$6*(K1202-Mode1_Parameter_sheet!$D$9))+$R$10*SIN($R$6*(K1202-Mode1_Parameter_sheet!$D$9))-$R$9*COS($R$7*(K1202-Mode1_Parameter_sheet!$D$9))-$R$11*SIN($R$7*(K1202-Mode1_Parameter_sheet!$D$9))</f>
        <v>5.3069884593073678E-2</v>
      </c>
      <c r="O1202" s="33">
        <f>N1202+Mode1_Parameter_sheet!$D$8</f>
        <v>0.59697256106249519</v>
      </c>
    </row>
    <row r="1203" spans="2:15">
      <c r="B1203" s="29">
        <v>1200</v>
      </c>
      <c r="C1203" s="26">
        <v>39.9</v>
      </c>
      <c r="D1203" s="26">
        <v>0.193</v>
      </c>
      <c r="E1203" s="26">
        <v>-1.5699999999999999E-2</v>
      </c>
      <c r="F1203" s="26">
        <f>D1203-Mode1_Parameter_sheet!$D$7</f>
        <v>4.6784842519685149E-2</v>
      </c>
      <c r="G1203" s="26">
        <v>0.59049534530000003</v>
      </c>
      <c r="H1203" s="26">
        <v>-1.621936677E-2</v>
      </c>
      <c r="I1203" s="26">
        <f>G1203-Mode1_Parameter_sheet!$D$8</f>
        <v>4.6592668830578554E-2</v>
      </c>
      <c r="K1203" s="26">
        <v>39.9</v>
      </c>
      <c r="L1203" s="33">
        <f>$R$8*COS($R$6*(K1203-Mode1_Parameter_sheet!$D$9))+$R$10*SIN($R$6*(K1203-Mode1_Parameter_sheet!$D$9))+$R$9*COS($R$7*(K1203-Mode1_Parameter_sheet!$D$9))+$R$11*SIN($R$7*(K1203-Mode1_Parameter_sheet!$D$9))</f>
        <v>5.2551155546539198E-2</v>
      </c>
      <c r="M1203" s="33">
        <f>L1203+Mode1_Parameter_sheet!$D$7</f>
        <v>0.19876631302685405</v>
      </c>
      <c r="N1203" s="33">
        <f>$R$8*COS($R$6*(K1203-Mode1_Parameter_sheet!$D$9))+$R$10*SIN($R$6*(K1203-Mode1_Parameter_sheet!$D$9))-$R$9*COS($R$7*(K1203-Mode1_Parameter_sheet!$D$9))-$R$11*SIN($R$7*(K1203-Mode1_Parameter_sheet!$D$9))</f>
        <v>5.276356663454871E-2</v>
      </c>
      <c r="O1203" s="33">
        <f>N1203+Mode1_Parameter_sheet!$D$8</f>
        <v>0.59666624310397021</v>
      </c>
    </row>
    <row r="1204" spans="2:15">
      <c r="B1204" s="29">
        <v>1200</v>
      </c>
      <c r="C1204" s="26">
        <v>39.933333330000004</v>
      </c>
      <c r="D1204" s="26">
        <v>0.192</v>
      </c>
      <c r="E1204" s="26">
        <v>-2.5399999999999999E-2</v>
      </c>
      <c r="F1204" s="26">
        <f>D1204-Mode1_Parameter_sheet!$D$7</f>
        <v>4.5784842519685148E-2</v>
      </c>
      <c r="G1204" s="26">
        <v>0.58980021049999998</v>
      </c>
      <c r="H1204" s="26">
        <v>-2.5021750660000001E-2</v>
      </c>
      <c r="I1204" s="26">
        <f>G1204-Mode1_Parameter_sheet!$D$8</f>
        <v>4.5897534030578502E-2</v>
      </c>
      <c r="K1204" s="26">
        <v>39.933333330000004</v>
      </c>
      <c r="L1204" s="33">
        <f>$R$8*COS($R$6*(K1204-Mode1_Parameter_sheet!$D$9))+$R$10*SIN($R$6*(K1204-Mode1_Parameter_sheet!$D$9))+$R$9*COS($R$7*(K1204-Mode1_Parameter_sheet!$D$9))+$R$11*SIN($R$7*(K1204-Mode1_Parameter_sheet!$D$9))</f>
        <v>5.193072305254335E-2</v>
      </c>
      <c r="M1204" s="33">
        <f>L1204+Mode1_Parameter_sheet!$D$7</f>
        <v>0.1981458805328582</v>
      </c>
      <c r="N1204" s="33">
        <f>$R$8*COS($R$6*(K1204-Mode1_Parameter_sheet!$D$9))+$R$10*SIN($R$6*(K1204-Mode1_Parameter_sheet!$D$9))-$R$9*COS($R$7*(K1204-Mode1_Parameter_sheet!$D$9))-$R$11*SIN($R$7*(K1204-Mode1_Parameter_sheet!$D$9))</f>
        <v>5.212865111160498E-2</v>
      </c>
      <c r="O1204" s="33">
        <f>N1204+Mode1_Parameter_sheet!$D$8</f>
        <v>0.5960313275810265</v>
      </c>
    </row>
    <row r="1205" spans="2:15">
      <c r="B1205" s="29">
        <v>1200</v>
      </c>
      <c r="C1205" s="26">
        <v>39.966666670000002</v>
      </c>
      <c r="D1205" s="26">
        <v>0.191</v>
      </c>
      <c r="E1205" s="26">
        <v>-3.0700000000000002E-2</v>
      </c>
      <c r="F1205" s="26">
        <f>D1205-Mode1_Parameter_sheet!$D$7</f>
        <v>4.4784842519685147E-2</v>
      </c>
      <c r="G1205" s="26">
        <v>0.58882722860000003</v>
      </c>
      <c r="H1205" s="26">
        <v>-3.3967905299999997E-2</v>
      </c>
      <c r="I1205" s="26">
        <f>G1205-Mode1_Parameter_sheet!$D$8</f>
        <v>4.4924552130578554E-2</v>
      </c>
      <c r="K1205" s="26">
        <v>39.966666670000002</v>
      </c>
      <c r="L1205" s="33">
        <f>$R$8*COS($R$6*(K1205-Mode1_Parameter_sheet!$D$9))+$R$10*SIN($R$6*(K1205-Mode1_Parameter_sheet!$D$9))+$R$9*COS($R$7*(K1205-Mode1_Parameter_sheet!$D$9))+$R$11*SIN($R$7*(K1205-Mode1_Parameter_sheet!$D$9))</f>
        <v>5.0987763049785889E-2</v>
      </c>
      <c r="M1205" s="33">
        <f>L1205+Mode1_Parameter_sheet!$D$7</f>
        <v>0.19720292053010074</v>
      </c>
      <c r="N1205" s="33">
        <f>$R$8*COS($R$6*(K1205-Mode1_Parameter_sheet!$D$9))+$R$10*SIN($R$6*(K1205-Mode1_Parameter_sheet!$D$9))-$R$9*COS($R$7*(K1205-Mode1_Parameter_sheet!$D$9))-$R$11*SIN($R$7*(K1205-Mode1_Parameter_sheet!$D$9))</f>
        <v>5.1169117670724684E-2</v>
      </c>
      <c r="O1205" s="33">
        <f>N1205+Mode1_Parameter_sheet!$D$8</f>
        <v>0.59507179414014622</v>
      </c>
    </row>
    <row r="1206" spans="2:15">
      <c r="B1206" s="29">
        <v>1200</v>
      </c>
      <c r="C1206" s="26">
        <v>40</v>
      </c>
      <c r="D1206" s="26">
        <v>0.19</v>
      </c>
      <c r="E1206" s="26">
        <v>-3.8399999999999997E-2</v>
      </c>
      <c r="F1206" s="26">
        <f>D1206-Mode1_Parameter_sheet!$D$7</f>
        <v>4.3784842519685147E-2</v>
      </c>
      <c r="G1206" s="26">
        <v>0.58753568349999996</v>
      </c>
      <c r="H1206" s="26">
        <v>-4.1572733670000001E-2</v>
      </c>
      <c r="I1206" s="26">
        <f>G1206-Mode1_Parameter_sheet!$D$8</f>
        <v>4.3633007030578486E-2</v>
      </c>
      <c r="K1206" s="26">
        <v>40</v>
      </c>
      <c r="L1206" s="33">
        <f>$R$8*COS($R$6*(K1206-Mode1_Parameter_sheet!$D$9))+$R$10*SIN($R$6*(K1206-Mode1_Parameter_sheet!$D$9))+$R$9*COS($R$7*(K1206-Mode1_Parameter_sheet!$D$9))+$R$11*SIN($R$7*(K1206-Mode1_Parameter_sheet!$D$9))</f>
        <v>4.9728104383026356E-2</v>
      </c>
      <c r="M1206" s="33">
        <f>L1206+Mode1_Parameter_sheet!$D$7</f>
        <v>0.19594326186334121</v>
      </c>
      <c r="N1206" s="33">
        <f>$R$8*COS($R$6*(K1206-Mode1_Parameter_sheet!$D$9))+$R$10*SIN($R$6*(K1206-Mode1_Parameter_sheet!$D$9))-$R$9*COS($R$7*(K1206-Mode1_Parameter_sheet!$D$9))-$R$11*SIN($R$7*(K1206-Mode1_Parameter_sheet!$D$9))</f>
        <v>4.9890970205856616E-2</v>
      </c>
      <c r="O1206" s="33">
        <f>N1206+Mode1_Parameter_sheet!$D$8</f>
        <v>0.59379364667527812</v>
      </c>
    </row>
    <row r="1207" spans="2:15">
      <c r="B1207" s="29">
        <v>1200</v>
      </c>
      <c r="C1207" s="26">
        <v>40.033333329999998</v>
      </c>
      <c r="D1207" s="26">
        <v>0.188</v>
      </c>
      <c r="E1207" s="26">
        <v>-4.99E-2</v>
      </c>
      <c r="F1207" s="26">
        <f>D1207-Mode1_Parameter_sheet!$D$7</f>
        <v>4.1784842519685145E-2</v>
      </c>
      <c r="G1207" s="26">
        <v>0.58605571300000003</v>
      </c>
      <c r="H1207" s="26">
        <v>-4.7666125019999998E-2</v>
      </c>
      <c r="I1207" s="26">
        <f>G1207-Mode1_Parameter_sheet!$D$8</f>
        <v>4.2153036530578558E-2</v>
      </c>
      <c r="K1207" s="26">
        <v>40.033333329999998</v>
      </c>
      <c r="L1207" s="33">
        <f>$R$8*COS($R$6*(K1207-Mode1_Parameter_sheet!$D$9))+$R$10*SIN($R$6*(K1207-Mode1_Parameter_sheet!$D$9))+$R$9*COS($R$7*(K1207-Mode1_Parameter_sheet!$D$9))+$R$11*SIN($R$7*(K1207-Mode1_Parameter_sheet!$D$9))</f>
        <v>4.8159540485630176E-2</v>
      </c>
      <c r="M1207" s="33">
        <f>L1207+Mode1_Parameter_sheet!$D$7</f>
        <v>0.19437469796594503</v>
      </c>
      <c r="N1207" s="33">
        <f>$R$8*COS($R$6*(K1207-Mode1_Parameter_sheet!$D$9))+$R$10*SIN($R$6*(K1207-Mode1_Parameter_sheet!$D$9))-$R$9*COS($R$7*(K1207-Mode1_Parameter_sheet!$D$9))-$R$11*SIN($R$7*(K1207-Mode1_Parameter_sheet!$D$9))</f>
        <v>4.8302197413899323E-2</v>
      </c>
      <c r="O1207" s="33">
        <f>N1207+Mode1_Parameter_sheet!$D$8</f>
        <v>0.59220487388332077</v>
      </c>
    </row>
    <row r="1208" spans="2:15">
      <c r="B1208" s="29">
        <v>1200</v>
      </c>
      <c r="C1208" s="26">
        <v>40.066666669999996</v>
      </c>
      <c r="D1208" s="26">
        <v>0.186</v>
      </c>
      <c r="E1208" s="26">
        <v>-5.67E-2</v>
      </c>
      <c r="F1208" s="26">
        <f>D1208-Mode1_Parameter_sheet!$D$7</f>
        <v>3.9784842519685143E-2</v>
      </c>
      <c r="G1208" s="26">
        <v>0.5843579418</v>
      </c>
      <c r="H1208" s="26">
        <v>-5.721170699E-2</v>
      </c>
      <c r="I1208" s="26">
        <f>G1208-Mode1_Parameter_sheet!$D$8</f>
        <v>4.0455265330578527E-2</v>
      </c>
      <c r="K1208" s="26">
        <v>40.066666669999996</v>
      </c>
      <c r="L1208" s="33">
        <f>$R$8*COS($R$6*(K1208-Mode1_Parameter_sheet!$D$9))+$R$10*SIN($R$6*(K1208-Mode1_Parameter_sheet!$D$9))+$R$9*COS($R$7*(K1208-Mode1_Parameter_sheet!$D$9))+$R$11*SIN($R$7*(K1208-Mode1_Parameter_sheet!$D$9))</f>
        <v>4.6291781767093594E-2</v>
      </c>
      <c r="M1208" s="33">
        <f>L1208+Mode1_Parameter_sheet!$D$7</f>
        <v>0.19250693924740844</v>
      </c>
      <c r="N1208" s="33">
        <f>$R$8*COS($R$6*(K1208-Mode1_Parameter_sheet!$D$9))+$R$10*SIN($R$6*(K1208-Mode1_Parameter_sheet!$D$9))-$R$9*COS($R$7*(K1208-Mode1_Parameter_sheet!$D$9))-$R$11*SIN($R$7*(K1208-Mode1_Parameter_sheet!$D$9))</f>
        <v>4.6412723132513996E-2</v>
      </c>
      <c r="O1208" s="33">
        <f>N1208+Mode1_Parameter_sheet!$D$8</f>
        <v>0.59031539960193546</v>
      </c>
    </row>
    <row r="1209" spans="2:15">
      <c r="B1209" s="29">
        <v>1200</v>
      </c>
      <c r="C1209" s="26">
        <v>40.1</v>
      </c>
      <c r="D1209" s="26">
        <v>0.184</v>
      </c>
      <c r="E1209" s="26">
        <v>-6.25E-2</v>
      </c>
      <c r="F1209" s="26">
        <f>D1209-Mode1_Parameter_sheet!$D$7</f>
        <v>3.7784842519685141E-2</v>
      </c>
      <c r="G1209" s="26">
        <v>0.58224159919999996</v>
      </c>
      <c r="H1209" s="26">
        <v>-6.5576520299999996E-2</v>
      </c>
      <c r="I1209" s="26">
        <f>G1209-Mode1_Parameter_sheet!$D$8</f>
        <v>3.8338922730578484E-2</v>
      </c>
      <c r="K1209" s="26">
        <v>40.1</v>
      </c>
      <c r="L1209" s="33">
        <f>$R$8*COS($R$6*(K1209-Mode1_Parameter_sheet!$D$9))+$R$10*SIN($R$6*(K1209-Mode1_Parameter_sheet!$D$9))+$R$9*COS($R$7*(K1209-Mode1_Parameter_sheet!$D$9))+$R$11*SIN($R$7*(K1209-Mode1_Parameter_sheet!$D$9))</f>
        <v>4.4136397780966515E-2</v>
      </c>
      <c r="M1209" s="33">
        <f>L1209+Mode1_Parameter_sheet!$D$7</f>
        <v>0.19035155526128136</v>
      </c>
      <c r="N1209" s="33">
        <f>$R$8*COS($R$6*(K1209-Mode1_Parameter_sheet!$D$9))+$R$10*SIN($R$6*(K1209-Mode1_Parameter_sheet!$D$9))-$R$9*COS($R$7*(K1209-Mode1_Parameter_sheet!$D$9))-$R$11*SIN($R$7*(K1209-Mode1_Parameter_sheet!$D$9))</f>
        <v>4.4234346275727358E-2</v>
      </c>
      <c r="O1209" s="33">
        <f>N1209+Mode1_Parameter_sheet!$D$8</f>
        <v>0.58813702274514879</v>
      </c>
    </row>
    <row r="1210" spans="2:15">
      <c r="B1210" s="29">
        <v>1200</v>
      </c>
      <c r="C1210" s="26">
        <v>40.133333329999999</v>
      </c>
      <c r="D1210" s="26">
        <v>0.182</v>
      </c>
      <c r="E1210" s="26">
        <v>-7.0499999999999993E-2</v>
      </c>
      <c r="F1210" s="26">
        <f>D1210-Mode1_Parameter_sheet!$D$7</f>
        <v>3.5784842519685139E-2</v>
      </c>
      <c r="G1210" s="26">
        <v>0.57998617379999995</v>
      </c>
      <c r="H1210" s="26">
        <v>-6.9180938390000002E-2</v>
      </c>
      <c r="I1210" s="26">
        <f>G1210-Mode1_Parameter_sheet!$D$8</f>
        <v>3.6083497330578473E-2</v>
      </c>
      <c r="K1210" s="26">
        <v>40.133333329999999</v>
      </c>
      <c r="L1210" s="33">
        <f>$R$8*COS($R$6*(K1210-Mode1_Parameter_sheet!$D$9))+$R$10*SIN($R$6*(K1210-Mode1_Parameter_sheet!$D$9))+$R$9*COS($R$7*(K1210-Mode1_Parameter_sheet!$D$9))+$R$11*SIN($R$7*(K1210-Mode1_Parameter_sheet!$D$9))</f>
        <v>4.1706742411619153E-2</v>
      </c>
      <c r="M1210" s="33">
        <f>L1210+Mode1_Parameter_sheet!$D$7</f>
        <v>0.187921899891934</v>
      </c>
      <c r="N1210" s="33">
        <f>$R$8*COS($R$6*(K1210-Mode1_Parameter_sheet!$D$9))+$R$10*SIN($R$6*(K1210-Mode1_Parameter_sheet!$D$9))-$R$9*COS($R$7*(K1210-Mode1_Parameter_sheet!$D$9))-$R$11*SIN($R$7*(K1210-Mode1_Parameter_sheet!$D$9))</f>
        <v>4.1780663559269564E-2</v>
      </c>
      <c r="O1210" s="33">
        <f>N1210+Mode1_Parameter_sheet!$D$8</f>
        <v>0.58568334002869105</v>
      </c>
    </row>
    <row r="1211" spans="2:15">
      <c r="B1211" s="29">
        <v>1210</v>
      </c>
      <c r="C1211" s="26">
        <v>40.166666669999998</v>
      </c>
      <c r="D1211" s="26">
        <v>0.18</v>
      </c>
      <c r="E1211" s="26">
        <v>-7.8E-2</v>
      </c>
      <c r="F1211" s="26">
        <f>D1211-Mode1_Parameter_sheet!$D$7</f>
        <v>3.3784842519685138E-2</v>
      </c>
      <c r="G1211" s="26">
        <v>0.57762953660000005</v>
      </c>
      <c r="H1211" s="26">
        <v>-7.7240649319999993E-2</v>
      </c>
      <c r="I1211" s="26">
        <f>G1211-Mode1_Parameter_sheet!$D$8</f>
        <v>3.3726860130578573E-2</v>
      </c>
      <c r="K1211" s="26">
        <v>40.166666669999998</v>
      </c>
      <c r="L1211" s="33">
        <f>$R$8*COS($R$6*(K1211-Mode1_Parameter_sheet!$D$9))+$R$10*SIN($R$6*(K1211-Mode1_Parameter_sheet!$D$9))+$R$9*COS($R$7*(K1211-Mode1_Parameter_sheet!$D$9))+$R$11*SIN($R$7*(K1211-Mode1_Parameter_sheet!$D$9))</f>
        <v>3.9017872661857411E-2</v>
      </c>
      <c r="M1211" s="33">
        <f>L1211+Mode1_Parameter_sheet!$D$7</f>
        <v>0.18523303014217227</v>
      </c>
      <c r="N1211" s="33">
        <f>$R$8*COS($R$6*(K1211-Mode1_Parameter_sheet!$D$9))+$R$10*SIN($R$6*(K1211-Mode1_Parameter_sheet!$D$9))-$R$9*COS($R$7*(K1211-Mode1_Parameter_sheet!$D$9))-$R$11*SIN($R$7*(K1211-Mode1_Parameter_sheet!$D$9))</f>
        <v>3.9066985741626273E-2</v>
      </c>
      <c r="O1211" s="33">
        <f>N1211+Mode1_Parameter_sheet!$D$8</f>
        <v>0.58296966221104773</v>
      </c>
    </row>
    <row r="1212" spans="2:15">
      <c r="B1212" s="29">
        <v>1210</v>
      </c>
      <c r="C1212" s="26">
        <v>40.200000000000003</v>
      </c>
      <c r="D1212" s="26">
        <v>0.17699999999999999</v>
      </c>
      <c r="E1212" s="26">
        <v>-8.4400000000000003E-2</v>
      </c>
      <c r="F1212" s="26">
        <f>D1212-Mode1_Parameter_sheet!$D$7</f>
        <v>3.0784842519685135E-2</v>
      </c>
      <c r="G1212" s="26">
        <v>0.57483679720000003</v>
      </c>
      <c r="H1212" s="26">
        <v>-8.4803159860000005E-2</v>
      </c>
      <c r="I1212" s="26">
        <f>G1212-Mode1_Parameter_sheet!$D$8</f>
        <v>3.0934120730578551E-2</v>
      </c>
      <c r="K1212" s="26">
        <v>40.200000000000003</v>
      </c>
      <c r="L1212" s="33">
        <f>$R$8*COS($R$6*(K1212-Mode1_Parameter_sheet!$D$9))+$R$10*SIN($R$6*(K1212-Mode1_Parameter_sheet!$D$9))+$R$9*COS($R$7*(K1212-Mode1_Parameter_sheet!$D$9))+$R$11*SIN($R$7*(K1212-Mode1_Parameter_sheet!$D$9))</f>
        <v>3.6086458348791095E-2</v>
      </c>
      <c r="M1212" s="33">
        <f>L1212+Mode1_Parameter_sheet!$D$7</f>
        <v>0.18230161582910595</v>
      </c>
      <c r="N1212" s="33">
        <f>$R$8*COS($R$6*(K1212-Mode1_Parameter_sheet!$D$9))+$R$10*SIN($R$6*(K1212-Mode1_Parameter_sheet!$D$9))-$R$9*COS($R$7*(K1212-Mode1_Parameter_sheet!$D$9))-$R$11*SIN($R$7*(K1212-Mode1_Parameter_sheet!$D$9))</f>
        <v>3.6110244663522209E-2</v>
      </c>
      <c r="O1212" s="33">
        <f>N1212+Mode1_Parameter_sheet!$D$8</f>
        <v>0.58001292113294367</v>
      </c>
    </row>
    <row r="1213" spans="2:15">
      <c r="B1213" s="29">
        <v>1210</v>
      </c>
      <c r="C1213" s="26">
        <v>40.233333330000001</v>
      </c>
      <c r="D1213" s="26">
        <v>0.17399999999999999</v>
      </c>
      <c r="E1213" s="26">
        <v>-8.7800000000000003E-2</v>
      </c>
      <c r="F1213" s="26">
        <f>D1213-Mode1_Parameter_sheet!$D$7</f>
        <v>2.7784842519685132E-2</v>
      </c>
      <c r="G1213" s="26">
        <v>0.57197599259999998</v>
      </c>
      <c r="H1213" s="26">
        <v>-9.0339998379999994E-2</v>
      </c>
      <c r="I1213" s="26">
        <f>G1213-Mode1_Parameter_sheet!$D$8</f>
        <v>2.8073316130578507E-2</v>
      </c>
      <c r="K1213" s="26">
        <v>40.233333330000001</v>
      </c>
      <c r="L1213" s="33">
        <f>$R$8*COS($R$6*(K1213-Mode1_Parameter_sheet!$D$9))+$R$10*SIN($R$6*(K1213-Mode1_Parameter_sheet!$D$9))+$R$9*COS($R$7*(K1213-Mode1_Parameter_sheet!$D$9))+$R$11*SIN($R$7*(K1213-Mode1_Parameter_sheet!$D$9))</f>
        <v>3.2930674165766803E-2</v>
      </c>
      <c r="M1213" s="33">
        <f>L1213+Mode1_Parameter_sheet!$D$7</f>
        <v>0.17914583164608167</v>
      </c>
      <c r="N1213" s="33">
        <f>$R$8*COS($R$6*(K1213-Mode1_Parameter_sheet!$D$9))+$R$10*SIN($R$6*(K1213-Mode1_Parameter_sheet!$D$9))-$R$9*COS($R$7*(K1213-Mode1_Parameter_sheet!$D$9))-$R$11*SIN($R$7*(K1213-Mode1_Parameter_sheet!$D$9))</f>
        <v>3.2928882497894253E-2</v>
      </c>
      <c r="O1213" s="33">
        <f>N1213+Mode1_Parameter_sheet!$D$8</f>
        <v>0.57683155896731575</v>
      </c>
    </row>
    <row r="1214" spans="2:15">
      <c r="B1214" s="29">
        <v>1210</v>
      </c>
      <c r="C1214" s="26">
        <v>40.266666669999999</v>
      </c>
      <c r="D1214" s="26">
        <v>0.17100000000000001</v>
      </c>
      <c r="E1214" s="26">
        <v>-9.1600000000000001E-2</v>
      </c>
      <c r="F1214" s="26">
        <f>D1214-Mode1_Parameter_sheet!$D$7</f>
        <v>2.4784842519685157E-2</v>
      </c>
      <c r="G1214" s="26">
        <v>0.56881413059999997</v>
      </c>
      <c r="H1214" s="26">
        <v>-9.362981678E-2</v>
      </c>
      <c r="I1214" s="26">
        <f>G1214-Mode1_Parameter_sheet!$D$8</f>
        <v>2.4911454130578492E-2</v>
      </c>
      <c r="K1214" s="26">
        <v>40.266666669999999</v>
      </c>
      <c r="L1214" s="33">
        <f>$R$8*COS($R$6*(K1214-Mode1_Parameter_sheet!$D$9))+$R$10*SIN($R$6*(K1214-Mode1_Parameter_sheet!$D$9))+$R$9*COS($R$7*(K1214-Mode1_Parameter_sheet!$D$9))+$R$11*SIN($R$7*(K1214-Mode1_Parameter_sheet!$D$9))</f>
        <v>2.9570089347583654E-2</v>
      </c>
      <c r="M1214" s="33">
        <f>L1214+Mode1_Parameter_sheet!$D$7</f>
        <v>0.17578524682789851</v>
      </c>
      <c r="N1214" s="33">
        <f>$R$8*COS($R$6*(K1214-Mode1_Parameter_sheet!$D$9))+$R$10*SIN($R$6*(K1214-Mode1_Parameter_sheet!$D$9))-$R$9*COS($R$7*(K1214-Mode1_Parameter_sheet!$D$9))-$R$11*SIN($R$7*(K1214-Mode1_Parameter_sheet!$D$9))</f>
        <v>2.9542738612049518E-2</v>
      </c>
      <c r="O1214" s="33">
        <f>N1214+Mode1_Parameter_sheet!$D$8</f>
        <v>0.57344541508147095</v>
      </c>
    </row>
    <row r="1215" spans="2:15">
      <c r="B1215" s="29">
        <v>1210</v>
      </c>
      <c r="C1215" s="26">
        <v>40.299999999999997</v>
      </c>
      <c r="D1215" s="26">
        <v>0.16800000000000001</v>
      </c>
      <c r="E1215" s="26">
        <v>-0.1</v>
      </c>
      <c r="F1215" s="26">
        <f>D1215-Mode1_Parameter_sheet!$D$7</f>
        <v>2.1784842519685155E-2</v>
      </c>
      <c r="G1215" s="26">
        <v>0.56573400490000003</v>
      </c>
      <c r="H1215" s="26">
        <v>-9.9740606669999995E-2</v>
      </c>
      <c r="I1215" s="26">
        <f>G1215-Mode1_Parameter_sheet!$D$8</f>
        <v>2.1831328430578556E-2</v>
      </c>
      <c r="K1215" s="26">
        <v>40.299999999999997</v>
      </c>
      <c r="L1215" s="33">
        <f>$R$8*COS($R$6*(K1215-Mode1_Parameter_sheet!$D$9))+$R$10*SIN($R$6*(K1215-Mode1_Parameter_sheet!$D$9))+$R$9*COS($R$7*(K1215-Mode1_Parameter_sheet!$D$9))+$R$11*SIN($R$7*(K1215-Mode1_Parameter_sheet!$D$9))</f>
        <v>2.6025549876447101E-2</v>
      </c>
      <c r="M1215" s="33">
        <f>L1215+Mode1_Parameter_sheet!$D$7</f>
        <v>0.17224070735676195</v>
      </c>
      <c r="N1215" s="33">
        <f>$R$8*COS($R$6*(K1215-Mode1_Parameter_sheet!$D$9))+$R$10*SIN($R$6*(K1215-Mode1_Parameter_sheet!$D$9))-$R$9*COS($R$7*(K1215-Mode1_Parameter_sheet!$D$9))-$R$11*SIN($R$7*(K1215-Mode1_Parameter_sheet!$D$9))</f>
        <v>2.5972928943892418E-2</v>
      </c>
      <c r="O1215" s="33">
        <f>N1215+Mode1_Parameter_sheet!$D$8</f>
        <v>0.56987560541331395</v>
      </c>
    </row>
    <row r="1216" spans="2:15">
      <c r="B1216" s="29">
        <v>1210</v>
      </c>
      <c r="C1216" s="26">
        <v>40.333333330000002</v>
      </c>
      <c r="D1216" s="26">
        <v>0.16500000000000001</v>
      </c>
      <c r="E1216" s="26">
        <v>-0.10199999999999999</v>
      </c>
      <c r="F1216" s="26">
        <f>D1216-Mode1_Parameter_sheet!$D$7</f>
        <v>1.8784842519685152E-2</v>
      </c>
      <c r="G1216" s="26">
        <v>0.56216475690000001</v>
      </c>
      <c r="H1216" s="26">
        <v>-0.1017158272</v>
      </c>
      <c r="I1216" s="26">
        <f>G1216-Mode1_Parameter_sheet!$D$8</f>
        <v>1.8262080430578531E-2</v>
      </c>
      <c r="K1216" s="26">
        <v>40.333333330000002</v>
      </c>
      <c r="L1216" s="33">
        <f>$R$8*COS($R$6*(K1216-Mode1_Parameter_sheet!$D$9))+$R$10*SIN($R$6*(K1216-Mode1_Parameter_sheet!$D$9))+$R$9*COS($R$7*(K1216-Mode1_Parameter_sheet!$D$9))+$R$11*SIN($R$7*(K1216-Mode1_Parameter_sheet!$D$9))</f>
        <v>2.2319043381112617E-2</v>
      </c>
      <c r="M1216" s="33">
        <f>L1216+Mode1_Parameter_sheet!$D$7</f>
        <v>0.16853420086142748</v>
      </c>
      <c r="N1216" s="33">
        <f>$R$8*COS($R$6*(K1216-Mode1_Parameter_sheet!$D$9))+$R$10*SIN($R$6*(K1216-Mode1_Parameter_sheet!$D$9))-$R$9*COS($R$7*(K1216-Mode1_Parameter_sheet!$D$9))-$R$11*SIN($R$7*(K1216-Mode1_Parameter_sheet!$D$9))</f>
        <v>2.2241708003983444E-2</v>
      </c>
      <c r="O1216" s="33">
        <f>N1216+Mode1_Parameter_sheet!$D$8</f>
        <v>0.56614438447340487</v>
      </c>
    </row>
    <row r="1217" spans="2:15">
      <c r="B1217" s="29">
        <v>1210</v>
      </c>
      <c r="C1217" s="26">
        <v>40.366666670000001</v>
      </c>
      <c r="D1217" s="26">
        <v>0.161</v>
      </c>
      <c r="E1217" s="26">
        <v>-0.10199999999999999</v>
      </c>
      <c r="F1217" s="26">
        <f>D1217-Mode1_Parameter_sheet!$D$7</f>
        <v>1.4784842519685149E-2</v>
      </c>
      <c r="G1217" s="26">
        <v>0.55895294969999998</v>
      </c>
      <c r="H1217" s="26">
        <v>-0.1038760448</v>
      </c>
      <c r="I1217" s="26">
        <f>G1217-Mode1_Parameter_sheet!$D$8</f>
        <v>1.5050273230578504E-2</v>
      </c>
      <c r="K1217" s="26">
        <v>40.366666670000001</v>
      </c>
      <c r="L1217" s="33">
        <f>$R$8*COS($R$6*(K1217-Mode1_Parameter_sheet!$D$9))+$R$10*SIN($R$6*(K1217-Mode1_Parameter_sheet!$D$9))+$R$9*COS($R$7*(K1217-Mode1_Parameter_sheet!$D$9))+$R$11*SIN($R$7*(K1217-Mode1_Parameter_sheet!$D$9))</f>
        <v>1.8473565775508037E-2</v>
      </c>
      <c r="M1217" s="33">
        <f>L1217+Mode1_Parameter_sheet!$D$7</f>
        <v>0.1646887232558229</v>
      </c>
      <c r="N1217" s="33">
        <f>$R$8*COS($R$6*(K1217-Mode1_Parameter_sheet!$D$9))+$R$10*SIN($R$6*(K1217-Mode1_Parameter_sheet!$D$9))-$R$9*COS($R$7*(K1217-Mode1_Parameter_sheet!$D$9))-$R$11*SIN($R$7*(K1217-Mode1_Parameter_sheet!$D$9))</f>
        <v>1.8372332719176133E-2</v>
      </c>
      <c r="O1217" s="33">
        <f>N1217+Mode1_Parameter_sheet!$D$8</f>
        <v>0.56227500918859763</v>
      </c>
    </row>
    <row r="1218" spans="2:15">
      <c r="B1218" s="29">
        <v>1210</v>
      </c>
      <c r="C1218" s="26">
        <v>40.4</v>
      </c>
      <c r="D1218" s="26">
        <v>0.158</v>
      </c>
      <c r="E1218" s="26">
        <v>-0.108</v>
      </c>
      <c r="F1218" s="26">
        <f>D1218-Mode1_Parameter_sheet!$D$7</f>
        <v>1.1784842519685146E-2</v>
      </c>
      <c r="G1218" s="26">
        <v>0.55523968720000005</v>
      </c>
      <c r="H1218" s="26">
        <v>-0.1102173093</v>
      </c>
      <c r="I1218" s="26">
        <f>G1218-Mode1_Parameter_sheet!$D$8</f>
        <v>1.1337010730578578E-2</v>
      </c>
      <c r="K1218" s="26">
        <v>40.4</v>
      </c>
      <c r="L1218" s="33">
        <f>$R$8*COS($R$6*(K1218-Mode1_Parameter_sheet!$D$9))+$R$10*SIN($R$6*(K1218-Mode1_Parameter_sheet!$D$9))+$R$9*COS($R$7*(K1218-Mode1_Parameter_sheet!$D$9))+$R$11*SIN($R$7*(K1218-Mode1_Parameter_sheet!$D$9))</f>
        <v>1.4512982485831294E-2</v>
      </c>
      <c r="M1218" s="33">
        <f>L1218+Mode1_Parameter_sheet!$D$7</f>
        <v>0.16072813996614616</v>
      </c>
      <c r="N1218" s="33">
        <f>$R$8*COS($R$6*(K1218-Mode1_Parameter_sheet!$D$9))+$R$10*SIN($R$6*(K1218-Mode1_Parameter_sheet!$D$9))-$R$9*COS($R$7*(K1218-Mode1_Parameter_sheet!$D$9))-$R$11*SIN($R$7*(K1218-Mode1_Parameter_sheet!$D$9))</f>
        <v>1.4388920923728723E-2</v>
      </c>
      <c r="O1218" s="33">
        <f>N1218+Mode1_Parameter_sheet!$D$8</f>
        <v>0.55829159739315015</v>
      </c>
    </row>
    <row r="1219" spans="2:15">
      <c r="B1219" s="29">
        <v>1210</v>
      </c>
      <c r="C1219" s="26">
        <v>40.433333330000004</v>
      </c>
      <c r="D1219" s="26">
        <v>0.154</v>
      </c>
      <c r="E1219" s="26">
        <v>-0.11</v>
      </c>
      <c r="F1219" s="26">
        <f>D1219-Mode1_Parameter_sheet!$D$7</f>
        <v>7.7848425196851423E-3</v>
      </c>
      <c r="G1219" s="26">
        <v>0.55160512910000004</v>
      </c>
      <c r="H1219" s="26">
        <v>-0.1105887359</v>
      </c>
      <c r="I1219" s="26">
        <f>G1219-Mode1_Parameter_sheet!$D$8</f>
        <v>7.7024526305785601E-3</v>
      </c>
      <c r="K1219" s="26">
        <v>40.433333330000004</v>
      </c>
      <c r="L1219" s="33">
        <f>$R$8*COS($R$6*(K1219-Mode1_Parameter_sheet!$D$9))+$R$10*SIN($R$6*(K1219-Mode1_Parameter_sheet!$D$9))+$R$9*COS($R$7*(K1219-Mode1_Parameter_sheet!$D$9))+$R$11*SIN($R$7*(K1219-Mode1_Parameter_sheet!$D$9))</f>
        <v>1.0461873661337686E-2</v>
      </c>
      <c r="M1219" s="33">
        <f>L1219+Mode1_Parameter_sheet!$D$7</f>
        <v>0.15667703114165255</v>
      </c>
      <c r="N1219" s="33">
        <f>$R$8*COS($R$6*(K1219-Mode1_Parameter_sheet!$D$9))+$R$10*SIN($R$6*(K1219-Mode1_Parameter_sheet!$D$9))-$R$9*COS($R$7*(K1219-Mode1_Parameter_sheet!$D$9))-$R$11*SIN($R$7*(K1219-Mode1_Parameter_sheet!$D$9))</f>
        <v>1.0316293861322757E-2</v>
      </c>
      <c r="O1219" s="33">
        <f>N1219+Mode1_Parameter_sheet!$D$8</f>
        <v>0.55421897033074419</v>
      </c>
    </row>
    <row r="1220" spans="2:15">
      <c r="B1220" s="29">
        <v>1210</v>
      </c>
      <c r="C1220" s="26">
        <v>40.466666670000002</v>
      </c>
      <c r="D1220" s="26">
        <v>0.15</v>
      </c>
      <c r="E1220" s="26">
        <v>-0.111</v>
      </c>
      <c r="F1220" s="26">
        <f>D1220-Mode1_Parameter_sheet!$D$7</f>
        <v>3.7848425196851387E-3</v>
      </c>
      <c r="G1220" s="26">
        <v>0.5478671048</v>
      </c>
      <c r="H1220" s="26">
        <v>-0.1122315354</v>
      </c>
      <c r="I1220" s="26">
        <f>G1220-Mode1_Parameter_sheet!$D$8</f>
        <v>3.9644283305785288E-3</v>
      </c>
      <c r="K1220" s="26">
        <v>40.466666670000002</v>
      </c>
      <c r="L1220" s="33">
        <f>$R$8*COS($R$6*(K1220-Mode1_Parameter_sheet!$D$9))+$R$10*SIN($R$6*(K1220-Mode1_Parameter_sheet!$D$9))+$R$9*COS($R$7*(K1220-Mode1_Parameter_sheet!$D$9))+$R$11*SIN($R$7*(K1220-Mode1_Parameter_sheet!$D$9))</f>
        <v>6.3453851658032186E-3</v>
      </c>
      <c r="M1220" s="33">
        <f>L1220+Mode1_Parameter_sheet!$D$7</f>
        <v>0.15256054264611807</v>
      </c>
      <c r="N1220" s="33">
        <f>$R$8*COS($R$6*(K1220-Mode1_Parameter_sheet!$D$9))+$R$10*SIN($R$6*(K1220-Mode1_Parameter_sheet!$D$9))-$R$9*COS($R$7*(K1220-Mode1_Parameter_sheet!$D$9))-$R$11*SIN($R$7*(K1220-Mode1_Parameter_sheet!$D$9))</f>
        <v>6.1798246534171316E-3</v>
      </c>
      <c r="O1220" s="33">
        <f>N1220+Mode1_Parameter_sheet!$D$8</f>
        <v>0.55008250112283863</v>
      </c>
    </row>
    <row r="1221" spans="2:15">
      <c r="B1221" s="29">
        <v>1220</v>
      </c>
      <c r="C1221" s="26">
        <v>40.5</v>
      </c>
      <c r="D1221" s="26">
        <v>0.14699999999999999</v>
      </c>
      <c r="E1221" s="26">
        <v>-0.112</v>
      </c>
      <c r="F1221" s="26">
        <f>D1221-Mode1_Parameter_sheet!$D$7</f>
        <v>7.8484251968513608E-4</v>
      </c>
      <c r="G1221" s="26">
        <v>0.54412302670000001</v>
      </c>
      <c r="H1221" s="26">
        <v>-0.11169932489999999</v>
      </c>
      <c r="I1221" s="26">
        <f>G1221-Mode1_Parameter_sheet!$D$8</f>
        <v>2.2035023057853653E-4</v>
      </c>
      <c r="K1221" s="26">
        <v>40.5</v>
      </c>
      <c r="L1221" s="33">
        <f>$R$8*COS($R$6*(K1221-Mode1_Parameter_sheet!$D$9))+$R$10*SIN($R$6*(K1221-Mode1_Parameter_sheet!$D$9))+$R$9*COS($R$7*(K1221-Mode1_Parameter_sheet!$D$9))+$R$11*SIN($R$7*(K1221-Mode1_Parameter_sheet!$D$9))</f>
        <v>2.189076507994507E-3</v>
      </c>
      <c r="M1221" s="33">
        <f>L1221+Mode1_Parameter_sheet!$D$7</f>
        <v>0.14840423398830938</v>
      </c>
      <c r="N1221" s="33">
        <f>$R$8*COS($R$6*(K1221-Mode1_Parameter_sheet!$D$9))+$R$10*SIN($R$6*(K1221-Mode1_Parameter_sheet!$D$9))-$R$9*COS($R$7*(K1221-Mode1_Parameter_sheet!$D$9))-$R$11*SIN($R$7*(K1221-Mode1_Parameter_sheet!$D$9))</f>
        <v>2.0052838457084673E-3</v>
      </c>
      <c r="O1221" s="33">
        <f>N1221+Mode1_Parameter_sheet!$D$8</f>
        <v>0.54590796031512989</v>
      </c>
    </row>
    <row r="1222" spans="2:15">
      <c r="B1222" s="29">
        <v>1220</v>
      </c>
      <c r="C1222" s="26">
        <v>40.533333329999998</v>
      </c>
      <c r="D1222" s="26">
        <v>0.14299999999999999</v>
      </c>
      <c r="E1222" s="26">
        <v>-0.111</v>
      </c>
      <c r="F1222" s="26">
        <f>D1222-Mode1_Parameter_sheet!$D$7</f>
        <v>-3.2151574803148675E-3</v>
      </c>
      <c r="G1222" s="26">
        <v>0.54042048310000002</v>
      </c>
      <c r="H1222" s="26">
        <v>-0.11142328949999999</v>
      </c>
      <c r="I1222" s="26">
        <f>G1222-Mode1_Parameter_sheet!$D$8</f>
        <v>-3.4821933694214602E-3</v>
      </c>
      <c r="K1222" s="26">
        <v>40.533333329999998</v>
      </c>
      <c r="L1222" s="33">
        <f>$R$8*COS($R$6*(K1222-Mode1_Parameter_sheet!$D$9))+$R$10*SIN($R$6*(K1222-Mode1_Parameter_sheet!$D$9))+$R$9*COS($R$7*(K1222-Mode1_Parameter_sheet!$D$9))+$R$11*SIN($R$7*(K1222-Mode1_Parameter_sheet!$D$9))</f>
        <v>-1.9812450604313326E-3</v>
      </c>
      <c r="M1222" s="33">
        <f>L1222+Mode1_Parameter_sheet!$D$7</f>
        <v>0.14423391241988354</v>
      </c>
      <c r="N1222" s="33">
        <f>$R$8*COS($R$6*(K1222-Mode1_Parameter_sheet!$D$9))+$R$10*SIN($R$6*(K1222-Mode1_Parameter_sheet!$D$9))-$R$9*COS($R$7*(K1222-Mode1_Parameter_sheet!$D$9))-$R$11*SIN($R$7*(K1222-Mode1_Parameter_sheet!$D$9))</f>
        <v>-2.1813287587549315E-3</v>
      </c>
      <c r="O1222" s="33">
        <f>N1222+Mode1_Parameter_sheet!$D$8</f>
        <v>0.54172134771066649</v>
      </c>
    </row>
    <row r="1223" spans="2:15">
      <c r="B1223" s="29">
        <v>1220</v>
      </c>
      <c r="C1223" s="26">
        <v>40.566666669999996</v>
      </c>
      <c r="D1223" s="26">
        <v>0.13900000000000001</v>
      </c>
      <c r="E1223" s="26">
        <v>-0.11</v>
      </c>
      <c r="F1223" s="26">
        <f>D1223-Mode1_Parameter_sheet!$D$7</f>
        <v>-7.2151574803148433E-3</v>
      </c>
      <c r="G1223" s="26">
        <v>0.53669480739999997</v>
      </c>
      <c r="H1223" s="26">
        <v>-0.11120892540000001</v>
      </c>
      <c r="I1223" s="26">
        <f>G1223-Mode1_Parameter_sheet!$D$8</f>
        <v>-7.207869069421502E-3</v>
      </c>
      <c r="K1223" s="26">
        <v>40.566666669999996</v>
      </c>
      <c r="L1223" s="33">
        <f>$R$8*COS($R$6*(K1223-Mode1_Parameter_sheet!$D$9))+$R$10*SIN($R$6*(K1223-Mode1_Parameter_sheet!$D$9))+$R$9*COS($R$7*(K1223-Mode1_Parameter_sheet!$D$9))+$R$11*SIN($R$7*(K1223-Mode1_Parameter_sheet!$D$9))</f>
        <v>-6.139680943758977E-3</v>
      </c>
      <c r="M1223" s="33">
        <f>L1223+Mode1_Parameter_sheet!$D$7</f>
        <v>0.14007547653655589</v>
      </c>
      <c r="N1223" s="33">
        <f>$R$8*COS($R$6*(K1223-Mode1_Parameter_sheet!$D$9))+$R$10*SIN($R$6*(K1223-Mode1_Parameter_sheet!$D$9))-$R$9*COS($R$7*(K1223-Mode1_Parameter_sheet!$D$9))-$R$11*SIN($R$7*(K1223-Mode1_Parameter_sheet!$D$9))</f>
        <v>-6.3539425114952815E-3</v>
      </c>
      <c r="O1223" s="33">
        <f>N1223+Mode1_Parameter_sheet!$D$8</f>
        <v>0.53754873395792624</v>
      </c>
    </row>
    <row r="1224" spans="2:15">
      <c r="B1224" s="29">
        <v>1220</v>
      </c>
      <c r="C1224" s="26">
        <v>40.6</v>
      </c>
      <c r="D1224" s="26">
        <v>0.13600000000000001</v>
      </c>
      <c r="E1224" s="26">
        <v>-0.108</v>
      </c>
      <c r="F1224" s="26">
        <f>D1224-Mode1_Parameter_sheet!$D$7</f>
        <v>-1.0215157480314846E-2</v>
      </c>
      <c r="G1224" s="26">
        <v>0.53300655480000003</v>
      </c>
      <c r="H1224" s="26">
        <v>-0.10984386710000001</v>
      </c>
      <c r="I1224" s="26">
        <f>G1224-Mode1_Parameter_sheet!$D$8</f>
        <v>-1.0896121669421444E-2</v>
      </c>
      <c r="K1224" s="26">
        <v>40.6</v>
      </c>
      <c r="L1224" s="33">
        <f>$R$8*COS($R$6*(K1224-Mode1_Parameter_sheet!$D$9))+$R$10*SIN($R$6*(K1224-Mode1_Parameter_sheet!$D$9))+$R$9*COS($R$7*(K1224-Mode1_Parameter_sheet!$D$9))+$R$11*SIN($R$7*(K1224-Mode1_Parameter_sheet!$D$9))</f>
        <v>-1.0260398138219013E-2</v>
      </c>
      <c r="M1224" s="33">
        <f>L1224+Mode1_Parameter_sheet!$D$7</f>
        <v>0.13595475934209583</v>
      </c>
      <c r="N1224" s="33">
        <f>$R$8*COS($R$6*(K1224-Mode1_Parameter_sheet!$D$9))+$R$10*SIN($R$6*(K1224-Mode1_Parameter_sheet!$D$9))-$R$9*COS($R$7*(K1224-Mode1_Parameter_sheet!$D$9))-$R$11*SIN($R$7*(K1224-Mode1_Parameter_sheet!$D$9))</f>
        <v>-1.0486574661628088E-2</v>
      </c>
      <c r="O1224" s="33">
        <f>N1224+Mode1_Parameter_sheet!$D$8</f>
        <v>0.53341610180779342</v>
      </c>
    </row>
    <row r="1225" spans="2:15">
      <c r="B1225" s="29">
        <v>1220</v>
      </c>
      <c r="C1225" s="26">
        <v>40.633333329999999</v>
      </c>
      <c r="D1225" s="26">
        <v>0.13200000000000001</v>
      </c>
      <c r="E1225" s="26">
        <v>-0.104</v>
      </c>
      <c r="F1225" s="26">
        <f>D1225-Mode1_Parameter_sheet!$D$7</f>
        <v>-1.4215157480314849E-2</v>
      </c>
      <c r="G1225" s="26">
        <v>0.52937188300000004</v>
      </c>
      <c r="H1225" s="26">
        <v>-0.1057473916</v>
      </c>
      <c r="I1225" s="26">
        <f>G1225-Mode1_Parameter_sheet!$D$8</f>
        <v>-1.4530793469421432E-2</v>
      </c>
      <c r="K1225" s="26">
        <v>40.633333329999999</v>
      </c>
      <c r="L1225" s="33">
        <f>$R$8*COS($R$6*(K1225-Mode1_Parameter_sheet!$D$9))+$R$10*SIN($R$6*(K1225-Mode1_Parameter_sheet!$D$9))+$R$9*COS($R$7*(K1225-Mode1_Parameter_sheet!$D$9))+$R$11*SIN($R$7*(K1225-Mode1_Parameter_sheet!$D$9))</f>
        <v>-1.4317797043484027E-2</v>
      </c>
      <c r="M1225" s="33">
        <f>L1225+Mode1_Parameter_sheet!$D$7</f>
        <v>0.13189736043683084</v>
      </c>
      <c r="N1225" s="33">
        <f>$R$8*COS($R$6*(K1225-Mode1_Parameter_sheet!$D$9))+$R$10*SIN($R$6*(K1225-Mode1_Parameter_sheet!$D$9))-$R$9*COS($R$7*(K1225-Mode1_Parameter_sheet!$D$9))-$R$11*SIN($R$7*(K1225-Mode1_Parameter_sheet!$D$9))</f>
        <v>-1.4553499774399988E-2</v>
      </c>
      <c r="O1225" s="33">
        <f>N1225+Mode1_Parameter_sheet!$D$8</f>
        <v>0.52934917669502146</v>
      </c>
    </row>
    <row r="1226" spans="2:15">
      <c r="B1226" s="29">
        <v>1220</v>
      </c>
      <c r="C1226" s="26">
        <v>40.666666669999998</v>
      </c>
      <c r="D1226" s="26">
        <v>0.129</v>
      </c>
      <c r="E1226" s="26">
        <v>-0.10199999999999999</v>
      </c>
      <c r="F1226" s="26">
        <f>D1226-Mode1_Parameter_sheet!$D$7</f>
        <v>-1.7215157480314852E-2</v>
      </c>
      <c r="G1226" s="26">
        <v>0.52595672869999999</v>
      </c>
      <c r="H1226" s="26">
        <v>-0.1020204275</v>
      </c>
      <c r="I1226" s="26">
        <f>G1226-Mode1_Parameter_sheet!$D$8</f>
        <v>-1.7945947769421489E-2</v>
      </c>
      <c r="K1226" s="26">
        <v>40.666666669999998</v>
      </c>
      <c r="L1226" s="33">
        <f>$R$8*COS($R$6*(K1226-Mode1_Parameter_sheet!$D$9))+$R$10*SIN($R$6*(K1226-Mode1_Parameter_sheet!$D$9))+$R$9*COS($R$7*(K1226-Mode1_Parameter_sheet!$D$9))+$R$11*SIN($R$7*(K1226-Mode1_Parameter_sheet!$D$9))</f>
        <v>-1.8286666573168627E-2</v>
      </c>
      <c r="M1226" s="33">
        <f>L1226+Mode1_Parameter_sheet!$D$7</f>
        <v>0.12792849090714623</v>
      </c>
      <c r="N1226" s="33">
        <f>$R$8*COS($R$6*(K1226-Mode1_Parameter_sheet!$D$9))+$R$10*SIN($R$6*(K1226-Mode1_Parameter_sheet!$D$9))-$R$9*COS($R$7*(K1226-Mode1_Parameter_sheet!$D$9))-$R$11*SIN($R$7*(K1226-Mode1_Parameter_sheet!$D$9))</f>
        <v>-1.8529406154754183E-2</v>
      </c>
      <c r="O1226" s="33">
        <f>N1226+Mode1_Parameter_sheet!$D$8</f>
        <v>0.5253732703146673</v>
      </c>
    </row>
    <row r="1227" spans="2:15">
      <c r="B1227" s="29">
        <v>1220</v>
      </c>
      <c r="C1227" s="26">
        <v>40.700000000000003</v>
      </c>
      <c r="D1227" s="26">
        <v>0.125</v>
      </c>
      <c r="E1227" s="26">
        <v>-0.1</v>
      </c>
      <c r="F1227" s="26">
        <f>D1227-Mode1_Parameter_sheet!$D$7</f>
        <v>-2.1215157480314856E-2</v>
      </c>
      <c r="G1227" s="26">
        <v>0.52257052110000002</v>
      </c>
      <c r="H1227" s="26">
        <v>-9.8758144170000006E-2</v>
      </c>
      <c r="I1227" s="26">
        <f>G1227-Mode1_Parameter_sheet!$D$8</f>
        <v>-2.1332155369421457E-2</v>
      </c>
      <c r="K1227" s="26">
        <v>40.700000000000003</v>
      </c>
      <c r="L1227" s="33">
        <f>$R$8*COS($R$6*(K1227-Mode1_Parameter_sheet!$D$9))+$R$10*SIN($R$6*(K1227-Mode1_Parameter_sheet!$D$9))+$R$9*COS($R$7*(K1227-Mode1_Parameter_sheet!$D$9))+$R$11*SIN($R$7*(K1227-Mode1_Parameter_sheet!$D$9))</f>
        <v>-2.214233724473496E-2</v>
      </c>
      <c r="M1227" s="33">
        <f>L1227+Mode1_Parameter_sheet!$D$7</f>
        <v>0.12407282023557989</v>
      </c>
      <c r="N1227" s="33">
        <f>$R$8*COS($R$6*(K1227-Mode1_Parameter_sheet!$D$9))+$R$10*SIN($R$6*(K1227-Mode1_Parameter_sheet!$D$9))-$R$9*COS($R$7*(K1227-Mode1_Parameter_sheet!$D$9))-$R$11*SIN($R$7*(K1227-Mode1_Parameter_sheet!$D$9))</f>
        <v>-2.2389549996708544E-2</v>
      </c>
      <c r="O1227" s="33">
        <f>N1227+Mode1_Parameter_sheet!$D$8</f>
        <v>0.52151312647271297</v>
      </c>
    </row>
    <row r="1228" spans="2:15">
      <c r="B1228" s="29">
        <v>1220</v>
      </c>
      <c r="C1228" s="26">
        <v>40.733333330000001</v>
      </c>
      <c r="D1228" s="26">
        <v>0.122</v>
      </c>
      <c r="E1228" s="26">
        <v>-9.5600000000000004E-2</v>
      </c>
      <c r="F1228" s="26">
        <f>D1228-Mode1_Parameter_sheet!$D$7</f>
        <v>-2.4215157480314858E-2</v>
      </c>
      <c r="G1228" s="26">
        <v>0.51937285239999997</v>
      </c>
      <c r="H1228" s="26">
        <v>-9.6739108660000003E-2</v>
      </c>
      <c r="I1228" s="26">
        <f>G1228-Mode1_Parameter_sheet!$D$8</f>
        <v>-2.4529824069421502E-2</v>
      </c>
      <c r="K1228" s="26">
        <v>40.733333330000001</v>
      </c>
      <c r="L1228" s="33">
        <f>$R$8*COS($R$6*(K1228-Mode1_Parameter_sheet!$D$9))+$R$10*SIN($R$6*(K1228-Mode1_Parameter_sheet!$D$9))+$R$9*COS($R$7*(K1228-Mode1_Parameter_sheet!$D$9))+$R$11*SIN($R$7*(K1228-Mode1_Parameter_sheet!$D$9))</f>
        <v>-2.5860841577775139E-2</v>
      </c>
      <c r="M1228" s="33">
        <f>L1228+Mode1_Parameter_sheet!$D$7</f>
        <v>0.12035431590253971</v>
      </c>
      <c r="N1228" s="33">
        <f>$R$8*COS($R$6*(K1228-Mode1_Parameter_sheet!$D$9))+$R$10*SIN($R$6*(K1228-Mode1_Parameter_sheet!$D$9))-$R$9*COS($R$7*(K1228-Mode1_Parameter_sheet!$D$9))-$R$11*SIN($R$7*(K1228-Mode1_Parameter_sheet!$D$9))</f>
        <v>-2.6109916579255325E-2</v>
      </c>
      <c r="O1228" s="33">
        <f>N1228+Mode1_Parameter_sheet!$D$8</f>
        <v>0.51779275989016615</v>
      </c>
    </row>
    <row r="1229" spans="2:15">
      <c r="B1229" s="29">
        <v>1220</v>
      </c>
      <c r="C1229" s="26">
        <v>40.766666669999999</v>
      </c>
      <c r="D1229" s="26">
        <v>0.11899999999999999</v>
      </c>
      <c r="E1229" s="26">
        <v>-8.8999999999999996E-2</v>
      </c>
      <c r="F1229" s="26">
        <f>D1229-Mode1_Parameter_sheet!$D$7</f>
        <v>-2.7215157480314861E-2</v>
      </c>
      <c r="G1229" s="26">
        <v>0.51612124719999997</v>
      </c>
      <c r="H1229" s="26">
        <v>-9.2958885310000003E-2</v>
      </c>
      <c r="I1229" s="26">
        <f>G1229-Mode1_Parameter_sheet!$D$8</f>
        <v>-2.7781429269421509E-2</v>
      </c>
      <c r="K1229" s="26">
        <v>40.766666669999999</v>
      </c>
      <c r="L1229" s="33">
        <f>$R$8*COS($R$6*(K1229-Mode1_Parameter_sheet!$D$9))+$R$10*SIN($R$6*(K1229-Mode1_Parameter_sheet!$D$9))+$R$9*COS($R$7*(K1229-Mode1_Parameter_sheet!$D$9))+$R$11*SIN($R$7*(K1229-Mode1_Parameter_sheet!$D$9))</f>
        <v>-2.9419059295813704E-2</v>
      </c>
      <c r="M1229" s="33">
        <f>L1229+Mode1_Parameter_sheet!$D$7</f>
        <v>0.11679609818450115</v>
      </c>
      <c r="N1229" s="33">
        <f>$R$8*COS($R$6*(K1229-Mode1_Parameter_sheet!$D$9))+$R$10*SIN($R$6*(K1229-Mode1_Parameter_sheet!$D$9))-$R$9*COS($R$7*(K1229-Mode1_Parameter_sheet!$D$9))-$R$11*SIN($R$7*(K1229-Mode1_Parameter_sheet!$D$9))</f>
        <v>-2.9667365957270958E-2</v>
      </c>
      <c r="O1229" s="33">
        <f>N1229+Mode1_Parameter_sheet!$D$8</f>
        <v>0.51423531051215055</v>
      </c>
    </row>
    <row r="1230" spans="2:15">
      <c r="B1230" s="29">
        <v>1220</v>
      </c>
      <c r="C1230" s="26">
        <v>40.799999999999997</v>
      </c>
      <c r="D1230" s="26">
        <v>0.11600000000000001</v>
      </c>
      <c r="E1230" s="26">
        <v>-8.5500000000000007E-2</v>
      </c>
      <c r="F1230" s="26">
        <f>D1230-Mode1_Parameter_sheet!$D$7</f>
        <v>-3.021515748031485E-2</v>
      </c>
      <c r="G1230" s="26">
        <v>0.51317559339999996</v>
      </c>
      <c r="H1230" s="26">
        <v>-8.3994730850000004E-2</v>
      </c>
      <c r="I1230" s="26">
        <f>G1230-Mode1_Parameter_sheet!$D$8</f>
        <v>-3.0727083069421512E-2</v>
      </c>
      <c r="K1230" s="26">
        <v>40.799999999999997</v>
      </c>
      <c r="L1230" s="33">
        <f>$R$8*COS($R$6*(K1230-Mode1_Parameter_sheet!$D$9))+$R$10*SIN($R$6*(K1230-Mode1_Parameter_sheet!$D$9))+$R$9*COS($R$7*(K1230-Mode1_Parameter_sheet!$D$9))+$R$11*SIN($R$7*(K1230-Mode1_Parameter_sheet!$D$9))</f>
        <v>-3.2794858057489655E-2</v>
      </c>
      <c r="M1230" s="33">
        <f>L1230+Mode1_Parameter_sheet!$D$7</f>
        <v>0.11342029942282519</v>
      </c>
      <c r="N1230" s="33">
        <f>$R$8*COS($R$6*(K1230-Mode1_Parameter_sheet!$D$9))+$R$10*SIN($R$6*(K1230-Mode1_Parameter_sheet!$D$9))-$R$9*COS($R$7*(K1230-Mode1_Parameter_sheet!$D$9))-$R$11*SIN($R$7*(K1230-Mode1_Parameter_sheet!$D$9))</f>
        <v>-3.3039773904626597E-2</v>
      </c>
      <c r="O1230" s="33">
        <f>N1230+Mode1_Parameter_sheet!$D$8</f>
        <v>0.51086290256479483</v>
      </c>
    </row>
    <row r="1231" spans="2:15">
      <c r="B1231" s="29">
        <v>1230</v>
      </c>
      <c r="C1231" s="26">
        <v>40.833333330000002</v>
      </c>
      <c r="D1231" s="26">
        <v>0.113</v>
      </c>
      <c r="E1231" s="26">
        <v>-7.9699999999999993E-2</v>
      </c>
      <c r="F1231" s="26">
        <f>D1231-Mode1_Parameter_sheet!$D$7</f>
        <v>-3.3215157480314852E-2</v>
      </c>
      <c r="G1231" s="26">
        <v>0.51052159850000001</v>
      </c>
      <c r="H1231" s="26">
        <v>-8.0113869520000006E-2</v>
      </c>
      <c r="I1231" s="26">
        <f>G1231-Mode1_Parameter_sheet!$D$8</f>
        <v>-3.3381077969421469E-2</v>
      </c>
      <c r="K1231" s="26">
        <v>40.833333330000002</v>
      </c>
      <c r="L1231" s="33">
        <f>$R$8*COS($R$6*(K1231-Mode1_Parameter_sheet!$D$9))+$R$10*SIN($R$6*(K1231-Mode1_Parameter_sheet!$D$9))+$R$9*COS($R$7*(K1231-Mode1_Parameter_sheet!$D$9))+$R$11*SIN($R$7*(K1231-Mode1_Parameter_sheet!$D$9))</f>
        <v>-3.5967237516576669E-2</v>
      </c>
      <c r="M1231" s="33">
        <f>L1231+Mode1_Parameter_sheet!$D$7</f>
        <v>0.11024791996373819</v>
      </c>
      <c r="N1231" s="33">
        <f>$R$8*COS($R$6*(K1231-Mode1_Parameter_sheet!$D$9))+$R$10*SIN($R$6*(K1231-Mode1_Parameter_sheet!$D$9))-$R$9*COS($R$7*(K1231-Mode1_Parameter_sheet!$D$9))-$R$11*SIN($R$7*(K1231-Mode1_Parameter_sheet!$D$9))</f>
        <v>-3.6206175887118094E-2</v>
      </c>
      <c r="O1231" s="33">
        <f>N1231+Mode1_Parameter_sheet!$D$8</f>
        <v>0.50769650058230342</v>
      </c>
    </row>
    <row r="1232" spans="2:15">
      <c r="B1232" s="29">
        <v>1230</v>
      </c>
      <c r="C1232" s="26">
        <v>40.866666670000001</v>
      </c>
      <c r="D1232" s="26">
        <v>0.111</v>
      </c>
      <c r="E1232" s="26">
        <v>-7.0699999999999999E-2</v>
      </c>
      <c r="F1232" s="26">
        <f>D1232-Mode1_Parameter_sheet!$D$7</f>
        <v>-3.5215157480314854E-2</v>
      </c>
      <c r="G1232" s="26">
        <v>0.50783466870000005</v>
      </c>
      <c r="H1232" s="26">
        <v>-7.5785746340000001E-2</v>
      </c>
      <c r="I1232" s="26">
        <f>G1232-Mode1_Parameter_sheet!$D$8</f>
        <v>-3.6068007769421428E-2</v>
      </c>
      <c r="K1232" s="26">
        <v>40.866666670000001</v>
      </c>
      <c r="L1232" s="33">
        <f>$R$8*COS($R$6*(K1232-Mode1_Parameter_sheet!$D$9))+$R$10*SIN($R$6*(K1232-Mode1_Parameter_sheet!$D$9))+$R$9*COS($R$7*(K1232-Mode1_Parameter_sheet!$D$9))+$R$11*SIN($R$7*(K1232-Mode1_Parameter_sheet!$D$9))</f>
        <v>-3.8916456531102886E-2</v>
      </c>
      <c r="M1232" s="33">
        <f>L1232+Mode1_Parameter_sheet!$D$7</f>
        <v>0.10729870094921197</v>
      </c>
      <c r="N1232" s="33">
        <f>$R$8*COS($R$6*(K1232-Mode1_Parameter_sheet!$D$9))+$R$10*SIN($R$6*(K1232-Mode1_Parameter_sheet!$D$9))-$R$9*COS($R$7*(K1232-Mode1_Parameter_sheet!$D$9))-$R$11*SIN($R$7*(K1232-Mode1_Parameter_sheet!$D$9))</f>
        <v>-3.9146893890570772E-2</v>
      </c>
      <c r="O1232" s="33">
        <f>N1232+Mode1_Parameter_sheet!$D$8</f>
        <v>0.50475578257885068</v>
      </c>
    </row>
    <row r="1233" spans="2:15">
      <c r="B1233" s="29">
        <v>1230</v>
      </c>
      <c r="C1233" s="26">
        <v>40.9</v>
      </c>
      <c r="D1233" s="26">
        <v>0.108</v>
      </c>
      <c r="E1233" s="26">
        <v>-6.5699999999999995E-2</v>
      </c>
      <c r="F1233" s="26">
        <f>D1233-Mode1_Parameter_sheet!$D$7</f>
        <v>-3.8215157480314857E-2</v>
      </c>
      <c r="G1233" s="26">
        <v>0.5054692154</v>
      </c>
      <c r="H1233" s="26">
        <v>-6.6086647090000006E-2</v>
      </c>
      <c r="I1233" s="26">
        <f>G1233-Mode1_Parameter_sheet!$D$8</f>
        <v>-3.8433461069421471E-2</v>
      </c>
      <c r="K1233" s="26">
        <v>40.9</v>
      </c>
      <c r="L1233" s="33">
        <f>$R$8*COS($R$6*(K1233-Mode1_Parameter_sheet!$D$9))+$R$10*SIN($R$6*(K1233-Mode1_Parameter_sheet!$D$9))+$R$9*COS($R$7*(K1233-Mode1_Parameter_sheet!$D$9))+$R$11*SIN($R$7*(K1233-Mode1_Parameter_sheet!$D$9))</f>
        <v>-4.1624153695680392E-2</v>
      </c>
      <c r="M1233" s="33">
        <f>L1233+Mode1_Parameter_sheet!$D$7</f>
        <v>0.10459100378463446</v>
      </c>
      <c r="N1233" s="33">
        <f>$R$8*COS($R$6*(K1233-Mode1_Parameter_sheet!$D$9))+$R$10*SIN($R$6*(K1233-Mode1_Parameter_sheet!$D$9))-$R$9*COS($R$7*(K1233-Mode1_Parameter_sheet!$D$9))-$R$11*SIN($R$7*(K1233-Mode1_Parameter_sheet!$D$9))</f>
        <v>-4.1843656297550512E-2</v>
      </c>
      <c r="O1233" s="33">
        <f>N1233+Mode1_Parameter_sheet!$D$8</f>
        <v>0.50205902017187098</v>
      </c>
    </row>
    <row r="1234" spans="2:15">
      <c r="B1234" s="29">
        <v>1230</v>
      </c>
      <c r="C1234" s="26">
        <v>40.933333330000004</v>
      </c>
      <c r="D1234" s="26">
        <v>0.106</v>
      </c>
      <c r="E1234" s="26">
        <v>-6.0199999999999997E-2</v>
      </c>
      <c r="F1234" s="26">
        <f>D1234-Mode1_Parameter_sheet!$D$7</f>
        <v>-4.0215157480314859E-2</v>
      </c>
      <c r="G1234" s="26">
        <v>0.50342889229999999</v>
      </c>
      <c r="H1234" s="26">
        <v>-5.6221005710000001E-2</v>
      </c>
      <c r="I1234" s="26">
        <f>G1234-Mode1_Parameter_sheet!$D$8</f>
        <v>-4.0473784169421489E-2</v>
      </c>
      <c r="K1234" s="26">
        <v>40.933333330000004</v>
      </c>
      <c r="L1234" s="33">
        <f>$R$8*COS($R$6*(K1234-Mode1_Parameter_sheet!$D$9))+$R$10*SIN($R$6*(K1234-Mode1_Parameter_sheet!$D$9))+$R$9*COS($R$7*(K1234-Mode1_Parameter_sheet!$D$9))+$R$11*SIN($R$7*(K1234-Mode1_Parameter_sheet!$D$9))</f>
        <v>-4.4073467031782297E-2</v>
      </c>
      <c r="M1234" s="33">
        <f>L1234+Mode1_Parameter_sheet!$D$7</f>
        <v>0.10214169044853255</v>
      </c>
      <c r="N1234" s="33">
        <f>$R$8*COS($R$6*(K1234-Mode1_Parameter_sheet!$D$9))+$R$10*SIN($R$6*(K1234-Mode1_Parameter_sheet!$D$9))-$R$9*COS($R$7*(K1234-Mode1_Parameter_sheet!$D$9))-$R$11*SIN($R$7*(K1234-Mode1_Parameter_sheet!$D$9))</f>
        <v>-4.4279716614063012E-2</v>
      </c>
      <c r="O1234" s="33">
        <f>N1234+Mode1_Parameter_sheet!$D$8</f>
        <v>0.49962295985535848</v>
      </c>
    </row>
    <row r="1235" spans="2:15">
      <c r="B1235" s="29">
        <v>1230</v>
      </c>
      <c r="C1235" s="26">
        <v>40.966666670000002</v>
      </c>
      <c r="D1235" s="26">
        <v>0.104</v>
      </c>
      <c r="E1235" s="26">
        <v>-5.2499999999999998E-2</v>
      </c>
      <c r="F1235" s="26">
        <f>D1235-Mode1_Parameter_sheet!$D$7</f>
        <v>-4.221515748031486E-2</v>
      </c>
      <c r="G1235" s="26">
        <v>0.50172114840000004</v>
      </c>
      <c r="H1235" s="26">
        <v>-4.8953035729999997E-2</v>
      </c>
      <c r="I1235" s="26">
        <f>G1235-Mode1_Parameter_sheet!$D$8</f>
        <v>-4.2181528069421437E-2</v>
      </c>
      <c r="K1235" s="26">
        <v>40.966666670000002</v>
      </c>
      <c r="L1235" s="33">
        <f>$R$8*COS($R$6*(K1235-Mode1_Parameter_sheet!$D$9))+$R$10*SIN($R$6*(K1235-Mode1_Parameter_sheet!$D$9))+$R$9*COS($R$7*(K1235-Mode1_Parameter_sheet!$D$9))+$R$11*SIN($R$7*(K1235-Mode1_Parameter_sheet!$D$9))</f>
        <v>-4.6249136106305301E-2</v>
      </c>
      <c r="M1235" s="33">
        <f>L1235+Mode1_Parameter_sheet!$D$7</f>
        <v>9.9966021374009562E-2</v>
      </c>
      <c r="N1235" s="33">
        <f>$R$8*COS($R$6*(K1235-Mode1_Parameter_sheet!$D$9))+$R$10*SIN($R$6*(K1235-Mode1_Parameter_sheet!$D$9))-$R$9*COS($R$7*(K1235-Mode1_Parameter_sheet!$D$9))-$R$11*SIN($R$7*(K1235-Mode1_Parameter_sheet!$D$9))</f>
        <v>-4.6439954372941121E-2</v>
      </c>
      <c r="O1235" s="33">
        <f>N1235+Mode1_Parameter_sheet!$D$8</f>
        <v>0.49746272209648035</v>
      </c>
    </row>
    <row r="1236" spans="2:15">
      <c r="B1236" s="29">
        <v>1230</v>
      </c>
      <c r="C1236" s="26">
        <v>41</v>
      </c>
      <c r="D1236" s="26">
        <v>0.10299999999999999</v>
      </c>
      <c r="E1236" s="26">
        <v>-4.2200000000000001E-2</v>
      </c>
      <c r="F1236" s="26">
        <f>D1236-Mode1_Parameter_sheet!$D$7</f>
        <v>-4.3215157480314861E-2</v>
      </c>
      <c r="G1236" s="26">
        <v>0.50016535660000006</v>
      </c>
      <c r="H1236" s="26">
        <v>-4.4095555299999999E-2</v>
      </c>
      <c r="I1236" s="26">
        <f>G1236-Mode1_Parameter_sheet!$D$8</f>
        <v>-4.373731986942142E-2</v>
      </c>
      <c r="K1236" s="26">
        <v>41</v>
      </c>
      <c r="L1236" s="33">
        <f>$R$8*COS($R$6*(K1236-Mode1_Parameter_sheet!$D$9))+$R$10*SIN($R$6*(K1236-Mode1_Parameter_sheet!$D$9))+$R$9*COS($R$7*(K1236-Mode1_Parameter_sheet!$D$9))+$R$11*SIN($R$7*(K1236-Mode1_Parameter_sheet!$D$9))</f>
        <v>-4.8137595633992496E-2</v>
      </c>
      <c r="M1236" s="33">
        <f>L1236+Mode1_Parameter_sheet!$D$7</f>
        <v>9.8077561846322353E-2</v>
      </c>
      <c r="N1236" s="33">
        <f>$R$8*COS($R$6*(K1236-Mode1_Parameter_sheet!$D$9))+$R$10*SIN($R$6*(K1236-Mode1_Parameter_sheet!$D$9))-$R$9*COS($R$7*(K1236-Mode1_Parameter_sheet!$D$9))-$R$11*SIN($R$7*(K1236-Mode1_Parameter_sheet!$D$9))</f>
        <v>-4.8310967274982651E-2</v>
      </c>
      <c r="O1236" s="33">
        <f>N1236+Mode1_Parameter_sheet!$D$8</f>
        <v>0.49559170919443885</v>
      </c>
    </row>
    <row r="1237" spans="2:15">
      <c r="B1237" s="29">
        <v>1230</v>
      </c>
      <c r="C1237" s="26">
        <v>41.033333329999998</v>
      </c>
      <c r="D1237" s="26">
        <v>0.10199999999999999</v>
      </c>
      <c r="E1237" s="26">
        <v>-3.15E-2</v>
      </c>
      <c r="F1237" s="26">
        <f>D1237-Mode1_Parameter_sheet!$D$7</f>
        <v>-4.4215157480314862E-2</v>
      </c>
      <c r="G1237" s="26">
        <v>0.49878144470000002</v>
      </c>
      <c r="H1237" s="26">
        <v>-3.5274523590000002E-2</v>
      </c>
      <c r="I1237" s="26">
        <f>G1237-Mode1_Parameter_sheet!$D$8</f>
        <v>-4.5121231769421455E-2</v>
      </c>
      <c r="K1237" s="26">
        <v>41.033333329999998</v>
      </c>
      <c r="L1237" s="33">
        <f>$R$8*COS($R$6*(K1237-Mode1_Parameter_sheet!$D$9))+$R$10*SIN($R$6*(K1237-Mode1_Parameter_sheet!$D$9))+$R$9*COS($R$7*(K1237-Mode1_Parameter_sheet!$D$9))+$R$11*SIN($R$7*(K1237-Mode1_Parameter_sheet!$D$9))</f>
        <v>-4.9727064107924705E-2</v>
      </c>
      <c r="M1237" s="33">
        <f>L1237+Mode1_Parameter_sheet!$D$7</f>
        <v>9.6488093372390143E-2</v>
      </c>
      <c r="N1237" s="33">
        <f>$R$8*COS($R$6*(K1237-Mode1_Parameter_sheet!$D$9))+$R$10*SIN($R$6*(K1237-Mode1_Parameter_sheet!$D$9))-$R$9*COS($R$7*(K1237-Mode1_Parameter_sheet!$D$9))-$R$11*SIN($R$7*(K1237-Mode1_Parameter_sheet!$D$9))</f>
        <v>-4.9881158070323513E-2</v>
      </c>
      <c r="O1237" s="33">
        <f>N1237+Mode1_Parameter_sheet!$D$8</f>
        <v>0.49402151839909797</v>
      </c>
    </row>
    <row r="1238" spans="2:15">
      <c r="B1238" s="29">
        <v>1230</v>
      </c>
      <c r="C1238" s="26">
        <v>41.066666669999996</v>
      </c>
      <c r="D1238" s="26">
        <v>0.10100000000000001</v>
      </c>
      <c r="E1238" s="26">
        <v>-2.5600000000000001E-2</v>
      </c>
      <c r="F1238" s="26">
        <f>D1238-Mode1_Parameter_sheet!$D$7</f>
        <v>-4.5215157480314849E-2</v>
      </c>
      <c r="G1238" s="26">
        <v>0.49781372159999998</v>
      </c>
      <c r="H1238" s="26">
        <v>-2.557830174E-2</v>
      </c>
      <c r="I1238" s="26">
        <f>G1238-Mode1_Parameter_sheet!$D$8</f>
        <v>-4.6088954869421495E-2</v>
      </c>
      <c r="K1238" s="26">
        <v>41.066666669999996</v>
      </c>
      <c r="L1238" s="33">
        <f>$R$8*COS($R$6*(K1238-Mode1_Parameter_sheet!$D$9))+$R$10*SIN($R$6*(K1238-Mode1_Parameter_sheet!$D$9))+$R$9*COS($R$7*(K1238-Mode1_Parameter_sheet!$D$9))+$R$11*SIN($R$7*(K1238-Mode1_Parameter_sheet!$D$9))</f>
        <v>-5.1007615112036359E-2</v>
      </c>
      <c r="M1238" s="33">
        <f>L1238+Mode1_Parameter_sheet!$D$7</f>
        <v>9.5207542368278497E-2</v>
      </c>
      <c r="N1238" s="33">
        <f>$R$8*COS($R$6*(K1238-Mode1_Parameter_sheet!$D$9))+$R$10*SIN($R$6*(K1238-Mode1_Parameter_sheet!$D$9))-$R$9*COS($R$7*(K1238-Mode1_Parameter_sheet!$D$9))-$R$11*SIN($R$7*(K1238-Mode1_Parameter_sheet!$D$9))</f>
        <v>-5.1140803936312249E-2</v>
      </c>
      <c r="O1238" s="33">
        <f>N1238+Mode1_Parameter_sheet!$D$8</f>
        <v>0.49276187253310921</v>
      </c>
    </row>
    <row r="1239" spans="2:15">
      <c r="B1239" s="29">
        <v>1230</v>
      </c>
      <c r="C1239" s="26">
        <v>41.1</v>
      </c>
      <c r="D1239" s="26">
        <v>9.9900000000000003E-2</v>
      </c>
      <c r="E1239" s="26">
        <v>-2.0199999999999999E-2</v>
      </c>
      <c r="F1239" s="26">
        <f>D1239-Mode1_Parameter_sheet!$D$7</f>
        <v>-4.6315157480314853E-2</v>
      </c>
      <c r="G1239" s="26">
        <v>0.49707622460000001</v>
      </c>
      <c r="H1239" s="26">
        <v>-1.759692425E-2</v>
      </c>
      <c r="I1239" s="26">
        <f>G1239-Mode1_Parameter_sheet!$D$8</f>
        <v>-4.682645186942147E-2</v>
      </c>
      <c r="K1239" s="26">
        <v>41.1</v>
      </c>
      <c r="L1239" s="33">
        <f>$R$8*COS($R$6*(K1239-Mode1_Parameter_sheet!$D$9))+$R$10*SIN($R$6*(K1239-Mode1_Parameter_sheet!$D$9))+$R$9*COS($R$7*(K1239-Mode1_Parameter_sheet!$D$9))+$R$11*SIN($R$7*(K1239-Mode1_Parameter_sheet!$D$9))</f>
        <v>-5.1971238748079539E-2</v>
      </c>
      <c r="M1239" s="33">
        <f>L1239+Mode1_Parameter_sheet!$D$7</f>
        <v>9.424391873223531E-2</v>
      </c>
      <c r="N1239" s="33">
        <f>$R$8*COS($R$6*(K1239-Mode1_Parameter_sheet!$D$9))+$R$10*SIN($R$6*(K1239-Mode1_Parameter_sheet!$D$9))-$R$9*COS($R$7*(K1239-Mode1_Parameter_sheet!$D$9))-$R$11*SIN($R$7*(K1239-Mode1_Parameter_sheet!$D$9))</f>
        <v>-5.2082115775445643E-2</v>
      </c>
      <c r="O1239" s="33">
        <f>N1239+Mode1_Parameter_sheet!$D$8</f>
        <v>0.49182056069397584</v>
      </c>
    </row>
    <row r="1240" spans="2:15">
      <c r="B1240" s="29">
        <v>1230</v>
      </c>
      <c r="C1240" s="26">
        <v>41.133333329999999</v>
      </c>
      <c r="D1240" s="26">
        <v>9.9299999999999999E-2</v>
      </c>
      <c r="E1240" s="26">
        <v>-1.01E-2</v>
      </c>
      <c r="F1240" s="26">
        <f>D1240-Mode1_Parameter_sheet!$D$7</f>
        <v>-4.6915157480314856E-2</v>
      </c>
      <c r="G1240" s="26">
        <v>0.4966405934</v>
      </c>
      <c r="H1240" s="26">
        <v>-7.7945170799999996E-3</v>
      </c>
      <c r="I1240" s="26">
        <f>G1240-Mode1_Parameter_sheet!$D$8</f>
        <v>-4.7262083069421479E-2</v>
      </c>
      <c r="K1240" s="26">
        <v>41.133333329999999</v>
      </c>
      <c r="L1240" s="33">
        <f>$R$8*COS($R$6*(K1240-Mode1_Parameter_sheet!$D$9))+$R$10*SIN($R$6*(K1240-Mode1_Parameter_sheet!$D$9))+$R$9*COS($R$7*(K1240-Mode1_Parameter_sheet!$D$9))+$R$11*SIN($R$7*(K1240-Mode1_Parameter_sheet!$D$9))</f>
        <v>-5.2611894232339793E-2</v>
      </c>
      <c r="M1240" s="33">
        <f>L1240+Mode1_Parameter_sheet!$D$7</f>
        <v>9.3603263247975063E-2</v>
      </c>
      <c r="N1240" s="33">
        <f>$R$8*COS($R$6*(K1240-Mode1_Parameter_sheet!$D$9))+$R$10*SIN($R$6*(K1240-Mode1_Parameter_sheet!$D$9))-$R$9*COS($R$7*(K1240-Mode1_Parameter_sheet!$D$9))-$R$11*SIN($R$7*(K1240-Mode1_Parameter_sheet!$D$9))</f>
        <v>-5.2699288442516173E-2</v>
      </c>
      <c r="O1240" s="33">
        <f>N1240+Mode1_Parameter_sheet!$D$8</f>
        <v>0.49120338802690533</v>
      </c>
    </row>
    <row r="1241" spans="2:15">
      <c r="B1241" s="29">
        <v>1240</v>
      </c>
      <c r="C1241" s="26">
        <v>41.166666669999998</v>
      </c>
      <c r="D1241" s="26">
        <v>9.9199999999999997E-2</v>
      </c>
      <c r="E1241" s="26">
        <v>-1.8699999999999999E-3</v>
      </c>
      <c r="F1241" s="26">
        <f>D1241-Mode1_Parameter_sheet!$D$7</f>
        <v>-4.7015157480314859E-2</v>
      </c>
      <c r="G1241" s="26">
        <v>0.49655659009999997</v>
      </c>
      <c r="H1241" s="26">
        <v>-5.7101245830000003E-4</v>
      </c>
      <c r="I1241" s="26">
        <f>G1241-Mode1_Parameter_sheet!$D$8</f>
        <v>-4.7346086369421503E-2</v>
      </c>
      <c r="K1241" s="26">
        <v>41.166666669999998</v>
      </c>
      <c r="L1241" s="33">
        <f>$R$8*COS($R$6*(K1241-Mode1_Parameter_sheet!$D$9))+$R$10*SIN($R$6*(K1241-Mode1_Parameter_sheet!$D$9))+$R$9*COS($R$7*(K1241-Mode1_Parameter_sheet!$D$9))+$R$11*SIN($R$7*(K1241-Mode1_Parameter_sheet!$D$9))</f>
        <v>-5.2925546389825009E-2</v>
      </c>
      <c r="M1241" s="33">
        <f>L1241+Mode1_Parameter_sheet!$D$7</f>
        <v>9.3289611090489846E-2</v>
      </c>
      <c r="N1241" s="33">
        <f>$R$8*COS($R$6*(K1241-Mode1_Parameter_sheet!$D$9))+$R$10*SIN($R$6*(K1241-Mode1_Parameter_sheet!$D$9))-$R$9*COS($R$7*(K1241-Mode1_Parameter_sheet!$D$9))-$R$11*SIN($R$7*(K1241-Mode1_Parameter_sheet!$D$9))</f>
        <v>-5.2988534767294135E-2</v>
      </c>
      <c r="O1241" s="33">
        <f>N1241+Mode1_Parameter_sheet!$D$8</f>
        <v>0.49091414170212733</v>
      </c>
    </row>
    <row r="1242" spans="2:15">
      <c r="B1242" s="29">
        <v>1240</v>
      </c>
      <c r="C1242" s="26">
        <v>41.2</v>
      </c>
      <c r="D1242" s="26">
        <v>9.9199999999999997E-2</v>
      </c>
      <c r="E1242" s="26">
        <v>7.8399999999999997E-3</v>
      </c>
      <c r="F1242" s="26">
        <f>D1242-Mode1_Parameter_sheet!$D$7</f>
        <v>-4.7015157480314859E-2</v>
      </c>
      <c r="G1242" s="26">
        <v>0.49660252589999998</v>
      </c>
      <c r="H1242" s="26">
        <v>8.6107042270000007E-3</v>
      </c>
      <c r="I1242" s="26">
        <f>G1242-Mode1_Parameter_sheet!$D$8</f>
        <v>-4.7300150569421495E-2</v>
      </c>
      <c r="K1242" s="26">
        <v>41.2</v>
      </c>
      <c r="L1242" s="33">
        <f>$R$8*COS($R$6*(K1242-Mode1_Parameter_sheet!$D$9))+$R$10*SIN($R$6*(K1242-Mode1_Parameter_sheet!$D$9))+$R$9*COS($R$7*(K1242-Mode1_Parameter_sheet!$D$9))+$R$11*SIN($R$7*(K1242-Mode1_Parameter_sheet!$D$9))</f>
        <v>-5.2910191440745415E-2</v>
      </c>
      <c r="M1242" s="33">
        <f>L1242+Mode1_Parameter_sheet!$D$7</f>
        <v>9.3304966039569448E-2</v>
      </c>
      <c r="N1242" s="33">
        <f>$R$8*COS($R$6*(K1242-Mode1_Parameter_sheet!$D$9))+$R$10*SIN($R$6*(K1242-Mode1_Parameter_sheet!$D$9))-$R$9*COS($R$7*(K1242-Mode1_Parameter_sheet!$D$9))-$R$11*SIN($R$7*(K1242-Mode1_Parameter_sheet!$D$9))</f>
        <v>-5.2948108745183832E-2</v>
      </c>
      <c r="O1242" s="33">
        <f>N1242+Mode1_Parameter_sheet!$D$8</f>
        <v>0.49095456772423762</v>
      </c>
    </row>
    <row r="1243" spans="2:15">
      <c r="B1243" s="29">
        <v>1240</v>
      </c>
      <c r="C1243" s="26">
        <v>41.233333330000001</v>
      </c>
      <c r="D1243" s="26">
        <v>9.9699999999999997E-2</v>
      </c>
      <c r="E1243" s="26">
        <v>1.7899999999999999E-2</v>
      </c>
      <c r="F1243" s="26">
        <f>D1243-Mode1_Parameter_sheet!$D$7</f>
        <v>-4.6515157480314859E-2</v>
      </c>
      <c r="G1243" s="26">
        <v>0.49713063699999999</v>
      </c>
      <c r="H1243" s="26">
        <v>2.0347261929999999E-2</v>
      </c>
      <c r="I1243" s="26">
        <f>G1243-Mode1_Parameter_sheet!$D$8</f>
        <v>-4.6772039469421489E-2</v>
      </c>
      <c r="K1243" s="26">
        <v>41.233333330000001</v>
      </c>
      <c r="L1243" s="33">
        <f>$R$8*COS($R$6*(K1243-Mode1_Parameter_sheet!$D$9))+$R$10*SIN($R$6*(K1243-Mode1_Parameter_sheet!$D$9))+$R$9*COS($R$7*(K1243-Mode1_Parameter_sheet!$D$9))+$R$11*SIN($R$7*(K1243-Mode1_Parameter_sheet!$D$9))</f>
        <v>-5.2565870585970238E-2</v>
      </c>
      <c r="M1243" s="33">
        <f>L1243+Mode1_Parameter_sheet!$D$7</f>
        <v>9.3649286894344624E-2</v>
      </c>
      <c r="N1243" s="33">
        <f>$R$8*COS($R$6*(K1243-Mode1_Parameter_sheet!$D$9))+$R$10*SIN($R$6*(K1243-Mode1_Parameter_sheet!$D$9))-$R$9*COS($R$7*(K1243-Mode1_Parameter_sheet!$D$9))-$R$11*SIN($R$7*(K1243-Mode1_Parameter_sheet!$D$9))</f>
        <v>-5.2578316356313E-2</v>
      </c>
      <c r="O1243" s="33">
        <f>N1243+Mode1_Parameter_sheet!$D$8</f>
        <v>0.49132436011310848</v>
      </c>
    </row>
    <row r="1244" spans="2:15">
      <c r="B1244" s="29">
        <v>1240</v>
      </c>
      <c r="C1244" s="26">
        <v>41.266666669999999</v>
      </c>
      <c r="D1244" s="26">
        <v>0.1</v>
      </c>
      <c r="E1244" s="26">
        <v>2.4199999999999999E-2</v>
      </c>
      <c r="F1244" s="26">
        <f>D1244-Mode1_Parameter_sheet!$D$7</f>
        <v>-4.621515748031485E-2</v>
      </c>
      <c r="G1244" s="26">
        <v>0.49795900999999998</v>
      </c>
      <c r="H1244" s="26">
        <v>2.5301905180000001E-2</v>
      </c>
      <c r="I1244" s="26">
        <f>G1244-Mode1_Parameter_sheet!$D$8</f>
        <v>-4.5943666469421496E-2</v>
      </c>
      <c r="K1244" s="26">
        <v>41.266666669999999</v>
      </c>
      <c r="L1244" s="33">
        <f>$R$8*COS($R$6*(K1244-Mode1_Parameter_sheet!$D$9))+$R$10*SIN($R$6*(K1244-Mode1_Parameter_sheet!$D$9))+$R$9*COS($R$7*(K1244-Mode1_Parameter_sheet!$D$9))+$R$11*SIN($R$7*(K1244-Mode1_Parameter_sheet!$D$9))</f>
        <v>-5.1894669600976752E-2</v>
      </c>
      <c r="M1244" s="33">
        <f>L1244+Mode1_Parameter_sheet!$D$7</f>
        <v>9.4320487879338111E-2</v>
      </c>
      <c r="N1244" s="33">
        <f>$R$8*COS($R$6*(K1244-Mode1_Parameter_sheet!$D$9))+$R$10*SIN($R$6*(K1244-Mode1_Parameter_sheet!$D$9))-$R$9*COS($R$7*(K1244-Mode1_Parameter_sheet!$D$9))-$R$11*SIN($R$7*(K1244-Mode1_Parameter_sheet!$D$9))</f>
        <v>-5.1881512384382454E-2</v>
      </c>
      <c r="O1244" s="33">
        <f>N1244+Mode1_Parameter_sheet!$D$8</f>
        <v>0.49202116408503904</v>
      </c>
    </row>
    <row r="1245" spans="2:15">
      <c r="B1245" s="29">
        <v>1240</v>
      </c>
      <c r="C1245" s="26">
        <v>41.3</v>
      </c>
      <c r="D1245" s="26">
        <v>0.10100000000000001</v>
      </c>
      <c r="E1245" s="26">
        <v>3.2300000000000002E-2</v>
      </c>
      <c r="F1245" s="26">
        <f>D1245-Mode1_Parameter_sheet!$D$7</f>
        <v>-4.5215157480314849E-2</v>
      </c>
      <c r="G1245" s="26">
        <v>0.49881743070000001</v>
      </c>
      <c r="H1245" s="26">
        <v>3.3676917940000002E-2</v>
      </c>
      <c r="I1245" s="26">
        <f>G1245-Mode1_Parameter_sheet!$D$8</f>
        <v>-4.5085245769421467E-2</v>
      </c>
      <c r="K1245" s="26">
        <v>41.3</v>
      </c>
      <c r="L1245" s="33">
        <f>$R$8*COS($R$6*(K1245-Mode1_Parameter_sheet!$D$9))+$R$10*SIN($R$6*(K1245-Mode1_Parameter_sheet!$D$9))+$R$9*COS($R$7*(K1245-Mode1_Parameter_sheet!$D$9))+$R$11*SIN($R$7*(K1245-Mode1_Parameter_sheet!$D$9))</f>
        <v>-5.0900707494371901E-2</v>
      </c>
      <c r="M1245" s="33">
        <f>L1245+Mode1_Parameter_sheet!$D$7</f>
        <v>9.5314449985942962E-2</v>
      </c>
      <c r="N1245" s="33">
        <f>$R$8*COS($R$6*(K1245-Mode1_Parameter_sheet!$D$9))+$R$10*SIN($R$6*(K1245-Mode1_Parameter_sheet!$D$9))-$R$9*COS($R$7*(K1245-Mode1_Parameter_sheet!$D$9))-$R$11*SIN($R$7*(K1245-Mode1_Parameter_sheet!$D$9))</f>
        <v>-5.0862086257574886E-2</v>
      </c>
      <c r="O1245" s="33">
        <f>N1245+Mode1_Parameter_sheet!$D$8</f>
        <v>0.4930405902118466</v>
      </c>
    </row>
    <row r="1246" spans="2:15">
      <c r="B1246" s="29">
        <v>1240</v>
      </c>
      <c r="C1246" s="26">
        <v>41.333333330000002</v>
      </c>
      <c r="D1246" s="26">
        <v>0.10299999999999999</v>
      </c>
      <c r="E1246" s="26">
        <v>4.1599999999999998E-2</v>
      </c>
      <c r="F1246" s="26">
        <f>D1246-Mode1_Parameter_sheet!$D$7</f>
        <v>-4.3215157480314861E-2</v>
      </c>
      <c r="G1246" s="26">
        <v>0.50020413789999996</v>
      </c>
      <c r="H1246" s="26">
        <v>4.4481096579999997E-2</v>
      </c>
      <c r="I1246" s="26">
        <f>G1246-Mode1_Parameter_sheet!$D$8</f>
        <v>-4.3698538569421519E-2</v>
      </c>
      <c r="K1246" s="26">
        <v>41.333333330000002</v>
      </c>
      <c r="L1246" s="33">
        <f>$R$8*COS($R$6*(K1246-Mode1_Parameter_sheet!$D$9))+$R$10*SIN($R$6*(K1246-Mode1_Parameter_sheet!$D$9))+$R$9*COS($R$7*(K1246-Mode1_Parameter_sheet!$D$9))+$R$11*SIN($R$7*(K1246-Mode1_Parameter_sheet!$D$9))</f>
        <v>-4.9590110271392943E-2</v>
      </c>
      <c r="M1246" s="33">
        <f>L1246+Mode1_Parameter_sheet!$D$7</f>
        <v>9.6625047208921913E-2</v>
      </c>
      <c r="N1246" s="33">
        <f>$R$8*COS($R$6*(K1246-Mode1_Parameter_sheet!$D$9))+$R$10*SIN($R$6*(K1246-Mode1_Parameter_sheet!$D$9))-$R$9*COS($R$7*(K1246-Mode1_Parameter_sheet!$D$9))-$R$11*SIN($R$7*(K1246-Mode1_Parameter_sheet!$D$9))</f>
        <v>-4.9526432909992493E-2</v>
      </c>
      <c r="O1246" s="33">
        <f>N1246+Mode1_Parameter_sheet!$D$8</f>
        <v>0.494376243559429</v>
      </c>
    </row>
    <row r="1247" spans="2:15">
      <c r="B1247" s="29">
        <v>1240</v>
      </c>
      <c r="C1247" s="26">
        <v>41.366666670000001</v>
      </c>
      <c r="D1247" s="26">
        <v>0.104</v>
      </c>
      <c r="E1247" s="26">
        <v>4.9399999999999999E-2</v>
      </c>
      <c r="F1247" s="26">
        <f>D1247-Mode1_Parameter_sheet!$D$7</f>
        <v>-4.221515748031486E-2</v>
      </c>
      <c r="G1247" s="26">
        <v>0.50178283720000005</v>
      </c>
      <c r="H1247" s="26">
        <v>5.2049468049999999E-2</v>
      </c>
      <c r="I1247" s="26">
        <f>G1247-Mode1_Parameter_sheet!$D$8</f>
        <v>-4.2119839269421422E-2</v>
      </c>
      <c r="K1247" s="26">
        <v>41.366666670000001</v>
      </c>
      <c r="L1247" s="33">
        <f>$R$8*COS($R$6*(K1247-Mode1_Parameter_sheet!$D$9))+$R$10*SIN($R$6*(K1247-Mode1_Parameter_sheet!$D$9))+$R$9*COS($R$7*(K1247-Mode1_Parameter_sheet!$D$9))+$R$11*SIN($R$7*(K1247-Mode1_Parameter_sheet!$D$9))</f>
        <v>-4.7970973596629107E-2</v>
      </c>
      <c r="M1247" s="33">
        <f>L1247+Mode1_Parameter_sheet!$D$7</f>
        <v>9.8244183883685748E-2</v>
      </c>
      <c r="N1247" s="33">
        <f>$R$8*COS($R$6*(K1247-Mode1_Parameter_sheet!$D$9))+$R$10*SIN($R$6*(K1247-Mode1_Parameter_sheet!$D$9))-$R$9*COS($R$7*(K1247-Mode1_Parameter_sheet!$D$9))-$R$11*SIN($R$7*(K1247-Mode1_Parameter_sheet!$D$9))</f>
        <v>-4.7882912627613988E-2</v>
      </c>
      <c r="O1247" s="33">
        <f>N1247+Mode1_Parameter_sheet!$D$8</f>
        <v>0.49601976384180746</v>
      </c>
    </row>
    <row r="1248" spans="2:15">
      <c r="B1248" s="29">
        <v>1240</v>
      </c>
      <c r="C1248" s="26">
        <v>41.4</v>
      </c>
      <c r="D1248" s="26">
        <v>0.106</v>
      </c>
      <c r="E1248" s="26">
        <v>5.7000000000000002E-2</v>
      </c>
      <c r="F1248" s="26">
        <f>D1248-Mode1_Parameter_sheet!$D$7</f>
        <v>-4.0215157480314859E-2</v>
      </c>
      <c r="G1248" s="26">
        <v>0.50367410239999999</v>
      </c>
      <c r="H1248" s="26">
        <v>5.8634586619999998E-2</v>
      </c>
      <c r="I1248" s="26">
        <f>G1248-Mode1_Parameter_sheet!$D$8</f>
        <v>-4.0228574069421486E-2</v>
      </c>
      <c r="K1248" s="26">
        <v>41.4</v>
      </c>
      <c r="L1248" s="33">
        <f>$R$8*COS($R$6*(K1248-Mode1_Parameter_sheet!$D$9))+$R$10*SIN($R$6*(K1248-Mode1_Parameter_sheet!$D$9))+$R$9*COS($R$7*(K1248-Mode1_Parameter_sheet!$D$9))+$R$11*SIN($R$7*(K1248-Mode1_Parameter_sheet!$D$9))</f>
        <v>-4.6053314902301988E-2</v>
      </c>
      <c r="M1248" s="33">
        <f>L1248+Mode1_Parameter_sheet!$D$7</f>
        <v>0.10016184257801286</v>
      </c>
      <c r="N1248" s="33">
        <f>$R$8*COS($R$6*(K1248-Mode1_Parameter_sheet!$D$9))+$R$10*SIN($R$6*(K1248-Mode1_Parameter_sheet!$D$9))-$R$9*COS($R$7*(K1248-Mode1_Parameter_sheet!$D$9))-$R$11*SIN($R$7*(K1248-Mode1_Parameter_sheet!$D$9))</f>
        <v>-4.5941800383112817E-2</v>
      </c>
      <c r="O1248" s="33">
        <f>N1248+Mode1_Parameter_sheet!$D$8</f>
        <v>0.49796087608630868</v>
      </c>
    </row>
    <row r="1249" spans="2:15">
      <c r="B1249" s="29">
        <v>1240</v>
      </c>
      <c r="C1249" s="26">
        <v>41.433333330000004</v>
      </c>
      <c r="D1249" s="26">
        <v>0.108</v>
      </c>
      <c r="E1249" s="26">
        <v>6.4699999999999994E-2</v>
      </c>
      <c r="F1249" s="26">
        <f>D1249-Mode1_Parameter_sheet!$D$7</f>
        <v>-3.8215157480314857E-2</v>
      </c>
      <c r="G1249" s="26">
        <v>0.50569180960000004</v>
      </c>
      <c r="H1249" s="26">
        <v>6.3447960339999998E-2</v>
      </c>
      <c r="I1249" s="26">
        <f>G1249-Mode1_Parameter_sheet!$D$8</f>
        <v>-3.8210866869421434E-2</v>
      </c>
      <c r="K1249" s="26">
        <v>41.433333330000004</v>
      </c>
      <c r="L1249" s="33">
        <f>$R$8*COS($R$6*(K1249-Mode1_Parameter_sheet!$D$9))+$R$10*SIN($R$6*(K1249-Mode1_Parameter_sheet!$D$9))+$R$9*COS($R$7*(K1249-Mode1_Parameter_sheet!$D$9))+$R$11*SIN($R$7*(K1249-Mode1_Parameter_sheet!$D$9))</f>
        <v>-4.3849008736136605E-2</v>
      </c>
      <c r="M1249" s="33">
        <f>L1249+Mode1_Parameter_sheet!$D$7</f>
        <v>0.10236614874417825</v>
      </c>
      <c r="N1249" s="33">
        <f>$R$8*COS($R$6*(K1249-Mode1_Parameter_sheet!$D$9))+$R$10*SIN($R$6*(K1249-Mode1_Parameter_sheet!$D$9))-$R$9*COS($R$7*(K1249-Mode1_Parameter_sheet!$D$9))-$R$11*SIN($R$7*(K1249-Mode1_Parameter_sheet!$D$9))</f>
        <v>-4.3715218419880408E-2</v>
      </c>
      <c r="O1249" s="33">
        <f>N1249+Mode1_Parameter_sheet!$D$8</f>
        <v>0.50018745804954112</v>
      </c>
    </row>
    <row r="1250" spans="2:15">
      <c r="B1250" s="29">
        <v>1240</v>
      </c>
      <c r="C1250" s="26">
        <v>41.466666670000002</v>
      </c>
      <c r="D1250" s="26">
        <v>0.11</v>
      </c>
      <c r="E1250" s="26">
        <v>7.1599999999999997E-2</v>
      </c>
      <c r="F1250" s="26">
        <f>D1250-Mode1_Parameter_sheet!$D$7</f>
        <v>-3.6215157480314855E-2</v>
      </c>
      <c r="G1250" s="26">
        <v>0.50790396640000002</v>
      </c>
      <c r="H1250" s="26">
        <v>7.4083289469999994E-2</v>
      </c>
      <c r="I1250" s="26">
        <f>G1250-Mode1_Parameter_sheet!$D$8</f>
        <v>-3.5998710069421458E-2</v>
      </c>
      <c r="K1250" s="26">
        <v>41.466666670000002</v>
      </c>
      <c r="L1250" s="33">
        <f>$R$8*COS($R$6*(K1250-Mode1_Parameter_sheet!$D$9))+$R$10*SIN($R$6*(K1250-Mode1_Parameter_sheet!$D$9))+$R$9*COS($R$7*(K1250-Mode1_Parameter_sheet!$D$9))+$R$11*SIN($R$7*(K1250-Mode1_Parameter_sheet!$D$9))</f>
        <v>-4.1371714519574818E-2</v>
      </c>
      <c r="M1250" s="33">
        <f>L1250+Mode1_Parameter_sheet!$D$7</f>
        <v>0.10484344296074004</v>
      </c>
      <c r="N1250" s="33">
        <f>$R$8*COS($R$6*(K1250-Mode1_Parameter_sheet!$D$9))+$R$10*SIN($R$6*(K1250-Mode1_Parameter_sheet!$D$9))-$R$9*COS($R$7*(K1250-Mode1_Parameter_sheet!$D$9))-$R$11*SIN($R$7*(K1250-Mode1_Parameter_sheet!$D$9))</f>
        <v>-4.121706141766926E-2</v>
      </c>
      <c r="O1250" s="33">
        <f>N1250+Mode1_Parameter_sheet!$D$8</f>
        <v>0.50268561505175224</v>
      </c>
    </row>
    <row r="1251" spans="2:15">
      <c r="B1251" s="29">
        <v>1250</v>
      </c>
      <c r="C1251" s="26">
        <v>41.5</v>
      </c>
      <c r="D1251" s="26">
        <v>0.113</v>
      </c>
      <c r="E1251" s="26">
        <v>7.8299999999999995E-2</v>
      </c>
      <c r="F1251" s="26">
        <f>D1251-Mode1_Parameter_sheet!$D$7</f>
        <v>-3.3215157480314852E-2</v>
      </c>
      <c r="G1251" s="26">
        <v>0.51063069559999996</v>
      </c>
      <c r="H1251" s="26">
        <v>8.3474544540000001E-2</v>
      </c>
      <c r="I1251" s="26">
        <f>G1251-Mode1_Parameter_sheet!$D$8</f>
        <v>-3.3271980869421514E-2</v>
      </c>
      <c r="K1251" s="26">
        <v>41.5</v>
      </c>
      <c r="L1251" s="33">
        <f>$R$8*COS($R$6*(K1251-Mode1_Parameter_sheet!$D$9))+$R$10*SIN($R$6*(K1251-Mode1_Parameter_sheet!$D$9))+$R$9*COS($R$7*(K1251-Mode1_Parameter_sheet!$D$9))+$R$11*SIN($R$7*(K1251-Mode1_Parameter_sheet!$D$9))</f>
        <v>-3.8636794721667783E-2</v>
      </c>
      <c r="M1251" s="33">
        <f>L1251+Mode1_Parameter_sheet!$D$7</f>
        <v>0.10757836275864707</v>
      </c>
      <c r="N1251" s="33">
        <f>$R$8*COS($R$6*(K1251-Mode1_Parameter_sheet!$D$9))+$R$10*SIN($R$6*(K1251-Mode1_Parameter_sheet!$D$9))-$R$9*COS($R$7*(K1251-Mode1_Parameter_sheet!$D$9))-$R$11*SIN($R$7*(K1251-Mode1_Parameter_sheet!$D$9))</f>
        <v>-3.8462912198947E-2</v>
      </c>
      <c r="O1251" s="33">
        <f>N1251+Mode1_Parameter_sheet!$D$8</f>
        <v>0.50543976427047443</v>
      </c>
    </row>
    <row r="1252" spans="2:15">
      <c r="B1252" s="29">
        <v>1250</v>
      </c>
      <c r="C1252" s="26">
        <v>41.533333329999998</v>
      </c>
      <c r="D1252" s="26">
        <v>0.115</v>
      </c>
      <c r="E1252" s="26">
        <v>8.4900000000000003E-2</v>
      </c>
      <c r="F1252" s="26">
        <f>D1252-Mode1_Parameter_sheet!$D$7</f>
        <v>-3.1215157480314851E-2</v>
      </c>
      <c r="G1252" s="26">
        <v>0.5134689361</v>
      </c>
      <c r="H1252" s="26">
        <v>8.643895653E-2</v>
      </c>
      <c r="I1252" s="26">
        <f>G1252-Mode1_Parameter_sheet!$D$8</f>
        <v>-3.043374036942148E-2</v>
      </c>
      <c r="K1252" s="26">
        <v>41.533333329999998</v>
      </c>
      <c r="L1252" s="33">
        <f>$R$8*COS($R$6*(K1252-Mode1_Parameter_sheet!$D$9))+$R$10*SIN($R$6*(K1252-Mode1_Parameter_sheet!$D$9))+$R$9*COS($R$7*(K1252-Mode1_Parameter_sheet!$D$9))+$R$11*SIN($R$7*(K1252-Mode1_Parameter_sheet!$D$9))</f>
        <v>-3.5661215341568388E-2</v>
      </c>
      <c r="M1252" s="33">
        <f>L1252+Mode1_Parameter_sheet!$D$7</f>
        <v>0.11055394213874647</v>
      </c>
      <c r="N1252" s="33">
        <f>$R$8*COS($R$6*(K1252-Mode1_Parameter_sheet!$D$9))+$R$10*SIN($R$6*(K1252-Mode1_Parameter_sheet!$D$9))-$R$9*COS($R$7*(K1252-Mode1_Parameter_sheet!$D$9))-$R$11*SIN($R$7*(K1252-Mode1_Parameter_sheet!$D$9))</f>
        <v>-3.5469939846621147E-2</v>
      </c>
      <c r="O1252" s="33">
        <f>N1252+Mode1_Parameter_sheet!$D$8</f>
        <v>0.50843273662280031</v>
      </c>
    </row>
    <row r="1253" spans="2:15">
      <c r="B1253" s="29">
        <v>1250</v>
      </c>
      <c r="C1253" s="26">
        <v>41.566666669999996</v>
      </c>
      <c r="D1253" s="26">
        <v>0.11799999999999999</v>
      </c>
      <c r="E1253" s="26">
        <v>9.11E-2</v>
      </c>
      <c r="F1253" s="26">
        <f>D1253-Mode1_Parameter_sheet!$D$7</f>
        <v>-2.8215157480314862E-2</v>
      </c>
      <c r="G1253" s="26">
        <v>0.51639329270000001</v>
      </c>
      <c r="H1253" s="26">
        <v>9.0773678560000001E-2</v>
      </c>
      <c r="I1253" s="26">
        <f>G1253-Mode1_Parameter_sheet!$D$8</f>
        <v>-2.7509383769421469E-2</v>
      </c>
      <c r="K1253" s="26">
        <v>41.566666669999996</v>
      </c>
      <c r="L1253" s="33">
        <f>$R$8*COS($R$6*(K1253-Mode1_Parameter_sheet!$D$9))+$R$10*SIN($R$6*(K1253-Mode1_Parameter_sheet!$D$9))+$R$9*COS($R$7*(K1253-Mode1_Parameter_sheet!$D$9))+$R$11*SIN($R$7*(K1253-Mode1_Parameter_sheet!$D$9))</f>
        <v>-3.2463442738832067E-2</v>
      </c>
      <c r="M1253" s="33">
        <f>L1253+Mode1_Parameter_sheet!$D$7</f>
        <v>0.1137517147414828</v>
      </c>
      <c r="N1253" s="33">
        <f>$R$8*COS($R$6*(K1253-Mode1_Parameter_sheet!$D$9))+$R$10*SIN($R$6*(K1253-Mode1_Parameter_sheet!$D$9))-$R$9*COS($R$7*(K1253-Mode1_Parameter_sheet!$D$9))-$R$11*SIN($R$7*(K1253-Mode1_Parameter_sheet!$D$9))</f>
        <v>-3.2256794410663474E-2</v>
      </c>
      <c r="O1253" s="33">
        <f>N1253+Mode1_Parameter_sheet!$D$8</f>
        <v>0.51164588205875805</v>
      </c>
    </row>
    <row r="1254" spans="2:15">
      <c r="B1254" s="29">
        <v>1250</v>
      </c>
      <c r="C1254" s="26">
        <v>41.6</v>
      </c>
      <c r="D1254" s="26">
        <v>0.121</v>
      </c>
      <c r="E1254" s="26">
        <v>9.6299999999999997E-2</v>
      </c>
      <c r="F1254" s="26">
        <f>D1254-Mode1_Parameter_sheet!$D$7</f>
        <v>-2.5215157480314859E-2</v>
      </c>
      <c r="G1254" s="26">
        <v>0.51952051460000004</v>
      </c>
      <c r="H1254" s="26">
        <v>9.2785291680000007E-2</v>
      </c>
      <c r="I1254" s="26">
        <f>G1254-Mode1_Parameter_sheet!$D$8</f>
        <v>-2.4382161869421437E-2</v>
      </c>
      <c r="K1254" s="26">
        <v>41.6</v>
      </c>
      <c r="L1254" s="33">
        <f>$R$8*COS($R$6*(K1254-Mode1_Parameter_sheet!$D$9))+$R$10*SIN($R$6*(K1254-Mode1_Parameter_sheet!$D$9))+$R$9*COS($R$7*(K1254-Mode1_Parameter_sheet!$D$9))+$R$11*SIN($R$7*(K1254-Mode1_Parameter_sheet!$D$9))</f>
        <v>-2.9063332386164924E-2</v>
      </c>
      <c r="M1254" s="33">
        <f>L1254+Mode1_Parameter_sheet!$D$7</f>
        <v>0.11715182509414993</v>
      </c>
      <c r="N1254" s="33">
        <f>$R$8*COS($R$6*(K1254-Mode1_Parameter_sheet!$D$9))+$R$10*SIN($R$6*(K1254-Mode1_Parameter_sheet!$D$9))-$R$9*COS($R$7*(K1254-Mode1_Parameter_sheet!$D$9))-$R$11*SIN($R$7*(K1254-Mode1_Parameter_sheet!$D$9))</f>
        <v>-2.884349373214154E-2</v>
      </c>
      <c r="O1254" s="33">
        <f>N1254+Mode1_Parameter_sheet!$D$8</f>
        <v>0.51505918273727991</v>
      </c>
    </row>
    <row r="1255" spans="2:15">
      <c r="B1255" s="29">
        <v>1250</v>
      </c>
      <c r="C1255" s="26">
        <v>41.633333329999999</v>
      </c>
      <c r="D1255" s="26">
        <v>0.125</v>
      </c>
      <c r="E1255" s="26">
        <v>9.7699999999999995E-2</v>
      </c>
      <c r="F1255" s="26">
        <f>D1255-Mode1_Parameter_sheet!$D$7</f>
        <v>-2.1215157480314856E-2</v>
      </c>
      <c r="G1255" s="26">
        <v>0.52257897880000004</v>
      </c>
      <c r="H1255" s="26">
        <v>9.9775255399999999E-2</v>
      </c>
      <c r="I1255" s="26">
        <f>G1255-Mode1_Parameter_sheet!$D$8</f>
        <v>-2.1323697669421438E-2</v>
      </c>
      <c r="K1255" s="26">
        <v>41.633333329999999</v>
      </c>
      <c r="L1255" s="33">
        <f>$R$8*COS($R$6*(K1255-Mode1_Parameter_sheet!$D$9))+$R$10*SIN($R$6*(K1255-Mode1_Parameter_sheet!$D$9))+$R$9*COS($R$7*(K1255-Mode1_Parameter_sheet!$D$9))+$R$11*SIN($R$7*(K1255-Mode1_Parameter_sheet!$D$9))</f>
        <v>-2.5481999987862793E-2</v>
      </c>
      <c r="M1255" s="33">
        <f>L1255+Mode1_Parameter_sheet!$D$7</f>
        <v>0.12073315749245206</v>
      </c>
      <c r="N1255" s="33">
        <f>$R$8*COS($R$6*(K1255-Mode1_Parameter_sheet!$D$9))+$R$10*SIN($R$6*(K1255-Mode1_Parameter_sheet!$D$9))-$R$9*COS($R$7*(K1255-Mode1_Parameter_sheet!$D$9))-$R$11*SIN($R$7*(K1255-Mode1_Parameter_sheet!$D$9))</f>
        <v>-2.5251292819168523E-2</v>
      </c>
      <c r="O1255" s="33">
        <f>N1255+Mode1_Parameter_sheet!$D$8</f>
        <v>0.51865138365025298</v>
      </c>
    </row>
    <row r="1256" spans="2:15">
      <c r="B1256" s="29">
        <v>1250</v>
      </c>
      <c r="C1256" s="26">
        <v>41.666666669999998</v>
      </c>
      <c r="D1256" s="26">
        <v>0.128</v>
      </c>
      <c r="E1256" s="26">
        <v>0.10199999999999999</v>
      </c>
      <c r="F1256" s="26">
        <f>D1256-Mode1_Parameter_sheet!$D$7</f>
        <v>-1.8215157480314853E-2</v>
      </c>
      <c r="G1256" s="26">
        <v>0.52617219829999995</v>
      </c>
      <c r="H1256" s="26">
        <v>0.10345040630000001</v>
      </c>
      <c r="I1256" s="26">
        <f>G1256-Mode1_Parameter_sheet!$D$8</f>
        <v>-1.7730478169421526E-2</v>
      </c>
      <c r="K1256" s="26">
        <v>41.666666669999998</v>
      </c>
      <c r="L1256" s="33">
        <f>$R$8*COS($R$6*(K1256-Mode1_Parameter_sheet!$D$9))+$R$10*SIN($R$6*(K1256-Mode1_Parameter_sheet!$D$9))+$R$9*COS($R$7*(K1256-Mode1_Parameter_sheet!$D$9))+$R$11*SIN($R$7*(K1256-Mode1_Parameter_sheet!$D$9))</f>
        <v>-2.174169309175613E-2</v>
      </c>
      <c r="M1256" s="33">
        <f>L1256+Mode1_Parameter_sheet!$D$7</f>
        <v>0.12447346438855872</v>
      </c>
      <c r="N1256" s="33">
        <f>$R$8*COS($R$6*(K1256-Mode1_Parameter_sheet!$D$9))+$R$10*SIN($R$6*(K1256-Mode1_Parameter_sheet!$D$9))-$R$9*COS($R$7*(K1256-Mode1_Parameter_sheet!$D$9))-$R$11*SIN($R$7*(K1256-Mode1_Parameter_sheet!$D$9))</f>
        <v>-2.1502554004508311E-2</v>
      </c>
      <c r="O1256" s="33">
        <f>N1256+Mode1_Parameter_sheet!$D$8</f>
        <v>0.52240012246491319</v>
      </c>
    </row>
    <row r="1257" spans="2:15">
      <c r="B1257" s="29">
        <v>1250</v>
      </c>
      <c r="C1257" s="26">
        <v>41.7</v>
      </c>
      <c r="D1257" s="26">
        <v>0.13200000000000001</v>
      </c>
      <c r="E1257" s="26">
        <v>0.107</v>
      </c>
      <c r="F1257" s="26">
        <f>D1257-Mode1_Parameter_sheet!$D$7</f>
        <v>-1.4215157480314849E-2</v>
      </c>
      <c r="G1257" s="26">
        <v>0.52947567250000005</v>
      </c>
      <c r="H1257" s="26">
        <v>0.1027059468</v>
      </c>
      <c r="I1257" s="26">
        <f>G1257-Mode1_Parameter_sheet!$D$8</f>
        <v>-1.4427003969421426E-2</v>
      </c>
      <c r="K1257" s="26">
        <v>41.7</v>
      </c>
      <c r="L1257" s="33">
        <f>$R$8*COS($R$6*(K1257-Mode1_Parameter_sheet!$D$9))+$R$10*SIN($R$6*(K1257-Mode1_Parameter_sheet!$D$9))+$R$9*COS($R$7*(K1257-Mode1_Parameter_sheet!$D$9))+$R$11*SIN($R$7*(K1257-Mode1_Parameter_sheet!$D$9))</f>
        <v>-1.7865656584373488E-2</v>
      </c>
      <c r="M1257" s="33">
        <f>L1257+Mode1_Parameter_sheet!$D$7</f>
        <v>0.12834950089594138</v>
      </c>
      <c r="N1257" s="33">
        <f>$R$8*COS($R$6*(K1257-Mode1_Parameter_sheet!$D$9))+$R$10*SIN($R$6*(K1257-Mode1_Parameter_sheet!$D$9))-$R$9*COS($R$7*(K1257-Mode1_Parameter_sheet!$D$9))-$R$11*SIN($R$7*(K1257-Mode1_Parameter_sheet!$D$9))</f>
        <v>-1.7620611232885802E-2</v>
      </c>
      <c r="O1257" s="33">
        <f>N1257+Mode1_Parameter_sheet!$D$8</f>
        <v>0.52628206523653565</v>
      </c>
    </row>
    <row r="1258" spans="2:15">
      <c r="B1258" s="29">
        <v>1250</v>
      </c>
      <c r="C1258" s="26">
        <v>41.733333330000001</v>
      </c>
      <c r="D1258" s="26">
        <v>0.13500000000000001</v>
      </c>
      <c r="E1258" s="26">
        <v>0.106</v>
      </c>
      <c r="F1258" s="26">
        <f>D1258-Mode1_Parameter_sheet!$D$7</f>
        <v>-1.1215157480314847E-2</v>
      </c>
      <c r="G1258" s="26">
        <v>0.5330192614</v>
      </c>
      <c r="H1258" s="26">
        <v>0.1076301694</v>
      </c>
      <c r="I1258" s="26">
        <f>G1258-Mode1_Parameter_sheet!$D$8</f>
        <v>-1.0883415069421476E-2</v>
      </c>
      <c r="K1258" s="26">
        <v>41.733333330000001</v>
      </c>
      <c r="L1258" s="33">
        <f>$R$8*COS($R$6*(K1258-Mode1_Parameter_sheet!$D$9))+$R$10*SIN($R$6*(K1258-Mode1_Parameter_sheet!$D$9))+$R$9*COS($R$7*(K1258-Mode1_Parameter_sheet!$D$9))+$R$11*SIN($R$7*(K1258-Mode1_Parameter_sheet!$D$9))</f>
        <v>-1.387798159540274E-2</v>
      </c>
      <c r="M1258" s="33">
        <f>L1258+Mode1_Parameter_sheet!$D$7</f>
        <v>0.13233717588491212</v>
      </c>
      <c r="N1258" s="33">
        <f>$R$8*COS($R$6*(K1258-Mode1_Parameter_sheet!$D$9))+$R$10*SIN($R$6*(K1258-Mode1_Parameter_sheet!$D$9))-$R$9*COS($R$7*(K1258-Mode1_Parameter_sheet!$D$9))-$R$11*SIN($R$7*(K1258-Mode1_Parameter_sheet!$D$9))</f>
        <v>-1.3629618009701914E-2</v>
      </c>
      <c r="O1258" s="33">
        <f>N1258+Mode1_Parameter_sheet!$D$8</f>
        <v>0.53027305845971962</v>
      </c>
    </row>
    <row r="1259" spans="2:15">
      <c r="B1259" s="29">
        <v>1250</v>
      </c>
      <c r="C1259" s="26">
        <v>41.766666669999999</v>
      </c>
      <c r="D1259" s="26">
        <v>0.13900000000000001</v>
      </c>
      <c r="E1259" s="26">
        <v>0.107</v>
      </c>
      <c r="F1259" s="26">
        <f>D1259-Mode1_Parameter_sheet!$D$7</f>
        <v>-7.2151574803148433E-3</v>
      </c>
      <c r="G1259" s="26">
        <v>0.53665101719999997</v>
      </c>
      <c r="H1259" s="26">
        <v>0.1111331532</v>
      </c>
      <c r="I1259" s="26">
        <f>G1259-Mode1_Parameter_sheet!$D$8</f>
        <v>-7.2516592694215065E-3</v>
      </c>
      <c r="K1259" s="26">
        <v>41.766666669999999</v>
      </c>
      <c r="L1259" s="33">
        <f>$R$8*COS($R$6*(K1259-Mode1_Parameter_sheet!$D$9))+$R$10*SIN($R$6*(K1259-Mode1_Parameter_sheet!$D$9))+$R$9*COS($R$7*(K1259-Mode1_Parameter_sheet!$D$9))+$R$11*SIN($R$7*(K1259-Mode1_Parameter_sheet!$D$9))</f>
        <v>-9.8034590194274913E-3</v>
      </c>
      <c r="M1259" s="33">
        <f>L1259+Mode1_Parameter_sheet!$D$7</f>
        <v>0.13641169846088735</v>
      </c>
      <c r="N1259" s="33">
        <f>$R$8*COS($R$6*(K1259-Mode1_Parameter_sheet!$D$9))+$R$10*SIN($R$6*(K1259-Mode1_Parameter_sheet!$D$9))-$R$9*COS($R$7*(K1259-Mode1_Parameter_sheet!$D$9))-$R$11*SIN($R$7*(K1259-Mode1_Parameter_sheet!$D$9))</f>
        <v>-9.5544002750344442E-3</v>
      </c>
      <c r="O1259" s="33">
        <f>N1259+Mode1_Parameter_sheet!$D$8</f>
        <v>0.53434827619438707</v>
      </c>
    </row>
    <row r="1260" spans="2:15">
      <c r="B1260" s="29">
        <v>1250</v>
      </c>
      <c r="C1260" s="26">
        <v>41.8</v>
      </c>
      <c r="D1260" s="26">
        <v>0.14199999999999999</v>
      </c>
      <c r="E1260" s="26">
        <v>0.11</v>
      </c>
      <c r="F1260" s="26">
        <f>D1260-Mode1_Parameter_sheet!$D$7</f>
        <v>-4.2151574803148684E-3</v>
      </c>
      <c r="G1260" s="26">
        <v>0.54042813830000003</v>
      </c>
      <c r="H1260" s="26">
        <v>0.1124436918</v>
      </c>
      <c r="I1260" s="26">
        <f>G1260-Mode1_Parameter_sheet!$D$8</f>
        <v>-3.4745381694214483E-3</v>
      </c>
      <c r="K1260" s="26">
        <v>41.8</v>
      </c>
      <c r="L1260" s="33">
        <f>$R$8*COS($R$6*(K1260-Mode1_Parameter_sheet!$D$9))+$R$10*SIN($R$6*(K1260-Mode1_Parameter_sheet!$D$9))+$R$9*COS($R$7*(K1260-Mode1_Parameter_sheet!$D$9))+$R$11*SIN($R$7*(K1260-Mode1_Parameter_sheet!$D$9))</f>
        <v>-5.6674292273442804E-3</v>
      </c>
      <c r="M1260" s="33">
        <f>L1260+Mode1_Parameter_sheet!$D$7</f>
        <v>0.14054772825297057</v>
      </c>
      <c r="N1260" s="33">
        <f>$R$8*COS($R$6*(K1260-Mode1_Parameter_sheet!$D$9))+$R$10*SIN($R$6*(K1260-Mode1_Parameter_sheet!$D$9))-$R$9*COS($R$7*(K1260-Mode1_Parameter_sheet!$D$9))-$R$11*SIN($R$7*(K1260-Mode1_Parameter_sheet!$D$9))</f>
        <v>-5.4203057420685059E-3</v>
      </c>
      <c r="O1260" s="33">
        <f>N1260+Mode1_Parameter_sheet!$D$8</f>
        <v>0.53848237072735294</v>
      </c>
    </row>
    <row r="1261" spans="2:15">
      <c r="B1261" s="29">
        <v>1260</v>
      </c>
      <c r="C1261" s="26">
        <v>41.833333330000002</v>
      </c>
      <c r="D1261" s="26">
        <v>0.14599999999999999</v>
      </c>
      <c r="E1261" s="26">
        <v>0.11</v>
      </c>
      <c r="F1261" s="26">
        <f>D1261-Mode1_Parameter_sheet!$D$7</f>
        <v>-2.1515748031486481E-4</v>
      </c>
      <c r="G1261" s="26">
        <v>0.54414726329999996</v>
      </c>
      <c r="H1261" s="26">
        <v>0.1104801946</v>
      </c>
      <c r="I1261" s="26">
        <f>G1261-Mode1_Parameter_sheet!$D$8</f>
        <v>2.4458683057848596E-4</v>
      </c>
      <c r="K1261" s="26">
        <v>41.833333330000002</v>
      </c>
      <c r="L1261" s="33">
        <f>$R$8*COS($R$6*(K1261-Mode1_Parameter_sheet!$D$9))+$R$10*SIN($R$6*(K1261-Mode1_Parameter_sheet!$D$9))+$R$9*COS($R$7*(K1261-Mode1_Parameter_sheet!$D$9))+$R$11*SIN($R$7*(K1261-Mode1_Parameter_sheet!$D$9))</f>
        <v>-1.4956171603214986E-3</v>
      </c>
      <c r="M1261" s="33">
        <f>L1261+Mode1_Parameter_sheet!$D$7</f>
        <v>0.14471954031999335</v>
      </c>
      <c r="N1261" s="33">
        <f>$R$8*COS($R$6*(K1261-Mode1_Parameter_sheet!$D$9))+$R$10*SIN($R$6*(K1261-Mode1_Parameter_sheet!$D$9))-$R$9*COS($R$7*(K1261-Mode1_Parameter_sheet!$D$9))-$R$11*SIN($R$7*(K1261-Mode1_Parameter_sheet!$D$9))</f>
        <v>-1.2530389122601942E-3</v>
      </c>
      <c r="O1261" s="33">
        <f>N1261+Mode1_Parameter_sheet!$D$8</f>
        <v>0.54264963755716134</v>
      </c>
    </row>
    <row r="1262" spans="2:15">
      <c r="B1262" s="29">
        <v>1260</v>
      </c>
      <c r="C1262" s="26">
        <v>41.866666670000001</v>
      </c>
      <c r="D1262" s="26">
        <v>0.15</v>
      </c>
      <c r="E1262" s="26">
        <v>0.11</v>
      </c>
      <c r="F1262" s="26">
        <f>D1262-Mode1_Parameter_sheet!$D$7</f>
        <v>3.7848425196851387E-3</v>
      </c>
      <c r="G1262" s="26">
        <v>0.54779348459999999</v>
      </c>
      <c r="H1262" s="26">
        <v>0.11046371670000001</v>
      </c>
      <c r="I1262" s="26">
        <f>G1262-Mode1_Parameter_sheet!$D$8</f>
        <v>3.8908081305785158E-3</v>
      </c>
      <c r="K1262" s="26">
        <v>41.866666670000001</v>
      </c>
      <c r="L1262" s="33">
        <f>$R$8*COS($R$6*(K1262-Mode1_Parameter_sheet!$D$9))+$R$10*SIN($R$6*(K1262-Mode1_Parameter_sheet!$D$9))+$R$9*COS($R$7*(K1262-Mode1_Parameter_sheet!$D$9))+$R$11*SIN($R$7*(K1262-Mode1_Parameter_sheet!$D$9))</f>
        <v>2.686024086617255E-3</v>
      </c>
      <c r="M1262" s="33">
        <f>L1262+Mode1_Parameter_sheet!$D$7</f>
        <v>0.14890118156693211</v>
      </c>
      <c r="N1262" s="33">
        <f>$R$8*COS($R$6*(K1262-Mode1_Parameter_sheet!$D$9))+$R$10*SIN($R$6*(K1262-Mode1_Parameter_sheet!$D$9))-$R$9*COS($R$7*(K1262-Mode1_Parameter_sheet!$D$9))-$R$11*SIN($R$7*(K1262-Mode1_Parameter_sheet!$D$9))</f>
        <v>2.9214951210749331E-3</v>
      </c>
      <c r="O1262" s="33">
        <f>N1262+Mode1_Parameter_sheet!$D$8</f>
        <v>0.54682417159049646</v>
      </c>
    </row>
    <row r="1263" spans="2:15">
      <c r="B1263" s="29">
        <v>1260</v>
      </c>
      <c r="C1263" s="26">
        <v>41.9</v>
      </c>
      <c r="D1263" s="26">
        <v>0.153</v>
      </c>
      <c r="E1263" s="26">
        <v>0.111</v>
      </c>
      <c r="F1263" s="26">
        <f>D1263-Mode1_Parameter_sheet!$D$7</f>
        <v>6.7848425196851414E-3</v>
      </c>
      <c r="G1263" s="26">
        <v>0.55151151109999996</v>
      </c>
      <c r="H1263" s="26">
        <v>0.10942400269999999</v>
      </c>
      <c r="I1263" s="26">
        <f>G1263-Mode1_Parameter_sheet!$D$8</f>
        <v>7.6088346305784871E-3</v>
      </c>
      <c r="K1263" s="26">
        <v>41.9</v>
      </c>
      <c r="L1263" s="33">
        <f>$R$8*COS($R$6*(K1263-Mode1_Parameter_sheet!$D$9))+$R$10*SIN($R$6*(K1263-Mode1_Parameter_sheet!$D$9))+$R$9*COS($R$7*(K1263-Mode1_Parameter_sheet!$D$9))+$R$11*SIN($R$7*(K1263-Mode1_Parameter_sheet!$D$9))</f>
        <v>6.8514709671680836E-3</v>
      </c>
      <c r="M1263" s="33">
        <f>L1263+Mode1_Parameter_sheet!$D$7</f>
        <v>0.15306662844748295</v>
      </c>
      <c r="N1263" s="33">
        <f>$R$8*COS($R$6*(K1263-Mode1_Parameter_sheet!$D$9))+$R$10*SIN($R$6*(K1263-Mode1_Parameter_sheet!$D$9))-$R$9*COS($R$7*(K1263-Mode1_Parameter_sheet!$D$9))-$R$11*SIN($R$7*(K1263-Mode1_Parameter_sheet!$D$9))</f>
        <v>7.0773478782528293E-3</v>
      </c>
      <c r="O1263" s="33">
        <f>N1263+Mode1_Parameter_sheet!$D$8</f>
        <v>0.55098002434767435</v>
      </c>
    </row>
    <row r="1264" spans="2:15">
      <c r="B1264" s="29">
        <v>1260</v>
      </c>
      <c r="C1264" s="26">
        <v>41.933333330000004</v>
      </c>
      <c r="D1264" s="26">
        <v>0.157</v>
      </c>
      <c r="E1264" s="26">
        <v>0.109</v>
      </c>
      <c r="F1264" s="26">
        <f>D1264-Mode1_Parameter_sheet!$D$7</f>
        <v>1.0784842519685145E-2</v>
      </c>
      <c r="G1264" s="26">
        <v>0.55508841809999998</v>
      </c>
      <c r="H1264" s="26">
        <v>0.1052804175</v>
      </c>
      <c r="I1264" s="26">
        <f>G1264-Mode1_Parameter_sheet!$D$8</f>
        <v>1.1185741630578505E-2</v>
      </c>
      <c r="K1264" s="26">
        <v>41.933333330000004</v>
      </c>
      <c r="L1264" s="33">
        <f>$R$8*COS($R$6*(K1264-Mode1_Parameter_sheet!$D$9))+$R$10*SIN($R$6*(K1264-Mode1_Parameter_sheet!$D$9))+$R$9*COS($R$7*(K1264-Mode1_Parameter_sheet!$D$9))+$R$11*SIN($R$7*(K1264-Mode1_Parameter_sheet!$D$9))</f>
        <v>1.0974799010093527E-2</v>
      </c>
      <c r="M1264" s="33">
        <f>L1264+Mode1_Parameter_sheet!$D$7</f>
        <v>0.15718995649040837</v>
      </c>
      <c r="N1264" s="33">
        <f>$R$8*COS($R$6*(K1264-Mode1_Parameter_sheet!$D$9))+$R$10*SIN($R$6*(K1264-Mode1_Parameter_sheet!$D$9))-$R$9*COS($R$7*(K1264-Mode1_Parameter_sheet!$D$9))-$R$11*SIN($R$7*(K1264-Mode1_Parameter_sheet!$D$9))</f>
        <v>1.1188696213974909E-2</v>
      </c>
      <c r="O1264" s="33">
        <f>N1264+Mode1_Parameter_sheet!$D$8</f>
        <v>0.55509137268339637</v>
      </c>
    </row>
    <row r="1265" spans="2:15">
      <c r="B1265" s="29">
        <v>1260</v>
      </c>
      <c r="C1265" s="26">
        <v>41.966666670000002</v>
      </c>
      <c r="D1265" s="26">
        <v>0.161</v>
      </c>
      <c r="E1265" s="26">
        <v>0.104</v>
      </c>
      <c r="F1265" s="26">
        <f>D1265-Mode1_Parameter_sheet!$D$7</f>
        <v>1.4784842519685149E-2</v>
      </c>
      <c r="G1265" s="26">
        <v>0.5585302056</v>
      </c>
      <c r="H1265" s="26">
        <v>0.1035946948</v>
      </c>
      <c r="I1265" s="26">
        <f>G1265-Mode1_Parameter_sheet!$D$8</f>
        <v>1.462752913057852E-2</v>
      </c>
      <c r="K1265" s="26">
        <v>41.966666670000002</v>
      </c>
      <c r="L1265" s="33">
        <f>$R$8*COS($R$6*(K1265-Mode1_Parameter_sheet!$D$9))+$R$10*SIN($R$6*(K1265-Mode1_Parameter_sheet!$D$9))+$R$9*COS($R$7*(K1265-Mode1_Parameter_sheet!$D$9))+$R$11*SIN($R$7*(K1265-Mode1_Parameter_sheet!$D$9))</f>
        <v>1.5030340451018769E-2</v>
      </c>
      <c r="M1265" s="33">
        <f>L1265+Mode1_Parameter_sheet!$D$7</f>
        <v>0.16124549793133364</v>
      </c>
      <c r="N1265" s="33">
        <f>$R$8*COS($R$6*(K1265-Mode1_Parameter_sheet!$D$9))+$R$10*SIN($R$6*(K1265-Mode1_Parameter_sheet!$D$9))-$R$9*COS($R$7*(K1265-Mode1_Parameter_sheet!$D$9))-$R$11*SIN($R$7*(K1265-Mode1_Parameter_sheet!$D$9))</f>
        <v>1.5229998882143604E-2</v>
      </c>
      <c r="O1265" s="33">
        <f>N1265+Mode1_Parameter_sheet!$D$8</f>
        <v>0.55913267535156508</v>
      </c>
    </row>
    <row r="1266" spans="2:15">
      <c r="B1266" s="29">
        <v>1260</v>
      </c>
      <c r="C1266" s="26">
        <v>42</v>
      </c>
      <c r="D1266" s="26">
        <v>0.16400000000000001</v>
      </c>
      <c r="E1266" s="26">
        <v>0.10100000000000001</v>
      </c>
      <c r="F1266" s="26">
        <f>D1266-Mode1_Parameter_sheet!$D$7</f>
        <v>1.7784842519685151E-2</v>
      </c>
      <c r="G1266" s="26">
        <v>0.56199473109999998</v>
      </c>
      <c r="H1266" s="26">
        <v>0.10145236940000001</v>
      </c>
      <c r="I1266" s="26">
        <f>G1266-Mode1_Parameter_sheet!$D$8</f>
        <v>1.8092054630578502E-2</v>
      </c>
      <c r="K1266" s="26">
        <v>42</v>
      </c>
      <c r="L1266" s="33">
        <f>$R$8*COS($R$6*(K1266-Mode1_Parameter_sheet!$D$9))+$R$10*SIN($R$6*(K1266-Mode1_Parameter_sheet!$D$9))+$R$9*COS($R$7*(K1266-Mode1_Parameter_sheet!$D$9))+$R$11*SIN($R$7*(K1266-Mode1_Parameter_sheet!$D$9))</f>
        <v>1.8992840549189604E-2</v>
      </c>
      <c r="M1266" s="33">
        <f>L1266+Mode1_Parameter_sheet!$D$7</f>
        <v>0.16520799802950445</v>
      </c>
      <c r="N1266" s="33">
        <f>$R$8*COS($R$6*(K1266-Mode1_Parameter_sheet!$D$9))+$R$10*SIN($R$6*(K1266-Mode1_Parameter_sheet!$D$9))-$R$9*COS($R$7*(K1266-Mode1_Parameter_sheet!$D$9))-$R$11*SIN($R$7*(K1266-Mode1_Parameter_sheet!$D$9))</f>
        <v>1.9176151532382894E-2</v>
      </c>
      <c r="O1266" s="33">
        <f>N1266+Mode1_Parameter_sheet!$D$8</f>
        <v>0.56307882800180442</v>
      </c>
    </row>
    <row r="1267" spans="2:15">
      <c r="B1267" s="29">
        <v>1260</v>
      </c>
      <c r="C1267" s="26">
        <v>42.033333329999998</v>
      </c>
      <c r="D1267" s="26">
        <v>0.16700000000000001</v>
      </c>
      <c r="E1267" s="26">
        <v>9.7900000000000001E-2</v>
      </c>
      <c r="F1267" s="26">
        <f>D1267-Mode1_Parameter_sheet!$D$7</f>
        <v>2.0784842519685154E-2</v>
      </c>
      <c r="G1267" s="26">
        <v>0.56529369689999998</v>
      </c>
      <c r="H1267" s="26">
        <v>9.9499534030000003E-2</v>
      </c>
      <c r="I1267" s="26">
        <f>G1267-Mode1_Parameter_sheet!$D$8</f>
        <v>2.13910204305785E-2</v>
      </c>
      <c r="K1267" s="26">
        <v>42.033333329999998</v>
      </c>
      <c r="L1267" s="33">
        <f>$R$8*COS($R$6*(K1267-Mode1_Parameter_sheet!$D$9))+$R$10*SIN($R$6*(K1267-Mode1_Parameter_sheet!$D$9))+$R$9*COS($R$7*(K1267-Mode1_Parameter_sheet!$D$9))+$R$11*SIN($R$7*(K1267-Mode1_Parameter_sheet!$D$9))</f>
        <v>2.2837622269296365E-2</v>
      </c>
      <c r="M1267" s="33">
        <f>L1267+Mode1_Parameter_sheet!$D$7</f>
        <v>0.16905277974961122</v>
      </c>
      <c r="N1267" s="33">
        <f>$R$8*COS($R$6*(K1267-Mode1_Parameter_sheet!$D$9))+$R$10*SIN($R$6*(K1267-Mode1_Parameter_sheet!$D$9))-$R$9*COS($R$7*(K1267-Mode1_Parameter_sheet!$D$9))-$R$11*SIN($R$7*(K1267-Mode1_Parameter_sheet!$D$9))</f>
        <v>2.3002649777917106E-2</v>
      </c>
      <c r="O1267" s="33">
        <f>N1267+Mode1_Parameter_sheet!$D$8</f>
        <v>0.56690532624733858</v>
      </c>
    </row>
    <row r="1268" spans="2:15">
      <c r="B1268" s="29">
        <v>1260</v>
      </c>
      <c r="C1268" s="26">
        <v>42.066666669999996</v>
      </c>
      <c r="D1268" s="26">
        <v>0.17</v>
      </c>
      <c r="E1268" s="26">
        <v>9.1899999999999996E-2</v>
      </c>
      <c r="F1268" s="26">
        <f>D1268-Mode1_Parameter_sheet!$D$7</f>
        <v>2.3784842519685157E-2</v>
      </c>
      <c r="G1268" s="26">
        <v>0.56862803340000001</v>
      </c>
      <c r="H1268" s="26">
        <v>9.4177818699999999E-2</v>
      </c>
      <c r="I1268" s="26">
        <f>G1268-Mode1_Parameter_sheet!$D$8</f>
        <v>2.4725356930578535E-2</v>
      </c>
      <c r="K1268" s="26">
        <v>42.066666669999996</v>
      </c>
      <c r="L1268" s="33">
        <f>$R$8*COS($R$6*(K1268-Mode1_Parameter_sheet!$D$9))+$R$10*SIN($R$6*(K1268-Mode1_Parameter_sheet!$D$9))+$R$9*COS($R$7*(K1268-Mode1_Parameter_sheet!$D$9))+$R$11*SIN($R$7*(K1268-Mode1_Parameter_sheet!$D$9))</f>
        <v>2.6540736321779369E-2</v>
      </c>
      <c r="M1268" s="33">
        <f>L1268+Mode1_Parameter_sheet!$D$7</f>
        <v>0.17275589380209422</v>
      </c>
      <c r="N1268" s="33">
        <f>$R$8*COS($R$6*(K1268-Mode1_Parameter_sheet!$D$9))+$R$10*SIN($R$6*(K1268-Mode1_Parameter_sheet!$D$9))-$R$9*COS($R$7*(K1268-Mode1_Parameter_sheet!$D$9))-$R$11*SIN($R$7*(K1268-Mode1_Parameter_sheet!$D$9))</f>
        <v>2.6685737422627025E-2</v>
      </c>
      <c r="O1268" s="33">
        <f>N1268+Mode1_Parameter_sheet!$D$8</f>
        <v>0.57058841389204851</v>
      </c>
    </row>
    <row r="1269" spans="2:15">
      <c r="B1269" s="29">
        <v>1260</v>
      </c>
      <c r="C1269" s="26">
        <v>42.1</v>
      </c>
      <c r="D1269" s="26">
        <v>0.17299999999999999</v>
      </c>
      <c r="E1269" s="26">
        <v>8.8700000000000001E-2</v>
      </c>
      <c r="F1269" s="26">
        <f>D1269-Mode1_Parameter_sheet!$D$7</f>
        <v>2.6784842519685131E-2</v>
      </c>
      <c r="G1269" s="26">
        <v>0.57157221810000003</v>
      </c>
      <c r="H1269" s="26">
        <v>8.805045349E-2</v>
      </c>
      <c r="I1269" s="26">
        <f>G1269-Mode1_Parameter_sheet!$D$8</f>
        <v>2.7669541630578554E-2</v>
      </c>
      <c r="K1269" s="26">
        <v>42.1</v>
      </c>
      <c r="L1269" s="33">
        <f>$R$8*COS($R$6*(K1269-Mode1_Parameter_sheet!$D$9))+$R$10*SIN($R$6*(K1269-Mode1_Parameter_sheet!$D$9))+$R$9*COS($R$7*(K1269-Mode1_Parameter_sheet!$D$9))+$R$11*SIN($R$7*(K1269-Mode1_Parameter_sheet!$D$9))</f>
        <v>3.0079107355286253E-2</v>
      </c>
      <c r="M1269" s="33">
        <f>L1269+Mode1_Parameter_sheet!$D$7</f>
        <v>0.17629426483560112</v>
      </c>
      <c r="N1269" s="33">
        <f>$R$8*COS($R$6*(K1269-Mode1_Parameter_sheet!$D$9))+$R$10*SIN($R$6*(K1269-Mode1_Parameter_sheet!$D$9))-$R$9*COS($R$7*(K1269-Mode1_Parameter_sheet!$D$9))-$R$11*SIN($R$7*(K1269-Mode1_Parameter_sheet!$D$9))</f>
        <v>3.0202550634726613E-2</v>
      </c>
      <c r="O1269" s="33">
        <f>N1269+Mode1_Parameter_sheet!$D$8</f>
        <v>0.57410522710414813</v>
      </c>
    </row>
    <row r="1270" spans="2:15">
      <c r="B1270" s="29">
        <v>1260</v>
      </c>
      <c r="C1270" s="26">
        <v>42.133333329999999</v>
      </c>
      <c r="D1270" s="26">
        <v>0.17599999999999999</v>
      </c>
      <c r="E1270" s="26">
        <v>8.4599999999999995E-2</v>
      </c>
      <c r="F1270" s="26">
        <f>D1270-Mode1_Parameter_sheet!$D$7</f>
        <v>2.9784842519685134E-2</v>
      </c>
      <c r="G1270" s="26">
        <v>0.5744980636</v>
      </c>
      <c r="H1270" s="26">
        <v>8.1130175400000004E-2</v>
      </c>
      <c r="I1270" s="26">
        <f>G1270-Mode1_Parameter_sheet!$D$8</f>
        <v>3.0595387130578522E-2</v>
      </c>
      <c r="K1270" s="26">
        <v>42.133333329999999</v>
      </c>
      <c r="L1270" s="33">
        <f>$R$8*COS($R$6*(K1270-Mode1_Parameter_sheet!$D$9))+$R$10*SIN($R$6*(K1270-Mode1_Parameter_sheet!$D$9))+$R$9*COS($R$7*(K1270-Mode1_Parameter_sheet!$D$9))+$R$11*SIN($R$7*(K1270-Mode1_Parameter_sheet!$D$9))</f>
        <v>3.3430684583565039E-2</v>
      </c>
      <c r="M1270" s="33">
        <f>L1270+Mode1_Parameter_sheet!$D$7</f>
        <v>0.1796458420638799</v>
      </c>
      <c r="N1270" s="33">
        <f>$R$8*COS($R$6*(K1270-Mode1_Parameter_sheet!$D$9))+$R$10*SIN($R$6*(K1270-Mode1_Parameter_sheet!$D$9))-$R$9*COS($R$7*(K1270-Mode1_Parameter_sheet!$D$9))-$R$11*SIN($R$7*(K1270-Mode1_Parameter_sheet!$D$9))</f>
        <v>3.3531266303690598E-2</v>
      </c>
      <c r="O1270" s="33">
        <f>N1270+Mode1_Parameter_sheet!$D$8</f>
        <v>0.57743394277311211</v>
      </c>
    </row>
    <row r="1271" spans="2:15">
      <c r="B1271" s="29">
        <v>1270</v>
      </c>
      <c r="C1271" s="26">
        <v>42.166666669999998</v>
      </c>
      <c r="D1271" s="26">
        <v>0.17899999999999999</v>
      </c>
      <c r="E1271" s="26">
        <v>7.8200000000000006E-2</v>
      </c>
      <c r="F1271" s="26">
        <f>D1271-Mode1_Parameter_sheet!$D$7</f>
        <v>3.2784842519685137E-2</v>
      </c>
      <c r="G1271" s="26">
        <v>0.57698089649999995</v>
      </c>
      <c r="H1271" s="26">
        <v>7.2713496259999996E-2</v>
      </c>
      <c r="I1271" s="26">
        <f>G1271-Mode1_Parameter_sheet!$D$8</f>
        <v>3.3078220030578476E-2</v>
      </c>
      <c r="K1271" s="26">
        <v>42.166666669999998</v>
      </c>
      <c r="L1271" s="33">
        <f>$R$8*COS($R$6*(K1271-Mode1_Parameter_sheet!$D$9))+$R$10*SIN($R$6*(K1271-Mode1_Parameter_sheet!$D$9))+$R$9*COS($R$7*(K1271-Mode1_Parameter_sheet!$D$9))+$R$11*SIN($R$7*(K1271-Mode1_Parameter_sheet!$D$9))</f>
        <v>3.6574575836123759E-2</v>
      </c>
      <c r="M1271" s="33">
        <f>L1271+Mode1_Parameter_sheet!$D$7</f>
        <v>0.18278973331643861</v>
      </c>
      <c r="N1271" s="33">
        <f>$R$8*COS($R$6*(K1271-Mode1_Parameter_sheet!$D$9))+$R$10*SIN($R$6*(K1271-Mode1_Parameter_sheet!$D$9))-$R$9*COS($R$7*(K1271-Mode1_Parameter_sheet!$D$9))-$R$11*SIN($R$7*(K1271-Mode1_Parameter_sheet!$D$9))</f>
        <v>3.6651233702539289E-2</v>
      </c>
      <c r="O1271" s="33">
        <f>N1271+Mode1_Parameter_sheet!$D$8</f>
        <v>0.58055391017196079</v>
      </c>
    </row>
    <row r="1272" spans="2:15">
      <c r="B1272" s="29">
        <v>1270</v>
      </c>
      <c r="C1272" s="26">
        <v>42.2</v>
      </c>
      <c r="D1272" s="26">
        <v>0.182</v>
      </c>
      <c r="E1272" s="26">
        <v>7.0599999999999996E-2</v>
      </c>
      <c r="F1272" s="26">
        <f>D1272-Mode1_Parameter_sheet!$D$7</f>
        <v>3.5784842519685139E-2</v>
      </c>
      <c r="G1272" s="26">
        <v>0.57934562999999994</v>
      </c>
      <c r="H1272" s="26">
        <v>6.9287138819999997E-2</v>
      </c>
      <c r="I1272" s="26">
        <f>G1272-Mode1_Parameter_sheet!$D$8</f>
        <v>3.5442953530578469E-2</v>
      </c>
      <c r="K1272" s="26">
        <v>42.2</v>
      </c>
      <c r="L1272" s="33">
        <f>$R$8*COS($R$6*(K1272-Mode1_Parameter_sheet!$D$9))+$R$10*SIN($R$6*(K1272-Mode1_Parameter_sheet!$D$9))+$R$9*COS($R$7*(K1272-Mode1_Parameter_sheet!$D$9))+$R$11*SIN($R$7*(K1272-Mode1_Parameter_sheet!$D$9))</f>
        <v>3.9491175438731353E-2</v>
      </c>
      <c r="M1272" s="33">
        <f>L1272+Mode1_Parameter_sheet!$D$7</f>
        <v>0.1857063329190462</v>
      </c>
      <c r="N1272" s="33">
        <f>$R$8*COS($R$6*(K1272-Mode1_Parameter_sheet!$D$9))+$R$10*SIN($R$6*(K1272-Mode1_Parameter_sheet!$D$9))-$R$9*COS($R$7*(K1272-Mode1_Parameter_sheet!$D$9))-$R$11*SIN($R$7*(K1272-Mode1_Parameter_sheet!$D$9))</f>
        <v>3.9543099841557898E-2</v>
      </c>
      <c r="O1272" s="33">
        <f>N1272+Mode1_Parameter_sheet!$D$8</f>
        <v>0.58344577631097938</v>
      </c>
    </row>
    <row r="1273" spans="2:15">
      <c r="B1273" s="29">
        <v>1270</v>
      </c>
      <c r="C1273" s="26">
        <v>42.233333330000001</v>
      </c>
      <c r="D1273" s="26">
        <v>0.184</v>
      </c>
      <c r="E1273" s="26">
        <v>6.2199999999999998E-2</v>
      </c>
      <c r="F1273" s="26">
        <f>D1273-Mode1_Parameter_sheet!$D$7</f>
        <v>3.7784842519685141E-2</v>
      </c>
      <c r="G1273" s="26">
        <v>0.58160003900000001</v>
      </c>
      <c r="H1273" s="26">
        <v>6.433269422E-2</v>
      </c>
      <c r="I1273" s="26">
        <f>G1273-Mode1_Parameter_sheet!$D$8</f>
        <v>3.7697362530578538E-2</v>
      </c>
      <c r="K1273" s="26">
        <v>42.233333330000001</v>
      </c>
      <c r="L1273" s="33">
        <f>$R$8*COS($R$6*(K1273-Mode1_Parameter_sheet!$D$9))+$R$10*SIN($R$6*(K1273-Mode1_Parameter_sheet!$D$9))+$R$9*COS($R$7*(K1273-Mode1_Parameter_sheet!$D$9))+$R$11*SIN($R$7*(K1273-Mode1_Parameter_sheet!$D$9))</f>
        <v>4.2162292345708938E-2</v>
      </c>
      <c r="M1273" s="33">
        <f>L1273+Mode1_Parameter_sheet!$D$7</f>
        <v>0.18837744982602378</v>
      </c>
      <c r="N1273" s="33">
        <f>$R$8*COS($R$6*(K1273-Mode1_Parameter_sheet!$D$9))+$R$10*SIN($R$6*(K1273-Mode1_Parameter_sheet!$D$9))-$R$9*COS($R$7*(K1273-Mode1_Parameter_sheet!$D$9))-$R$11*SIN($R$7*(K1273-Mode1_Parameter_sheet!$D$9))</f>
        <v>4.2188934888852392E-2</v>
      </c>
      <c r="O1273" s="33">
        <f>N1273+Mode1_Parameter_sheet!$D$8</f>
        <v>0.58609161135827392</v>
      </c>
    </row>
    <row r="1274" spans="2:15">
      <c r="B1274" s="29">
        <v>1270</v>
      </c>
      <c r="C1274" s="26">
        <v>42.266666669999999</v>
      </c>
      <c r="D1274" s="26">
        <v>0.186</v>
      </c>
      <c r="E1274" s="26">
        <v>5.74E-2</v>
      </c>
      <c r="F1274" s="26">
        <f>D1274-Mode1_Parameter_sheet!$D$7</f>
        <v>3.9784842519685143E-2</v>
      </c>
      <c r="G1274" s="26">
        <v>0.58363447629999998</v>
      </c>
      <c r="H1274" s="26">
        <v>5.5024638139999998E-2</v>
      </c>
      <c r="I1274" s="26">
        <f>G1274-Mode1_Parameter_sheet!$D$8</f>
        <v>3.9731799830578507E-2</v>
      </c>
      <c r="K1274" s="26">
        <v>42.266666669999999</v>
      </c>
      <c r="L1274" s="33">
        <f>$R$8*COS($R$6*(K1274-Mode1_Parameter_sheet!$D$9))+$R$10*SIN($R$6*(K1274-Mode1_Parameter_sheet!$D$9))+$R$9*COS($R$7*(K1274-Mode1_Parameter_sheet!$D$9))+$R$11*SIN($R$7*(K1274-Mode1_Parameter_sheet!$D$9))</f>
        <v>4.4571260682911444E-2</v>
      </c>
      <c r="M1274" s="33">
        <f>L1274+Mode1_Parameter_sheet!$D$7</f>
        <v>0.19078641816322631</v>
      </c>
      <c r="N1274" s="33">
        <f>$R$8*COS($R$6*(K1274-Mode1_Parameter_sheet!$D$9))+$R$10*SIN($R$6*(K1274-Mode1_Parameter_sheet!$D$9))-$R$9*COS($R$7*(K1274-Mode1_Parameter_sheet!$D$9))-$R$11*SIN($R$7*(K1274-Mode1_Parameter_sheet!$D$9))</f>
        <v>4.4572339975257051E-2</v>
      </c>
      <c r="O1274" s="33">
        <f>N1274+Mode1_Parameter_sheet!$D$8</f>
        <v>0.58847501644467848</v>
      </c>
    </row>
    <row r="1275" spans="2:15">
      <c r="B1275" s="29">
        <v>1270</v>
      </c>
      <c r="C1275" s="26">
        <v>42.3</v>
      </c>
      <c r="D1275" s="26">
        <v>0.188</v>
      </c>
      <c r="E1275" s="26">
        <v>5.28E-2</v>
      </c>
      <c r="F1275" s="26">
        <f>D1275-Mode1_Parameter_sheet!$D$7</f>
        <v>4.1784842519685145E-2</v>
      </c>
      <c r="G1275" s="26">
        <v>0.58526834829999996</v>
      </c>
      <c r="H1275" s="26">
        <v>4.6449682300000003E-2</v>
      </c>
      <c r="I1275" s="26">
        <f>G1275-Mode1_Parameter_sheet!$D$8</f>
        <v>4.1365671830578488E-2</v>
      </c>
      <c r="K1275" s="26">
        <v>42.3</v>
      </c>
      <c r="L1275" s="33">
        <f>$R$8*COS($R$6*(K1275-Mode1_Parameter_sheet!$D$9))+$R$10*SIN($R$6*(K1275-Mode1_Parameter_sheet!$D$9))+$R$9*COS($R$7*(K1275-Mode1_Parameter_sheet!$D$9))+$R$11*SIN($R$7*(K1275-Mode1_Parameter_sheet!$D$9))</f>
        <v>4.6703042139507933E-2</v>
      </c>
      <c r="M1275" s="33">
        <f>L1275+Mode1_Parameter_sheet!$D$7</f>
        <v>0.19291819961982279</v>
      </c>
      <c r="N1275" s="33">
        <f>$R$8*COS($R$6*(K1275-Mode1_Parameter_sheet!$D$9))+$R$10*SIN($R$6*(K1275-Mode1_Parameter_sheet!$D$9))-$R$9*COS($R$7*(K1275-Mode1_Parameter_sheet!$D$9))-$R$11*SIN($R$7*(K1275-Mode1_Parameter_sheet!$D$9))</f>
        <v>4.6678546789822264E-2</v>
      </c>
      <c r="O1275" s="33">
        <f>N1275+Mode1_Parameter_sheet!$D$8</f>
        <v>0.59058122325924378</v>
      </c>
    </row>
    <row r="1276" spans="2:15">
      <c r="B1276" s="29">
        <v>1270</v>
      </c>
      <c r="C1276" s="26">
        <v>42.333333330000002</v>
      </c>
      <c r="D1276" s="26">
        <v>0.189</v>
      </c>
      <c r="E1276" s="26">
        <v>4.0899999999999999E-2</v>
      </c>
      <c r="F1276" s="26">
        <f>D1276-Mode1_Parameter_sheet!$D$7</f>
        <v>4.2784842519685146E-2</v>
      </c>
      <c r="G1276" s="26">
        <v>0.58673112179999998</v>
      </c>
      <c r="H1276" s="26">
        <v>3.967745776E-2</v>
      </c>
      <c r="I1276" s="26">
        <f>G1276-Mode1_Parameter_sheet!$D$8</f>
        <v>4.2828445330578502E-2</v>
      </c>
      <c r="K1276" s="26">
        <v>42.333333330000002</v>
      </c>
      <c r="L1276" s="33">
        <f>$R$8*COS($R$6*(K1276-Mode1_Parameter_sheet!$D$9))+$R$10*SIN($R$6*(K1276-Mode1_Parameter_sheet!$D$9))+$R$9*COS($R$7*(K1276-Mode1_Parameter_sheet!$D$9))+$R$11*SIN($R$7*(K1276-Mode1_Parameter_sheet!$D$9))</f>
        <v>4.854432441128028E-2</v>
      </c>
      <c r="M1276" s="33">
        <f>L1276+Mode1_Parameter_sheet!$D$7</f>
        <v>0.19475948189159514</v>
      </c>
      <c r="N1276" s="33">
        <f>$R$8*COS($R$6*(K1276-Mode1_Parameter_sheet!$D$9))+$R$10*SIN($R$6*(K1276-Mode1_Parameter_sheet!$D$9))-$R$9*COS($R$7*(K1276-Mode1_Parameter_sheet!$D$9))-$R$11*SIN($R$7*(K1276-Mode1_Parameter_sheet!$D$9))</f>
        <v>4.8494513125554355E-2</v>
      </c>
      <c r="O1276" s="33">
        <f>N1276+Mode1_Parameter_sheet!$D$8</f>
        <v>0.59239718959497578</v>
      </c>
    </row>
    <row r="1277" spans="2:15">
      <c r="B1277" s="29">
        <v>1270</v>
      </c>
      <c r="C1277" s="26">
        <v>42.366666670000001</v>
      </c>
      <c r="D1277" s="26">
        <v>0.19</v>
      </c>
      <c r="E1277" s="26">
        <v>3.0099999999999998E-2</v>
      </c>
      <c r="F1277" s="26">
        <f>D1277-Mode1_Parameter_sheet!$D$7</f>
        <v>4.3784842519685147E-2</v>
      </c>
      <c r="G1277" s="26">
        <v>0.58791351209999998</v>
      </c>
      <c r="H1277" s="26">
        <v>3.1665394620000002E-2</v>
      </c>
      <c r="I1277" s="26">
        <f>G1277-Mode1_Parameter_sheet!$D$8</f>
        <v>4.4010835630578504E-2</v>
      </c>
      <c r="K1277" s="26">
        <v>42.366666670000001</v>
      </c>
      <c r="L1277" s="33">
        <f>$R$8*COS($R$6*(K1277-Mode1_Parameter_sheet!$D$9))+$R$10*SIN($R$6*(K1277-Mode1_Parameter_sheet!$D$9))+$R$9*COS($R$7*(K1277-Mode1_Parameter_sheet!$D$9))+$R$11*SIN($R$7*(K1277-Mode1_Parameter_sheet!$D$9))</f>
        <v>5.0083602021449902E-2</v>
      </c>
      <c r="M1277" s="33">
        <f>L1277+Mode1_Parameter_sheet!$D$7</f>
        <v>0.19629875950176476</v>
      </c>
      <c r="N1277" s="33">
        <f>$R$8*COS($R$6*(K1277-Mode1_Parameter_sheet!$D$9))+$R$10*SIN($R$6*(K1277-Mode1_Parameter_sheet!$D$9))-$R$9*COS($R$7*(K1277-Mode1_Parameter_sheet!$D$9))-$R$11*SIN($R$7*(K1277-Mode1_Parameter_sheet!$D$9))</f>
        <v>5.0009000870901751E-2</v>
      </c>
      <c r="O1277" s="33">
        <f>N1277+Mode1_Parameter_sheet!$D$8</f>
        <v>0.59391167734032324</v>
      </c>
    </row>
    <row r="1278" spans="2:15">
      <c r="B1278" s="29">
        <v>1270</v>
      </c>
      <c r="C1278" s="26">
        <v>42.4</v>
      </c>
      <c r="D1278" s="26">
        <v>0.191</v>
      </c>
      <c r="E1278" s="26">
        <v>2.3900000000000001E-2</v>
      </c>
      <c r="F1278" s="26">
        <f>D1278-Mode1_Parameter_sheet!$D$7</f>
        <v>4.4784842519685147E-2</v>
      </c>
      <c r="G1278" s="26">
        <v>0.58884214810000002</v>
      </c>
      <c r="H1278" s="26">
        <v>2.505635677E-2</v>
      </c>
      <c r="I1278" s="26">
        <f>G1278-Mode1_Parameter_sheet!$D$8</f>
        <v>4.4939471630578542E-2</v>
      </c>
      <c r="K1278" s="26">
        <v>42.4</v>
      </c>
      <c r="L1278" s="33">
        <f>$R$8*COS($R$6*(K1278-Mode1_Parameter_sheet!$D$9))+$R$10*SIN($R$6*(K1278-Mode1_Parameter_sheet!$D$9))+$R$9*COS($R$7*(K1278-Mode1_Parameter_sheet!$D$9))+$R$11*SIN($R$7*(K1278-Mode1_Parameter_sheet!$D$9))</f>
        <v>5.1311247462473196E-2</v>
      </c>
      <c r="M1278" s="33">
        <f>L1278+Mode1_Parameter_sheet!$D$7</f>
        <v>0.19752640494278806</v>
      </c>
      <c r="N1278" s="33">
        <f>$R$8*COS($R$6*(K1278-Mode1_Parameter_sheet!$D$9))+$R$10*SIN($R$6*(K1278-Mode1_Parameter_sheet!$D$9))-$R$9*COS($R$7*(K1278-Mode1_Parameter_sheet!$D$9))-$R$11*SIN($R$7*(K1278-Mode1_Parameter_sheet!$D$9))</f>
        <v>5.1212644349674562E-2</v>
      </c>
      <c r="O1278" s="33">
        <f>N1278+Mode1_Parameter_sheet!$D$8</f>
        <v>0.59511532081909602</v>
      </c>
    </row>
    <row r="1279" spans="2:15">
      <c r="B1279" s="29">
        <v>1270</v>
      </c>
      <c r="C1279" s="26">
        <v>42.433333330000004</v>
      </c>
      <c r="D1279" s="26">
        <v>0.192</v>
      </c>
      <c r="E1279" s="26">
        <v>1.7399999999999999E-2</v>
      </c>
      <c r="F1279" s="26">
        <f>D1279-Mode1_Parameter_sheet!$D$7</f>
        <v>4.5784842519685148E-2</v>
      </c>
      <c r="G1279" s="26">
        <v>0.58958393590000002</v>
      </c>
      <c r="H1279" s="26">
        <v>1.5661557369999999E-2</v>
      </c>
      <c r="I1279" s="26">
        <f>G1279-Mode1_Parameter_sheet!$D$8</f>
        <v>4.5681259430578547E-2</v>
      </c>
      <c r="K1279" s="26">
        <v>42.433333330000004</v>
      </c>
      <c r="L1279" s="33">
        <f>$R$8*COS($R$6*(K1279-Mode1_Parameter_sheet!$D$9))+$R$10*SIN($R$6*(K1279-Mode1_Parameter_sheet!$D$9))+$R$9*COS($R$7*(K1279-Mode1_Parameter_sheet!$D$9))+$R$11*SIN($R$7*(K1279-Mode1_Parameter_sheet!$D$9))</f>
        <v>5.2219574407211089E-2</v>
      </c>
      <c r="M1279" s="33">
        <f>L1279+Mode1_Parameter_sheet!$D$7</f>
        <v>0.19843473188752594</v>
      </c>
      <c r="N1279" s="33">
        <f>$R$8*COS($R$6*(K1279-Mode1_Parameter_sheet!$D$9))+$R$10*SIN($R$6*(K1279-Mode1_Parameter_sheet!$D$9))-$R$9*COS($R$7*(K1279-Mode1_Parameter_sheet!$D$9))-$R$11*SIN($R$7*(K1279-Mode1_Parameter_sheet!$D$9))</f>
        <v>5.2098010722317289E-2</v>
      </c>
      <c r="O1279" s="33">
        <f>N1279+Mode1_Parameter_sheet!$D$8</f>
        <v>0.59600068719173871</v>
      </c>
    </row>
    <row r="1280" spans="2:15">
      <c r="B1280" s="29">
        <v>1270</v>
      </c>
      <c r="C1280" s="26">
        <v>42.466666670000002</v>
      </c>
      <c r="D1280" s="26">
        <v>0.192</v>
      </c>
      <c r="E1280" s="26">
        <v>7.3499999999999998E-3</v>
      </c>
      <c r="F1280" s="26">
        <f>D1280-Mode1_Parameter_sheet!$D$7</f>
        <v>4.5784842519685148E-2</v>
      </c>
      <c r="G1280" s="26">
        <v>0.58988625189999999</v>
      </c>
      <c r="H1280" s="26">
        <v>3.5147550469999999E-3</v>
      </c>
      <c r="I1280" s="26">
        <f>G1280-Mode1_Parameter_sheet!$D$8</f>
        <v>4.5983575430578516E-2</v>
      </c>
      <c r="K1280" s="26">
        <v>42.466666670000002</v>
      </c>
      <c r="L1280" s="33">
        <f>$R$8*COS($R$6*(K1280-Mode1_Parameter_sheet!$D$9))+$R$10*SIN($R$6*(K1280-Mode1_Parameter_sheet!$D$9))+$R$9*COS($R$7*(K1280-Mode1_Parameter_sheet!$D$9))+$R$11*SIN($R$7*(K1280-Mode1_Parameter_sheet!$D$9))</f>
        <v>5.2802884248050144E-2</v>
      </c>
      <c r="M1280" s="33">
        <f>L1280+Mode1_Parameter_sheet!$D$7</f>
        <v>0.19901804172836501</v>
      </c>
      <c r="N1280" s="33">
        <f>$R$8*COS($R$6*(K1280-Mode1_Parameter_sheet!$D$9))+$R$10*SIN($R$6*(K1280-Mode1_Parameter_sheet!$D$9))-$R$9*COS($R$7*(K1280-Mode1_Parameter_sheet!$D$9))-$R$11*SIN($R$7*(K1280-Mode1_Parameter_sheet!$D$9))</f>
        <v>5.2659643871469944E-2</v>
      </c>
      <c r="O1280" s="33">
        <f>N1280+Mode1_Parameter_sheet!$D$8</f>
        <v>0.59656232034089141</v>
      </c>
    </row>
    <row r="1281" spans="2:15">
      <c r="B1281" s="29">
        <v>1280</v>
      </c>
      <c r="C1281" s="26">
        <v>42.5</v>
      </c>
      <c r="D1281" s="26">
        <v>0.192</v>
      </c>
      <c r="E1281" s="26">
        <v>-1.5900000000000001E-3</v>
      </c>
      <c r="F1281" s="26">
        <f>D1281-Mode1_Parameter_sheet!$D$7</f>
        <v>4.5784842519685148E-2</v>
      </c>
      <c r="G1281" s="26">
        <v>0.58981825290000001</v>
      </c>
      <c r="H1281" s="26">
        <v>-3.8313626260000001E-3</v>
      </c>
      <c r="I1281" s="26">
        <f>G1281-Mode1_Parameter_sheet!$D$8</f>
        <v>4.5915576430578531E-2</v>
      </c>
      <c r="K1281" s="26">
        <v>42.5</v>
      </c>
      <c r="L1281" s="33">
        <f>$R$8*COS($R$6*(K1281-Mode1_Parameter_sheet!$D$9))+$R$10*SIN($R$6*(K1281-Mode1_Parameter_sheet!$D$9))+$R$9*COS($R$7*(K1281-Mode1_Parameter_sheet!$D$9))+$R$11*SIN($R$7*(K1281-Mode1_Parameter_sheet!$D$9))</f>
        <v>5.3057501969183685E-2</v>
      </c>
      <c r="M1281" s="33">
        <f>L1281+Mode1_Parameter_sheet!$D$7</f>
        <v>0.19927265944949854</v>
      </c>
      <c r="N1281" s="33">
        <f>$R$8*COS($R$6*(K1281-Mode1_Parameter_sheet!$D$9))+$R$10*SIN($R$6*(K1281-Mode1_Parameter_sheet!$D$9))-$R$9*COS($R$7*(K1281-Mode1_Parameter_sheet!$D$9))-$R$11*SIN($R$7*(K1281-Mode1_Parameter_sheet!$D$9))</f>
        <v>5.2894097731244163E-2</v>
      </c>
      <c r="O1281" s="33">
        <f>N1281+Mode1_Parameter_sheet!$D$8</f>
        <v>0.59679677420066568</v>
      </c>
    </row>
    <row r="1282" spans="2:15">
      <c r="B1282" s="29">
        <v>1280</v>
      </c>
      <c r="C1282" s="26">
        <v>42.533333329999998</v>
      </c>
      <c r="D1282" s="26">
        <v>0.192</v>
      </c>
      <c r="E1282" s="26">
        <v>-1.09E-2</v>
      </c>
      <c r="F1282" s="26">
        <f>D1282-Mode1_Parameter_sheet!$D$7</f>
        <v>4.5784842519685148E-2</v>
      </c>
      <c r="G1282" s="26">
        <v>0.58963082779999998</v>
      </c>
      <c r="H1282" s="26">
        <v>-1.338496822E-2</v>
      </c>
      <c r="I1282" s="26">
        <f>G1282-Mode1_Parameter_sheet!$D$8</f>
        <v>4.5728151330578504E-2</v>
      </c>
      <c r="K1282" s="26">
        <v>42.533333329999998</v>
      </c>
      <c r="L1282" s="33">
        <f>$R$8*COS($R$6*(K1282-Mode1_Parameter_sheet!$D$9))+$R$10*SIN($R$6*(K1282-Mode1_Parameter_sheet!$D$9))+$R$9*COS($R$7*(K1282-Mode1_Parameter_sheet!$D$9))+$R$11*SIN($R$7*(K1282-Mode1_Parameter_sheet!$D$9))</f>
        <v>5.2981800548023809E-2</v>
      </c>
      <c r="M1282" s="33">
        <f>L1282+Mode1_Parameter_sheet!$D$7</f>
        <v>0.19919695802833867</v>
      </c>
      <c r="N1282" s="33">
        <f>$R$8*COS($R$6*(K1282-Mode1_Parameter_sheet!$D$9))+$R$10*SIN($R$6*(K1282-Mode1_Parameter_sheet!$D$9))-$R$9*COS($R$7*(K1282-Mode1_Parameter_sheet!$D$9))-$R$11*SIN($R$7*(K1282-Mode1_Parameter_sheet!$D$9))</f>
        <v>5.2799958231612563E-2</v>
      </c>
      <c r="O1282" s="33">
        <f>N1282+Mode1_Parameter_sheet!$D$8</f>
        <v>0.59670263470103402</v>
      </c>
    </row>
    <row r="1283" spans="2:15">
      <c r="B1283" s="29">
        <v>1280</v>
      </c>
      <c r="C1283" s="26">
        <v>42.566666669999996</v>
      </c>
      <c r="D1283" s="26">
        <v>0.192</v>
      </c>
      <c r="E1283" s="26">
        <v>-2.01E-2</v>
      </c>
      <c r="F1283" s="26">
        <f>D1283-Mode1_Parameter_sheet!$D$7</f>
        <v>4.5784842519685148E-2</v>
      </c>
      <c r="G1283" s="26">
        <v>0.58892592170000002</v>
      </c>
      <c r="H1283" s="26">
        <v>-2.1393574790000001E-2</v>
      </c>
      <c r="I1283" s="26">
        <f>G1283-Mode1_Parameter_sheet!$D$8</f>
        <v>4.5023245230578546E-2</v>
      </c>
      <c r="K1283" s="26">
        <v>42.566666669999996</v>
      </c>
      <c r="L1283" s="33">
        <f>$R$8*COS($R$6*(K1283-Mode1_Parameter_sheet!$D$9))+$R$10*SIN($R$6*(K1283-Mode1_Parameter_sheet!$D$9))+$R$9*COS($R$7*(K1283-Mode1_Parameter_sheet!$D$9))+$R$11*SIN($R$7*(K1283-Mode1_Parameter_sheet!$D$9))</f>
        <v>5.2576210567288756E-2</v>
      </c>
      <c r="M1283" s="33">
        <f>L1283+Mode1_Parameter_sheet!$D$7</f>
        <v>0.19879136804760361</v>
      </c>
      <c r="N1283" s="33">
        <f>$R$8*COS($R$6*(K1283-Mode1_Parameter_sheet!$D$9))+$R$10*SIN($R$6*(K1283-Mode1_Parameter_sheet!$D$9))-$R$9*COS($R$7*(K1283-Mode1_Parameter_sheet!$D$9))-$R$11*SIN($R$7*(K1283-Mode1_Parameter_sheet!$D$9))</f>
        <v>5.2377850683171967E-2</v>
      </c>
      <c r="O1283" s="33">
        <f>N1283+Mode1_Parameter_sheet!$D$8</f>
        <v>0.5962805271525935</v>
      </c>
    </row>
    <row r="1284" spans="2:15">
      <c r="B1284" s="29">
        <v>1280</v>
      </c>
      <c r="C1284" s="26">
        <v>42.6</v>
      </c>
      <c r="D1284" s="26">
        <v>0.191</v>
      </c>
      <c r="E1284" s="26">
        <v>-2.46E-2</v>
      </c>
      <c r="F1284" s="26">
        <f>D1284-Mode1_Parameter_sheet!$D$7</f>
        <v>4.4784842519685147E-2</v>
      </c>
      <c r="G1284" s="26">
        <v>0.58820458939999998</v>
      </c>
      <c r="H1284" s="26">
        <v>-2.5055066609999999E-2</v>
      </c>
      <c r="I1284" s="26">
        <f>G1284-Mode1_Parameter_sheet!$D$8</f>
        <v>4.4301912930578502E-2</v>
      </c>
      <c r="K1284" s="26">
        <v>42.6</v>
      </c>
      <c r="L1284" s="33">
        <f>$R$8*COS($R$6*(K1284-Mode1_Parameter_sheet!$D$9))+$R$10*SIN($R$6*(K1284-Mode1_Parameter_sheet!$D$9))+$R$9*COS($R$7*(K1284-Mode1_Parameter_sheet!$D$9))+$R$11*SIN($R$7*(K1284-Mode1_Parameter_sheet!$D$9))</f>
        <v>5.1843218769143058E-2</v>
      </c>
      <c r="M1284" s="33">
        <f>L1284+Mode1_Parameter_sheet!$D$7</f>
        <v>0.19805837624945791</v>
      </c>
      <c r="N1284" s="33">
        <f>$R$8*COS($R$6*(K1284-Mode1_Parameter_sheet!$D$9))+$R$10*SIN($R$6*(K1284-Mode1_Parameter_sheet!$D$9))-$R$9*COS($R$7*(K1284-Mode1_Parameter_sheet!$D$9))-$R$11*SIN($R$7*(K1284-Mode1_Parameter_sheet!$D$9))</f>
        <v>5.1630436287171004E-2</v>
      </c>
      <c r="O1284" s="33">
        <f>N1284+Mode1_Parameter_sheet!$D$8</f>
        <v>0.59553311275659249</v>
      </c>
    </row>
    <row r="1285" spans="2:15">
      <c r="B1285" s="29">
        <v>1280</v>
      </c>
      <c r="C1285" s="26">
        <v>42.633333329999999</v>
      </c>
      <c r="D1285" s="26">
        <v>0.19</v>
      </c>
      <c r="E1285" s="26">
        <v>-3.44E-2</v>
      </c>
      <c r="F1285" s="26">
        <f>D1285-Mode1_Parameter_sheet!$D$7</f>
        <v>4.3784842519685147E-2</v>
      </c>
      <c r="G1285" s="26">
        <v>0.58725558389999999</v>
      </c>
      <c r="H1285" s="26">
        <v>-3.4972468360000002E-2</v>
      </c>
      <c r="I1285" s="26">
        <f>G1285-Mode1_Parameter_sheet!$D$8</f>
        <v>4.3352907430578513E-2</v>
      </c>
      <c r="K1285" s="26">
        <v>42.633333329999999</v>
      </c>
      <c r="L1285" s="33">
        <f>$R$8*COS($R$6*(K1285-Mode1_Parameter_sheet!$D$9))+$R$10*SIN($R$6*(K1285-Mode1_Parameter_sheet!$D$9))+$R$9*COS($R$7*(K1285-Mode1_Parameter_sheet!$D$9))+$R$11*SIN($R$7*(K1285-Mode1_Parameter_sheet!$D$9))</f>
        <v>5.0787352239260619E-2</v>
      </c>
      <c r="M1285" s="33">
        <f>L1285+Mode1_Parameter_sheet!$D$7</f>
        <v>0.19700250971957547</v>
      </c>
      <c r="N1285" s="33">
        <f>$R$8*COS($R$6*(K1285-Mode1_Parameter_sheet!$D$9))+$R$10*SIN($R$6*(K1285-Mode1_Parameter_sheet!$D$9))-$R$9*COS($R$7*(K1285-Mode1_Parameter_sheet!$D$9))-$R$11*SIN($R$7*(K1285-Mode1_Parameter_sheet!$D$9))</f>
        <v>5.056239444732985E-2</v>
      </c>
      <c r="O1285" s="33">
        <f>N1285+Mode1_Parameter_sheet!$D$8</f>
        <v>0.59446507091675138</v>
      </c>
    </row>
    <row r="1286" spans="2:15">
      <c r="B1286" s="29">
        <v>1280</v>
      </c>
      <c r="C1286" s="26">
        <v>42.666666669999998</v>
      </c>
      <c r="D1286" s="26">
        <v>0.189</v>
      </c>
      <c r="E1286" s="26">
        <v>-4.2799999999999998E-2</v>
      </c>
      <c r="F1286" s="26">
        <f>D1286-Mode1_Parameter_sheet!$D$7</f>
        <v>4.2784842519685146E-2</v>
      </c>
      <c r="G1286" s="26">
        <v>0.58587309160000001</v>
      </c>
      <c r="H1286" s="26">
        <v>-4.36456671E-2</v>
      </c>
      <c r="I1286" s="26">
        <f>G1286-Mode1_Parameter_sheet!$D$8</f>
        <v>4.1970415130578531E-2</v>
      </c>
      <c r="K1286" s="26">
        <v>42.666666669999998</v>
      </c>
      <c r="L1286" s="33">
        <f>$R$8*COS($R$6*(K1286-Mode1_Parameter_sheet!$D$9))+$R$10*SIN($R$6*(K1286-Mode1_Parameter_sheet!$D$9))+$R$9*COS($R$7*(K1286-Mode1_Parameter_sheet!$D$9))+$R$11*SIN($R$7*(K1286-Mode1_Parameter_sheet!$D$9))</f>
        <v>4.9415150513069779E-2</v>
      </c>
      <c r="M1286" s="33">
        <f>L1286+Mode1_Parameter_sheet!$D$7</f>
        <v>0.19563030799338463</v>
      </c>
      <c r="N1286" s="33">
        <f>$R$8*COS($R$6*(K1286-Mode1_Parameter_sheet!$D$9))+$R$10*SIN($R$6*(K1286-Mode1_Parameter_sheet!$D$9))-$R$9*COS($R$7*(K1286-Mode1_Parameter_sheet!$D$9))-$R$11*SIN($R$7*(K1286-Mode1_Parameter_sheet!$D$9))</f>
        <v>4.9180393285223035E-2</v>
      </c>
      <c r="O1286" s="33">
        <f>N1286+Mode1_Parameter_sheet!$D$8</f>
        <v>0.59308306975464453</v>
      </c>
    </row>
    <row r="1287" spans="2:15">
      <c r="B1287" s="29">
        <v>1280</v>
      </c>
      <c r="C1287" s="26">
        <v>42.7</v>
      </c>
      <c r="D1287" s="26">
        <v>0.187</v>
      </c>
      <c r="E1287" s="26">
        <v>-5.1200000000000002E-2</v>
      </c>
      <c r="F1287" s="26">
        <f>D1287-Mode1_Parameter_sheet!$D$7</f>
        <v>4.0784842519685144E-2</v>
      </c>
      <c r="G1287" s="26">
        <v>0.58434587280000005</v>
      </c>
      <c r="H1287" s="26">
        <v>-5.2601289779999998E-2</v>
      </c>
      <c r="I1287" s="26">
        <f>G1287-Mode1_Parameter_sheet!$D$8</f>
        <v>4.0443196330578579E-2</v>
      </c>
      <c r="K1287" s="26">
        <v>42.7</v>
      </c>
      <c r="L1287" s="33">
        <f>$R$8*COS($R$6*(K1287-Mode1_Parameter_sheet!$D$9))+$R$10*SIN($R$6*(K1287-Mode1_Parameter_sheet!$D$9))+$R$9*COS($R$7*(K1287-Mode1_Parameter_sheet!$D$9))+$R$11*SIN($R$7*(K1287-Mode1_Parameter_sheet!$D$9))</f>
        <v>4.773512685284638E-2</v>
      </c>
      <c r="M1287" s="33">
        <f>L1287+Mode1_Parameter_sheet!$D$7</f>
        <v>0.19395028433316125</v>
      </c>
      <c r="N1287" s="33">
        <f>$R$8*COS($R$6*(K1287-Mode1_Parameter_sheet!$D$9))+$R$10*SIN($R$6*(K1287-Mode1_Parameter_sheet!$D$9))-$R$9*COS($R$7*(K1287-Mode1_Parameter_sheet!$D$9))-$R$11*SIN($R$7*(K1287-Mode1_Parameter_sheet!$D$9))</f>
        <v>4.7493049565085349E-2</v>
      </c>
      <c r="O1287" s="33">
        <f>N1287+Mode1_Parameter_sheet!$D$8</f>
        <v>0.59139572603450685</v>
      </c>
    </row>
    <row r="1288" spans="2:15">
      <c r="B1288" s="29">
        <v>1280</v>
      </c>
      <c r="C1288" s="26">
        <v>42.733333330000001</v>
      </c>
      <c r="D1288" s="26">
        <v>0.185</v>
      </c>
      <c r="E1288" s="26">
        <v>-6.1400000000000003E-2</v>
      </c>
      <c r="F1288" s="26">
        <f>D1288-Mode1_Parameter_sheet!$D$7</f>
        <v>3.8784842519685142E-2</v>
      </c>
      <c r="G1288" s="26">
        <v>0.5823663389</v>
      </c>
      <c r="H1288" s="26">
        <v>-6.2291480539999999E-2</v>
      </c>
      <c r="I1288" s="26">
        <f>G1288-Mode1_Parameter_sheet!$D$8</f>
        <v>3.8463662430578527E-2</v>
      </c>
      <c r="K1288" s="26">
        <v>42.733333330000001</v>
      </c>
      <c r="L1288" s="33">
        <f>$R$8*COS($R$6*(K1288-Mode1_Parameter_sheet!$D$9))+$R$10*SIN($R$6*(K1288-Mode1_Parameter_sheet!$D$9))+$R$9*COS($R$7*(K1288-Mode1_Parameter_sheet!$D$9))+$R$11*SIN($R$7*(K1288-Mode1_Parameter_sheet!$D$9))</f>
        <v>4.5757713059817615E-2</v>
      </c>
      <c r="M1288" s="33">
        <f>L1288+Mode1_Parameter_sheet!$D$7</f>
        <v>0.19197287054013246</v>
      </c>
      <c r="N1288" s="33">
        <f>$R$8*COS($R$6*(K1288-Mode1_Parameter_sheet!$D$9))+$R$10*SIN($R$6*(K1288-Mode1_Parameter_sheet!$D$9))-$R$9*COS($R$7*(K1288-Mode1_Parameter_sheet!$D$9))-$R$11*SIN($R$7*(K1288-Mode1_Parameter_sheet!$D$9))</f>
        <v>4.5510872395163257E-2</v>
      </c>
      <c r="O1288" s="33">
        <f>N1288+Mode1_Parameter_sheet!$D$8</f>
        <v>0.58941354886458475</v>
      </c>
    </row>
    <row r="1289" spans="2:15">
      <c r="B1289" s="29">
        <v>1280</v>
      </c>
      <c r="C1289" s="26">
        <v>42.766666669999999</v>
      </c>
      <c r="D1289" s="26">
        <v>0.183</v>
      </c>
      <c r="E1289" s="26">
        <v>-6.6500000000000004E-2</v>
      </c>
      <c r="F1289" s="26">
        <f>D1289-Mode1_Parameter_sheet!$D$7</f>
        <v>3.678484251968514E-2</v>
      </c>
      <c r="G1289" s="26">
        <v>0.58019310739999996</v>
      </c>
      <c r="H1289" s="26">
        <v>-6.9510343299999999E-2</v>
      </c>
      <c r="I1289" s="26">
        <f>G1289-Mode1_Parameter_sheet!$D$8</f>
        <v>3.6290430930578488E-2</v>
      </c>
      <c r="K1289" s="26">
        <v>42.766666669999999</v>
      </c>
      <c r="L1289" s="33">
        <f>$R$8*COS($R$6*(K1289-Mode1_Parameter_sheet!$D$9))+$R$10*SIN($R$6*(K1289-Mode1_Parameter_sheet!$D$9))+$R$9*COS($R$7*(K1289-Mode1_Parameter_sheet!$D$9))+$R$11*SIN($R$7*(K1289-Mode1_Parameter_sheet!$D$9))</f>
        <v>4.3495195598598498E-2</v>
      </c>
      <c r="M1289" s="33">
        <f>L1289+Mode1_Parameter_sheet!$D$7</f>
        <v>0.18971035307891335</v>
      </c>
      <c r="N1289" s="33">
        <f>$R$8*COS($R$6*(K1289-Mode1_Parameter_sheet!$D$9))+$R$10*SIN($R$6*(K1289-Mode1_Parameter_sheet!$D$9))-$R$9*COS($R$7*(K1289-Mode1_Parameter_sheet!$D$9))-$R$11*SIN($R$7*(K1289-Mode1_Parameter_sheet!$D$9))</f>
        <v>4.3246198547904104E-2</v>
      </c>
      <c r="O1289" s="33">
        <f>N1289+Mode1_Parameter_sheet!$D$8</f>
        <v>0.5871488750173256</v>
      </c>
    </row>
    <row r="1290" spans="2:15">
      <c r="B1290" s="29">
        <v>1280</v>
      </c>
      <c r="C1290" s="26">
        <v>42.8</v>
      </c>
      <c r="D1290" s="26">
        <v>0.18099999999999999</v>
      </c>
      <c r="E1290" s="26">
        <v>-7.17E-2</v>
      </c>
      <c r="F1290" s="26">
        <f>D1290-Mode1_Parameter_sheet!$D$7</f>
        <v>3.4784842519685139E-2</v>
      </c>
      <c r="G1290" s="26">
        <v>0.57773231599999997</v>
      </c>
      <c r="H1290" s="26">
        <v>-7.1826082530000002E-2</v>
      </c>
      <c r="I1290" s="26">
        <f>G1290-Mode1_Parameter_sheet!$D$8</f>
        <v>3.3829639530578492E-2</v>
      </c>
      <c r="K1290" s="26">
        <v>42.8</v>
      </c>
      <c r="L1290" s="33">
        <f>$R$8*COS($R$6*(K1290-Mode1_Parameter_sheet!$D$9))+$R$10*SIN($R$6*(K1290-Mode1_Parameter_sheet!$D$9))+$R$9*COS($R$7*(K1290-Mode1_Parameter_sheet!$D$9))+$R$11*SIN($R$7*(K1290-Mode1_Parameter_sheet!$D$9))</f>
        <v>4.0961641729491821E-2</v>
      </c>
      <c r="M1290" s="33">
        <f>L1290+Mode1_Parameter_sheet!$D$7</f>
        <v>0.18717679920980668</v>
      </c>
      <c r="N1290" s="33">
        <f>$R$8*COS($R$6*(K1290-Mode1_Parameter_sheet!$D$9))+$R$10*SIN($R$6*(K1290-Mode1_Parameter_sheet!$D$9))-$R$9*COS($R$7*(K1290-Mode1_Parameter_sheet!$D$9))-$R$11*SIN($R$7*(K1290-Mode1_Parameter_sheet!$D$9))</f>
        <v>4.0713118059429787E-2</v>
      </c>
      <c r="O1290" s="33">
        <f>N1290+Mode1_Parameter_sheet!$D$8</f>
        <v>0.58461579452885126</v>
      </c>
    </row>
    <row r="1291" spans="2:15">
      <c r="B1291" s="29">
        <v>1290</v>
      </c>
      <c r="C1291" s="26">
        <v>42.833333330000002</v>
      </c>
      <c r="D1291" s="26">
        <v>0.17799999999999999</v>
      </c>
      <c r="E1291" s="26">
        <v>-7.9000000000000001E-2</v>
      </c>
      <c r="F1291" s="26">
        <f>D1291-Mode1_Parameter_sheet!$D$7</f>
        <v>3.1784842519685136E-2</v>
      </c>
      <c r="G1291" s="26">
        <v>0.57540470190000004</v>
      </c>
      <c r="H1291" s="26">
        <v>-7.8067686359999999E-2</v>
      </c>
      <c r="I1291" s="26">
        <f>G1291-Mode1_Parameter_sheet!$D$8</f>
        <v>3.1502025430578562E-2</v>
      </c>
      <c r="K1291" s="26">
        <v>42.833333330000002</v>
      </c>
      <c r="L1291" s="33">
        <f>$R$8*COS($R$6*(K1291-Mode1_Parameter_sheet!$D$9))+$R$10*SIN($R$6*(K1291-Mode1_Parameter_sheet!$D$9))+$R$9*COS($R$7*(K1291-Mode1_Parameter_sheet!$D$9))+$R$11*SIN($R$7*(K1291-Mode1_Parameter_sheet!$D$9))</f>
        <v>3.8172808003291626E-2</v>
      </c>
      <c r="M1291" s="33">
        <f>L1291+Mode1_Parameter_sheet!$D$7</f>
        <v>0.18438796548360648</v>
      </c>
      <c r="N1291" s="33">
        <f>$R$8*COS($R$6*(K1291-Mode1_Parameter_sheet!$D$9))+$R$10*SIN($R$6*(K1291-Mode1_Parameter_sheet!$D$9))-$R$9*COS($R$7*(K1291-Mode1_Parameter_sheet!$D$9))-$R$11*SIN($R$7*(K1291-Mode1_Parameter_sheet!$D$9))</f>
        <v>3.792738247991672E-2</v>
      </c>
      <c r="O1291" s="33">
        <f>N1291+Mode1_Parameter_sheet!$D$8</f>
        <v>0.58183005894933815</v>
      </c>
    </row>
    <row r="1292" spans="2:15">
      <c r="B1292" s="29">
        <v>1290</v>
      </c>
      <c r="C1292" s="26">
        <v>42.866666670000001</v>
      </c>
      <c r="D1292" s="26">
        <v>0.17599999999999999</v>
      </c>
      <c r="E1292" s="26">
        <v>-8.6099999999999996E-2</v>
      </c>
      <c r="F1292" s="26">
        <f>D1292-Mode1_Parameter_sheet!$D$7</f>
        <v>2.9784842519685134E-2</v>
      </c>
      <c r="G1292" s="26">
        <v>0.5725278036</v>
      </c>
      <c r="H1292" s="26">
        <v>-8.7736766229999999E-2</v>
      </c>
      <c r="I1292" s="26">
        <f>G1292-Mode1_Parameter_sheet!$D$8</f>
        <v>2.862512713057852E-2</v>
      </c>
      <c r="K1292" s="26">
        <v>42.866666670000001</v>
      </c>
      <c r="L1292" s="33">
        <f>$R$8*COS($R$6*(K1292-Mode1_Parameter_sheet!$D$9))+$R$10*SIN($R$6*(K1292-Mode1_Parameter_sheet!$D$9))+$R$9*COS($R$7*(K1292-Mode1_Parameter_sheet!$D$9))+$R$11*SIN($R$7*(K1292-Mode1_Parameter_sheet!$D$9))</f>
        <v>3.5146043948748908E-2</v>
      </c>
      <c r="M1292" s="33">
        <f>L1292+Mode1_Parameter_sheet!$D$7</f>
        <v>0.18136120142906376</v>
      </c>
      <c r="N1292" s="33">
        <f>$R$8*COS($R$6*(K1292-Mode1_Parameter_sheet!$D$9))+$R$10*SIN($R$6*(K1292-Mode1_Parameter_sheet!$D$9))-$R$9*COS($R$7*(K1292-Mode1_Parameter_sheet!$D$9))-$R$11*SIN($R$7*(K1292-Mode1_Parameter_sheet!$D$9))</f>
        <v>3.4906308619338265E-2</v>
      </c>
      <c r="O1292" s="33">
        <f>N1292+Mode1_Parameter_sheet!$D$8</f>
        <v>0.57880898508875978</v>
      </c>
    </row>
    <row r="1293" spans="2:15">
      <c r="B1293" s="29">
        <v>1290</v>
      </c>
      <c r="C1293" s="26">
        <v>42.9</v>
      </c>
      <c r="D1293" s="26">
        <v>0.17299999999999999</v>
      </c>
      <c r="E1293" s="26">
        <v>-9.1200000000000003E-2</v>
      </c>
      <c r="F1293" s="26">
        <f>D1293-Mode1_Parameter_sheet!$D$7</f>
        <v>2.6784842519685131E-2</v>
      </c>
      <c r="G1293" s="26">
        <v>0.56955558409999996</v>
      </c>
      <c r="H1293" s="26">
        <v>-8.9839538230000002E-2</v>
      </c>
      <c r="I1293" s="26">
        <f>G1293-Mode1_Parameter_sheet!$D$8</f>
        <v>2.5652907630578481E-2</v>
      </c>
      <c r="K1293" s="26">
        <v>42.9</v>
      </c>
      <c r="L1293" s="33">
        <f>$R$8*COS($R$6*(K1293-Mode1_Parameter_sheet!$D$9))+$R$10*SIN($R$6*(K1293-Mode1_Parameter_sheet!$D$9))+$R$9*COS($R$7*(K1293-Mode1_Parameter_sheet!$D$9))+$R$11*SIN($R$7*(K1293-Mode1_Parameter_sheet!$D$9))</f>
        <v>3.1900187167096528E-2</v>
      </c>
      <c r="M1293" s="33">
        <f>L1293+Mode1_Parameter_sheet!$D$7</f>
        <v>0.17811534464741138</v>
      </c>
      <c r="N1293" s="33">
        <f>$R$8*COS($R$6*(K1293-Mode1_Parameter_sheet!$D$9))+$R$10*SIN($R$6*(K1293-Mode1_Parameter_sheet!$D$9))-$R$9*COS($R$7*(K1293-Mode1_Parameter_sheet!$D$9))-$R$11*SIN($R$7*(K1293-Mode1_Parameter_sheet!$D$9))</f>
        <v>3.1668673978914666E-2</v>
      </c>
      <c r="O1293" s="33">
        <f>N1293+Mode1_Parameter_sheet!$D$8</f>
        <v>0.57557135044833618</v>
      </c>
    </row>
    <row r="1294" spans="2:15">
      <c r="B1294" s="29">
        <v>1290</v>
      </c>
      <c r="C1294" s="26">
        <v>42.933333330000004</v>
      </c>
      <c r="D1294" s="26">
        <v>0.16900000000000001</v>
      </c>
      <c r="E1294" s="26">
        <v>-9.4399999999999998E-2</v>
      </c>
      <c r="F1294" s="26">
        <f>D1294-Mode1_Parameter_sheet!$D$7</f>
        <v>2.2784842519685156E-2</v>
      </c>
      <c r="G1294" s="26">
        <v>0.56653850100000003</v>
      </c>
      <c r="H1294" s="26">
        <v>-9.1799975510000006E-2</v>
      </c>
      <c r="I1294" s="26">
        <f>G1294-Mode1_Parameter_sheet!$D$8</f>
        <v>2.2635824530578552E-2</v>
      </c>
      <c r="K1294" s="26">
        <v>42.933333330000004</v>
      </c>
      <c r="L1294" s="33">
        <f>$R$8*COS($R$6*(K1294-Mode1_Parameter_sheet!$D$9))+$R$10*SIN($R$6*(K1294-Mode1_Parameter_sheet!$D$9))+$R$9*COS($R$7*(K1294-Mode1_Parameter_sheet!$D$9))+$R$11*SIN($R$7*(K1294-Mode1_Parameter_sheet!$D$9))</f>
        <v>2.8455440605259792E-2</v>
      </c>
      <c r="M1294" s="33">
        <f>L1294+Mode1_Parameter_sheet!$D$7</f>
        <v>0.17467059808557464</v>
      </c>
      <c r="N1294" s="33">
        <f>$R$8*COS($R$6*(K1294-Mode1_Parameter_sheet!$D$9))+$R$10*SIN($R$6*(K1294-Mode1_Parameter_sheet!$D$9))-$R$9*COS($R$7*(K1294-Mode1_Parameter_sheet!$D$9))-$R$11*SIN($R$7*(K1294-Mode1_Parameter_sheet!$D$9))</f>
        <v>2.8234594669299257E-2</v>
      </c>
      <c r="O1294" s="33">
        <f>N1294+Mode1_Parameter_sheet!$D$8</f>
        <v>0.5721372711387207</v>
      </c>
    </row>
    <row r="1295" spans="2:15">
      <c r="B1295" s="29">
        <v>1290</v>
      </c>
      <c r="C1295" s="26">
        <v>42.966666670000002</v>
      </c>
      <c r="D1295" s="26">
        <v>0.16600000000000001</v>
      </c>
      <c r="E1295" s="26">
        <v>-9.8599999999999993E-2</v>
      </c>
      <c r="F1295" s="26">
        <f>D1295-Mode1_Parameter_sheet!$D$7</f>
        <v>1.9784842519685153E-2</v>
      </c>
      <c r="G1295" s="26">
        <v>0.56343558579999997</v>
      </c>
      <c r="H1295" s="26">
        <v>-9.9423904820000006E-2</v>
      </c>
      <c r="I1295" s="26">
        <f>G1295-Mode1_Parameter_sheet!$D$8</f>
        <v>1.9532909330578496E-2</v>
      </c>
      <c r="K1295" s="26">
        <v>42.966666670000002</v>
      </c>
      <c r="L1295" s="33">
        <f>$R$8*COS($R$6*(K1295-Mode1_Parameter_sheet!$D$9))+$R$10*SIN($R$6*(K1295-Mode1_Parameter_sheet!$D$9))+$R$9*COS($R$7*(K1295-Mode1_Parameter_sheet!$D$9))+$R$11*SIN($R$7*(K1295-Mode1_Parameter_sheet!$D$9))</f>
        <v>2.483324917584916E-2</v>
      </c>
      <c r="M1295" s="33">
        <f>L1295+Mode1_Parameter_sheet!$D$7</f>
        <v>0.17104840665616403</v>
      </c>
      <c r="N1295" s="33">
        <f>$R$8*COS($R$6*(K1295-Mode1_Parameter_sheet!$D$9))+$R$10*SIN($R$6*(K1295-Mode1_Parameter_sheet!$D$9))-$R$9*COS($R$7*(K1295-Mode1_Parameter_sheet!$D$9))-$R$11*SIN($R$7*(K1295-Mode1_Parameter_sheet!$D$9))</f>
        <v>2.4625402945871042E-2</v>
      </c>
      <c r="O1295" s="33">
        <f>N1295+Mode1_Parameter_sheet!$D$8</f>
        <v>0.56852807941529249</v>
      </c>
    </row>
    <row r="1296" spans="2:15">
      <c r="B1296" s="29">
        <v>1290</v>
      </c>
      <c r="C1296" s="26">
        <v>43</v>
      </c>
      <c r="D1296" s="26">
        <v>0.16300000000000001</v>
      </c>
      <c r="E1296" s="26">
        <v>-0.105</v>
      </c>
      <c r="F1296" s="26">
        <f>D1296-Mode1_Parameter_sheet!$D$7</f>
        <v>1.678484251968515E-2</v>
      </c>
      <c r="G1296" s="26">
        <v>0.55991024069999995</v>
      </c>
      <c r="H1296" s="26">
        <v>-0.10206009639999999</v>
      </c>
      <c r="I1296" s="26">
        <f>G1296-Mode1_Parameter_sheet!$D$8</f>
        <v>1.6007564230578475E-2</v>
      </c>
      <c r="K1296" s="26">
        <v>43</v>
      </c>
      <c r="L1296" s="33">
        <f>$R$8*COS($R$6*(K1296-Mode1_Parameter_sheet!$D$9))+$R$10*SIN($R$6*(K1296-Mode1_Parameter_sheet!$D$9))+$R$9*COS($R$7*(K1296-Mode1_Parameter_sheet!$D$9))+$R$11*SIN($R$7*(K1296-Mode1_Parameter_sheet!$D$9))</f>
        <v>2.1056169667770137E-2</v>
      </c>
      <c r="M1296" s="33">
        <f>L1296+Mode1_Parameter_sheet!$D$7</f>
        <v>0.16727132714808499</v>
      </c>
      <c r="N1296" s="33">
        <f>$R$8*COS($R$6*(K1296-Mode1_Parameter_sheet!$D$9))+$R$10*SIN($R$6*(K1296-Mode1_Parameter_sheet!$D$9))-$R$9*COS($R$7*(K1296-Mode1_Parameter_sheet!$D$9))-$R$11*SIN($R$7*(K1296-Mode1_Parameter_sheet!$D$9))</f>
        <v>2.0863518294220694E-2</v>
      </c>
      <c r="O1296" s="33">
        <f>N1296+Mode1_Parameter_sheet!$D$8</f>
        <v>0.5647661947636422</v>
      </c>
    </row>
    <row r="1297" spans="2:15">
      <c r="B1297" s="29">
        <v>1290</v>
      </c>
      <c r="C1297" s="26">
        <v>43.033333329999998</v>
      </c>
      <c r="D1297" s="26">
        <v>0.159</v>
      </c>
      <c r="E1297" s="26">
        <v>-0.107</v>
      </c>
      <c r="F1297" s="26">
        <f>D1297-Mode1_Parameter_sheet!$D$7</f>
        <v>1.2784842519685147E-2</v>
      </c>
      <c r="G1297" s="26">
        <v>0.55663157929999996</v>
      </c>
      <c r="H1297" s="26">
        <v>-0.1033891815</v>
      </c>
      <c r="I1297" s="26">
        <f>G1297-Mode1_Parameter_sheet!$D$8</f>
        <v>1.2728902830578481E-2</v>
      </c>
      <c r="K1297" s="26">
        <v>43.033333329999998</v>
      </c>
      <c r="L1297" s="33">
        <f>$R$8*COS($R$6*(K1297-Mode1_Parameter_sheet!$D$9))+$R$10*SIN($R$6*(K1297-Mode1_Parameter_sheet!$D$9))+$R$9*COS($R$7*(K1297-Mode1_Parameter_sheet!$D$9))+$R$11*SIN($R$7*(K1297-Mode1_Parameter_sheet!$D$9))</f>
        <v>1.7147723650986792E-2</v>
      </c>
      <c r="M1297" s="33">
        <f>L1297+Mode1_Parameter_sheet!$D$7</f>
        <v>0.16336288113130165</v>
      </c>
      <c r="N1297" s="33">
        <f>$R$8*COS($R$6*(K1297-Mode1_Parameter_sheet!$D$9))+$R$10*SIN($R$6*(K1297-Mode1_Parameter_sheet!$D$9))-$R$9*COS($R$7*(K1297-Mode1_Parameter_sheet!$D$9))-$R$11*SIN($R$7*(K1297-Mode1_Parameter_sheet!$D$9))</f>
        <v>1.697230180841262E-2</v>
      </c>
      <c r="O1297" s="33">
        <f>N1297+Mode1_Parameter_sheet!$D$8</f>
        <v>0.56087497827783406</v>
      </c>
    </row>
    <row r="1298" spans="2:15">
      <c r="B1298" s="29">
        <v>1290</v>
      </c>
      <c r="C1298" s="26">
        <v>43.066666669999996</v>
      </c>
      <c r="D1298" s="26">
        <v>0.156</v>
      </c>
      <c r="E1298" s="26">
        <v>-0.105</v>
      </c>
      <c r="F1298" s="26">
        <f>D1298-Mode1_Parameter_sheet!$D$7</f>
        <v>9.7848425196851441E-3</v>
      </c>
      <c r="G1298" s="26">
        <v>0.55301762860000003</v>
      </c>
      <c r="H1298" s="26">
        <v>-0.10896408270000001</v>
      </c>
      <c r="I1298" s="26">
        <f>G1298-Mode1_Parameter_sheet!$D$8</f>
        <v>9.1149521305785575E-3</v>
      </c>
      <c r="K1298" s="26">
        <v>43.066666669999996</v>
      </c>
      <c r="L1298" s="33">
        <f>$R$8*COS($R$6*(K1298-Mode1_Parameter_sheet!$D$9))+$R$10*SIN($R$6*(K1298-Mode1_Parameter_sheet!$D$9))+$R$9*COS($R$7*(K1298-Mode1_Parameter_sheet!$D$9))+$R$11*SIN($R$7*(K1298-Mode1_Parameter_sheet!$D$9))</f>
        <v>1.3132253923823592E-2</v>
      </c>
      <c r="M1298" s="33">
        <f>L1298+Mode1_Parameter_sheet!$D$7</f>
        <v>0.15934741140413844</v>
      </c>
      <c r="N1298" s="33">
        <f>$R$8*COS($R$6*(K1298-Mode1_Parameter_sheet!$D$9))+$R$10*SIN($R$6*(K1298-Mode1_Parameter_sheet!$D$9))-$R$9*COS($R$7*(K1298-Mode1_Parameter_sheet!$D$9))-$R$11*SIN($R$7*(K1298-Mode1_Parameter_sheet!$D$9))</f>
        <v>1.2975914324219627E-2</v>
      </c>
      <c r="O1298" s="33">
        <f>N1298+Mode1_Parameter_sheet!$D$8</f>
        <v>0.5568785907936411</v>
      </c>
    </row>
    <row r="1299" spans="2:15">
      <c r="B1299" s="29">
        <v>1290</v>
      </c>
      <c r="C1299" s="26">
        <v>43.1</v>
      </c>
      <c r="D1299" s="26">
        <v>0.152</v>
      </c>
      <c r="E1299" s="26">
        <v>-0.107</v>
      </c>
      <c r="F1299" s="26">
        <f>D1299-Mode1_Parameter_sheet!$D$7</f>
        <v>5.7848425196851405E-3</v>
      </c>
      <c r="G1299" s="26">
        <v>0.54936730720000004</v>
      </c>
      <c r="H1299" s="26">
        <v>-0.10971999809999999</v>
      </c>
      <c r="I1299" s="26">
        <f>G1299-Mode1_Parameter_sheet!$D$8</f>
        <v>5.464630730578568E-3</v>
      </c>
      <c r="K1299" s="26">
        <v>43.1</v>
      </c>
      <c r="L1299" s="33">
        <f>$R$8*COS($R$6*(K1299-Mode1_Parameter_sheet!$D$9))+$R$10*SIN($R$6*(K1299-Mode1_Parameter_sheet!$D$9))+$R$9*COS($R$7*(K1299-Mode1_Parameter_sheet!$D$9))+$R$11*SIN($R$7*(K1299-Mode1_Parameter_sheet!$D$9))</f>
        <v>9.0347765134371379E-3</v>
      </c>
      <c r="M1299" s="33">
        <f>L1299+Mode1_Parameter_sheet!$D$7</f>
        <v>0.155249933993752</v>
      </c>
      <c r="N1299" s="33">
        <f>$R$8*COS($R$6*(K1299-Mode1_Parameter_sheet!$D$9))+$R$10*SIN($R$6*(K1299-Mode1_Parameter_sheet!$D$9))-$R$9*COS($R$7*(K1299-Mode1_Parameter_sheet!$D$9))-$R$11*SIN($R$7*(K1299-Mode1_Parameter_sheet!$D$9))</f>
        <v>8.8991703215311573E-3</v>
      </c>
      <c r="O1299" s="33">
        <f>N1299+Mode1_Parameter_sheet!$D$8</f>
        <v>0.55280184679095268</v>
      </c>
    </row>
    <row r="1300" spans="2:15">
      <c r="B1300" s="29">
        <v>1290</v>
      </c>
      <c r="C1300" s="26">
        <v>43.133333329999999</v>
      </c>
      <c r="D1300" s="26">
        <v>0.14899999999999999</v>
      </c>
      <c r="E1300" s="26">
        <v>-0.111</v>
      </c>
      <c r="F1300" s="26">
        <f>D1300-Mode1_Parameter_sheet!$D$7</f>
        <v>2.7848425196851379E-3</v>
      </c>
      <c r="G1300" s="26">
        <v>0.54570296210000002</v>
      </c>
      <c r="H1300" s="26">
        <v>-0.1074153924</v>
      </c>
      <c r="I1300" s="26">
        <f>G1300-Mode1_Parameter_sheet!$D$8</f>
        <v>1.8002856305785464E-3</v>
      </c>
      <c r="K1300" s="26">
        <v>43.133333329999999</v>
      </c>
      <c r="L1300" s="33">
        <f>$R$8*COS($R$6*(K1300-Mode1_Parameter_sheet!$D$9))+$R$10*SIN($R$6*(K1300-Mode1_Parameter_sheet!$D$9))+$R$9*COS($R$7*(K1300-Mode1_Parameter_sheet!$D$9))+$R$11*SIN($R$7*(K1300-Mode1_Parameter_sheet!$D$9))</f>
        <v>4.8808174395713862E-3</v>
      </c>
      <c r="M1300" s="33">
        <f>L1300+Mode1_Parameter_sheet!$D$7</f>
        <v>0.15109597491988624</v>
      </c>
      <c r="N1300" s="33">
        <f>$R$8*COS($R$6*(K1300-Mode1_Parameter_sheet!$D$9))+$R$10*SIN($R$6*(K1300-Mode1_Parameter_sheet!$D$9))-$R$9*COS($R$7*(K1300-Mode1_Parameter_sheet!$D$9))-$R$11*SIN($R$7*(K1300-Mode1_Parameter_sheet!$D$9))</f>
        <v>4.7673768510542334E-3</v>
      </c>
      <c r="O1300" s="33">
        <f>N1300+Mode1_Parameter_sheet!$D$8</f>
        <v>0.54867005332047569</v>
      </c>
    </row>
    <row r="1301" spans="2:15">
      <c r="B1301" s="29">
        <v>1300</v>
      </c>
      <c r="C1301" s="26">
        <v>43.166666669999998</v>
      </c>
      <c r="D1301" s="26">
        <v>0.14499999999999999</v>
      </c>
      <c r="E1301" s="26">
        <v>-0.111</v>
      </c>
      <c r="F1301" s="26">
        <f>D1301-Mode1_Parameter_sheet!$D$7</f>
        <v>-1.2151574803148657E-3</v>
      </c>
      <c r="G1301" s="26">
        <v>0.54220628100000001</v>
      </c>
      <c r="H1301" s="26">
        <v>-0.11144240749999999</v>
      </c>
      <c r="I1301" s="26">
        <f>G1301-Mode1_Parameter_sheet!$D$8</f>
        <v>-1.6963954694214634E-3</v>
      </c>
      <c r="K1301" s="26">
        <v>43.166666669999998</v>
      </c>
      <c r="L1301" s="33">
        <f>$R$8*COS($R$6*(K1301-Mode1_Parameter_sheet!$D$9))+$R$10*SIN($R$6*(K1301-Mode1_Parameter_sheet!$D$9))+$R$9*COS($R$7*(K1301-Mode1_Parameter_sheet!$D$9))+$R$11*SIN($R$7*(K1301-Mode1_Parameter_sheet!$D$9))</f>
        <v>6.9625702324855145E-4</v>
      </c>
      <c r="M1301" s="33">
        <f>L1301+Mode1_Parameter_sheet!$D$7</f>
        <v>0.1469114145035634</v>
      </c>
      <c r="N1301" s="33">
        <f>$R$8*COS($R$6*(K1301-Mode1_Parameter_sheet!$D$9))+$R$10*SIN($R$6*(K1301-Mode1_Parameter_sheet!$D$9))-$R$9*COS($R$7*(K1301-Mode1_Parameter_sheet!$D$9))-$R$11*SIN($R$7*(K1301-Mode1_Parameter_sheet!$D$9))</f>
        <v>6.0618014044356921E-4</v>
      </c>
      <c r="O1301" s="33">
        <f>N1301+Mode1_Parameter_sheet!$D$8</f>
        <v>0.54450885660986503</v>
      </c>
    </row>
    <row r="1302" spans="2:15">
      <c r="B1302" s="29">
        <v>1300</v>
      </c>
      <c r="C1302" s="26">
        <v>43.2</v>
      </c>
      <c r="D1302" s="26">
        <v>0.14099999999999999</v>
      </c>
      <c r="E1302" s="26">
        <v>-0.11</v>
      </c>
      <c r="F1302" s="26">
        <f>D1302-Mode1_Parameter_sheet!$D$7</f>
        <v>-5.2151574803148693E-3</v>
      </c>
      <c r="G1302" s="26">
        <v>0.53827346819999999</v>
      </c>
      <c r="H1302" s="26">
        <v>-0.1090426021</v>
      </c>
      <c r="I1302" s="26">
        <f>G1302-Mode1_Parameter_sheet!$D$8</f>
        <v>-5.6292082694214818E-3</v>
      </c>
      <c r="K1302" s="26">
        <v>43.2</v>
      </c>
      <c r="L1302" s="33">
        <f>$R$8*COS($R$6*(K1302-Mode1_Parameter_sheet!$D$9))+$R$10*SIN($R$6*(K1302-Mode1_Parameter_sheet!$D$9))+$R$9*COS($R$7*(K1302-Mode1_Parameter_sheet!$D$9))+$R$11*SIN($R$7*(K1302-Mode1_Parameter_sheet!$D$9))</f>
        <v>-3.4928277367785804E-3</v>
      </c>
      <c r="M1302" s="33">
        <f>L1302+Mode1_Parameter_sheet!$D$7</f>
        <v>0.14272232974353627</v>
      </c>
      <c r="N1302" s="33">
        <f>$R$8*COS($R$6*(K1302-Mode1_Parameter_sheet!$D$9))+$R$10*SIN($R$6*(K1302-Mode1_Parameter_sheet!$D$9))-$R$9*COS($R$7*(K1302-Mode1_Parameter_sheet!$D$9))-$R$11*SIN($R$7*(K1302-Mode1_Parameter_sheet!$D$9))</f>
        <v>-3.5585895797630969E-3</v>
      </c>
      <c r="O1302" s="33">
        <f>N1302+Mode1_Parameter_sheet!$D$8</f>
        <v>0.5403440868896584</v>
      </c>
    </row>
    <row r="1303" spans="2:15">
      <c r="B1303" s="29">
        <v>1300</v>
      </c>
      <c r="C1303" s="26">
        <v>43.233333330000001</v>
      </c>
      <c r="D1303" s="26">
        <v>0.13800000000000001</v>
      </c>
      <c r="E1303" s="26">
        <v>-0.11</v>
      </c>
      <c r="F1303" s="26">
        <f>D1303-Mode1_Parameter_sheet!$D$7</f>
        <v>-8.2151574803148442E-3</v>
      </c>
      <c r="G1303" s="26">
        <v>0.53493677419999996</v>
      </c>
      <c r="H1303" s="26">
        <v>-0.1028758984</v>
      </c>
      <c r="I1303" s="26">
        <f>G1303-Mode1_Parameter_sheet!$D$8</f>
        <v>-8.9659022694215107E-3</v>
      </c>
      <c r="K1303" s="26">
        <v>43.233333330000001</v>
      </c>
      <c r="L1303" s="33">
        <f>$R$8*COS($R$6*(K1303-Mode1_Parameter_sheet!$D$9))+$R$10*SIN($R$6*(K1303-Mode1_Parameter_sheet!$D$9))+$R$9*COS($R$7*(K1303-Mode1_Parameter_sheet!$D$9))+$R$11*SIN($R$7*(K1303-Mode1_Parameter_sheet!$D$9))</f>
        <v>-7.6603334008361196E-3</v>
      </c>
      <c r="M1303" s="33">
        <f>L1303+Mode1_Parameter_sheet!$D$7</f>
        <v>0.13855482407947872</v>
      </c>
      <c r="N1303" s="33">
        <f>$R$8*COS($R$6*(K1303-Mode1_Parameter_sheet!$D$9))+$R$10*SIN($R$6*(K1303-Mode1_Parameter_sheet!$D$9))-$R$9*COS($R$7*(K1303-Mode1_Parameter_sheet!$D$9))-$R$11*SIN($R$7*(K1303-Mode1_Parameter_sheet!$D$9))</f>
        <v>-7.7010856647109216E-3</v>
      </c>
      <c r="O1303" s="33">
        <f>N1303+Mode1_Parameter_sheet!$D$8</f>
        <v>0.53620159080471053</v>
      </c>
    </row>
    <row r="1304" spans="2:15">
      <c r="B1304" s="29">
        <v>1300</v>
      </c>
      <c r="C1304" s="26">
        <v>43.266666669999999</v>
      </c>
      <c r="D1304" s="26">
        <v>0.13400000000000001</v>
      </c>
      <c r="E1304" s="26">
        <v>-0.109</v>
      </c>
      <c r="F1304" s="26">
        <f>D1304-Mode1_Parameter_sheet!$D$7</f>
        <v>-1.2215157480314848E-2</v>
      </c>
      <c r="G1304" s="26">
        <v>0.53141507499999996</v>
      </c>
      <c r="H1304" s="26">
        <v>-0.1066970715</v>
      </c>
      <c r="I1304" s="26">
        <f>G1304-Mode1_Parameter_sheet!$D$8</f>
        <v>-1.2487601469421516E-2</v>
      </c>
      <c r="K1304" s="26">
        <v>43.266666669999999</v>
      </c>
      <c r="L1304" s="33">
        <f>$R$8*COS($R$6*(K1304-Mode1_Parameter_sheet!$D$9))+$R$10*SIN($R$6*(K1304-Mode1_Parameter_sheet!$D$9))+$R$9*COS($R$7*(K1304-Mode1_Parameter_sheet!$D$9))+$R$11*SIN($R$7*(K1304-Mode1_Parameter_sheet!$D$9))</f>
        <v>-1.1780289195753246E-2</v>
      </c>
      <c r="M1304" s="33">
        <f>L1304+Mode1_Parameter_sheet!$D$7</f>
        <v>0.13443486828456161</v>
      </c>
      <c r="N1304" s="33">
        <f>$R$8*COS($R$6*(K1304-Mode1_Parameter_sheet!$D$9))+$R$10*SIN($R$6*(K1304-Mode1_Parameter_sheet!$D$9))-$R$9*COS($R$7*(K1304-Mode1_Parameter_sheet!$D$9))-$R$11*SIN($R$7*(K1304-Mode1_Parameter_sheet!$D$9))</f>
        <v>-1.179560147054988E-2</v>
      </c>
      <c r="O1304" s="33">
        <f>N1304+Mode1_Parameter_sheet!$D$8</f>
        <v>0.53210707499887155</v>
      </c>
    </row>
    <row r="1305" spans="2:15">
      <c r="B1305" s="29">
        <v>1300</v>
      </c>
      <c r="C1305" s="26">
        <v>43.3</v>
      </c>
      <c r="D1305" s="26">
        <v>0.13</v>
      </c>
      <c r="E1305" s="26">
        <v>-0.10299999999999999</v>
      </c>
      <c r="F1305" s="26">
        <f>D1305-Mode1_Parameter_sheet!$D$7</f>
        <v>-1.6215157480314851E-2</v>
      </c>
      <c r="G1305" s="26">
        <v>0.52782363610000005</v>
      </c>
      <c r="H1305" s="26">
        <v>-0.1038744602</v>
      </c>
      <c r="I1305" s="26">
        <f>G1305-Mode1_Parameter_sheet!$D$8</f>
        <v>-1.6079040369421427E-2</v>
      </c>
      <c r="K1305" s="26">
        <v>43.3</v>
      </c>
      <c r="L1305" s="33">
        <f>$R$8*COS($R$6*(K1305-Mode1_Parameter_sheet!$D$9))+$R$10*SIN($R$6*(K1305-Mode1_Parameter_sheet!$D$9))+$R$9*COS($R$7*(K1305-Mode1_Parameter_sheet!$D$9))+$R$11*SIN($R$7*(K1305-Mode1_Parameter_sheet!$D$9))</f>
        <v>-1.5827015429288511E-2</v>
      </c>
      <c r="M1305" s="33">
        <f>L1305+Mode1_Parameter_sheet!$D$7</f>
        <v>0.13038814205102633</v>
      </c>
      <c r="N1305" s="33">
        <f>$R$8*COS($R$6*(K1305-Mode1_Parameter_sheet!$D$9))+$R$10*SIN($R$6*(K1305-Mode1_Parameter_sheet!$D$9))-$R$9*COS($R$7*(K1305-Mode1_Parameter_sheet!$D$9))-$R$11*SIN($R$7*(K1305-Mode1_Parameter_sheet!$D$9))</f>
        <v>-1.58167260030256E-2</v>
      </c>
      <c r="O1305" s="33">
        <f>N1305+Mode1_Parameter_sheet!$D$8</f>
        <v>0.52808595046639584</v>
      </c>
    </row>
    <row r="1306" spans="2:15">
      <c r="B1306" s="29">
        <v>1300</v>
      </c>
      <c r="C1306" s="26">
        <v>43.333333330000002</v>
      </c>
      <c r="D1306" s="26">
        <v>0.127</v>
      </c>
      <c r="E1306" s="26">
        <v>-9.98E-2</v>
      </c>
      <c r="F1306" s="26">
        <f>D1306-Mode1_Parameter_sheet!$D$7</f>
        <v>-1.9215157480314854E-2</v>
      </c>
      <c r="G1306" s="26">
        <v>0.52449011099999998</v>
      </c>
      <c r="H1306" s="26">
        <v>-0.1000156304</v>
      </c>
      <c r="I1306" s="26">
        <f>G1306-Mode1_Parameter_sheet!$D$8</f>
        <v>-1.9412565469421494E-2</v>
      </c>
      <c r="K1306" s="26">
        <v>43.333333330000002</v>
      </c>
      <c r="L1306" s="33">
        <f>$R$8*COS($R$6*(K1306-Mode1_Parameter_sheet!$D$9))+$R$10*SIN($R$6*(K1306-Mode1_Parameter_sheet!$D$9))+$R$9*COS($R$7*(K1306-Mode1_Parameter_sheet!$D$9))+$R$11*SIN($R$7*(K1306-Mode1_Parameter_sheet!$D$9))</f>
        <v>-1.9775291187492439E-2</v>
      </c>
      <c r="M1306" s="33">
        <f>L1306+Mode1_Parameter_sheet!$D$7</f>
        <v>0.12643986629282242</v>
      </c>
      <c r="N1306" s="33">
        <f>$R$8*COS($R$6*(K1306-Mode1_Parameter_sheet!$D$9))+$R$10*SIN($R$6*(K1306-Mode1_Parameter_sheet!$D$9))-$R$9*COS($R$7*(K1306-Mode1_Parameter_sheet!$D$9))-$R$11*SIN($R$7*(K1306-Mode1_Parameter_sheet!$D$9))</f>
        <v>-1.9739508731254594E-2</v>
      </c>
      <c r="O1306" s="33">
        <f>N1306+Mode1_Parameter_sheet!$D$8</f>
        <v>0.52416316773816685</v>
      </c>
    </row>
    <row r="1307" spans="2:15">
      <c r="B1307" s="29">
        <v>1300</v>
      </c>
      <c r="C1307" s="26">
        <v>43.366666670000001</v>
      </c>
      <c r="D1307" s="26">
        <v>0.124</v>
      </c>
      <c r="E1307" s="26">
        <v>-9.8699999999999996E-2</v>
      </c>
      <c r="F1307" s="26">
        <f>D1307-Mode1_Parameter_sheet!$D$7</f>
        <v>-2.2215157480314857E-2</v>
      </c>
      <c r="G1307" s="26">
        <v>0.52115592740000005</v>
      </c>
      <c r="H1307" s="26">
        <v>-9.4980748549999994E-2</v>
      </c>
      <c r="I1307" s="26">
        <f>G1307-Mode1_Parameter_sheet!$D$8</f>
        <v>-2.2746749069421424E-2</v>
      </c>
      <c r="K1307" s="26">
        <v>43.366666670000001</v>
      </c>
      <c r="L1307" s="33">
        <f>$R$8*COS($R$6*(K1307-Mode1_Parameter_sheet!$D$9))+$R$10*SIN($R$6*(K1307-Mode1_Parameter_sheet!$D$9))+$R$9*COS($R$7*(K1307-Mode1_Parameter_sheet!$D$9))+$R$11*SIN($R$7*(K1307-Mode1_Parameter_sheet!$D$9))</f>
        <v>-2.3600507937691664E-2</v>
      </c>
      <c r="M1307" s="33">
        <f>L1307+Mode1_Parameter_sheet!$D$7</f>
        <v>0.12261464954262319</v>
      </c>
      <c r="N1307" s="33">
        <f>$R$8*COS($R$6*(K1307-Mode1_Parameter_sheet!$D$9))+$R$10*SIN($R$6*(K1307-Mode1_Parameter_sheet!$D$9))-$R$9*COS($R$7*(K1307-Mode1_Parameter_sheet!$D$9))-$R$11*SIN($R$7*(K1307-Mode1_Parameter_sheet!$D$9))</f>
        <v>-2.3539610358036738E-2</v>
      </c>
      <c r="O1307" s="33">
        <f>N1307+Mode1_Parameter_sheet!$D$8</f>
        <v>0.52036306611138472</v>
      </c>
    </row>
    <row r="1308" spans="2:15">
      <c r="B1308" s="29">
        <v>1300</v>
      </c>
      <c r="C1308" s="26">
        <v>43.4</v>
      </c>
      <c r="D1308" s="26">
        <v>0.12</v>
      </c>
      <c r="E1308" s="26">
        <v>-9.2200000000000004E-2</v>
      </c>
      <c r="F1308" s="26">
        <f>D1308-Mode1_Parameter_sheet!$D$7</f>
        <v>-2.621515748031486E-2</v>
      </c>
      <c r="G1308" s="26">
        <v>0.51815806109999996</v>
      </c>
      <c r="H1308" s="26">
        <v>-9.0513751769999998E-2</v>
      </c>
      <c r="I1308" s="26">
        <f>G1308-Mode1_Parameter_sheet!$D$8</f>
        <v>-2.574461536942152E-2</v>
      </c>
      <c r="K1308" s="26">
        <v>43.4</v>
      </c>
      <c r="L1308" s="33">
        <f>$R$8*COS($R$6*(K1308-Mode1_Parameter_sheet!$D$9))+$R$10*SIN($R$6*(K1308-Mode1_Parameter_sheet!$D$9))+$R$9*COS($R$7*(K1308-Mode1_Parameter_sheet!$D$9))+$R$11*SIN($R$7*(K1308-Mode1_Parameter_sheet!$D$9))</f>
        <v>-2.727881985049142E-2</v>
      </c>
      <c r="M1308" s="33">
        <f>L1308+Mode1_Parameter_sheet!$D$7</f>
        <v>0.11893633762982343</v>
      </c>
      <c r="N1308" s="33">
        <f>$R$8*COS($R$6*(K1308-Mode1_Parameter_sheet!$D$9))+$R$10*SIN($R$6*(K1308-Mode1_Parameter_sheet!$D$9))-$R$9*COS($R$7*(K1308-Mode1_Parameter_sheet!$D$9))-$R$11*SIN($R$7*(K1308-Mode1_Parameter_sheet!$D$9))</f>
        <v>-2.7193450320722724E-2</v>
      </c>
      <c r="O1308" s="33">
        <f>N1308+Mode1_Parameter_sheet!$D$8</f>
        <v>0.51670922614869874</v>
      </c>
    </row>
    <row r="1309" spans="2:15">
      <c r="B1309" s="29">
        <v>1300</v>
      </c>
      <c r="C1309" s="26">
        <v>43.433333330000004</v>
      </c>
      <c r="D1309" s="26">
        <v>0.11799999999999999</v>
      </c>
      <c r="E1309" s="26">
        <v>-8.72E-2</v>
      </c>
      <c r="F1309" s="26">
        <f>D1309-Mode1_Parameter_sheet!$D$7</f>
        <v>-2.8215157480314862E-2</v>
      </c>
      <c r="G1309" s="26">
        <v>0.51512167730000002</v>
      </c>
      <c r="H1309" s="26">
        <v>-8.8285661599999996E-2</v>
      </c>
      <c r="I1309" s="26">
        <f>G1309-Mode1_Parameter_sheet!$D$8</f>
        <v>-2.8780999169421451E-2</v>
      </c>
      <c r="K1309" s="26">
        <v>43.433333330000004</v>
      </c>
      <c r="L1309" s="33">
        <f>$R$8*COS($R$6*(K1309-Mode1_Parameter_sheet!$D$9))+$R$10*SIN($R$6*(K1309-Mode1_Parameter_sheet!$D$9))+$R$9*COS($R$7*(K1309-Mode1_Parameter_sheet!$D$9))+$R$11*SIN($R$7*(K1309-Mode1_Parameter_sheet!$D$9))</f>
        <v>-3.0787299554634148E-2</v>
      </c>
      <c r="M1309" s="33">
        <f>L1309+Mode1_Parameter_sheet!$D$7</f>
        <v>0.11542785792568071</v>
      </c>
      <c r="N1309" s="33">
        <f>$R$8*COS($R$6*(K1309-Mode1_Parameter_sheet!$D$9))+$R$10*SIN($R$6*(K1309-Mode1_Parameter_sheet!$D$9))-$R$9*COS($R$7*(K1309-Mode1_Parameter_sheet!$D$9))-$R$11*SIN($R$7*(K1309-Mode1_Parameter_sheet!$D$9))</f>
        <v>-3.0678359699308377E-2</v>
      </c>
      <c r="O1309" s="33">
        <f>N1309+Mode1_Parameter_sheet!$D$8</f>
        <v>0.51322431677011315</v>
      </c>
    </row>
    <row r="1310" spans="2:15">
      <c r="B1310" s="29">
        <v>1300</v>
      </c>
      <c r="C1310" s="26">
        <v>43.466666670000002</v>
      </c>
      <c r="D1310" s="26">
        <v>0.115</v>
      </c>
      <c r="E1310" s="26">
        <v>-8.2199999999999995E-2</v>
      </c>
      <c r="F1310" s="26">
        <f>D1310-Mode1_Parameter_sheet!$D$7</f>
        <v>-3.1215157480314851E-2</v>
      </c>
      <c r="G1310" s="26">
        <v>0.51227235029999996</v>
      </c>
      <c r="H1310" s="26">
        <v>-7.8554077080000007E-2</v>
      </c>
      <c r="I1310" s="26">
        <f>G1310-Mode1_Parameter_sheet!$D$8</f>
        <v>-3.1630326169421519E-2</v>
      </c>
      <c r="K1310" s="26">
        <v>43.466666670000002</v>
      </c>
      <c r="L1310" s="33">
        <f>$R$8*COS($R$6*(K1310-Mode1_Parameter_sheet!$D$9))+$R$10*SIN($R$6*(K1310-Mode1_Parameter_sheet!$D$9))+$R$9*COS($R$7*(K1310-Mode1_Parameter_sheet!$D$9))+$R$11*SIN($R$7*(K1310-Mode1_Parameter_sheet!$D$9))</f>
        <v>-3.4104077619135621E-2</v>
      </c>
      <c r="M1310" s="33">
        <f>L1310+Mode1_Parameter_sheet!$D$7</f>
        <v>0.11211107986117924</v>
      </c>
      <c r="N1310" s="33">
        <f>$R$8*COS($R$6*(K1310-Mode1_Parameter_sheet!$D$9))+$R$10*SIN($R$6*(K1310-Mode1_Parameter_sheet!$D$9))-$R$9*COS($R$7*(K1310-Mode1_Parameter_sheet!$D$9))-$R$11*SIN($R$7*(K1310-Mode1_Parameter_sheet!$D$9))</f>
        <v>-3.3972717992690964E-2</v>
      </c>
      <c r="O1310" s="33">
        <f>N1310+Mode1_Parameter_sheet!$D$8</f>
        <v>0.5099299584767305</v>
      </c>
    </row>
    <row r="1311" spans="2:15">
      <c r="B1311" s="29">
        <v>1310</v>
      </c>
      <c r="C1311" s="26">
        <v>43.5</v>
      </c>
      <c r="D1311" s="26">
        <v>0.112</v>
      </c>
      <c r="E1311" s="26">
        <v>-7.3899999999999993E-2</v>
      </c>
      <c r="F1311" s="26">
        <f>D1311-Mode1_Parameter_sheet!$D$7</f>
        <v>-3.4215157480314853E-2</v>
      </c>
      <c r="G1311" s="26">
        <v>0.50988473879999996</v>
      </c>
      <c r="H1311" s="26">
        <v>-7.1193108419999998E-2</v>
      </c>
      <c r="I1311" s="26">
        <f>G1311-Mode1_Parameter_sheet!$D$8</f>
        <v>-3.4017937669421516E-2</v>
      </c>
      <c r="K1311" s="26">
        <v>43.5</v>
      </c>
      <c r="L1311" s="33">
        <f>$R$8*COS($R$6*(K1311-Mode1_Parameter_sheet!$D$9))+$R$10*SIN($R$6*(K1311-Mode1_Parameter_sheet!$D$9))+$R$9*COS($R$7*(K1311-Mode1_Parameter_sheet!$D$9))+$R$11*SIN($R$7*(K1311-Mode1_Parameter_sheet!$D$9))</f>
        <v>-3.7208476349507226E-2</v>
      </c>
      <c r="M1311" s="33">
        <f>L1311+Mode1_Parameter_sheet!$D$7</f>
        <v>0.10900668113080764</v>
      </c>
      <c r="N1311" s="33">
        <f>$R$8*COS($R$6*(K1311-Mode1_Parameter_sheet!$D$9))+$R$10*SIN($R$6*(K1311-Mode1_Parameter_sheet!$D$9))-$R$9*COS($R$7*(K1311-Mode1_Parameter_sheet!$D$9))-$R$11*SIN($R$7*(K1311-Mode1_Parameter_sheet!$D$9))</f>
        <v>-3.705608430472921E-2</v>
      </c>
      <c r="O1311" s="33">
        <f>N1311+Mode1_Parameter_sheet!$D$8</f>
        <v>0.5068465921646923</v>
      </c>
    </row>
    <row r="1312" spans="2:15">
      <c r="B1312" s="29">
        <v>1310</v>
      </c>
      <c r="C1312" s="26">
        <v>43.533333329999998</v>
      </c>
      <c r="D1312" s="26">
        <v>0.11</v>
      </c>
      <c r="E1312" s="26">
        <v>-6.7100000000000007E-2</v>
      </c>
      <c r="F1312" s="26">
        <f>D1312-Mode1_Parameter_sheet!$D$7</f>
        <v>-3.6215157480314855E-2</v>
      </c>
      <c r="G1312" s="26">
        <v>0.50752614309999999</v>
      </c>
      <c r="H1312" s="26">
        <v>-6.8065202840000005E-2</v>
      </c>
      <c r="I1312" s="26">
        <f>G1312-Mode1_Parameter_sheet!$D$8</f>
        <v>-3.6376533369421482E-2</v>
      </c>
      <c r="K1312" s="26">
        <v>43.533333329999998</v>
      </c>
      <c r="L1312" s="33">
        <f>$R$8*COS($R$6*(K1312-Mode1_Parameter_sheet!$D$9))+$R$10*SIN($R$6*(K1312-Mode1_Parameter_sheet!$D$9))+$R$9*COS($R$7*(K1312-Mode1_Parameter_sheet!$D$9))+$R$11*SIN($R$7*(K1312-Mode1_Parameter_sheet!$D$9))</f>
        <v>-4.0081144863473514E-2</v>
      </c>
      <c r="M1312" s="33">
        <f>L1312+Mode1_Parameter_sheet!$D$7</f>
        <v>0.10613401261684134</v>
      </c>
      <c r="N1312" s="33">
        <f>$R$8*COS($R$6*(K1312-Mode1_Parameter_sheet!$D$9))+$R$10*SIN($R$6*(K1312-Mode1_Parameter_sheet!$D$9))-$R$9*COS($R$7*(K1312-Mode1_Parameter_sheet!$D$9))-$R$11*SIN($R$7*(K1312-Mode1_Parameter_sheet!$D$9))</f>
        <v>-3.990932987871107E-2</v>
      </c>
      <c r="O1312" s="33">
        <f>N1312+Mode1_Parameter_sheet!$D$8</f>
        <v>0.50399334659071038</v>
      </c>
    </row>
    <row r="1313" spans="2:15">
      <c r="B1313" s="29">
        <v>1310</v>
      </c>
      <c r="C1313" s="26">
        <v>43.566666669999996</v>
      </c>
      <c r="D1313" s="26">
        <v>0.108</v>
      </c>
      <c r="E1313" s="26">
        <v>-6.4000000000000001E-2</v>
      </c>
      <c r="F1313" s="26">
        <f>D1313-Mode1_Parameter_sheet!$D$7</f>
        <v>-3.8215157480314857E-2</v>
      </c>
      <c r="G1313" s="26">
        <v>0.50534705859999995</v>
      </c>
      <c r="H1313" s="26">
        <v>-6.310793579E-2</v>
      </c>
      <c r="I1313" s="26">
        <f>G1313-Mode1_Parameter_sheet!$D$8</f>
        <v>-3.8555617869421521E-2</v>
      </c>
      <c r="K1313" s="26">
        <v>43.566666669999996</v>
      </c>
      <c r="L1313" s="33">
        <f>$R$8*COS($R$6*(K1313-Mode1_Parameter_sheet!$D$9))+$R$10*SIN($R$6*(K1313-Mode1_Parameter_sheet!$D$9))+$R$9*COS($R$7*(K1313-Mode1_Parameter_sheet!$D$9))+$R$11*SIN($R$7*(K1313-Mode1_Parameter_sheet!$D$9))</f>
        <v>-4.2704176625354445E-2</v>
      </c>
      <c r="M1313" s="33">
        <f>L1313+Mode1_Parameter_sheet!$D$7</f>
        <v>0.10351098085496041</v>
      </c>
      <c r="N1313" s="33">
        <f>$R$8*COS($R$6*(K1313-Mode1_Parameter_sheet!$D$9))+$R$10*SIN($R$6*(K1313-Mode1_Parameter_sheet!$D$9))-$R$9*COS($R$7*(K1313-Mode1_Parameter_sheet!$D$9))-$R$11*SIN($R$7*(K1313-Mode1_Parameter_sheet!$D$9))</f>
        <v>-4.2514753308041789E-2</v>
      </c>
      <c r="O1313" s="33">
        <f>N1313+Mode1_Parameter_sheet!$D$8</f>
        <v>0.5013879231613797</v>
      </c>
    </row>
    <row r="1314" spans="2:15">
      <c r="B1314" s="29">
        <v>1310</v>
      </c>
      <c r="C1314" s="26">
        <v>43.6</v>
      </c>
      <c r="D1314" s="26">
        <v>0.105</v>
      </c>
      <c r="E1314" s="26">
        <v>-5.5399999999999998E-2</v>
      </c>
      <c r="F1314" s="26">
        <f>D1314-Mode1_Parameter_sheet!$D$7</f>
        <v>-4.121515748031486E-2</v>
      </c>
      <c r="G1314" s="26">
        <v>0.50331894740000005</v>
      </c>
      <c r="H1314" s="26">
        <v>-5.427562172E-2</v>
      </c>
      <c r="I1314" s="26">
        <f>G1314-Mode1_Parameter_sheet!$D$8</f>
        <v>-4.0583729069421426E-2</v>
      </c>
      <c r="K1314" s="26">
        <v>43.6</v>
      </c>
      <c r="L1314" s="33">
        <f>$R$8*COS($R$6*(K1314-Mode1_Parameter_sheet!$D$9))+$R$10*SIN($R$6*(K1314-Mode1_Parameter_sheet!$D$9))+$R$9*COS($R$7*(K1314-Mode1_Parameter_sheet!$D$9))+$R$11*SIN($R$7*(K1314-Mode1_Parameter_sheet!$D$9))</f>
        <v>-4.5061219208379036E-2</v>
      </c>
      <c r="M1314" s="33">
        <f>L1314+Mode1_Parameter_sheet!$D$7</f>
        <v>0.10115393827193582</v>
      </c>
      <c r="N1314" s="33">
        <f>$R$8*COS($R$6*(K1314-Mode1_Parameter_sheet!$D$9))+$R$10*SIN($R$6*(K1314-Mode1_Parameter_sheet!$D$9))-$R$9*COS($R$7*(K1314-Mode1_Parameter_sheet!$D$9))-$R$11*SIN($R$7*(K1314-Mode1_Parameter_sheet!$D$9))</f>
        <v>-4.4856188145728074E-2</v>
      </c>
      <c r="O1314" s="33">
        <f>N1314+Mode1_Parameter_sheet!$D$8</f>
        <v>0.49904648832369342</v>
      </c>
    </row>
    <row r="1315" spans="2:15">
      <c r="B1315" s="29">
        <v>1310</v>
      </c>
      <c r="C1315" s="26">
        <v>43.633333329999999</v>
      </c>
      <c r="D1315" s="26">
        <v>0.104</v>
      </c>
      <c r="E1315" s="26">
        <v>-4.5400000000000003E-2</v>
      </c>
      <c r="F1315" s="26">
        <f>D1315-Mode1_Parameter_sheet!$D$7</f>
        <v>-4.221515748031486E-2</v>
      </c>
      <c r="G1315" s="26">
        <v>0.50172868390000003</v>
      </c>
      <c r="H1315" s="26">
        <v>-4.5372799319999997E-2</v>
      </c>
      <c r="I1315" s="26">
        <f>G1315-Mode1_Parameter_sheet!$D$8</f>
        <v>-4.2173992569421448E-2</v>
      </c>
      <c r="K1315" s="26">
        <v>43.633333329999999</v>
      </c>
      <c r="L1315" s="33">
        <f>$R$8*COS($R$6*(K1315-Mode1_Parameter_sheet!$D$9))+$R$10*SIN($R$6*(K1315-Mode1_Parameter_sheet!$D$9))+$R$9*COS($R$7*(K1315-Mode1_Parameter_sheet!$D$9))+$R$11*SIN($R$7*(K1315-Mode1_Parameter_sheet!$D$9))</f>
        <v>-4.7137581113159459E-2</v>
      </c>
      <c r="M1315" s="33">
        <f>L1315+Mode1_Parameter_sheet!$D$7</f>
        <v>9.907757636715539E-2</v>
      </c>
      <c r="N1315" s="33">
        <f>$R$8*COS($R$6*(K1315-Mode1_Parameter_sheet!$D$9))+$R$10*SIN($R$6*(K1315-Mode1_Parameter_sheet!$D$9))-$R$9*COS($R$7*(K1315-Mode1_Parameter_sheet!$D$9))-$R$11*SIN($R$7*(K1315-Mode1_Parameter_sheet!$D$9))</f>
        <v>-4.6919107726972033E-2</v>
      </c>
      <c r="O1315" s="33">
        <f>N1315+Mode1_Parameter_sheet!$D$8</f>
        <v>0.49698356874244942</v>
      </c>
    </row>
    <row r="1316" spans="2:15">
      <c r="B1316" s="29">
        <v>1310</v>
      </c>
      <c r="C1316" s="26">
        <v>43.666666669999998</v>
      </c>
      <c r="D1316" s="26">
        <v>0.10199999999999999</v>
      </c>
      <c r="E1316" s="26">
        <v>-3.9399999999999998E-2</v>
      </c>
      <c r="F1316" s="26">
        <f>D1316-Mode1_Parameter_sheet!$D$7</f>
        <v>-4.4215157480314862E-2</v>
      </c>
      <c r="G1316" s="26">
        <v>0.50029409410000003</v>
      </c>
      <c r="H1316" s="26">
        <v>-4.0935665859999998E-2</v>
      </c>
      <c r="I1316" s="26">
        <f>G1316-Mode1_Parameter_sheet!$D$8</f>
        <v>-4.3608582369421445E-2</v>
      </c>
      <c r="K1316" s="26">
        <v>43.666666669999998</v>
      </c>
      <c r="L1316" s="33">
        <f>$R$8*COS($R$6*(K1316-Mode1_Parameter_sheet!$D$9))+$R$10*SIN($R$6*(K1316-Mode1_Parameter_sheet!$D$9))+$R$9*COS($R$7*(K1316-Mode1_Parameter_sheet!$D$9))+$R$11*SIN($R$7*(K1316-Mode1_Parameter_sheet!$D$9))</f>
        <v>-4.8920320758141581E-2</v>
      </c>
      <c r="M1316" s="33">
        <f>L1316+Mode1_Parameter_sheet!$D$7</f>
        <v>9.7294836722173275E-2</v>
      </c>
      <c r="N1316" s="33">
        <f>$R$8*COS($R$6*(K1316-Mode1_Parameter_sheet!$D$9))+$R$10*SIN($R$6*(K1316-Mode1_Parameter_sheet!$D$9))-$R$9*COS($R$7*(K1316-Mode1_Parameter_sheet!$D$9))-$R$11*SIN($R$7*(K1316-Mode1_Parameter_sheet!$D$9))</f>
        <v>-4.8690712437435016E-2</v>
      </c>
      <c r="O1316" s="33">
        <f>N1316+Mode1_Parameter_sheet!$D$8</f>
        <v>0.49521196403198647</v>
      </c>
    </row>
    <row r="1317" spans="2:15">
      <c r="B1317" s="29">
        <v>1310</v>
      </c>
      <c r="C1317" s="26">
        <v>43.7</v>
      </c>
      <c r="D1317" s="26">
        <v>0.10100000000000001</v>
      </c>
      <c r="E1317" s="26">
        <v>-3.0099999999999998E-2</v>
      </c>
      <c r="F1317" s="26">
        <f>D1317-Mode1_Parameter_sheet!$D$7</f>
        <v>-4.5215157480314849E-2</v>
      </c>
      <c r="G1317" s="26">
        <v>0.49899963949999998</v>
      </c>
      <c r="H1317" s="26">
        <v>-3.1819366709999998E-2</v>
      </c>
      <c r="I1317" s="26">
        <f>G1317-Mode1_Parameter_sheet!$D$8</f>
        <v>-4.4903036969421495E-2</v>
      </c>
      <c r="K1317" s="26">
        <v>43.7</v>
      </c>
      <c r="L1317" s="33">
        <f>$R$8*COS($R$6*(K1317-Mode1_Parameter_sheet!$D$9))+$R$10*SIN($R$6*(K1317-Mode1_Parameter_sheet!$D$9))+$R$9*COS($R$7*(K1317-Mode1_Parameter_sheet!$D$9))+$R$11*SIN($R$7*(K1317-Mode1_Parameter_sheet!$D$9))</f>
        <v>-5.0398326048367012E-2</v>
      </c>
      <c r="M1317" s="33">
        <f>L1317+Mode1_Parameter_sheet!$D$7</f>
        <v>9.5816831431947844E-2</v>
      </c>
      <c r="N1317" s="33">
        <f>$R$8*COS($R$6*(K1317-Mode1_Parameter_sheet!$D$9))+$R$10*SIN($R$6*(K1317-Mode1_Parameter_sheet!$D$9))-$R$9*COS($R$7*(K1317-Mode1_Parameter_sheet!$D$9))-$R$11*SIN($R$7*(K1317-Mode1_Parameter_sheet!$D$9))</f>
        <v>-5.0160007789697023E-2</v>
      </c>
      <c r="O1317" s="33">
        <f>N1317+Mode1_Parameter_sheet!$D$8</f>
        <v>0.49374266867972444</v>
      </c>
    </row>
    <row r="1318" spans="2:15">
      <c r="B1318" s="29">
        <v>1310</v>
      </c>
      <c r="C1318" s="26">
        <v>43.733333330000001</v>
      </c>
      <c r="D1318" s="26">
        <v>0.1</v>
      </c>
      <c r="E1318" s="26">
        <v>-2.23E-2</v>
      </c>
      <c r="F1318" s="26">
        <f>D1318-Mode1_Parameter_sheet!$D$7</f>
        <v>-4.621515748031485E-2</v>
      </c>
      <c r="G1318" s="26">
        <v>0.498172803</v>
      </c>
      <c r="H1318" s="26">
        <v>-1.9483315970000002E-2</v>
      </c>
      <c r="I1318" s="26">
        <f>G1318-Mode1_Parameter_sheet!$D$8</f>
        <v>-4.5729873469421478E-2</v>
      </c>
      <c r="K1318" s="26">
        <v>43.733333330000001</v>
      </c>
      <c r="L1318" s="33">
        <f>$R$8*COS($R$6*(K1318-Mode1_Parameter_sheet!$D$9))+$R$10*SIN($R$6*(K1318-Mode1_Parameter_sheet!$D$9))+$R$9*COS($R$7*(K1318-Mode1_Parameter_sheet!$D$9))+$R$11*SIN($R$7*(K1318-Mode1_Parameter_sheet!$D$9))</f>
        <v>-5.1562386944152411E-2</v>
      </c>
      <c r="M1318" s="33">
        <f>L1318+Mode1_Parameter_sheet!$D$7</f>
        <v>9.4652770536162445E-2</v>
      </c>
      <c r="N1318" s="33">
        <f>$R$8*COS($R$6*(K1318-Mode1_Parameter_sheet!$D$9))+$R$10*SIN($R$6*(K1318-Mode1_Parameter_sheet!$D$9))-$R$9*COS($R$7*(K1318-Mode1_Parameter_sheet!$D$9))-$R$11*SIN($R$7*(K1318-Mode1_Parameter_sheet!$D$9))</f>
        <v>-5.1317875729806617E-2</v>
      </c>
      <c r="O1318" s="33">
        <f>N1318+Mode1_Parameter_sheet!$D$8</f>
        <v>0.49258480073961486</v>
      </c>
    </row>
    <row r="1319" spans="2:15">
      <c r="B1319" s="29">
        <v>1310</v>
      </c>
      <c r="C1319" s="26">
        <v>43.766666669999999</v>
      </c>
      <c r="D1319" s="26">
        <v>9.98E-2</v>
      </c>
      <c r="E1319" s="26">
        <v>-1.2800000000000001E-2</v>
      </c>
      <c r="F1319" s="26">
        <f>D1319-Mode1_Parameter_sheet!$D$7</f>
        <v>-4.6415157480314856E-2</v>
      </c>
      <c r="G1319" s="26">
        <v>0.4977007517</v>
      </c>
      <c r="H1319" s="26">
        <v>-1.129952436E-2</v>
      </c>
      <c r="I1319" s="26">
        <f>G1319-Mode1_Parameter_sheet!$D$8</f>
        <v>-4.6201924769421476E-2</v>
      </c>
      <c r="K1319" s="26">
        <v>43.766666669999999</v>
      </c>
      <c r="L1319" s="33">
        <f>$R$8*COS($R$6*(K1319-Mode1_Parameter_sheet!$D$9))+$R$10*SIN($R$6*(K1319-Mode1_Parameter_sheet!$D$9))+$R$9*COS($R$7*(K1319-Mode1_Parameter_sheet!$D$9))+$R$11*SIN($R$7*(K1319-Mode1_Parameter_sheet!$D$9))</f>
        <v>-5.2405250914088097E-2</v>
      </c>
      <c r="M1319" s="33">
        <f>L1319+Mode1_Parameter_sheet!$D$7</f>
        <v>9.3809906566226758E-2</v>
      </c>
      <c r="N1319" s="33">
        <f>$R$8*COS($R$6*(K1319-Mode1_Parameter_sheet!$D$9))+$R$10*SIN($R$6*(K1319-Mode1_Parameter_sheet!$D$9))-$R$9*COS($R$7*(K1319-Mode1_Parameter_sheet!$D$9))-$R$11*SIN($R$7*(K1319-Mode1_Parameter_sheet!$D$9))</f>
        <v>-5.2157129132148344E-2</v>
      </c>
      <c r="O1319" s="33">
        <f>N1319+Mode1_Parameter_sheet!$D$8</f>
        <v>0.49174554733727316</v>
      </c>
    </row>
    <row r="1320" spans="2:15">
      <c r="B1320" s="29">
        <v>1310</v>
      </c>
      <c r="C1320" s="26">
        <v>43.8</v>
      </c>
      <c r="D1320" s="26">
        <v>9.9599999999999994E-2</v>
      </c>
      <c r="E1320" s="26">
        <v>-3.1700000000000001E-3</v>
      </c>
      <c r="F1320" s="26">
        <f>D1320-Mode1_Parameter_sheet!$D$7</f>
        <v>-4.6615157480314862E-2</v>
      </c>
      <c r="G1320" s="26">
        <v>0.49741950140000002</v>
      </c>
      <c r="H1320" s="26">
        <v>-4.6289544060000003E-3</v>
      </c>
      <c r="I1320" s="26">
        <f>G1320-Mode1_Parameter_sheet!$D$8</f>
        <v>-4.6483175069421456E-2</v>
      </c>
      <c r="K1320" s="26">
        <v>43.8</v>
      </c>
      <c r="L1320" s="33">
        <f>$R$8*COS($R$6*(K1320-Mode1_Parameter_sheet!$D$9))+$R$10*SIN($R$6*(K1320-Mode1_Parameter_sheet!$D$9))+$R$9*COS($R$7*(K1320-Mode1_Parameter_sheet!$D$9))+$R$11*SIN($R$7*(K1320-Mode1_Parameter_sheet!$D$9))</f>
        <v>-5.2921667846309826E-2</v>
      </c>
      <c r="M1320" s="33">
        <f>L1320+Mode1_Parameter_sheet!$D$7</f>
        <v>9.3293489634005022E-2</v>
      </c>
      <c r="N1320" s="33">
        <f>$R$8*COS($R$6*(K1320-Mode1_Parameter_sheet!$D$9))+$R$10*SIN($R$6*(K1320-Mode1_Parameter_sheet!$D$9))-$R$9*COS($R$7*(K1320-Mode1_Parameter_sheet!$D$9))-$R$11*SIN($R$7*(K1320-Mode1_Parameter_sheet!$D$9))</f>
        <v>-5.2672556019789617E-2</v>
      </c>
      <c r="O1320" s="33">
        <f>N1320+Mode1_Parameter_sheet!$D$8</f>
        <v>0.49123012044963188</v>
      </c>
    </row>
    <row r="1321" spans="2:15">
      <c r="B1321" s="29">
        <v>1320</v>
      </c>
      <c r="C1321" s="26">
        <v>43.833333330000002</v>
      </c>
      <c r="D1321" s="26">
        <v>9.9500000000000005E-2</v>
      </c>
      <c r="E1321" s="26">
        <v>3.62E-3</v>
      </c>
      <c r="F1321" s="26">
        <f>D1321-Mode1_Parameter_sheet!$D$7</f>
        <v>-4.6715157480314851E-2</v>
      </c>
      <c r="G1321" s="26">
        <v>0.49739215479999999</v>
      </c>
      <c r="H1321" s="26">
        <v>5.893339553E-3</v>
      </c>
      <c r="I1321" s="26">
        <f>G1321-Mode1_Parameter_sheet!$D$8</f>
        <v>-4.651052166942149E-2</v>
      </c>
      <c r="K1321" s="26">
        <v>43.833333330000002</v>
      </c>
      <c r="L1321" s="33">
        <f>$R$8*COS($R$6*(K1321-Mode1_Parameter_sheet!$D$9))+$R$10*SIN($R$6*(K1321-Mode1_Parameter_sheet!$D$9))+$R$9*COS($R$7*(K1321-Mode1_Parameter_sheet!$D$9))+$R$11*SIN($R$7*(K1321-Mode1_Parameter_sheet!$D$9))</f>
        <v>-5.3108424298085953E-2</v>
      </c>
      <c r="M1321" s="33">
        <f>L1321+Mode1_Parameter_sheet!$D$7</f>
        <v>9.3106733182228896E-2</v>
      </c>
      <c r="N1321" s="33">
        <f>$R$8*COS($R$6*(K1321-Mode1_Parameter_sheet!$D$9))+$R$10*SIN($R$6*(K1321-Mode1_Parameter_sheet!$D$9))-$R$9*COS($R$7*(K1321-Mode1_Parameter_sheet!$D$9))-$R$11*SIN($R$7*(K1321-Mode1_Parameter_sheet!$D$9))</f>
        <v>-5.2860953404815038E-2</v>
      </c>
      <c r="O1321" s="33">
        <f>N1321+Mode1_Parameter_sheet!$D$8</f>
        <v>0.49104172306460642</v>
      </c>
    </row>
    <row r="1322" spans="2:15">
      <c r="B1322" s="29">
        <v>1320</v>
      </c>
      <c r="C1322" s="26">
        <v>43.866666670000001</v>
      </c>
      <c r="D1322" s="26">
        <v>9.98E-2</v>
      </c>
      <c r="E1322" s="26">
        <v>1.35E-2</v>
      </c>
      <c r="F1322" s="26">
        <f>D1322-Mode1_Parameter_sheet!$D$7</f>
        <v>-4.6415157480314856E-2</v>
      </c>
      <c r="G1322" s="26">
        <v>0.4978123907</v>
      </c>
      <c r="H1322" s="26">
        <v>1.272358728E-2</v>
      </c>
      <c r="I1322" s="26">
        <f>G1322-Mode1_Parameter_sheet!$D$8</f>
        <v>-4.609028576942148E-2</v>
      </c>
      <c r="K1322" s="26">
        <v>43.866666670000001</v>
      </c>
      <c r="L1322" s="33">
        <f>$R$8*COS($R$6*(K1322-Mode1_Parameter_sheet!$D$9))+$R$10*SIN($R$6*(K1322-Mode1_Parameter_sheet!$D$9))+$R$9*COS($R$7*(K1322-Mode1_Parameter_sheet!$D$9))+$R$11*SIN($R$7*(K1322-Mode1_Parameter_sheet!$D$9))</f>
        <v>-5.2964362301941272E-2</v>
      </c>
      <c r="M1322" s="33">
        <f>L1322+Mode1_Parameter_sheet!$D$7</f>
        <v>9.3250795178373591E-2</v>
      </c>
      <c r="N1322" s="33">
        <f>$R$8*COS($R$6*(K1322-Mode1_Parameter_sheet!$D$9))+$R$10*SIN($R$6*(K1322-Mode1_Parameter_sheet!$D$9))-$R$9*COS($R$7*(K1322-Mode1_Parameter_sheet!$D$9))-$R$11*SIN($R$7*(K1322-Mode1_Parameter_sheet!$D$9))</f>
        <v>-5.2721145990807676E-2</v>
      </c>
      <c r="O1322" s="33">
        <f>N1322+Mode1_Parameter_sheet!$D$8</f>
        <v>0.49118153047861379</v>
      </c>
    </row>
    <row r="1323" spans="2:15">
      <c r="B1323" s="29">
        <v>1320</v>
      </c>
      <c r="C1323" s="26">
        <v>43.9</v>
      </c>
      <c r="D1323" s="26">
        <v>0.1</v>
      </c>
      <c r="E1323" s="26">
        <v>2.2800000000000001E-2</v>
      </c>
      <c r="F1323" s="26">
        <f>D1323-Mode1_Parameter_sheet!$D$7</f>
        <v>-4.621515748031485E-2</v>
      </c>
      <c r="G1323" s="26">
        <v>0.49824039390000002</v>
      </c>
      <c r="H1323" s="26">
        <v>1.9855058620000001E-2</v>
      </c>
      <c r="I1323" s="26">
        <f>G1323-Mode1_Parameter_sheet!$D$8</f>
        <v>-4.5662282569421453E-2</v>
      </c>
      <c r="K1323" s="26">
        <v>43.9</v>
      </c>
      <c r="L1323" s="33">
        <f>$R$8*COS($R$6*(K1323-Mode1_Parameter_sheet!$D$9))+$R$10*SIN($R$6*(K1323-Mode1_Parameter_sheet!$D$9))+$R$9*COS($R$7*(K1323-Mode1_Parameter_sheet!$D$9))+$R$11*SIN($R$7*(K1323-Mode1_Parameter_sheet!$D$9))</f>
        <v>-5.2490387102774927E-2</v>
      </c>
      <c r="M1323" s="33">
        <f>L1323+Mode1_Parameter_sheet!$D$7</f>
        <v>9.3724770377539929E-2</v>
      </c>
      <c r="N1323" s="33">
        <f>$R$8*COS($R$6*(K1323-Mode1_Parameter_sheet!$D$9))+$R$10*SIN($R$6*(K1323-Mode1_Parameter_sheet!$D$9))-$R$9*COS($R$7*(K1323-Mode1_Parameter_sheet!$D$9))-$R$11*SIN($R$7*(K1323-Mode1_Parameter_sheet!$D$9))</f>
        <v>-5.2253994085632582E-2</v>
      </c>
      <c r="O1323" s="33">
        <f>N1323+Mode1_Parameter_sheet!$D$8</f>
        <v>0.49164868238378889</v>
      </c>
    </row>
    <row r="1324" spans="2:15">
      <c r="B1324" s="29">
        <v>1320</v>
      </c>
      <c r="C1324" s="26">
        <v>43.933333330000004</v>
      </c>
      <c r="D1324" s="26">
        <v>0.10100000000000001</v>
      </c>
      <c r="E1324" s="26">
        <v>2.9000000000000001E-2</v>
      </c>
      <c r="F1324" s="26">
        <f>D1324-Mode1_Parameter_sheet!$D$7</f>
        <v>-4.5215157480314849E-2</v>
      </c>
      <c r="G1324" s="26">
        <v>0.49913606119999998</v>
      </c>
      <c r="H1324" s="26">
        <v>3.1097754419999998E-2</v>
      </c>
      <c r="I1324" s="26">
        <f>G1324-Mode1_Parameter_sheet!$D$8</f>
        <v>-4.4766615269421495E-2</v>
      </c>
      <c r="K1324" s="26">
        <v>43.933333330000004</v>
      </c>
      <c r="L1324" s="33">
        <f>$R$8*COS($R$6*(K1324-Mode1_Parameter_sheet!$D$9))+$R$10*SIN($R$6*(K1324-Mode1_Parameter_sheet!$D$9))+$R$9*COS($R$7*(K1324-Mode1_Parameter_sheet!$D$9))+$R$11*SIN($R$7*(K1324-Mode1_Parameter_sheet!$D$9))</f>
        <v>-5.1689461171402086E-2</v>
      </c>
      <c r="M1324" s="33">
        <f>L1324+Mode1_Parameter_sheet!$D$7</f>
        <v>9.4525696308912777E-2</v>
      </c>
      <c r="N1324" s="33">
        <f>$R$8*COS($R$6*(K1324-Mode1_Parameter_sheet!$D$9))+$R$10*SIN($R$6*(K1324-Mode1_Parameter_sheet!$D$9))-$R$9*COS($R$7*(K1324-Mode1_Parameter_sheet!$D$9))-$R$11*SIN($R$7*(K1324-Mode1_Parameter_sheet!$D$9))</f>
        <v>-5.1462388097229493E-2</v>
      </c>
      <c r="O1324" s="33">
        <f>N1324+Mode1_Parameter_sheet!$D$8</f>
        <v>0.492440288372192</v>
      </c>
    </row>
    <row r="1325" spans="2:15">
      <c r="B1325" s="29">
        <v>1320</v>
      </c>
      <c r="C1325" s="26">
        <v>43.966666670000002</v>
      </c>
      <c r="D1325" s="26">
        <v>0.10199999999999999</v>
      </c>
      <c r="E1325" s="26">
        <v>3.6400000000000002E-2</v>
      </c>
      <c r="F1325" s="26">
        <f>D1325-Mode1_Parameter_sheet!$D$7</f>
        <v>-4.4215157480314862E-2</v>
      </c>
      <c r="G1325" s="26">
        <v>0.50031357759999995</v>
      </c>
      <c r="H1325" s="26">
        <v>3.9467000779999997E-2</v>
      </c>
      <c r="I1325" s="26">
        <f>G1325-Mode1_Parameter_sheet!$D$8</f>
        <v>-4.3589098869421528E-2</v>
      </c>
      <c r="K1325" s="26">
        <v>43.966666670000002</v>
      </c>
      <c r="L1325" s="33">
        <f>$R$8*COS($R$6*(K1325-Mode1_Parameter_sheet!$D$9))+$R$10*SIN($R$6*(K1325-Mode1_Parameter_sheet!$D$9))+$R$9*COS($R$7*(K1325-Mode1_Parameter_sheet!$D$9))+$R$11*SIN($R$7*(K1325-Mode1_Parameter_sheet!$D$9))</f>
        <v>-5.0566585313565893E-2</v>
      </c>
      <c r="M1325" s="33">
        <f>L1325+Mode1_Parameter_sheet!$D$7</f>
        <v>9.5648572166748963E-2</v>
      </c>
      <c r="N1325" s="33">
        <f>$R$8*COS($R$6*(K1325-Mode1_Parameter_sheet!$D$9))+$R$10*SIN($R$6*(K1325-Mode1_Parameter_sheet!$D$9))-$R$9*COS($R$7*(K1325-Mode1_Parameter_sheet!$D$9))-$R$11*SIN($R$7*(K1325-Mode1_Parameter_sheet!$D$9))</f>
        <v>-5.0351230403253039E-2</v>
      </c>
      <c r="O1325" s="33">
        <f>N1325+Mode1_Parameter_sheet!$D$8</f>
        <v>0.49355144606616841</v>
      </c>
    </row>
    <row r="1326" spans="2:15">
      <c r="B1326" s="29">
        <v>1320</v>
      </c>
      <c r="C1326" s="26">
        <v>44</v>
      </c>
      <c r="D1326" s="26">
        <v>0.104</v>
      </c>
      <c r="E1326" s="26">
        <v>4.5199999999999997E-2</v>
      </c>
      <c r="F1326" s="26">
        <f>D1326-Mode1_Parameter_sheet!$D$7</f>
        <v>-4.221515748031486E-2</v>
      </c>
      <c r="G1326" s="26">
        <v>0.50176719459999997</v>
      </c>
      <c r="H1326" s="26">
        <v>4.5044506890000002E-2</v>
      </c>
      <c r="I1326" s="26">
        <f>G1326-Mode1_Parameter_sheet!$D$8</f>
        <v>-4.2135481869421509E-2</v>
      </c>
      <c r="K1326" s="26">
        <v>44</v>
      </c>
      <c r="L1326" s="33">
        <f>$R$8*COS($R$6*(K1326-Mode1_Parameter_sheet!$D$9))+$R$10*SIN($R$6*(K1326-Mode1_Parameter_sheet!$D$9))+$R$9*COS($R$7*(K1326-Mode1_Parameter_sheet!$D$9))+$R$11*SIN($R$7*(K1326-Mode1_Parameter_sheet!$D$9))</f>
        <v>-4.9128768805032579E-2</v>
      </c>
      <c r="M1326" s="33">
        <f>L1326+Mode1_Parameter_sheet!$D$7</f>
        <v>9.708638867528227E-2</v>
      </c>
      <c r="N1326" s="33">
        <f>$R$8*COS($R$6*(K1326-Mode1_Parameter_sheet!$D$9))+$R$10*SIN($R$6*(K1326-Mode1_Parameter_sheet!$D$9))-$R$9*COS($R$7*(K1326-Mode1_Parameter_sheet!$D$9))-$R$11*SIN($R$7*(K1326-Mode1_Parameter_sheet!$D$9))</f>
        <v>-4.8927406511843928E-2</v>
      </c>
      <c r="O1326" s="33">
        <f>N1326+Mode1_Parameter_sheet!$D$8</f>
        <v>0.49497526995757757</v>
      </c>
    </row>
    <row r="1327" spans="2:15">
      <c r="B1327" s="29">
        <v>1320</v>
      </c>
      <c r="C1327" s="26">
        <v>44.033333329999998</v>
      </c>
      <c r="D1327" s="26">
        <v>0.105</v>
      </c>
      <c r="E1327" s="26">
        <v>5.5199999999999999E-2</v>
      </c>
      <c r="F1327" s="26">
        <f>D1327-Mode1_Parameter_sheet!$D$7</f>
        <v>-4.121515748031486E-2</v>
      </c>
      <c r="G1327" s="26">
        <v>0.50331654469999998</v>
      </c>
      <c r="H1327" s="26">
        <v>5.4760200689999997E-2</v>
      </c>
      <c r="I1327" s="26">
        <f>G1327-Mode1_Parameter_sheet!$D$8</f>
        <v>-4.0586131769421496E-2</v>
      </c>
      <c r="K1327" s="26">
        <v>44.033333329999998</v>
      </c>
      <c r="L1327" s="33">
        <f>$R$8*COS($R$6*(K1327-Mode1_Parameter_sheet!$D$9))+$R$10*SIN($R$6*(K1327-Mode1_Parameter_sheet!$D$9))+$R$9*COS($R$7*(K1327-Mode1_Parameter_sheet!$D$9))+$R$11*SIN($R$7*(K1327-Mode1_Parameter_sheet!$D$9))</f>
        <v>-4.7384983512088544E-2</v>
      </c>
      <c r="M1327" s="33">
        <f>L1327+Mode1_Parameter_sheet!$D$7</f>
        <v>9.8830173968226312E-2</v>
      </c>
      <c r="N1327" s="33">
        <f>$R$8*COS($R$6*(K1327-Mode1_Parameter_sheet!$D$9))+$R$10*SIN($R$6*(K1327-Mode1_Parameter_sheet!$D$9))-$R$9*COS($R$7*(K1327-Mode1_Parameter_sheet!$D$9))-$R$11*SIN($R$7*(K1327-Mode1_Parameter_sheet!$D$9))</f>
        <v>-4.7199740510363589E-2</v>
      </c>
      <c r="O1327" s="33">
        <f>N1327+Mode1_Parameter_sheet!$D$8</f>
        <v>0.4967029359590579</v>
      </c>
    </row>
    <row r="1328" spans="2:15">
      <c r="B1328" s="29">
        <v>1320</v>
      </c>
      <c r="C1328" s="26">
        <v>44.066666669999996</v>
      </c>
      <c r="D1328" s="26">
        <v>0.107</v>
      </c>
      <c r="E1328" s="26">
        <v>6.08E-2</v>
      </c>
      <c r="F1328" s="26">
        <f>D1328-Mode1_Parameter_sheet!$D$7</f>
        <v>-3.9215157480314858E-2</v>
      </c>
      <c r="G1328" s="26">
        <v>0.50541787469999999</v>
      </c>
      <c r="H1328" s="26">
        <v>6.4556288830000003E-2</v>
      </c>
      <c r="I1328" s="26">
        <f>G1328-Mode1_Parameter_sheet!$D$8</f>
        <v>-3.8484801769421484E-2</v>
      </c>
      <c r="K1328" s="26">
        <v>44.066666669999996</v>
      </c>
      <c r="L1328" s="33">
        <f>$R$8*COS($R$6*(K1328-Mode1_Parameter_sheet!$D$9))+$R$10*SIN($R$6*(K1328-Mode1_Parameter_sheet!$D$9))+$R$9*COS($R$7*(K1328-Mode1_Parameter_sheet!$D$9))+$R$11*SIN($R$7*(K1328-Mode1_Parameter_sheet!$D$9))</f>
        <v>-4.534610837110313E-2</v>
      </c>
      <c r="M1328" s="33">
        <f>L1328+Mode1_Parameter_sheet!$D$7</f>
        <v>0.10086904910921173</v>
      </c>
      <c r="N1328" s="33">
        <f>$R$8*COS($R$6*(K1328-Mode1_Parameter_sheet!$D$9))+$R$10*SIN($R$6*(K1328-Mode1_Parameter_sheet!$D$9))-$R$9*COS($R$7*(K1328-Mode1_Parameter_sheet!$D$9))-$R$11*SIN($R$7*(K1328-Mode1_Parameter_sheet!$D$9))</f>
        <v>-4.517894109806446E-2</v>
      </c>
      <c r="O1328" s="33">
        <f>N1328+Mode1_Parameter_sheet!$D$8</f>
        <v>0.498723735371357</v>
      </c>
    </row>
    <row r="1329" spans="2:15">
      <c r="B1329" s="29">
        <v>1320</v>
      </c>
      <c r="C1329" s="26">
        <v>44.1</v>
      </c>
      <c r="D1329" s="26">
        <v>0.109</v>
      </c>
      <c r="E1329" s="26">
        <v>6.6100000000000006E-2</v>
      </c>
      <c r="F1329" s="26">
        <f>D1329-Mode1_Parameter_sheet!$D$7</f>
        <v>-3.7215157480314856E-2</v>
      </c>
      <c r="G1329" s="26">
        <v>0.50762029730000002</v>
      </c>
      <c r="H1329" s="26">
        <v>6.7609930999999998E-2</v>
      </c>
      <c r="I1329" s="26">
        <f>G1329-Mode1_Parameter_sheet!$D$8</f>
        <v>-3.6282379169421453E-2</v>
      </c>
      <c r="K1329" s="26">
        <v>44.1</v>
      </c>
      <c r="L1329" s="33">
        <f>$R$8*COS($R$6*(K1329-Mode1_Parameter_sheet!$D$9))+$R$10*SIN($R$6*(K1329-Mode1_Parameter_sheet!$D$9))+$R$9*COS($R$7*(K1329-Mode1_Parameter_sheet!$D$9))+$R$11*SIN($R$7*(K1329-Mode1_Parameter_sheet!$D$9))</f>
        <v>-4.3024863606066478E-2</v>
      </c>
      <c r="M1329" s="33">
        <f>L1329+Mode1_Parameter_sheet!$D$7</f>
        <v>0.10319029387424838</v>
      </c>
      <c r="N1329" s="33">
        <f>$R$8*COS($R$6*(K1329-Mode1_Parameter_sheet!$D$9))+$R$10*SIN($R$6*(K1329-Mode1_Parameter_sheet!$D$9))-$R$9*COS($R$7*(K1329-Mode1_Parameter_sheet!$D$9))-$R$11*SIN($R$7*(K1329-Mode1_Parameter_sheet!$D$9))</f>
        <v>-4.2877537582505919E-2</v>
      </c>
      <c r="O1329" s="33">
        <f>N1329+Mode1_Parameter_sheet!$D$8</f>
        <v>0.50102513888691558</v>
      </c>
    </row>
    <row r="1330" spans="2:15">
      <c r="B1330" s="29">
        <v>1320</v>
      </c>
      <c r="C1330" s="26">
        <v>44.133333329999999</v>
      </c>
      <c r="D1330" s="26">
        <v>0.112</v>
      </c>
      <c r="E1330" s="26">
        <v>7.3899999999999993E-2</v>
      </c>
      <c r="F1330" s="26">
        <f>D1330-Mode1_Parameter_sheet!$D$7</f>
        <v>-3.4215157480314853E-2</v>
      </c>
      <c r="G1330" s="26">
        <v>0.50992520340000003</v>
      </c>
      <c r="H1330" s="26">
        <v>7.1669090640000002E-2</v>
      </c>
      <c r="I1330" s="26">
        <f>G1330-Mode1_Parameter_sheet!$D$8</f>
        <v>-3.3977473069421449E-2</v>
      </c>
      <c r="K1330" s="26">
        <v>44.133333329999999</v>
      </c>
      <c r="L1330" s="33">
        <f>$R$8*COS($R$6*(K1330-Mode1_Parameter_sheet!$D$9))+$R$10*SIN($R$6*(K1330-Mode1_Parameter_sheet!$D$9))+$R$9*COS($R$7*(K1330-Mode1_Parameter_sheet!$D$9))+$R$11*SIN($R$7*(K1330-Mode1_Parameter_sheet!$D$9))</f>
        <v>-4.0435727538992453E-2</v>
      </c>
      <c r="M1330" s="33">
        <f>L1330+Mode1_Parameter_sheet!$D$7</f>
        <v>0.1057794299413224</v>
      </c>
      <c r="N1330" s="33">
        <f>$R$8*COS($R$6*(K1330-Mode1_Parameter_sheet!$D$9))+$R$10*SIN($R$6*(K1330-Mode1_Parameter_sheet!$D$9))-$R$9*COS($R$7*(K1330-Mode1_Parameter_sheet!$D$9))-$R$11*SIN($R$7*(K1330-Mode1_Parameter_sheet!$D$9))</f>
        <v>-4.0309798738815961E-2</v>
      </c>
      <c r="O1330" s="33">
        <f>N1330+Mode1_Parameter_sheet!$D$8</f>
        <v>0.50359287773060557</v>
      </c>
    </row>
    <row r="1331" spans="2:15">
      <c r="B1331" s="29">
        <v>1330</v>
      </c>
      <c r="C1331" s="26">
        <v>44.166666669999998</v>
      </c>
      <c r="D1331" s="26">
        <v>0.114</v>
      </c>
      <c r="E1331" s="26">
        <v>8.2299999999999998E-2</v>
      </c>
      <c r="F1331" s="26">
        <f>D1331-Mode1_Parameter_sheet!$D$7</f>
        <v>-3.2215157480314852E-2</v>
      </c>
      <c r="G1331" s="26">
        <v>0.51239823659999995</v>
      </c>
      <c r="H1331" s="26">
        <v>7.8865136180000003E-2</v>
      </c>
      <c r="I1331" s="26">
        <f>G1331-Mode1_Parameter_sheet!$D$8</f>
        <v>-3.150443986942153E-2</v>
      </c>
      <c r="K1331" s="26">
        <v>44.166666669999998</v>
      </c>
      <c r="L1331" s="33">
        <f>$R$8*COS($R$6*(K1331-Mode1_Parameter_sheet!$D$9))+$R$10*SIN($R$6*(K1331-Mode1_Parameter_sheet!$D$9))+$R$9*COS($R$7*(K1331-Mode1_Parameter_sheet!$D$9))+$R$11*SIN($R$7*(K1331-Mode1_Parameter_sheet!$D$9))</f>
        <v>-3.7594847564701231E-2</v>
      </c>
      <c r="M1331" s="33">
        <f>L1331+Mode1_Parameter_sheet!$D$7</f>
        <v>0.10862030991561362</v>
      </c>
      <c r="N1331" s="33">
        <f>$R$8*COS($R$6*(K1331-Mode1_Parameter_sheet!$D$9))+$R$10*SIN($R$6*(K1331-Mode1_Parameter_sheet!$D$9))-$R$9*COS($R$7*(K1331-Mode1_Parameter_sheet!$D$9))-$R$11*SIN($R$7*(K1331-Mode1_Parameter_sheet!$D$9))</f>
        <v>-3.7491645983470656E-2</v>
      </c>
      <c r="O1331" s="33">
        <f>N1331+Mode1_Parameter_sheet!$D$8</f>
        <v>0.50641103048595082</v>
      </c>
    </row>
    <row r="1332" spans="2:15">
      <c r="B1332" s="29">
        <v>1330</v>
      </c>
      <c r="C1332" s="26">
        <v>44.2</v>
      </c>
      <c r="D1332" s="26">
        <v>0.11700000000000001</v>
      </c>
      <c r="E1332" s="26">
        <v>8.77E-2</v>
      </c>
      <c r="F1332" s="26">
        <f>D1332-Mode1_Parameter_sheet!$D$7</f>
        <v>-2.9215157480314849E-2</v>
      </c>
      <c r="G1332" s="26">
        <v>0.51518287910000005</v>
      </c>
      <c r="H1332" s="26">
        <v>8.6341804699999997E-2</v>
      </c>
      <c r="I1332" s="26">
        <f>G1332-Mode1_Parameter_sheet!$D$8</f>
        <v>-2.8719797369421429E-2</v>
      </c>
      <c r="K1332" s="26">
        <v>44.2</v>
      </c>
      <c r="L1332" s="33">
        <f>$R$8*COS($R$6*(K1332-Mode1_Parameter_sheet!$D$9))+$R$10*SIN($R$6*(K1332-Mode1_Parameter_sheet!$D$9))+$R$9*COS($R$7*(K1332-Mode1_Parameter_sheet!$D$9))+$R$11*SIN($R$7*(K1332-Mode1_Parameter_sheet!$D$9))</f>
        <v>-3.4519942151837388E-2</v>
      </c>
      <c r="M1332" s="33">
        <f>L1332+Mode1_Parameter_sheet!$D$7</f>
        <v>0.11169521532847747</v>
      </c>
      <c r="N1332" s="33">
        <f>$R$8*COS($R$6*(K1332-Mode1_Parameter_sheet!$D$9))+$R$10*SIN($R$6*(K1332-Mode1_Parameter_sheet!$D$9))-$R$9*COS($R$7*(K1332-Mode1_Parameter_sheet!$D$9))-$R$11*SIN($R$7*(K1332-Mode1_Parameter_sheet!$D$9))</f>
        <v>-3.4440557739493324E-2</v>
      </c>
      <c r="O1332" s="33">
        <f>N1332+Mode1_Parameter_sheet!$D$8</f>
        <v>0.50946211872992819</v>
      </c>
    </row>
    <row r="1333" spans="2:15">
      <c r="B1333" s="29">
        <v>1330</v>
      </c>
      <c r="C1333" s="26">
        <v>44.233333330000001</v>
      </c>
      <c r="D1333" s="26">
        <v>0.12</v>
      </c>
      <c r="E1333" s="26">
        <v>9.0499999999999997E-2</v>
      </c>
      <c r="F1333" s="26">
        <f>D1333-Mode1_Parameter_sheet!$D$7</f>
        <v>-2.621515748031486E-2</v>
      </c>
      <c r="G1333" s="26">
        <v>0.51815435700000001</v>
      </c>
      <c r="H1333" s="26">
        <v>9.0741739249999995E-2</v>
      </c>
      <c r="I1333" s="26">
        <f>G1333-Mode1_Parameter_sheet!$D$8</f>
        <v>-2.5748319469421466E-2</v>
      </c>
      <c r="K1333" s="26">
        <v>44.233333330000001</v>
      </c>
      <c r="L1333" s="33">
        <f>$R$8*COS($R$6*(K1333-Mode1_Parameter_sheet!$D$9))+$R$10*SIN($R$6*(K1333-Mode1_Parameter_sheet!$D$9))+$R$9*COS($R$7*(K1333-Mode1_Parameter_sheet!$D$9))+$R$11*SIN($R$7*(K1333-Mode1_Parameter_sheet!$D$9))</f>
        <v>-3.1230185019679998E-2</v>
      </c>
      <c r="M1333" s="33">
        <f>L1333+Mode1_Parameter_sheet!$D$7</f>
        <v>0.11498497246063485</v>
      </c>
      <c r="N1333" s="33">
        <f>$R$8*COS($R$6*(K1333-Mode1_Parameter_sheet!$D$9))+$R$10*SIN($R$6*(K1333-Mode1_Parameter_sheet!$D$9))-$R$9*COS($R$7*(K1333-Mode1_Parameter_sheet!$D$9))-$R$11*SIN($R$7*(K1333-Mode1_Parameter_sheet!$D$9))</f>
        <v>-3.1175456189363314E-2</v>
      </c>
      <c r="O1333" s="33">
        <f>N1333+Mode1_Parameter_sheet!$D$8</f>
        <v>0.51272722028005813</v>
      </c>
    </row>
    <row r="1334" spans="2:15">
      <c r="B1334" s="29">
        <v>1330</v>
      </c>
      <c r="C1334" s="26">
        <v>44.266666669999999</v>
      </c>
      <c r="D1334" s="26">
        <v>0.123</v>
      </c>
      <c r="E1334" s="26">
        <v>9.7000000000000003E-2</v>
      </c>
      <c r="F1334" s="26">
        <f>D1334-Mode1_Parameter_sheet!$D$7</f>
        <v>-2.3215157480314857E-2</v>
      </c>
      <c r="G1334" s="26">
        <v>0.5212323284</v>
      </c>
      <c r="H1334" s="26">
        <v>9.633826862E-2</v>
      </c>
      <c r="I1334" s="26">
        <f>G1334-Mode1_Parameter_sheet!$D$8</f>
        <v>-2.2670348069421475E-2</v>
      </c>
      <c r="K1334" s="26">
        <v>44.266666669999999</v>
      </c>
      <c r="L1334" s="33">
        <f>$R$8*COS($R$6*(K1334-Mode1_Parameter_sheet!$D$9))+$R$10*SIN($R$6*(K1334-Mode1_Parameter_sheet!$D$9))+$R$9*COS($R$7*(K1334-Mode1_Parameter_sheet!$D$9))+$R$11*SIN($R$7*(K1334-Mode1_Parameter_sheet!$D$9))</f>
        <v>-2.7746087612832541E-2</v>
      </c>
      <c r="M1334" s="33">
        <f>L1334+Mode1_Parameter_sheet!$D$7</f>
        <v>0.11846906986748232</v>
      </c>
      <c r="N1334" s="33">
        <f>$R$8*COS($R$6*(K1334-Mode1_Parameter_sheet!$D$9))+$R$10*SIN($R$6*(K1334-Mode1_Parameter_sheet!$D$9))-$R$9*COS($R$7*(K1334-Mode1_Parameter_sheet!$D$9))-$R$11*SIN($R$7*(K1334-Mode1_Parameter_sheet!$D$9))</f>
        <v>-2.7716592387040228E-2</v>
      </c>
      <c r="O1334" s="33">
        <f>N1334+Mode1_Parameter_sheet!$D$8</f>
        <v>0.5161860840823812</v>
      </c>
    </row>
    <row r="1335" spans="2:15">
      <c r="B1335" s="29">
        <v>1330</v>
      </c>
      <c r="C1335" s="26">
        <v>44.3</v>
      </c>
      <c r="D1335" s="26">
        <v>0.127</v>
      </c>
      <c r="E1335" s="26">
        <v>0.10100000000000001</v>
      </c>
      <c r="F1335" s="26">
        <f>D1335-Mode1_Parameter_sheet!$D$7</f>
        <v>-1.9215157480314854E-2</v>
      </c>
      <c r="G1335" s="26">
        <v>0.52457690820000002</v>
      </c>
      <c r="H1335" s="26">
        <v>9.95841051E-2</v>
      </c>
      <c r="I1335" s="26">
        <f>G1335-Mode1_Parameter_sheet!$D$8</f>
        <v>-1.9325768269421451E-2</v>
      </c>
      <c r="K1335" s="26">
        <v>44.3</v>
      </c>
      <c r="L1335" s="33">
        <f>$R$8*COS($R$6*(K1335-Mode1_Parameter_sheet!$D$9))+$R$10*SIN($R$6*(K1335-Mode1_Parameter_sheet!$D$9))+$R$9*COS($R$7*(K1335-Mode1_Parameter_sheet!$D$9))+$R$11*SIN($R$7*(K1335-Mode1_Parameter_sheet!$D$9))</f>
        <v>-2.4089374393777393E-2</v>
      </c>
      <c r="M1335" s="33">
        <f>L1335+Mode1_Parameter_sheet!$D$7</f>
        <v>0.12212578308653746</v>
      </c>
      <c r="N1335" s="33">
        <f>$R$8*COS($R$6*(K1335-Mode1_Parameter_sheet!$D$9))+$R$10*SIN($R$6*(K1335-Mode1_Parameter_sheet!$D$9))-$R$9*COS($R$7*(K1335-Mode1_Parameter_sheet!$D$9))-$R$11*SIN($R$7*(K1335-Mode1_Parameter_sheet!$D$9))</f>
        <v>-2.4085424276859699E-2</v>
      </c>
      <c r="O1335" s="33">
        <f>N1335+Mode1_Parameter_sheet!$D$8</f>
        <v>0.51981725219256181</v>
      </c>
    </row>
    <row r="1336" spans="2:15">
      <c r="B1336" s="29">
        <v>1330</v>
      </c>
      <c r="C1336" s="26">
        <v>44.333333330000002</v>
      </c>
      <c r="D1336" s="26">
        <v>0.13</v>
      </c>
      <c r="E1336" s="26">
        <v>0.10299999999999999</v>
      </c>
      <c r="F1336" s="26">
        <f>D1336-Mode1_Parameter_sheet!$D$7</f>
        <v>-1.6215157480314851E-2</v>
      </c>
      <c r="G1336" s="26">
        <v>0.52787126880000002</v>
      </c>
      <c r="H1336" s="26">
        <v>0.1025596033</v>
      </c>
      <c r="I1336" s="26">
        <f>G1336-Mode1_Parameter_sheet!$D$8</f>
        <v>-1.603140766942146E-2</v>
      </c>
      <c r="K1336" s="26">
        <v>44.333333330000002</v>
      </c>
      <c r="L1336" s="33">
        <f>$R$8*COS($R$6*(K1336-Mode1_Parameter_sheet!$D$9))+$R$10*SIN($R$6*(K1336-Mode1_Parameter_sheet!$D$9))+$R$9*COS($R$7*(K1336-Mode1_Parameter_sheet!$D$9))+$R$11*SIN($R$7*(K1336-Mode1_Parameter_sheet!$D$9))</f>
        <v>-2.0282840891760676E-2</v>
      </c>
      <c r="M1336" s="33">
        <f>L1336+Mode1_Parameter_sheet!$D$7</f>
        <v>0.12593231658855419</v>
      </c>
      <c r="N1336" s="33">
        <f>$R$8*COS($R$6*(K1336-Mode1_Parameter_sheet!$D$9))+$R$10*SIN($R$6*(K1336-Mode1_Parameter_sheet!$D$9))-$R$9*COS($R$7*(K1336-Mode1_Parameter_sheet!$D$9))-$R$11*SIN($R$7*(K1336-Mode1_Parameter_sheet!$D$9))</f>
        <v>-2.0304477602612211E-2</v>
      </c>
      <c r="O1336" s="33">
        <f>N1336+Mode1_Parameter_sheet!$D$8</f>
        <v>0.52359819886680925</v>
      </c>
    </row>
    <row r="1337" spans="2:15">
      <c r="B1337" s="29">
        <v>1330</v>
      </c>
      <c r="C1337" s="26">
        <v>44.366666670000001</v>
      </c>
      <c r="D1337" s="26">
        <v>0.13400000000000001</v>
      </c>
      <c r="E1337" s="26">
        <v>0.104</v>
      </c>
      <c r="F1337" s="26">
        <f>D1337-Mode1_Parameter_sheet!$D$7</f>
        <v>-1.2215157480314848E-2</v>
      </c>
      <c r="G1337" s="26">
        <v>0.53141421509999998</v>
      </c>
      <c r="H1337" s="26">
        <v>0.10722242379999999</v>
      </c>
      <c r="I1337" s="26">
        <f>G1337-Mode1_Parameter_sheet!$D$8</f>
        <v>-1.24884613694215E-2</v>
      </c>
      <c r="K1337" s="26">
        <v>44.366666670000001</v>
      </c>
      <c r="L1337" s="33">
        <f>$R$8*COS($R$6*(K1337-Mode1_Parameter_sheet!$D$9))+$R$10*SIN($R$6*(K1337-Mode1_Parameter_sheet!$D$9))+$R$9*COS($R$7*(K1337-Mode1_Parameter_sheet!$D$9))+$R$11*SIN($R$7*(K1337-Mode1_Parameter_sheet!$D$9))</f>
        <v>-1.6350214279116305E-2</v>
      </c>
      <c r="M1337" s="33">
        <f>L1337+Mode1_Parameter_sheet!$D$7</f>
        <v>0.12986494320119854</v>
      </c>
      <c r="N1337" s="33">
        <f>$R$8*COS($R$6*(K1337-Mode1_Parameter_sheet!$D$9))+$R$10*SIN($R$6*(K1337-Mode1_Parameter_sheet!$D$9))-$R$9*COS($R$7*(K1337-Mode1_Parameter_sheet!$D$9))-$R$11*SIN($R$7*(K1337-Mode1_Parameter_sheet!$D$9))</f>
        <v>-1.6397209310614478E-2</v>
      </c>
      <c r="O1337" s="33">
        <f>N1337+Mode1_Parameter_sheet!$D$8</f>
        <v>0.52750546715880697</v>
      </c>
    </row>
    <row r="1338" spans="2:15">
      <c r="B1338" s="29">
        <v>1330</v>
      </c>
      <c r="C1338" s="26">
        <v>44.4</v>
      </c>
      <c r="D1338" s="26">
        <v>0.13700000000000001</v>
      </c>
      <c r="E1338" s="26">
        <v>0.107</v>
      </c>
      <c r="F1338" s="26">
        <f>D1338-Mode1_Parameter_sheet!$D$7</f>
        <v>-9.2151574803148451E-3</v>
      </c>
      <c r="G1338" s="26">
        <v>0.5350194304</v>
      </c>
      <c r="H1338" s="26">
        <v>0.1051942441</v>
      </c>
      <c r="I1338" s="26">
        <f>G1338-Mode1_Parameter_sheet!$D$8</f>
        <v>-8.8832460694214799E-3</v>
      </c>
      <c r="K1338" s="26">
        <v>44.4</v>
      </c>
      <c r="L1338" s="33">
        <f>$R$8*COS($R$6*(K1338-Mode1_Parameter_sheet!$D$9))+$R$10*SIN($R$6*(K1338-Mode1_Parameter_sheet!$D$9))+$R$9*COS($R$7*(K1338-Mode1_Parameter_sheet!$D$9))+$R$11*SIN($R$7*(K1338-Mode1_Parameter_sheet!$D$9))</f>
        <v>-1.2316008959116812E-2</v>
      </c>
      <c r="M1338" s="33">
        <f>L1338+Mode1_Parameter_sheet!$D$7</f>
        <v>0.13389914852119805</v>
      </c>
      <c r="N1338" s="33">
        <f>$R$8*COS($R$6*(K1338-Mode1_Parameter_sheet!$D$9))+$R$10*SIN($R$6*(K1338-Mode1_Parameter_sheet!$D$9))-$R$9*COS($R$7*(K1338-Mode1_Parameter_sheet!$D$9))-$R$11*SIN($R$7*(K1338-Mode1_Parameter_sheet!$D$9))</f>
        <v>-1.2387865968736584E-2</v>
      </c>
      <c r="O1338" s="33">
        <f>N1338+Mode1_Parameter_sheet!$D$8</f>
        <v>0.53151481050068494</v>
      </c>
    </row>
    <row r="1339" spans="2:15">
      <c r="B1339" s="29">
        <v>1330</v>
      </c>
      <c r="C1339" s="26">
        <v>44.433333330000004</v>
      </c>
      <c r="D1339" s="26">
        <v>0.14099999999999999</v>
      </c>
      <c r="E1339" s="26">
        <v>0.11</v>
      </c>
      <c r="F1339" s="26">
        <f>D1339-Mode1_Parameter_sheet!$D$7</f>
        <v>-5.2151574803148693E-3</v>
      </c>
      <c r="G1339" s="26">
        <v>0.53842716469999996</v>
      </c>
      <c r="H1339" s="26">
        <v>0.10507613139999999</v>
      </c>
      <c r="I1339" s="26">
        <f>G1339-Mode1_Parameter_sheet!$D$8</f>
        <v>-5.475511769421515E-3</v>
      </c>
      <c r="K1339" s="26">
        <v>44.433333330000004</v>
      </c>
      <c r="L1339" s="33">
        <f>$R$8*COS($R$6*(K1339-Mode1_Parameter_sheet!$D$9))+$R$10*SIN($R$6*(K1339-Mode1_Parameter_sheet!$D$9))+$R$9*COS($R$7*(K1339-Mode1_Parameter_sheet!$D$9))+$R$11*SIN($R$7*(K1339-Mode1_Parameter_sheet!$D$9))</f>
        <v>-8.2053664544414259E-3</v>
      </c>
      <c r="M1339" s="33">
        <f>L1339+Mode1_Parameter_sheet!$D$7</f>
        <v>0.13800979102587344</v>
      </c>
      <c r="N1339" s="33">
        <f>$R$8*COS($R$6*(K1339-Mode1_Parameter_sheet!$D$9))+$R$10*SIN($R$6*(K1339-Mode1_Parameter_sheet!$D$9))-$R$9*COS($R$7*(K1339-Mode1_Parameter_sheet!$D$9))-$R$11*SIN($R$7*(K1339-Mode1_Parameter_sheet!$D$9))</f>
        <v>-8.3013265292003775E-3</v>
      </c>
      <c r="O1339" s="33">
        <f>N1339+Mode1_Parameter_sheet!$D$8</f>
        <v>0.53560134994022113</v>
      </c>
    </row>
    <row r="1340" spans="2:15">
      <c r="B1340" s="29">
        <v>1330</v>
      </c>
      <c r="C1340" s="26">
        <v>44.466666670000002</v>
      </c>
      <c r="D1340" s="26">
        <v>0.14399999999999999</v>
      </c>
      <c r="E1340" s="26">
        <v>0.11</v>
      </c>
      <c r="F1340" s="26">
        <f>D1340-Mode1_Parameter_sheet!$D$7</f>
        <v>-2.2151574803148666E-3</v>
      </c>
      <c r="G1340" s="26">
        <v>0.54202450579999994</v>
      </c>
      <c r="H1340" s="26">
        <v>0.1082441792</v>
      </c>
      <c r="I1340" s="26">
        <f>G1340-Mode1_Parameter_sheet!$D$8</f>
        <v>-1.8781706694215305E-3</v>
      </c>
      <c r="K1340" s="26">
        <v>44.466666670000002</v>
      </c>
      <c r="L1340" s="33">
        <f>$R$8*COS($R$6*(K1340-Mode1_Parameter_sheet!$D$9))+$R$10*SIN($R$6*(K1340-Mode1_Parameter_sheet!$D$9))+$R$9*COS($R$7*(K1340-Mode1_Parameter_sheet!$D$9))+$R$11*SIN($R$7*(K1340-Mode1_Parameter_sheet!$D$9))</f>
        <v>-4.0439019111054193E-3</v>
      </c>
      <c r="M1340" s="33">
        <f>L1340+Mode1_Parameter_sheet!$D$7</f>
        <v>0.14217125556920943</v>
      </c>
      <c r="N1340" s="33">
        <f>$R$8*COS($R$6*(K1340-Mode1_Parameter_sheet!$D$9))+$R$10*SIN($R$6*(K1340-Mode1_Parameter_sheet!$D$9))-$R$9*COS($R$7*(K1340-Mode1_Parameter_sheet!$D$9))-$R$11*SIN($R$7*(K1340-Mode1_Parameter_sheet!$D$9))</f>
        <v>-4.1629515818671567E-3</v>
      </c>
      <c r="O1340" s="33">
        <f>N1340+Mode1_Parameter_sheet!$D$8</f>
        <v>0.53973972488755428</v>
      </c>
    </row>
    <row r="1341" spans="2:15">
      <c r="B1341" s="29">
        <v>1340</v>
      </c>
      <c r="C1341" s="26">
        <v>44.5</v>
      </c>
      <c r="D1341" s="26">
        <v>0.14799999999999999</v>
      </c>
      <c r="E1341" s="26">
        <v>0.111</v>
      </c>
      <c r="F1341" s="26">
        <f>D1341-Mode1_Parameter_sheet!$D$7</f>
        <v>1.784842519685137E-3</v>
      </c>
      <c r="G1341" s="26">
        <v>0.54564344330000003</v>
      </c>
      <c r="H1341" s="26">
        <v>0.1093583754</v>
      </c>
      <c r="I1341" s="26">
        <f>G1341-Mode1_Parameter_sheet!$D$8</f>
        <v>1.7407668305785551E-3</v>
      </c>
      <c r="K1341" s="26">
        <v>44.5</v>
      </c>
      <c r="L1341" s="33">
        <f>$R$8*COS($R$6*(K1341-Mode1_Parameter_sheet!$D$9))+$R$10*SIN($R$6*(K1341-Mode1_Parameter_sheet!$D$9))+$R$9*COS($R$7*(K1341-Mode1_Parameter_sheet!$D$9))+$R$11*SIN($R$7*(K1341-Mode1_Parameter_sheet!$D$9))</f>
        <v>1.4245191426590355E-4</v>
      </c>
      <c r="M1341" s="33">
        <f>L1341+Mode1_Parameter_sheet!$D$7</f>
        <v>0.14635760939458076</v>
      </c>
      <c r="N1341" s="33">
        <f>$R$8*COS($R$6*(K1341-Mode1_Parameter_sheet!$D$9))+$R$10*SIN($R$6*(K1341-Mode1_Parameter_sheet!$D$9))-$R$9*COS($R$7*(K1341-Mode1_Parameter_sheet!$D$9))-$R$11*SIN($R$7*(K1341-Mode1_Parameter_sheet!$D$9))</f>
        <v>1.5699896971946571E-6</v>
      </c>
      <c r="O1341" s="33">
        <f>N1341+Mode1_Parameter_sheet!$D$8</f>
        <v>0.54390424645911872</v>
      </c>
    </row>
    <row r="1342" spans="2:15">
      <c r="B1342" s="29">
        <v>1340</v>
      </c>
      <c r="C1342" s="26">
        <v>44.533333329999998</v>
      </c>
      <c r="D1342" s="26">
        <v>0.152</v>
      </c>
      <c r="E1342" s="26">
        <v>0.11</v>
      </c>
      <c r="F1342" s="26">
        <f>D1342-Mode1_Parameter_sheet!$D$7</f>
        <v>5.7848425196851405E-3</v>
      </c>
      <c r="G1342" s="26">
        <v>0.54931506409999997</v>
      </c>
      <c r="H1342" s="26">
        <v>0.1097174677</v>
      </c>
      <c r="I1342" s="26">
        <f>G1342-Mode1_Parameter_sheet!$D$8</f>
        <v>5.4123876305784968E-3</v>
      </c>
      <c r="K1342" s="26">
        <v>44.533333329999998</v>
      </c>
      <c r="L1342" s="33">
        <f>$R$8*COS($R$6*(K1342-Mode1_Parameter_sheet!$D$9))+$R$10*SIN($R$6*(K1342-Mode1_Parameter_sheet!$D$9))+$R$9*COS($R$7*(K1342-Mode1_Parameter_sheet!$D$9))+$R$11*SIN($R$7*(K1342-Mode1_Parameter_sheet!$D$9))</f>
        <v>4.3276139463717155E-3</v>
      </c>
      <c r="M1342" s="33">
        <f>L1342+Mode1_Parameter_sheet!$D$7</f>
        <v>0.15054277142668657</v>
      </c>
      <c r="N1342" s="33">
        <f>$R$8*COS($R$6*(K1342-Mode1_Parameter_sheet!$D$9))+$R$10*SIN($R$6*(K1342-Mode1_Parameter_sheet!$D$9))-$R$9*COS($R$7*(K1342-Mode1_Parameter_sheet!$D$9))-$R$11*SIN($R$7*(K1342-Mode1_Parameter_sheet!$D$9))</f>
        <v>4.1663876829831697E-3</v>
      </c>
      <c r="O1342" s="33">
        <f>N1342+Mode1_Parameter_sheet!$D$8</f>
        <v>0.54806906415240464</v>
      </c>
    </row>
    <row r="1343" spans="2:15">
      <c r="B1343" s="29">
        <v>1340</v>
      </c>
      <c r="C1343" s="26">
        <v>44.566666669999996</v>
      </c>
      <c r="D1343" s="26">
        <v>0.155</v>
      </c>
      <c r="E1343" s="26">
        <v>0.108</v>
      </c>
      <c r="F1343" s="26">
        <f>D1343-Mode1_Parameter_sheet!$D$7</f>
        <v>8.7848425196851432E-3</v>
      </c>
      <c r="G1343" s="26">
        <v>0.55295794109999996</v>
      </c>
      <c r="H1343" s="26">
        <v>0.1050996481</v>
      </c>
      <c r="I1343" s="26">
        <f>G1343-Mode1_Parameter_sheet!$D$8</f>
        <v>9.0552646305784856E-3</v>
      </c>
      <c r="K1343" s="26">
        <v>44.566666669999996</v>
      </c>
      <c r="L1343" s="33">
        <f>$R$8*COS($R$6*(K1343-Mode1_Parameter_sheet!$D$9))+$R$10*SIN($R$6*(K1343-Mode1_Parameter_sheet!$D$9))+$R$9*COS($R$7*(K1343-Mode1_Parameter_sheet!$D$9))+$R$11*SIN($R$7*(K1343-Mode1_Parameter_sheet!$D$9))</f>
        <v>8.4855137508319106E-3</v>
      </c>
      <c r="M1343" s="33">
        <f>L1343+Mode1_Parameter_sheet!$D$7</f>
        <v>0.15470067123114678</v>
      </c>
      <c r="N1343" s="33">
        <f>$R$8*COS($R$6*(K1343-Mode1_Parameter_sheet!$D$9))+$R$10*SIN($R$6*(K1343-Mode1_Parameter_sheet!$D$9))-$R$9*COS($R$7*(K1343-Mode1_Parameter_sheet!$D$9))-$R$11*SIN($R$7*(K1343-Mode1_Parameter_sheet!$D$9))</f>
        <v>8.3056459236622582E-3</v>
      </c>
      <c r="O1343" s="33">
        <f>N1343+Mode1_Parameter_sheet!$D$8</f>
        <v>0.55220832239308371</v>
      </c>
    </row>
    <row r="1344" spans="2:15">
      <c r="B1344" s="29">
        <v>1340</v>
      </c>
      <c r="C1344" s="26">
        <v>44.6</v>
      </c>
      <c r="D1344" s="26">
        <v>0.159</v>
      </c>
      <c r="E1344" s="26">
        <v>0.105</v>
      </c>
      <c r="F1344" s="26">
        <f>D1344-Mode1_Parameter_sheet!$D$7</f>
        <v>1.2784842519685147E-2</v>
      </c>
      <c r="G1344" s="26">
        <v>0.55632170739999998</v>
      </c>
      <c r="H1344" s="26">
        <v>0.10223787619999999</v>
      </c>
      <c r="I1344" s="26">
        <f>G1344-Mode1_Parameter_sheet!$D$8</f>
        <v>1.2419030930578501E-2</v>
      </c>
      <c r="K1344" s="26">
        <v>44.6</v>
      </c>
      <c r="L1344" s="33">
        <f>$R$8*COS($R$6*(K1344-Mode1_Parameter_sheet!$D$9))+$R$10*SIN($R$6*(K1344-Mode1_Parameter_sheet!$D$9))+$R$9*COS($R$7*(K1344-Mode1_Parameter_sheet!$D$9))+$R$11*SIN($R$7*(K1344-Mode1_Parameter_sheet!$D$9))</f>
        <v>1.2590250399904607E-2</v>
      </c>
      <c r="M1344" s="33">
        <f>L1344+Mode1_Parameter_sheet!$D$7</f>
        <v>0.15880540788021946</v>
      </c>
      <c r="N1344" s="33">
        <f>$R$8*COS($R$6*(K1344-Mode1_Parameter_sheet!$D$9))+$R$10*SIN($R$6*(K1344-Mode1_Parameter_sheet!$D$9))-$R$9*COS($R$7*(K1344-Mode1_Parameter_sheet!$D$9))-$R$11*SIN($R$7*(K1344-Mode1_Parameter_sheet!$D$9))</f>
        <v>1.2393640676791877E-2</v>
      </c>
      <c r="O1344" s="33">
        <f>N1344+Mode1_Parameter_sheet!$D$8</f>
        <v>0.5562963171462133</v>
      </c>
    </row>
    <row r="1345" spans="2:15">
      <c r="B1345" s="29">
        <v>1340</v>
      </c>
      <c r="C1345" s="26">
        <v>44.633333329999999</v>
      </c>
      <c r="D1345" s="26">
        <v>0.16200000000000001</v>
      </c>
      <c r="E1345" s="26">
        <v>0.104</v>
      </c>
      <c r="F1345" s="26">
        <f>D1345-Mode1_Parameter_sheet!$D$7</f>
        <v>1.5784842519685149E-2</v>
      </c>
      <c r="G1345" s="26">
        <v>0.55977379959999995</v>
      </c>
      <c r="H1345" s="26">
        <v>9.9003292219999997E-2</v>
      </c>
      <c r="I1345" s="26">
        <f>G1345-Mode1_Parameter_sheet!$D$8</f>
        <v>1.5871123130578479E-2</v>
      </c>
      <c r="K1345" s="26">
        <v>44.633333329999999</v>
      </c>
      <c r="L1345" s="33">
        <f>$R$8*COS($R$6*(K1345-Mode1_Parameter_sheet!$D$9))+$R$10*SIN($R$6*(K1345-Mode1_Parameter_sheet!$D$9))+$R$9*COS($R$7*(K1345-Mode1_Parameter_sheet!$D$9))+$R$11*SIN($R$7*(K1345-Mode1_Parameter_sheet!$D$9))</f>
        <v>1.6616261458057037E-2</v>
      </c>
      <c r="M1345" s="33">
        <f>L1345+Mode1_Parameter_sheet!$D$7</f>
        <v>0.16283141893837189</v>
      </c>
      <c r="N1345" s="33">
        <f>$R$8*COS($R$6*(K1345-Mode1_Parameter_sheet!$D$9))+$R$10*SIN($R$6*(K1345-Mode1_Parameter_sheet!$D$9))-$R$9*COS($R$7*(K1345-Mode1_Parameter_sheet!$D$9))-$R$11*SIN($R$7*(K1345-Mode1_Parameter_sheet!$D$9))</f>
        <v>1.6404986319390975E-2</v>
      </c>
      <c r="O1345" s="33">
        <f>N1345+Mode1_Parameter_sheet!$D$8</f>
        <v>0.5603076627888125</v>
      </c>
    </row>
    <row r="1346" spans="2:15">
      <c r="B1346" s="29">
        <v>1340</v>
      </c>
      <c r="C1346" s="26">
        <v>44.666666669999998</v>
      </c>
      <c r="D1346" s="26">
        <v>0.16600000000000001</v>
      </c>
      <c r="E1346" s="26">
        <v>9.8500000000000004E-2</v>
      </c>
      <c r="F1346" s="26">
        <f>D1346-Mode1_Parameter_sheet!$D$7</f>
        <v>1.9784842519685153E-2</v>
      </c>
      <c r="G1346" s="26">
        <v>0.56292192679999997</v>
      </c>
      <c r="H1346" s="26">
        <v>9.9329184779999996E-2</v>
      </c>
      <c r="I1346" s="26">
        <f>G1346-Mode1_Parameter_sheet!$D$8</f>
        <v>1.9019250330578497E-2</v>
      </c>
      <c r="K1346" s="26">
        <v>44.666666669999998</v>
      </c>
      <c r="L1346" s="33">
        <f>$R$8*COS($R$6*(K1346-Mode1_Parameter_sheet!$D$9))+$R$10*SIN($R$6*(K1346-Mode1_Parameter_sheet!$D$9))+$R$9*COS($R$7*(K1346-Mode1_Parameter_sheet!$D$9))+$R$11*SIN($R$7*(K1346-Mode1_Parameter_sheet!$D$9))</f>
        <v>2.0538478498207672E-2</v>
      </c>
      <c r="M1346" s="33">
        <f>L1346+Mode1_Parameter_sheet!$D$7</f>
        <v>0.16675363597852252</v>
      </c>
      <c r="N1346" s="33">
        <f>$R$8*COS($R$6*(K1346-Mode1_Parameter_sheet!$D$9))+$R$10*SIN($R$6*(K1346-Mode1_Parameter_sheet!$D$9))-$R$9*COS($R$7*(K1346-Mode1_Parameter_sheet!$D$9))-$R$11*SIN($R$7*(K1346-Mode1_Parameter_sheet!$D$9))</f>
        <v>2.0314769308797952E-2</v>
      </c>
      <c r="O1346" s="33">
        <f>N1346+Mode1_Parameter_sheet!$D$8</f>
        <v>0.56421744577821942</v>
      </c>
    </row>
    <row r="1347" spans="2:15">
      <c r="B1347" s="29">
        <v>1340</v>
      </c>
      <c r="C1347" s="26">
        <v>44.7</v>
      </c>
      <c r="D1347" s="26">
        <v>0.16900000000000001</v>
      </c>
      <c r="E1347" s="26">
        <v>9.35E-2</v>
      </c>
      <c r="F1347" s="26">
        <f>D1347-Mode1_Parameter_sheet!$D$7</f>
        <v>2.2784842519685156E-2</v>
      </c>
      <c r="G1347" s="26">
        <v>0.56639574520000002</v>
      </c>
      <c r="H1347" s="26">
        <v>9.6252237490000003E-2</v>
      </c>
      <c r="I1347" s="26">
        <f>G1347-Mode1_Parameter_sheet!$D$8</f>
        <v>2.2493068730578547E-2</v>
      </c>
      <c r="K1347" s="26">
        <v>44.7</v>
      </c>
      <c r="L1347" s="33">
        <f>$R$8*COS($R$6*(K1347-Mode1_Parameter_sheet!$D$9))+$R$10*SIN($R$6*(K1347-Mode1_Parameter_sheet!$D$9))+$R$9*COS($R$7*(K1347-Mode1_Parameter_sheet!$D$9))+$R$11*SIN($R$7*(K1347-Mode1_Parameter_sheet!$D$9))</f>
        <v>2.4332479921825065E-2</v>
      </c>
      <c r="M1347" s="33">
        <f>L1347+Mode1_Parameter_sheet!$D$7</f>
        <v>0.17054763740213991</v>
      </c>
      <c r="N1347" s="33">
        <f>$R$8*COS($R$6*(K1347-Mode1_Parameter_sheet!$D$9))+$R$10*SIN($R$6*(K1347-Mode1_Parameter_sheet!$D$9))-$R$9*COS($R$7*(K1347-Mode1_Parameter_sheet!$D$9))-$R$11*SIN($R$7*(K1347-Mode1_Parameter_sheet!$D$9))</f>
        <v>2.4098699375327277E-2</v>
      </c>
      <c r="O1347" s="33">
        <f>N1347+Mode1_Parameter_sheet!$D$8</f>
        <v>0.56800137584474875</v>
      </c>
    </row>
    <row r="1348" spans="2:15">
      <c r="B1348" s="29">
        <v>1340</v>
      </c>
      <c r="C1348" s="26">
        <v>44.733333330000001</v>
      </c>
      <c r="D1348" s="26">
        <v>0.17199999999999999</v>
      </c>
      <c r="E1348" s="26">
        <v>9.0499999999999997E-2</v>
      </c>
      <c r="F1348" s="26">
        <f>D1348-Mode1_Parameter_sheet!$D$7</f>
        <v>2.5784842519685131E-2</v>
      </c>
      <c r="G1348" s="26">
        <v>0.56933874269999996</v>
      </c>
      <c r="H1348" s="26">
        <v>8.9206534249999997E-2</v>
      </c>
      <c r="I1348" s="26">
        <f>G1348-Mode1_Parameter_sheet!$D$8</f>
        <v>2.543606623057848E-2</v>
      </c>
      <c r="K1348" s="26">
        <v>44.733333330000001</v>
      </c>
      <c r="L1348" s="33">
        <f>$R$8*COS($R$6*(K1348-Mode1_Parameter_sheet!$D$9))+$R$10*SIN($R$6*(K1348-Mode1_Parameter_sheet!$D$9))+$R$9*COS($R$7*(K1348-Mode1_Parameter_sheet!$D$9))+$R$11*SIN($R$7*(K1348-Mode1_Parameter_sheet!$D$9))</f>
        <v>2.797465017819856E-2</v>
      </c>
      <c r="M1348" s="33">
        <f>L1348+Mode1_Parameter_sheet!$D$7</f>
        <v>0.17418980765851341</v>
      </c>
      <c r="N1348" s="33">
        <f>$R$8*COS($R$6*(K1348-Mode1_Parameter_sheet!$D$9))+$R$10*SIN($R$6*(K1348-Mode1_Parameter_sheet!$D$9))-$R$9*COS($R$7*(K1348-Mode1_Parameter_sheet!$D$9))-$R$11*SIN($R$7*(K1348-Mode1_Parameter_sheet!$D$9))</f>
        <v>2.7733267332157887E-2</v>
      </c>
      <c r="O1348" s="33">
        <f>N1348+Mode1_Parameter_sheet!$D$8</f>
        <v>0.57163594380157934</v>
      </c>
    </row>
    <row r="1349" spans="2:15">
      <c r="B1349" s="29">
        <v>1340</v>
      </c>
      <c r="C1349" s="26">
        <v>44.766666669999999</v>
      </c>
      <c r="D1349" s="26">
        <v>0.17499999999999999</v>
      </c>
      <c r="E1349" s="26">
        <v>8.5199999999999998E-2</v>
      </c>
      <c r="F1349" s="26">
        <f>D1349-Mode1_Parameter_sheet!$D$7</f>
        <v>2.8784842519685133E-2</v>
      </c>
      <c r="G1349" s="26">
        <v>0.57234284749999997</v>
      </c>
      <c r="H1349" s="26">
        <v>8.4347170390000004E-2</v>
      </c>
      <c r="I1349" s="26">
        <f>G1349-Mode1_Parameter_sheet!$D$8</f>
        <v>2.8440171030578498E-2</v>
      </c>
      <c r="K1349" s="26">
        <v>44.766666669999999</v>
      </c>
      <c r="L1349" s="33">
        <f>$R$8*COS($R$6*(K1349-Mode1_Parameter_sheet!$D$9))+$R$10*SIN($R$6*(K1349-Mode1_Parameter_sheet!$D$9))+$R$9*COS($R$7*(K1349-Mode1_Parameter_sheet!$D$9))+$R$11*SIN($R$7*(K1349-Mode1_Parameter_sheet!$D$9))</f>
        <v>3.1442323133267898E-2</v>
      </c>
      <c r="M1349" s="33">
        <f>L1349+Mode1_Parameter_sheet!$D$7</f>
        <v>0.17765748061358275</v>
      </c>
      <c r="N1349" s="33">
        <f>$R$8*COS($R$6*(K1349-Mode1_Parameter_sheet!$D$9))+$R$10*SIN($R$6*(K1349-Mode1_Parameter_sheet!$D$9))-$R$9*COS($R$7*(K1349-Mode1_Parameter_sheet!$D$9))-$R$11*SIN($R$7*(K1349-Mode1_Parameter_sheet!$D$9))</f>
        <v>3.1195887335278231E-2</v>
      </c>
      <c r="O1349" s="33">
        <f>N1349+Mode1_Parameter_sheet!$D$8</f>
        <v>0.5750985638046997</v>
      </c>
    </row>
    <row r="1350" spans="2:15">
      <c r="B1350" s="29">
        <v>1340</v>
      </c>
      <c r="C1350" s="26">
        <v>44.8</v>
      </c>
      <c r="D1350" s="26">
        <v>0.17799999999999999</v>
      </c>
      <c r="E1350" s="26">
        <v>0.08</v>
      </c>
      <c r="F1350" s="26">
        <f>D1350-Mode1_Parameter_sheet!$D$7</f>
        <v>3.1784842519685136E-2</v>
      </c>
      <c r="G1350" s="26">
        <v>0.57496188739999998</v>
      </c>
      <c r="H1350" s="26">
        <v>7.7272888600000006E-2</v>
      </c>
      <c r="I1350" s="26">
        <f>G1350-Mode1_Parameter_sheet!$D$8</f>
        <v>3.1059210930578507E-2</v>
      </c>
      <c r="K1350" s="26">
        <v>44.8</v>
      </c>
      <c r="L1350" s="33">
        <f>$R$8*COS($R$6*(K1350-Mode1_Parameter_sheet!$D$9))+$R$10*SIN($R$6*(K1350-Mode1_Parameter_sheet!$D$9))+$R$9*COS($R$7*(K1350-Mode1_Parameter_sheet!$D$9))+$R$11*SIN($R$7*(K1350-Mode1_Parameter_sheet!$D$9))</f>
        <v>3.4713920294598369E-2</v>
      </c>
      <c r="M1350" s="33">
        <f>L1350+Mode1_Parameter_sheet!$D$7</f>
        <v>0.18092907777491324</v>
      </c>
      <c r="N1350" s="33">
        <f>$R$8*COS($R$6*(K1350-Mode1_Parameter_sheet!$D$9))+$R$10*SIN($R$6*(K1350-Mode1_Parameter_sheet!$D$9))-$R$9*COS($R$7*(K1350-Mode1_Parameter_sheet!$D$9))-$R$11*SIN($R$7*(K1350-Mode1_Parameter_sheet!$D$9))</f>
        <v>3.4465034261695435E-2</v>
      </c>
      <c r="O1350" s="33">
        <f>N1350+Mode1_Parameter_sheet!$D$8</f>
        <v>0.57836771073111692</v>
      </c>
    </row>
    <row r="1351" spans="2:15">
      <c r="B1351" s="29">
        <v>1350</v>
      </c>
      <c r="C1351" s="26">
        <v>44.833333330000002</v>
      </c>
      <c r="D1351" s="26">
        <v>0.18</v>
      </c>
      <c r="E1351" s="26">
        <v>7.1199999999999999E-2</v>
      </c>
      <c r="F1351" s="26">
        <f>D1351-Mode1_Parameter_sheet!$D$7</f>
        <v>3.3784842519685138E-2</v>
      </c>
      <c r="G1351" s="26">
        <v>0.57749437339999998</v>
      </c>
      <c r="H1351" s="26">
        <v>7.1932883609999998E-2</v>
      </c>
      <c r="I1351" s="26">
        <f>G1351-Mode1_Parameter_sheet!$D$8</f>
        <v>3.3591696930578507E-2</v>
      </c>
      <c r="K1351" s="26">
        <v>44.833333330000002</v>
      </c>
      <c r="L1351" s="33">
        <f>$R$8*COS($R$6*(K1351-Mode1_Parameter_sheet!$D$9))+$R$10*SIN($R$6*(K1351-Mode1_Parameter_sheet!$D$9))+$R$9*COS($R$7*(K1351-Mode1_Parameter_sheet!$D$9))+$R$11*SIN($R$7*(K1351-Mode1_Parameter_sheet!$D$9))</f>
        <v>3.7769091362374413E-2</v>
      </c>
      <c r="M1351" s="33">
        <f>L1351+Mode1_Parameter_sheet!$D$7</f>
        <v>0.18398424884268927</v>
      </c>
      <c r="N1351" s="33">
        <f>$R$8*COS($R$6*(K1351-Mode1_Parameter_sheet!$D$9))+$R$10*SIN($R$6*(K1351-Mode1_Parameter_sheet!$D$9))-$R$9*COS($R$7*(K1351-Mode1_Parameter_sheet!$D$9))-$R$11*SIN($R$7*(K1351-Mode1_Parameter_sheet!$D$9))</f>
        <v>3.7520383687683845E-2</v>
      </c>
      <c r="O1351" s="33">
        <f>N1351+Mode1_Parameter_sheet!$D$8</f>
        <v>0.58142306015710532</v>
      </c>
    </row>
    <row r="1352" spans="2:15">
      <c r="B1352" s="29">
        <v>1350</v>
      </c>
      <c r="C1352" s="26">
        <v>44.866666670000001</v>
      </c>
      <c r="D1352" s="26">
        <v>0.183</v>
      </c>
      <c r="E1352" s="26">
        <v>6.5799999999999997E-2</v>
      </c>
      <c r="F1352" s="26">
        <f>D1352-Mode1_Parameter_sheet!$D$7</f>
        <v>3.678484251968514E-2</v>
      </c>
      <c r="G1352" s="26">
        <v>0.57975741290000005</v>
      </c>
      <c r="H1352" s="26">
        <v>6.6253439649999996E-2</v>
      </c>
      <c r="I1352" s="26">
        <f>G1352-Mode1_Parameter_sheet!$D$8</f>
        <v>3.5854736430578571E-2</v>
      </c>
      <c r="K1352" s="26">
        <v>44.866666670000001</v>
      </c>
      <c r="L1352" s="33">
        <f>$R$8*COS($R$6*(K1352-Mode1_Parameter_sheet!$D$9))+$R$10*SIN($R$6*(K1352-Mode1_Parameter_sheet!$D$9))+$R$9*COS($R$7*(K1352-Mode1_Parameter_sheet!$D$9))+$R$11*SIN($R$7*(K1352-Mode1_Parameter_sheet!$D$9))</f>
        <v>4.0588837438123263E-2</v>
      </c>
      <c r="M1352" s="33">
        <f>L1352+Mode1_Parameter_sheet!$D$7</f>
        <v>0.18680399491843813</v>
      </c>
      <c r="N1352" s="33">
        <f>$R$8*COS($R$6*(K1352-Mode1_Parameter_sheet!$D$9))+$R$10*SIN($R$6*(K1352-Mode1_Parameter_sheet!$D$9))-$R$9*COS($R$7*(K1352-Mode1_Parameter_sheet!$D$9))-$R$11*SIN($R$7*(K1352-Mode1_Parameter_sheet!$D$9))</f>
        <v>4.034293483228564E-2</v>
      </c>
      <c r="O1352" s="33">
        <f>N1352+Mode1_Parameter_sheet!$D$8</f>
        <v>0.58424561130170716</v>
      </c>
    </row>
    <row r="1353" spans="2:15">
      <c r="B1353" s="29">
        <v>1350</v>
      </c>
      <c r="C1353" s="26">
        <v>44.9</v>
      </c>
      <c r="D1353" s="26">
        <v>0.185</v>
      </c>
      <c r="E1353" s="26">
        <v>5.91E-2</v>
      </c>
      <c r="F1353" s="26">
        <f>D1353-Mode1_Parameter_sheet!$D$7</f>
        <v>3.8784842519685142E-2</v>
      </c>
      <c r="G1353" s="26">
        <v>0.58191126940000004</v>
      </c>
      <c r="H1353" s="26">
        <v>5.8446543500000003E-2</v>
      </c>
      <c r="I1353" s="26">
        <f>G1353-Mode1_Parameter_sheet!$D$8</f>
        <v>3.8008592930578566E-2</v>
      </c>
      <c r="K1353" s="26">
        <v>44.9</v>
      </c>
      <c r="L1353" s="33">
        <f>$R$8*COS($R$6*(K1353-Mode1_Parameter_sheet!$D$9))+$R$10*SIN($R$6*(K1353-Mode1_Parameter_sheet!$D$9))+$R$9*COS($R$7*(K1353-Mode1_Parameter_sheet!$D$9))+$R$11*SIN($R$7*(K1353-Mode1_Parameter_sheet!$D$9))</f>
        <v>4.3155626933671337E-2</v>
      </c>
      <c r="M1353" s="33">
        <f>L1353+Mode1_Parameter_sheet!$D$7</f>
        <v>0.18937078441398619</v>
      </c>
      <c r="N1353" s="33">
        <f>$R$8*COS($R$6*(K1353-Mode1_Parameter_sheet!$D$9))+$R$10*SIN($R$6*(K1353-Mode1_Parameter_sheet!$D$9))-$R$9*COS($R$7*(K1353-Mode1_Parameter_sheet!$D$9))-$R$11*SIN($R$7*(K1353-Mode1_Parameter_sheet!$D$9))</f>
        <v>4.2915126480099333E-2</v>
      </c>
      <c r="O1353" s="33">
        <f>N1353+Mode1_Parameter_sheet!$D$8</f>
        <v>0.58681780294952079</v>
      </c>
    </row>
    <row r="1354" spans="2:15">
      <c r="B1354" s="29">
        <v>1350</v>
      </c>
      <c r="C1354" s="26">
        <v>44.933333330000004</v>
      </c>
      <c r="D1354" s="26">
        <v>0.186</v>
      </c>
      <c r="E1354" s="26">
        <v>5.1700000000000003E-2</v>
      </c>
      <c r="F1354" s="26">
        <f>D1354-Mode1_Parameter_sheet!$D$7</f>
        <v>3.9784842519685143E-2</v>
      </c>
      <c r="G1354" s="26">
        <v>0.58365384919999996</v>
      </c>
      <c r="H1354" s="26">
        <v>4.939681839E-2</v>
      </c>
      <c r="I1354" s="26">
        <f>G1354-Mode1_Parameter_sheet!$D$8</f>
        <v>3.9751172730578488E-2</v>
      </c>
      <c r="K1354" s="26">
        <v>44.933333330000004</v>
      </c>
      <c r="L1354" s="33">
        <f>$R$8*COS($R$6*(K1354-Mode1_Parameter_sheet!$D$9))+$R$10*SIN($R$6*(K1354-Mode1_Parameter_sheet!$D$9))+$R$9*COS($R$7*(K1354-Mode1_Parameter_sheet!$D$9))+$R$11*SIN($R$7*(K1354-Mode1_Parameter_sheet!$D$9))</f>
        <v>4.5453509608588696E-2</v>
      </c>
      <c r="M1354" s="33">
        <f>L1354+Mode1_Parameter_sheet!$D$7</f>
        <v>0.19166866708890357</v>
      </c>
      <c r="N1354" s="33">
        <f>$R$8*COS($R$6*(K1354-Mode1_Parameter_sheet!$D$9))+$R$10*SIN($R$6*(K1354-Mode1_Parameter_sheet!$D$9))-$R$9*COS($R$7*(K1354-Mode1_Parameter_sheet!$D$9))-$R$11*SIN($R$7*(K1354-Mode1_Parameter_sheet!$D$9))</f>
        <v>4.5220951336674878E-2</v>
      </c>
      <c r="O1354" s="33">
        <f>N1354+Mode1_Parameter_sheet!$D$8</f>
        <v>0.58912362780609639</v>
      </c>
    </row>
    <row r="1355" spans="2:15">
      <c r="B1355" s="29">
        <v>1350</v>
      </c>
      <c r="C1355" s="26">
        <v>44.966666670000002</v>
      </c>
      <c r="D1355" s="26">
        <v>0.188</v>
      </c>
      <c r="E1355" s="26">
        <v>4.3099999999999999E-2</v>
      </c>
      <c r="F1355" s="26">
        <f>D1355-Mode1_Parameter_sheet!$D$7</f>
        <v>4.1784842519685145E-2</v>
      </c>
      <c r="G1355" s="26">
        <v>0.58520439059999996</v>
      </c>
      <c r="H1355" s="26">
        <v>4.3434333589999999E-2</v>
      </c>
      <c r="I1355" s="26">
        <f>G1355-Mode1_Parameter_sheet!$D$8</f>
        <v>4.1301714130578482E-2</v>
      </c>
      <c r="K1355" s="26">
        <v>44.966666670000002</v>
      </c>
      <c r="L1355" s="33">
        <f>$R$8*COS($R$6*(K1355-Mode1_Parameter_sheet!$D$9))+$R$10*SIN($R$6*(K1355-Mode1_Parameter_sheet!$D$9))+$R$9*COS($R$7*(K1355-Mode1_Parameter_sheet!$D$9))+$R$11*SIN($R$7*(K1355-Mode1_Parameter_sheet!$D$9))</f>
        <v>4.7468212746146175E-2</v>
      </c>
      <c r="M1355" s="33">
        <f>L1355+Mode1_Parameter_sheet!$D$7</f>
        <v>0.19368337022646104</v>
      </c>
      <c r="N1355" s="33">
        <f>$R$8*COS($R$6*(K1355-Mode1_Parameter_sheet!$D$9))+$R$10*SIN($R$6*(K1355-Mode1_Parameter_sheet!$D$9))-$R$9*COS($R$7*(K1355-Mode1_Parameter_sheet!$D$9))-$R$11*SIN($R$7*(K1355-Mode1_Parameter_sheet!$D$9))</f>
        <v>4.7246052807942314E-2</v>
      </c>
      <c r="O1355" s="33">
        <f>N1355+Mode1_Parameter_sheet!$D$8</f>
        <v>0.59114872927736384</v>
      </c>
    </row>
    <row r="1356" spans="2:15">
      <c r="B1356" s="29">
        <v>1350</v>
      </c>
      <c r="C1356" s="26">
        <v>45</v>
      </c>
      <c r="D1356" s="26">
        <v>0.189</v>
      </c>
      <c r="E1356" s="26">
        <v>3.49E-2</v>
      </c>
      <c r="F1356" s="26">
        <f>D1356-Mode1_Parameter_sheet!$D$7</f>
        <v>4.2784842519685146E-2</v>
      </c>
      <c r="G1356" s="26">
        <v>0.58654947140000002</v>
      </c>
      <c r="H1356" s="26">
        <v>3.4777838179999999E-2</v>
      </c>
      <c r="I1356" s="26">
        <f>G1356-Mode1_Parameter_sheet!$D$8</f>
        <v>4.2646794930578547E-2</v>
      </c>
      <c r="K1356" s="26">
        <v>45</v>
      </c>
      <c r="L1356" s="33">
        <f>$R$8*COS($R$6*(K1356-Mode1_Parameter_sheet!$D$9))+$R$10*SIN($R$6*(K1356-Mode1_Parameter_sheet!$D$9))+$R$9*COS($R$7*(K1356-Mode1_Parameter_sheet!$D$9))+$R$11*SIN($R$7*(K1356-Mode1_Parameter_sheet!$D$9))</f>
        <v>4.918722828584101E-2</v>
      </c>
      <c r="M1356" s="33">
        <f>L1356+Mode1_Parameter_sheet!$D$7</f>
        <v>0.19540238576615587</v>
      </c>
      <c r="N1356" s="33">
        <f>$R$8*COS($R$6*(K1356-Mode1_Parameter_sheet!$D$9))+$R$10*SIN($R$6*(K1356-Mode1_Parameter_sheet!$D$9))-$R$9*COS($R$7*(K1356-Mode1_Parameter_sheet!$D$9))-$R$11*SIN($R$7*(K1356-Mode1_Parameter_sheet!$D$9))</f>
        <v>4.8977813005862104E-2</v>
      </c>
      <c r="O1356" s="33">
        <f>N1356+Mode1_Parameter_sheet!$D$8</f>
        <v>0.5928804894752836</v>
      </c>
    </row>
    <row r="1357" spans="2:15">
      <c r="B1357" s="29">
        <v>1350</v>
      </c>
      <c r="C1357" s="26">
        <v>45.033333329999998</v>
      </c>
      <c r="D1357" s="26">
        <v>0.19</v>
      </c>
      <c r="E1357" s="26">
        <v>2.8400000000000002E-2</v>
      </c>
      <c r="F1357" s="26">
        <f>D1357-Mode1_Parameter_sheet!$D$7</f>
        <v>4.3784842519685147E-2</v>
      </c>
      <c r="G1357" s="26">
        <v>0.58752291320000005</v>
      </c>
      <c r="H1357" s="26">
        <v>2.5190021409999999E-2</v>
      </c>
      <c r="I1357" s="26">
        <f>G1357-Mode1_Parameter_sheet!$D$8</f>
        <v>4.3620236730578577E-2</v>
      </c>
      <c r="K1357" s="26">
        <v>45.033333329999998</v>
      </c>
      <c r="L1357" s="33">
        <f>$R$8*COS($R$6*(K1357-Mode1_Parameter_sheet!$D$9))+$R$10*SIN($R$6*(K1357-Mode1_Parameter_sheet!$D$9))+$R$9*COS($R$7*(K1357-Mode1_Parameter_sheet!$D$9))+$R$11*SIN($R$7*(K1357-Mode1_Parameter_sheet!$D$9))</f>
        <v>5.0599893997091784E-2</v>
      </c>
      <c r="M1357" s="33">
        <f>L1357+Mode1_Parameter_sheet!$D$7</f>
        <v>0.19681505147740663</v>
      </c>
      <c r="N1357" s="33">
        <f>$R$8*COS($R$6*(K1357-Mode1_Parameter_sheet!$D$9))+$R$10*SIN($R$6*(K1357-Mode1_Parameter_sheet!$D$9))-$R$9*COS($R$7*(K1357-Mode1_Parameter_sheet!$D$9))-$R$11*SIN($R$7*(K1357-Mode1_Parameter_sheet!$D$9))</f>
        <v>5.0405435100756603E-2</v>
      </c>
      <c r="O1357" s="33">
        <f>N1357+Mode1_Parameter_sheet!$D$8</f>
        <v>0.59430811157017804</v>
      </c>
    </row>
    <row r="1358" spans="2:15">
      <c r="B1358" s="29">
        <v>1350</v>
      </c>
      <c r="C1358" s="26">
        <v>45.066666669999996</v>
      </c>
      <c r="D1358" s="26">
        <v>0.191</v>
      </c>
      <c r="E1358" s="26">
        <v>1.8599999999999998E-2</v>
      </c>
      <c r="F1358" s="26">
        <f>D1358-Mode1_Parameter_sheet!$D$7</f>
        <v>4.4784842519685147E-2</v>
      </c>
      <c r="G1358" s="26">
        <v>0.58822880619999995</v>
      </c>
      <c r="H1358" s="26">
        <v>2.0227941610000001E-2</v>
      </c>
      <c r="I1358" s="26">
        <f>G1358-Mode1_Parameter_sheet!$D$8</f>
        <v>4.4326129730578478E-2</v>
      </c>
      <c r="K1358" s="26">
        <v>45.066666669999996</v>
      </c>
      <c r="L1358" s="33">
        <f>$R$8*COS($R$6*(K1358-Mode1_Parameter_sheet!$D$9))+$R$10*SIN($R$6*(K1358-Mode1_Parameter_sheet!$D$9))+$R$9*COS($R$7*(K1358-Mode1_Parameter_sheet!$D$9))+$R$11*SIN($R$7*(K1358-Mode1_Parameter_sheet!$D$9))</f>
        <v>5.1697457273321014E-2</v>
      </c>
      <c r="M1358" s="33">
        <f>L1358+Mode1_Parameter_sheet!$D$7</f>
        <v>0.19791261475363586</v>
      </c>
      <c r="N1358" s="33">
        <f>$R$8*COS($R$6*(K1358-Mode1_Parameter_sheet!$D$9))+$R$10*SIN($R$6*(K1358-Mode1_Parameter_sheet!$D$9))-$R$9*COS($R$7*(K1358-Mode1_Parameter_sheet!$D$9))-$R$11*SIN($R$7*(K1358-Mode1_Parameter_sheet!$D$9))</f>
        <v>5.1520008530600382E-2</v>
      </c>
      <c r="O1358" s="33">
        <f>N1358+Mode1_Parameter_sheet!$D$8</f>
        <v>0.59542268500002182</v>
      </c>
    </row>
    <row r="1359" spans="2:15">
      <c r="B1359" s="29">
        <v>1350</v>
      </c>
      <c r="C1359" s="26">
        <v>45.1</v>
      </c>
      <c r="D1359" s="26">
        <v>0.192</v>
      </c>
      <c r="E1359" s="26">
        <v>1.01E-2</v>
      </c>
      <c r="F1359" s="26">
        <f>D1359-Mode1_Parameter_sheet!$D$7</f>
        <v>4.5784842519685148E-2</v>
      </c>
      <c r="G1359" s="26">
        <v>0.58887144260000002</v>
      </c>
      <c r="H1359" s="26">
        <v>1.144073698E-2</v>
      </c>
      <c r="I1359" s="26">
        <f>G1359-Mode1_Parameter_sheet!$D$8</f>
        <v>4.4968766130578541E-2</v>
      </c>
      <c r="K1359" s="26">
        <v>45.1</v>
      </c>
      <c r="L1359" s="33">
        <f>$R$8*COS($R$6*(K1359-Mode1_Parameter_sheet!$D$9))+$R$10*SIN($R$6*(K1359-Mode1_Parameter_sheet!$D$9))+$R$9*COS($R$7*(K1359-Mode1_Parameter_sheet!$D$9))+$R$11*SIN($R$7*(K1359-Mode1_Parameter_sheet!$D$9))</f>
        <v>5.2473128648226883E-2</v>
      </c>
      <c r="M1359" s="33">
        <f>L1359+Mode1_Parameter_sheet!$D$7</f>
        <v>0.19868828612854172</v>
      </c>
      <c r="N1359" s="33">
        <f>$R$8*COS($R$6*(K1359-Mode1_Parameter_sheet!$D$9))+$R$10*SIN($R$6*(K1359-Mode1_Parameter_sheet!$D$9))-$R$9*COS($R$7*(K1359-Mode1_Parameter_sheet!$D$9))-$R$11*SIN($R$7*(K1359-Mode1_Parameter_sheet!$D$9))</f>
        <v>5.2314564167299224E-2</v>
      </c>
      <c r="O1359" s="33">
        <f>N1359+Mode1_Parameter_sheet!$D$8</f>
        <v>0.59621724063672066</v>
      </c>
    </row>
    <row r="1360" spans="2:15">
      <c r="B1360" s="29">
        <v>1350</v>
      </c>
      <c r="C1360" s="26">
        <v>45.133333329999999</v>
      </c>
      <c r="D1360" s="26">
        <v>0.192</v>
      </c>
      <c r="E1360" s="26">
        <v>1.99E-3</v>
      </c>
      <c r="F1360" s="26">
        <f>D1360-Mode1_Parameter_sheet!$D$7</f>
        <v>4.5784842519685148E-2</v>
      </c>
      <c r="G1360" s="26">
        <v>0.58899152200000005</v>
      </c>
      <c r="H1360" s="26">
        <v>1.5168949520000001E-3</v>
      </c>
      <c r="I1360" s="26">
        <f>G1360-Mode1_Parameter_sheet!$D$8</f>
        <v>4.508884553057857E-2</v>
      </c>
      <c r="K1360" s="26">
        <v>45.133333329999999</v>
      </c>
      <c r="L1360" s="33">
        <f>$R$8*COS($R$6*(K1360-Mode1_Parameter_sheet!$D$9))+$R$10*SIN($R$6*(K1360-Mode1_Parameter_sheet!$D$9))+$R$9*COS($R$7*(K1360-Mode1_Parameter_sheet!$D$9))+$R$11*SIN($R$7*(K1360-Mode1_Parameter_sheet!$D$9))</f>
        <v>5.2922125603953103E-2</v>
      </c>
      <c r="M1360" s="33">
        <f>L1360+Mode1_Parameter_sheet!$D$7</f>
        <v>0.19913728308426795</v>
      </c>
      <c r="N1360" s="33">
        <f>$R$8*COS($R$6*(K1360-Mode1_Parameter_sheet!$D$9))+$R$10*SIN($R$6*(K1360-Mode1_Parameter_sheet!$D$9))-$R$9*COS($R$7*(K1360-Mode1_Parameter_sheet!$D$9))-$R$11*SIN($R$7*(K1360-Mode1_Parameter_sheet!$D$9))</f>
        <v>5.2784120052937263E-2</v>
      </c>
      <c r="O1360" s="33">
        <f>N1360+Mode1_Parameter_sheet!$D$8</f>
        <v>0.59668679652235879</v>
      </c>
    </row>
    <row r="1361" spans="2:15">
      <c r="B1361" s="29">
        <v>1360</v>
      </c>
      <c r="C1361" s="26">
        <v>45.166666669999998</v>
      </c>
      <c r="D1361" s="26">
        <v>0.192</v>
      </c>
      <c r="E1361" s="26">
        <v>-6.2700000000000004E-3</v>
      </c>
      <c r="F1361" s="26">
        <f>D1361-Mode1_Parameter_sheet!$D$7</f>
        <v>4.5784842519685148E-2</v>
      </c>
      <c r="G1361" s="26">
        <v>0.58897256890000005</v>
      </c>
      <c r="H1361" s="26">
        <v>-3.5742996849999998E-3</v>
      </c>
      <c r="I1361" s="26">
        <f>G1361-Mode1_Parameter_sheet!$D$8</f>
        <v>4.5069892430578573E-2</v>
      </c>
      <c r="K1361" s="26">
        <v>45.166666669999998</v>
      </c>
      <c r="L1361" s="33">
        <f>$R$8*COS($R$6*(K1361-Mode1_Parameter_sheet!$D$9))+$R$10*SIN($R$6*(K1361-Mode1_Parameter_sheet!$D$9))+$R$9*COS($R$7*(K1361-Mode1_Parameter_sheet!$D$9))+$R$11*SIN($R$7*(K1361-Mode1_Parameter_sheet!$D$9))</f>
        <v>5.3041700454810534E-2</v>
      </c>
      <c r="M1361" s="33">
        <f>L1361+Mode1_Parameter_sheet!$D$7</f>
        <v>0.19925685793512538</v>
      </c>
      <c r="N1361" s="33">
        <f>$R$8*COS($R$6*(K1361-Mode1_Parameter_sheet!$D$9))+$R$10*SIN($R$6*(K1361-Mode1_Parameter_sheet!$D$9))-$R$9*COS($R$7*(K1361-Mode1_Parameter_sheet!$D$9))-$R$11*SIN($R$7*(K1361-Mode1_Parameter_sheet!$D$9))</f>
        <v>5.2925711376868162E-2</v>
      </c>
      <c r="O1361" s="33">
        <f>N1361+Mode1_Parameter_sheet!$D$8</f>
        <v>0.59682838784628967</v>
      </c>
    </row>
    <row r="1362" spans="2:15">
      <c r="B1362" s="29">
        <v>1360</v>
      </c>
      <c r="C1362" s="26">
        <v>45.2</v>
      </c>
      <c r="D1362" s="26">
        <v>0.191</v>
      </c>
      <c r="E1362" s="26">
        <v>-1.6299999999999999E-2</v>
      </c>
      <c r="F1362" s="26">
        <f>D1362-Mode1_Parameter_sheet!$D$7</f>
        <v>4.4784842519685147E-2</v>
      </c>
      <c r="G1362" s="26">
        <v>0.58875323530000001</v>
      </c>
      <c r="H1362" s="26">
        <v>-1.3447046989999999E-2</v>
      </c>
      <c r="I1362" s="26">
        <f>G1362-Mode1_Parameter_sheet!$D$8</f>
        <v>4.4850558830578535E-2</v>
      </c>
      <c r="K1362" s="26">
        <v>45.2</v>
      </c>
      <c r="L1362" s="33">
        <f>$R$8*COS($R$6*(K1362-Mode1_Parameter_sheet!$D$9))+$R$10*SIN($R$6*(K1362-Mode1_Parameter_sheet!$D$9))+$R$9*COS($R$7*(K1362-Mode1_Parameter_sheet!$D$9))+$R$11*SIN($R$7*(K1362-Mode1_Parameter_sheet!$D$9))</f>
        <v>5.2831157296231814E-2</v>
      </c>
      <c r="M1362" s="33">
        <f>L1362+Mode1_Parameter_sheet!$D$7</f>
        <v>0.19904631477654666</v>
      </c>
      <c r="N1362" s="33">
        <f>$R$8*COS($R$6*(K1362-Mode1_Parameter_sheet!$D$9))+$R$10*SIN($R$6*(K1362-Mode1_Parameter_sheet!$D$9))-$R$9*COS($R$7*(K1362-Mode1_Parameter_sheet!$D$9))-$R$11*SIN($R$7*(K1362-Mode1_Parameter_sheet!$D$9))</f>
        <v>5.2738409695824211E-2</v>
      </c>
      <c r="O1362" s="33">
        <f>N1362+Mode1_Parameter_sheet!$D$8</f>
        <v>0.59664108616524569</v>
      </c>
    </row>
    <row r="1363" spans="2:15">
      <c r="B1363" s="29">
        <v>1360</v>
      </c>
      <c r="C1363" s="26">
        <v>45.233333330000001</v>
      </c>
      <c r="D1363" s="26">
        <v>0.191</v>
      </c>
      <c r="E1363" s="26">
        <v>-2.3199999999999998E-2</v>
      </c>
      <c r="F1363" s="26">
        <f>D1363-Mode1_Parameter_sheet!$D$7</f>
        <v>4.4784842519685147E-2</v>
      </c>
      <c r="G1363" s="26">
        <v>0.58807609910000003</v>
      </c>
      <c r="H1363" s="26">
        <v>-2.3891271669999999E-2</v>
      </c>
      <c r="I1363" s="26">
        <f>G1363-Mode1_Parameter_sheet!$D$8</f>
        <v>4.4173422630578552E-2</v>
      </c>
      <c r="K1363" s="26">
        <v>45.233333330000001</v>
      </c>
      <c r="L1363" s="33">
        <f>$R$8*COS($R$6*(K1363-Mode1_Parameter_sheet!$D$9))+$R$10*SIN($R$6*(K1363-Mode1_Parameter_sheet!$D$9))+$R$9*COS($R$7*(K1363-Mode1_Parameter_sheet!$D$9))+$R$11*SIN($R$7*(K1363-Mode1_Parameter_sheet!$D$9))</f>
        <v>5.2291856042837197E-2</v>
      </c>
      <c r="M1363" s="33">
        <f>L1363+Mode1_Parameter_sheet!$D$7</f>
        <v>0.19850701352315206</v>
      </c>
      <c r="N1363" s="33">
        <f>$R$8*COS($R$6*(K1363-Mode1_Parameter_sheet!$D$9))+$R$10*SIN($R$6*(K1363-Mode1_Parameter_sheet!$D$9))-$R$9*COS($R$7*(K1363-Mode1_Parameter_sheet!$D$9))-$R$11*SIN($R$7*(K1363-Mode1_Parameter_sheet!$D$9))</f>
        <v>5.2223329467518738E-2</v>
      </c>
      <c r="O1363" s="33">
        <f>N1363+Mode1_Parameter_sheet!$D$8</f>
        <v>0.59612600593694021</v>
      </c>
    </row>
    <row r="1364" spans="2:15">
      <c r="B1364" s="29">
        <v>1360</v>
      </c>
      <c r="C1364" s="26">
        <v>45.266666669999999</v>
      </c>
      <c r="D1364" s="26">
        <v>0.19</v>
      </c>
      <c r="E1364" s="26">
        <v>-3.2000000000000001E-2</v>
      </c>
      <c r="F1364" s="26">
        <f>D1364-Mode1_Parameter_sheet!$D$7</f>
        <v>4.3784842519685147E-2</v>
      </c>
      <c r="G1364" s="26">
        <v>0.58716048389999997</v>
      </c>
      <c r="H1364" s="26">
        <v>-3.1955940080000002E-2</v>
      </c>
      <c r="I1364" s="26">
        <f>G1364-Mode1_Parameter_sheet!$D$8</f>
        <v>4.3257807430578499E-2</v>
      </c>
      <c r="K1364" s="26">
        <v>45.266666669999999</v>
      </c>
      <c r="L1364" s="33">
        <f>$R$8*COS($R$6*(K1364-Mode1_Parameter_sheet!$D$9))+$R$10*SIN($R$6*(K1364-Mode1_Parameter_sheet!$D$9))+$R$9*COS($R$7*(K1364-Mode1_Parameter_sheet!$D$9))+$R$11*SIN($R$7*(K1364-Mode1_Parameter_sheet!$D$9))</f>
        <v>5.1427202888031383E-2</v>
      </c>
      <c r="M1364" s="33">
        <f>L1364+Mode1_Parameter_sheet!$D$7</f>
        <v>0.19764236036834623</v>
      </c>
      <c r="N1364" s="33">
        <f>$R$8*COS($R$6*(K1364-Mode1_Parameter_sheet!$D$9))+$R$10*SIN($R$6*(K1364-Mode1_Parameter_sheet!$D$9))-$R$9*COS($R$7*(K1364-Mode1_Parameter_sheet!$D$9))-$R$11*SIN($R$7*(K1364-Mode1_Parameter_sheet!$D$9))</f>
        <v>5.138362108419204E-2</v>
      </c>
      <c r="O1364" s="33">
        <f>N1364+Mode1_Parameter_sheet!$D$8</f>
        <v>0.59528629755361351</v>
      </c>
    </row>
    <row r="1365" spans="2:15">
      <c r="B1365" s="29">
        <v>1360</v>
      </c>
      <c r="C1365" s="26">
        <v>45.3</v>
      </c>
      <c r="D1365" s="26">
        <v>0.189</v>
      </c>
      <c r="E1365" s="26">
        <v>-3.9199999999999999E-2</v>
      </c>
      <c r="F1365" s="26">
        <f>D1365-Mode1_Parameter_sheet!$D$7</f>
        <v>4.2784842519685146E-2</v>
      </c>
      <c r="G1365" s="26">
        <v>0.58594570310000005</v>
      </c>
      <c r="H1365" s="26">
        <v>-3.9212435990000002E-2</v>
      </c>
      <c r="I1365" s="26">
        <f>G1365-Mode1_Parameter_sheet!$D$8</f>
        <v>4.2043026630578573E-2</v>
      </c>
      <c r="K1365" s="26">
        <v>45.3</v>
      </c>
      <c r="L1365" s="33">
        <f>$R$8*COS($R$6*(K1365-Mode1_Parameter_sheet!$D$9))+$R$10*SIN($R$6*(K1365-Mode1_Parameter_sheet!$D$9))+$R$9*COS($R$7*(K1365-Mode1_Parameter_sheet!$D$9))+$R$11*SIN($R$7*(K1365-Mode1_Parameter_sheet!$D$9))</f>
        <v>5.0242629784805572E-2</v>
      </c>
      <c r="M1365" s="33">
        <f>L1365+Mode1_Parameter_sheet!$D$7</f>
        <v>0.19645778726512042</v>
      </c>
      <c r="N1365" s="33">
        <f>$R$8*COS($R$6*(K1365-Mode1_Parameter_sheet!$D$9))+$R$10*SIN($R$6*(K1365-Mode1_Parameter_sheet!$D$9))-$R$9*COS($R$7*(K1365-Mode1_Parameter_sheet!$D$9))-$R$11*SIN($R$7*(K1365-Mode1_Parameter_sheet!$D$9))</f>
        <v>5.0224453031352499E-2</v>
      </c>
      <c r="O1365" s="33">
        <f>N1365+Mode1_Parameter_sheet!$D$8</f>
        <v>0.59412712950077395</v>
      </c>
    </row>
    <row r="1366" spans="2:15">
      <c r="B1366" s="29">
        <v>1360</v>
      </c>
      <c r="C1366" s="26">
        <v>45.333333330000002</v>
      </c>
      <c r="D1366" s="26">
        <v>0.187</v>
      </c>
      <c r="E1366" s="26">
        <v>-4.5999999999999999E-2</v>
      </c>
      <c r="F1366" s="26">
        <f>D1366-Mode1_Parameter_sheet!$D$7</f>
        <v>4.0784842519685144E-2</v>
      </c>
      <c r="G1366" s="26">
        <v>0.58454632149999997</v>
      </c>
      <c r="H1366" s="26">
        <v>-4.5293719810000001E-2</v>
      </c>
      <c r="I1366" s="26">
        <f>G1366-Mode1_Parameter_sheet!$D$8</f>
        <v>4.064364503057849E-2</v>
      </c>
      <c r="K1366" s="26">
        <v>45.333333330000002</v>
      </c>
      <c r="L1366" s="33">
        <f>$R$8*COS($R$6*(K1366-Mode1_Parameter_sheet!$D$9))+$R$10*SIN($R$6*(K1366-Mode1_Parameter_sheet!$D$9))+$R$9*COS($R$7*(K1366-Mode1_Parameter_sheet!$D$9))+$R$11*SIN($R$7*(K1366-Mode1_Parameter_sheet!$D$9))</f>
        <v>4.8745558536841628E-2</v>
      </c>
      <c r="M1366" s="33">
        <f>L1366+Mode1_Parameter_sheet!$D$7</f>
        <v>0.19496071601715648</v>
      </c>
      <c r="N1366" s="33">
        <f>$R$8*COS($R$6*(K1366-Mode1_Parameter_sheet!$D$9))+$R$10*SIN($R$6*(K1366-Mode1_Parameter_sheet!$D$9))-$R$9*COS($R$7*(K1366-Mode1_Parameter_sheet!$D$9))-$R$11*SIN($R$7*(K1366-Mode1_Parameter_sheet!$D$9))</f>
        <v>4.875297880633598E-2</v>
      </c>
      <c r="O1366" s="33">
        <f>N1366+Mode1_Parameter_sheet!$D$8</f>
        <v>0.59265565527575748</v>
      </c>
    </row>
    <row r="1367" spans="2:15">
      <c r="B1367" s="29">
        <v>1360</v>
      </c>
      <c r="C1367" s="26">
        <v>45.366666670000001</v>
      </c>
      <c r="D1367" s="26">
        <v>0.186</v>
      </c>
      <c r="E1367" s="26">
        <v>-5.62E-2</v>
      </c>
      <c r="F1367" s="26">
        <f>D1367-Mode1_Parameter_sheet!$D$7</f>
        <v>3.9784842519685143E-2</v>
      </c>
      <c r="G1367" s="26">
        <v>0.58292612180000003</v>
      </c>
      <c r="H1367" s="26">
        <v>-5.2469168599999998E-2</v>
      </c>
      <c r="I1367" s="26">
        <f>G1367-Mode1_Parameter_sheet!$D$8</f>
        <v>3.9023445330578554E-2</v>
      </c>
      <c r="K1367" s="26">
        <v>45.366666670000001</v>
      </c>
      <c r="L1367" s="33">
        <f>$R$8*COS($R$6*(K1367-Mode1_Parameter_sheet!$D$9))+$R$10*SIN($R$6*(K1367-Mode1_Parameter_sheet!$D$9))+$R$9*COS($R$7*(K1367-Mode1_Parameter_sheet!$D$9))+$R$11*SIN($R$7*(K1367-Mode1_Parameter_sheet!$D$9))</f>
        <v>4.6945354415495855E-2</v>
      </c>
      <c r="M1367" s="33">
        <f>L1367+Mode1_Parameter_sheet!$D$7</f>
        <v>0.19316051189581071</v>
      </c>
      <c r="N1367" s="33">
        <f>$R$8*COS($R$6*(K1367-Mode1_Parameter_sheet!$D$9))+$R$10*SIN($R$6*(K1367-Mode1_Parameter_sheet!$D$9))-$R$9*COS($R$7*(K1367-Mode1_Parameter_sheet!$D$9))-$R$11*SIN($R$7*(K1367-Mode1_Parameter_sheet!$D$9))</f>
        <v>4.6978293346876421E-2</v>
      </c>
      <c r="O1367" s="33">
        <f>N1367+Mode1_Parameter_sheet!$D$8</f>
        <v>0.5908809698162979</v>
      </c>
    </row>
    <row r="1368" spans="2:15">
      <c r="B1368" s="29">
        <v>1360</v>
      </c>
      <c r="C1368" s="26">
        <v>45.4</v>
      </c>
      <c r="D1368" s="26">
        <v>0.184</v>
      </c>
      <c r="E1368" s="26">
        <v>-6.3100000000000003E-2</v>
      </c>
      <c r="F1368" s="26">
        <f>D1368-Mode1_Parameter_sheet!$D$7</f>
        <v>3.7784842519685141E-2</v>
      </c>
      <c r="G1368" s="26">
        <v>0.5810483769</v>
      </c>
      <c r="H1368" s="26">
        <v>-6.1092094329999999E-2</v>
      </c>
      <c r="I1368" s="26">
        <f>G1368-Mode1_Parameter_sheet!$D$8</f>
        <v>3.7145700430578521E-2</v>
      </c>
      <c r="K1368" s="26">
        <v>45.4</v>
      </c>
      <c r="L1368" s="33">
        <f>$R$8*COS($R$6*(K1368-Mode1_Parameter_sheet!$D$9))+$R$10*SIN($R$6*(K1368-Mode1_Parameter_sheet!$D$9))+$R$9*COS($R$7*(K1368-Mode1_Parameter_sheet!$D$9))+$R$11*SIN($R$7*(K1368-Mode1_Parameter_sheet!$D$9))</f>
        <v>4.4853269367914249E-2</v>
      </c>
      <c r="M1368" s="33">
        <f>L1368+Mode1_Parameter_sheet!$D$7</f>
        <v>0.19106842684822911</v>
      </c>
      <c r="N1368" s="33">
        <f>$R$8*COS($R$6*(K1368-Mode1_Parameter_sheet!$D$9))+$R$10*SIN($R$6*(K1368-Mode1_Parameter_sheet!$D$9))-$R$9*COS($R$7*(K1368-Mode1_Parameter_sheet!$D$9))-$R$11*SIN($R$7*(K1368-Mode1_Parameter_sheet!$D$9))</f>
        <v>4.491137907118798E-2</v>
      </c>
      <c r="O1368" s="33">
        <f>N1368+Mode1_Parameter_sheet!$D$8</f>
        <v>0.5888140555406095</v>
      </c>
    </row>
    <row r="1369" spans="2:15">
      <c r="B1369" s="29">
        <v>1360</v>
      </c>
      <c r="C1369" s="26">
        <v>45.433333330000004</v>
      </c>
      <c r="D1369" s="26">
        <v>0.18099999999999999</v>
      </c>
      <c r="E1369" s="26">
        <v>-6.9500000000000006E-2</v>
      </c>
      <c r="F1369" s="26">
        <f>D1369-Mode1_Parameter_sheet!$D$7</f>
        <v>3.4784842519685139E-2</v>
      </c>
      <c r="G1369" s="26">
        <v>0.57885331549999997</v>
      </c>
      <c r="H1369" s="26">
        <v>-6.7518701319999999E-2</v>
      </c>
      <c r="I1369" s="26">
        <f>G1369-Mode1_Parameter_sheet!$D$8</f>
        <v>3.495063903057849E-2</v>
      </c>
      <c r="K1369" s="26">
        <v>45.433333330000004</v>
      </c>
      <c r="L1369" s="33">
        <f>$R$8*COS($R$6*(K1369-Mode1_Parameter_sheet!$D$9))+$R$10*SIN($R$6*(K1369-Mode1_Parameter_sheet!$D$9))+$R$9*COS($R$7*(K1369-Mode1_Parameter_sheet!$D$9))+$R$11*SIN($R$7*(K1369-Mode1_Parameter_sheet!$D$9))</f>
        <v>4.248236821734136E-2</v>
      </c>
      <c r="M1369" s="33">
        <f>L1369+Mode1_Parameter_sheet!$D$7</f>
        <v>0.18869752569765622</v>
      </c>
      <c r="N1369" s="33">
        <f>$R$8*COS($R$6*(K1369-Mode1_Parameter_sheet!$D$9))+$R$10*SIN($R$6*(K1369-Mode1_Parameter_sheet!$D$9))-$R$9*COS($R$7*(K1369-Mode1_Parameter_sheet!$D$9))-$R$11*SIN($R$7*(K1369-Mode1_Parameter_sheet!$D$9))</f>
        <v>4.2565034970778792E-2</v>
      </c>
      <c r="O1369" s="33">
        <f>N1369+Mode1_Parameter_sheet!$D$8</f>
        <v>0.58646771144020027</v>
      </c>
    </row>
    <row r="1370" spans="2:15">
      <c r="B1370" s="29">
        <v>1360</v>
      </c>
      <c r="C1370" s="26">
        <v>45.466666670000002</v>
      </c>
      <c r="D1370" s="26">
        <v>0.17899999999999999</v>
      </c>
      <c r="E1370" s="26">
        <v>-7.6899999999999996E-2</v>
      </c>
      <c r="F1370" s="26">
        <f>D1370-Mode1_Parameter_sheet!$D$7</f>
        <v>3.2784842519685137E-2</v>
      </c>
      <c r="G1370" s="26">
        <v>0.57654713010000003</v>
      </c>
      <c r="H1370" s="26">
        <v>-7.4056527390000002E-2</v>
      </c>
      <c r="I1370" s="26">
        <f>G1370-Mode1_Parameter_sheet!$D$8</f>
        <v>3.2644453630578552E-2</v>
      </c>
      <c r="K1370" s="26">
        <v>45.466666670000002</v>
      </c>
      <c r="L1370" s="33">
        <f>$R$8*COS($R$6*(K1370-Mode1_Parameter_sheet!$D$9))+$R$10*SIN($R$6*(K1370-Mode1_Parameter_sheet!$D$9))+$R$9*COS($R$7*(K1370-Mode1_Parameter_sheet!$D$9))+$R$11*SIN($R$7*(K1370-Mode1_Parameter_sheet!$D$9))</f>
        <v>3.9847448077169695E-2</v>
      </c>
      <c r="M1370" s="33">
        <f>L1370+Mode1_Parameter_sheet!$D$7</f>
        <v>0.18606260555748455</v>
      </c>
      <c r="N1370" s="33">
        <f>$R$8*COS($R$6*(K1370-Mode1_Parameter_sheet!$D$9))+$R$10*SIN($R$6*(K1370-Mode1_Parameter_sheet!$D$9))-$R$9*COS($R$7*(K1370-Mode1_Parameter_sheet!$D$9))-$R$11*SIN($R$7*(K1370-Mode1_Parameter_sheet!$D$9))</f>
        <v>3.9953798808353799E-2</v>
      </c>
      <c r="O1370" s="33">
        <f>N1370+Mode1_Parameter_sheet!$D$8</f>
        <v>0.58385647527777529</v>
      </c>
    </row>
    <row r="1371" spans="2:15">
      <c r="B1371" s="29">
        <v>1370</v>
      </c>
      <c r="C1371" s="26">
        <v>45.5</v>
      </c>
      <c r="D1371" s="26">
        <v>0.17599999999999999</v>
      </c>
      <c r="E1371" s="26">
        <v>-8.3400000000000002E-2</v>
      </c>
      <c r="F1371" s="26">
        <f>D1371-Mode1_Parameter_sheet!$D$7</f>
        <v>2.9784842519685134E-2</v>
      </c>
      <c r="G1371" s="26">
        <v>0.57391621370000001</v>
      </c>
      <c r="H1371" s="26">
        <v>-8.2733595440000002E-2</v>
      </c>
      <c r="I1371" s="26">
        <f>G1371-Mode1_Parameter_sheet!$D$8</f>
        <v>3.0013537230578535E-2</v>
      </c>
      <c r="K1371" s="26">
        <v>45.5</v>
      </c>
      <c r="L1371" s="33">
        <f>$R$8*COS($R$6*(K1371-Mode1_Parameter_sheet!$D$9))+$R$10*SIN($R$6*(K1371-Mode1_Parameter_sheet!$D$9))+$R$9*COS($R$7*(K1371-Mode1_Parameter_sheet!$D$9))+$R$11*SIN($R$7*(K1371-Mode1_Parameter_sheet!$D$9))</f>
        <v>3.6964948506622242E-2</v>
      </c>
      <c r="M1371" s="33">
        <f>L1371+Mode1_Parameter_sheet!$D$7</f>
        <v>0.1831801059869371</v>
      </c>
      <c r="N1371" s="33">
        <f>$R$8*COS($R$6*(K1371-Mode1_Parameter_sheet!$D$9))+$R$10*SIN($R$6*(K1371-Mode1_Parameter_sheet!$D$9))-$R$9*COS($R$7*(K1371-Mode1_Parameter_sheet!$D$9))-$R$11*SIN($R$7*(K1371-Mode1_Parameter_sheet!$D$9))</f>
        <v>3.7093859992197373E-2</v>
      </c>
      <c r="O1371" s="33">
        <f>N1371+Mode1_Parameter_sheet!$D$8</f>
        <v>0.58099653646161886</v>
      </c>
    </row>
    <row r="1372" spans="2:15">
      <c r="B1372" s="29">
        <v>1370</v>
      </c>
      <c r="C1372" s="26">
        <v>45.533333329999998</v>
      </c>
      <c r="D1372" s="26">
        <v>0.17299999999999999</v>
      </c>
      <c r="E1372" s="26">
        <v>-8.7400000000000005E-2</v>
      </c>
      <c r="F1372" s="26">
        <f>D1372-Mode1_Parameter_sheet!$D$7</f>
        <v>2.6784842519685131E-2</v>
      </c>
      <c r="G1372" s="26">
        <v>0.57103155709999998</v>
      </c>
      <c r="H1372" s="26">
        <v>-8.7351592130000003E-2</v>
      </c>
      <c r="I1372" s="26">
        <f>G1372-Mode1_Parameter_sheet!$D$8</f>
        <v>2.71288806305785E-2</v>
      </c>
      <c r="K1372" s="26">
        <v>45.533333329999998</v>
      </c>
      <c r="L1372" s="33">
        <f>$R$8*COS($R$6*(K1372-Mode1_Parameter_sheet!$D$9))+$R$10*SIN($R$6*(K1372-Mode1_Parameter_sheet!$D$9))+$R$9*COS($R$7*(K1372-Mode1_Parameter_sheet!$D$9))+$R$11*SIN($R$7*(K1372-Mode1_Parameter_sheet!$D$9))</f>
        <v>3.3852843989688484E-2</v>
      </c>
      <c r="M1372" s="33">
        <f>L1372+Mode1_Parameter_sheet!$D$7</f>
        <v>0.18006800147000335</v>
      </c>
      <c r="N1372" s="33">
        <f>$R$8*COS($R$6*(K1372-Mode1_Parameter_sheet!$D$9))+$R$10*SIN($R$6*(K1372-Mode1_Parameter_sheet!$D$9))-$R$9*COS($R$7*(K1372-Mode1_Parameter_sheet!$D$9))-$R$11*SIN($R$7*(K1372-Mode1_Parameter_sheet!$D$9))</f>
        <v>3.4002954739655221E-2</v>
      </c>
      <c r="O1372" s="33">
        <f>N1372+Mode1_Parameter_sheet!$D$8</f>
        <v>0.57790563120907668</v>
      </c>
    </row>
    <row r="1373" spans="2:15">
      <c r="B1373" s="29">
        <v>1370</v>
      </c>
      <c r="C1373" s="26">
        <v>45.566666669999996</v>
      </c>
      <c r="D1373" s="26">
        <v>0.17</v>
      </c>
      <c r="E1373" s="26">
        <v>-9.2200000000000004E-2</v>
      </c>
      <c r="F1373" s="26">
        <f>D1373-Mode1_Parameter_sheet!$D$7</f>
        <v>2.3784842519685157E-2</v>
      </c>
      <c r="G1373" s="26">
        <v>0.56809277420000004</v>
      </c>
      <c r="H1373" s="26">
        <v>-9.052299288E-2</v>
      </c>
      <c r="I1373" s="26">
        <f>G1373-Mode1_Parameter_sheet!$D$8</f>
        <v>2.4190097730578564E-2</v>
      </c>
      <c r="K1373" s="26">
        <v>45.566666669999996</v>
      </c>
      <c r="L1373" s="33">
        <f>$R$8*COS($R$6*(K1373-Mode1_Parameter_sheet!$D$9))+$R$10*SIN($R$6*(K1373-Mode1_Parameter_sheet!$D$9))+$R$9*COS($R$7*(K1373-Mode1_Parameter_sheet!$D$9))+$R$11*SIN($R$7*(K1373-Mode1_Parameter_sheet!$D$9))</f>
        <v>3.0530533691823382E-2</v>
      </c>
      <c r="M1373" s="33">
        <f>L1373+Mode1_Parameter_sheet!$D$7</f>
        <v>0.17674569117213823</v>
      </c>
      <c r="N1373" s="33">
        <f>$R$8*COS($R$6*(K1373-Mode1_Parameter_sheet!$D$9))+$R$10*SIN($R$6*(K1373-Mode1_Parameter_sheet!$D$9))-$R$9*COS($R$7*(K1373-Mode1_Parameter_sheet!$D$9))-$R$11*SIN($R$7*(K1373-Mode1_Parameter_sheet!$D$9))</f>
        <v>3.0700258327199977E-2</v>
      </c>
      <c r="O1373" s="33">
        <f>N1373+Mode1_Parameter_sheet!$D$8</f>
        <v>0.5746029347966215</v>
      </c>
    </row>
    <row r="1374" spans="2:15">
      <c r="B1374" s="29">
        <v>1370</v>
      </c>
      <c r="C1374" s="26">
        <v>45.6</v>
      </c>
      <c r="D1374" s="26">
        <v>0.16700000000000001</v>
      </c>
      <c r="E1374" s="26">
        <v>-9.7699999999999995E-2</v>
      </c>
      <c r="F1374" s="26">
        <f>D1374-Mode1_Parameter_sheet!$D$7</f>
        <v>2.0784842519685154E-2</v>
      </c>
      <c r="G1374" s="26">
        <v>0.56499669090000004</v>
      </c>
      <c r="H1374" s="26">
        <v>-9.4744004480000005E-2</v>
      </c>
      <c r="I1374" s="26">
        <f>G1374-Mode1_Parameter_sheet!$D$8</f>
        <v>2.1094014430578567E-2</v>
      </c>
      <c r="K1374" s="26">
        <v>45.6</v>
      </c>
      <c r="L1374" s="33">
        <f>$R$8*COS($R$6*(K1374-Mode1_Parameter_sheet!$D$9))+$R$10*SIN($R$6*(K1374-Mode1_Parameter_sheet!$D$9))+$R$9*COS($R$7*(K1374-Mode1_Parameter_sheet!$D$9))+$R$11*SIN($R$7*(K1374-Mode1_Parameter_sheet!$D$9))</f>
        <v>2.7018723623575071E-2</v>
      </c>
      <c r="M1374" s="33">
        <f>L1374+Mode1_Parameter_sheet!$D$7</f>
        <v>0.17323388110388993</v>
      </c>
      <c r="N1374" s="33">
        <f>$R$8*COS($R$6*(K1374-Mode1_Parameter_sheet!$D$9))+$R$10*SIN($R$6*(K1374-Mode1_Parameter_sheet!$D$9))-$R$9*COS($R$7*(K1374-Mode1_Parameter_sheet!$D$9))-$R$11*SIN($R$7*(K1374-Mode1_Parameter_sheet!$D$9))</f>
        <v>2.7206269602887998E-2</v>
      </c>
      <c r="O1374" s="33">
        <f>N1374+Mode1_Parameter_sheet!$D$8</f>
        <v>0.57110894607230944</v>
      </c>
    </row>
    <row r="1375" spans="2:15">
      <c r="B1375" s="29">
        <v>1370</v>
      </c>
      <c r="C1375" s="26">
        <v>45.633333329999999</v>
      </c>
      <c r="D1375" s="26">
        <v>0.16400000000000001</v>
      </c>
      <c r="E1375" s="26">
        <v>-0.1</v>
      </c>
      <c r="F1375" s="26">
        <f>D1375-Mode1_Parameter_sheet!$D$7</f>
        <v>1.7784842519685151E-2</v>
      </c>
      <c r="G1375" s="26">
        <v>0.56177650720000005</v>
      </c>
      <c r="H1375" s="26">
        <v>-9.8594135710000003E-2</v>
      </c>
      <c r="I1375" s="26">
        <f>G1375-Mode1_Parameter_sheet!$D$8</f>
        <v>1.7873830730578577E-2</v>
      </c>
      <c r="K1375" s="26">
        <v>45.633333329999999</v>
      </c>
      <c r="L1375" s="33">
        <f>$R$8*COS($R$6*(K1375-Mode1_Parameter_sheet!$D$9))+$R$10*SIN($R$6*(K1375-Mode1_Parameter_sheet!$D$9))+$R$9*COS($R$7*(K1375-Mode1_Parameter_sheet!$D$9))+$R$11*SIN($R$7*(K1375-Mode1_Parameter_sheet!$D$9))</f>
        <v>2.3339291443162092E-2</v>
      </c>
      <c r="M1375" s="33">
        <f>L1375+Mode1_Parameter_sheet!$D$7</f>
        <v>0.16955444892347696</v>
      </c>
      <c r="N1375" s="33">
        <f>$R$8*COS($R$6*(K1375-Mode1_Parameter_sheet!$D$9))+$R$10*SIN($R$6*(K1375-Mode1_Parameter_sheet!$D$9))-$R$9*COS($R$7*(K1375-Mode1_Parameter_sheet!$D$9))-$R$11*SIN($R$7*(K1375-Mode1_Parameter_sheet!$D$9))</f>
        <v>2.354267801214319E-2</v>
      </c>
      <c r="O1375" s="33">
        <f>N1375+Mode1_Parameter_sheet!$D$8</f>
        <v>0.56744535448156463</v>
      </c>
    </row>
    <row r="1376" spans="2:15">
      <c r="B1376" s="29">
        <v>1370</v>
      </c>
      <c r="C1376" s="26">
        <v>45.666666669999998</v>
      </c>
      <c r="D1376" s="26">
        <v>0.161</v>
      </c>
      <c r="E1376" s="26">
        <v>-0.10299999999999999</v>
      </c>
      <c r="F1376" s="26">
        <f>D1376-Mode1_Parameter_sheet!$D$7</f>
        <v>1.4784842519685149E-2</v>
      </c>
      <c r="G1376" s="26">
        <v>0.55842374849999998</v>
      </c>
      <c r="H1376" s="26">
        <v>-0.10248327159999999</v>
      </c>
      <c r="I1376" s="26">
        <f>G1376-Mode1_Parameter_sheet!$D$8</f>
        <v>1.4521072030578508E-2</v>
      </c>
      <c r="K1376" s="26">
        <v>45.666666669999998</v>
      </c>
      <c r="L1376" s="33">
        <f>$R$8*COS($R$6*(K1376-Mode1_Parameter_sheet!$D$9))+$R$10*SIN($R$6*(K1376-Mode1_Parameter_sheet!$D$9))+$R$9*COS($R$7*(K1376-Mode1_Parameter_sheet!$D$9))+$R$11*SIN($R$7*(K1376-Mode1_Parameter_sheet!$D$9))</f>
        <v>1.9515152748859704E-2</v>
      </c>
      <c r="M1376" s="33">
        <f>L1376+Mode1_Parameter_sheet!$D$7</f>
        <v>0.16573031022917456</v>
      </c>
      <c r="N1376" s="33">
        <f>$R$8*COS($R$6*(K1376-Mode1_Parameter_sheet!$D$9))+$R$10*SIN($R$6*(K1376-Mode1_Parameter_sheet!$D$9))-$R$9*COS($R$7*(K1376-Mode1_Parameter_sheet!$D$9))-$R$11*SIN($R$7*(K1376-Mode1_Parameter_sheet!$D$9))</f>
        <v>1.9732231857687105E-2</v>
      </c>
      <c r="O1376" s="33">
        <f>N1376+Mode1_Parameter_sheet!$D$8</f>
        <v>0.56363490832710861</v>
      </c>
    </row>
    <row r="1377" spans="2:15">
      <c r="B1377" s="29">
        <v>1370</v>
      </c>
      <c r="C1377" s="26">
        <v>45.7</v>
      </c>
      <c r="D1377" s="26">
        <v>0.157</v>
      </c>
      <c r="E1377" s="26">
        <v>-0.106</v>
      </c>
      <c r="F1377" s="26">
        <f>D1377-Mode1_Parameter_sheet!$D$7</f>
        <v>1.0784842519685145E-2</v>
      </c>
      <c r="G1377" s="26">
        <v>0.55494428910000004</v>
      </c>
      <c r="H1377" s="26">
        <v>-0.1035769235</v>
      </c>
      <c r="I1377" s="26">
        <f>G1377-Mode1_Parameter_sheet!$D$8</f>
        <v>1.1041612630578568E-2</v>
      </c>
      <c r="K1377" s="26">
        <v>45.7</v>
      </c>
      <c r="L1377" s="33">
        <f>$R$8*COS($R$6*(K1377-Mode1_Parameter_sheet!$D$9))+$R$10*SIN($R$6*(K1377-Mode1_Parameter_sheet!$D$9))+$R$9*COS($R$7*(K1377-Mode1_Parameter_sheet!$D$9))+$R$11*SIN($R$7*(K1377-Mode1_Parameter_sheet!$D$9))</f>
        <v>1.5570121864064965E-2</v>
      </c>
      <c r="M1377" s="33">
        <f>L1377+Mode1_Parameter_sheet!$D$7</f>
        <v>0.16178527934437981</v>
      </c>
      <c r="N1377" s="33">
        <f>$R$8*COS($R$6*(K1377-Mode1_Parameter_sheet!$D$9))+$R$10*SIN($R$6*(K1377-Mode1_Parameter_sheet!$D$9))-$R$9*COS($R$7*(K1377-Mode1_Parameter_sheet!$D$9))-$R$11*SIN($R$7*(K1377-Mode1_Parameter_sheet!$D$9))</f>
        <v>1.5798600841868279E-2</v>
      </c>
      <c r="O1377" s="33">
        <f>N1377+Mode1_Parameter_sheet!$D$8</f>
        <v>0.55970127731128971</v>
      </c>
    </row>
    <row r="1378" spans="2:15">
      <c r="B1378" s="29">
        <v>1370</v>
      </c>
      <c r="C1378" s="26">
        <v>45.733333330000001</v>
      </c>
      <c r="D1378" s="26">
        <v>0.153</v>
      </c>
      <c r="E1378" s="26">
        <v>-0.105</v>
      </c>
      <c r="F1378" s="26">
        <f>D1378-Mode1_Parameter_sheet!$D$7</f>
        <v>6.7848425196851414E-3</v>
      </c>
      <c r="G1378" s="26">
        <v>0.55151862029999998</v>
      </c>
      <c r="H1378" s="26">
        <v>-0.1059343303</v>
      </c>
      <c r="I1378" s="26">
        <f>G1378-Mode1_Parameter_sheet!$D$8</f>
        <v>7.6159438305785088E-3</v>
      </c>
      <c r="K1378" s="26">
        <v>45.733333330000001</v>
      </c>
      <c r="L1378" s="33">
        <f>$R$8*COS($R$6*(K1378-Mode1_Parameter_sheet!$D$9))+$R$10*SIN($R$6*(K1378-Mode1_Parameter_sheet!$D$9))+$R$9*COS($R$7*(K1378-Mode1_Parameter_sheet!$D$9))+$R$11*SIN($R$7*(K1378-Mode1_Parameter_sheet!$D$9))</f>
        <v>1.1528756542257747E-2</v>
      </c>
      <c r="M1378" s="33">
        <f>L1378+Mode1_Parameter_sheet!$D$7</f>
        <v>0.1577439140225726</v>
      </c>
      <c r="N1378" s="33">
        <f>$R$8*COS($R$6*(K1378-Mode1_Parameter_sheet!$D$9))+$R$10*SIN($R$6*(K1378-Mode1_Parameter_sheet!$D$9))-$R$9*COS($R$7*(K1378-Mode1_Parameter_sheet!$D$9))-$R$11*SIN($R$7*(K1378-Mode1_Parameter_sheet!$D$9))</f>
        <v>1.1766222323653611E-2</v>
      </c>
      <c r="O1378" s="33">
        <f>N1378+Mode1_Parameter_sheet!$D$8</f>
        <v>0.55566889879307513</v>
      </c>
    </row>
    <row r="1379" spans="2:15">
      <c r="B1379" s="29">
        <v>1370</v>
      </c>
      <c r="C1379" s="26">
        <v>45.766666669999999</v>
      </c>
      <c r="D1379" s="26">
        <v>0.15</v>
      </c>
      <c r="E1379" s="26">
        <v>-0.108</v>
      </c>
      <c r="F1379" s="26">
        <f>D1379-Mode1_Parameter_sheet!$D$7</f>
        <v>3.7848425196851387E-3</v>
      </c>
      <c r="G1379" s="26">
        <v>0.54788200040000001</v>
      </c>
      <c r="H1379" s="26">
        <v>-0.1088608964</v>
      </c>
      <c r="I1379" s="26">
        <f>G1379-Mode1_Parameter_sheet!$D$8</f>
        <v>3.9793239305785377E-3</v>
      </c>
      <c r="K1379" s="26">
        <v>45.766666669999999</v>
      </c>
      <c r="L1379" s="33">
        <f>$R$8*COS($R$6*(K1379-Mode1_Parameter_sheet!$D$9))+$R$10*SIN($R$6*(K1379-Mode1_Parameter_sheet!$D$9))+$R$9*COS($R$7*(K1379-Mode1_Parameter_sheet!$D$9))+$R$11*SIN($R$7*(K1379-Mode1_Parameter_sheet!$D$9))</f>
        <v>7.4162082858470297E-3</v>
      </c>
      <c r="M1379" s="33">
        <f>L1379+Mode1_Parameter_sheet!$D$7</f>
        <v>0.15363136576616188</v>
      </c>
      <c r="N1379" s="33">
        <f>$R$8*COS($R$6*(K1379-Mode1_Parameter_sheet!$D$9))+$R$10*SIN($R$6*(K1379-Mode1_Parameter_sheet!$D$9))-$R$9*COS($R$7*(K1379-Mode1_Parameter_sheet!$D$9))-$R$11*SIN($R$7*(K1379-Mode1_Parameter_sheet!$D$9))</f>
        <v>7.6601528934892625E-3</v>
      </c>
      <c r="O1379" s="33">
        <f>N1379+Mode1_Parameter_sheet!$D$8</f>
        <v>0.55156282936291079</v>
      </c>
    </row>
    <row r="1380" spans="2:15">
      <c r="B1380" s="29">
        <v>1370</v>
      </c>
      <c r="C1380" s="26">
        <v>45.8</v>
      </c>
      <c r="D1380" s="26">
        <v>0.14599999999999999</v>
      </c>
      <c r="E1380" s="26">
        <v>-0.11</v>
      </c>
      <c r="F1380" s="26">
        <f>D1380-Mode1_Parameter_sheet!$D$7</f>
        <v>-2.1515748031486481E-4</v>
      </c>
      <c r="G1380" s="26">
        <v>0.54426122720000003</v>
      </c>
      <c r="H1380" s="26">
        <v>-0.10917690989999999</v>
      </c>
      <c r="I1380" s="26">
        <f>G1380-Mode1_Parameter_sheet!$D$8</f>
        <v>3.5855073057855513E-4</v>
      </c>
      <c r="K1380" s="26">
        <v>45.8</v>
      </c>
      <c r="L1380" s="33">
        <f>$R$8*COS($R$6*(K1380-Mode1_Parameter_sheet!$D$9))+$R$10*SIN($R$6*(K1380-Mode1_Parameter_sheet!$D$9))+$R$9*COS($R$7*(K1380-Mode1_Parameter_sheet!$D$9))+$R$11*SIN($R$7*(K1380-Mode1_Parameter_sheet!$D$9))</f>
        <v>3.25806954635194E-3</v>
      </c>
      <c r="M1380" s="33">
        <f>L1380+Mode1_Parameter_sheet!$D$7</f>
        <v>0.14947322702666679</v>
      </c>
      <c r="N1380" s="33">
        <f>$R$8*COS($R$6*(K1380-Mode1_Parameter_sheet!$D$9))+$R$10*SIN($R$6*(K1380-Mode1_Parameter_sheet!$D$9))-$R$9*COS($R$7*(K1380-Mode1_Parameter_sheet!$D$9))-$R$11*SIN($R$7*(K1380-Mode1_Parameter_sheet!$D$9))</f>
        <v>3.5059165733220977E-3</v>
      </c>
      <c r="O1380" s="33">
        <f>N1380+Mode1_Parameter_sheet!$D$8</f>
        <v>0.54740859304274359</v>
      </c>
    </row>
    <row r="1381" spans="2:15">
      <c r="B1381" s="29">
        <v>1380</v>
      </c>
      <c r="C1381" s="26">
        <v>45.833333330000002</v>
      </c>
      <c r="D1381" s="26">
        <v>0.14299999999999999</v>
      </c>
      <c r="E1381" s="26">
        <v>-0.108</v>
      </c>
      <c r="F1381" s="26">
        <f>D1381-Mode1_Parameter_sheet!$D$7</f>
        <v>-3.2151574803148675E-3</v>
      </c>
      <c r="G1381" s="26">
        <v>0.54060353979999998</v>
      </c>
      <c r="H1381" s="26">
        <v>-0.1067678299</v>
      </c>
      <c r="I1381" s="26">
        <f>G1381-Mode1_Parameter_sheet!$D$8</f>
        <v>-3.2991366694214985E-3</v>
      </c>
      <c r="K1381" s="26">
        <v>45.833333330000002</v>
      </c>
      <c r="L1381" s="33">
        <f>$R$8*COS($R$6*(K1381-Mode1_Parameter_sheet!$D$9))+$R$10*SIN($R$6*(K1381-Mode1_Parameter_sheet!$D$9))+$R$9*COS($R$7*(K1381-Mode1_Parameter_sheet!$D$9))+$R$11*SIN($R$7*(K1381-Mode1_Parameter_sheet!$D$9))</f>
        <v>-9.1979298225677549E-4</v>
      </c>
      <c r="M1381" s="33">
        <f>L1381+Mode1_Parameter_sheet!$D$7</f>
        <v>0.14529536449805808</v>
      </c>
      <c r="N1381" s="33">
        <f>$R$8*COS($R$6*(K1381-Mode1_Parameter_sheet!$D$9))+$R$10*SIN($R$6*(K1381-Mode1_Parameter_sheet!$D$9))-$R$9*COS($R$7*(K1381-Mode1_Parameter_sheet!$D$9))-$R$11*SIN($R$7*(K1381-Mode1_Parameter_sheet!$D$9))</f>
        <v>-6.706611556929142E-4</v>
      </c>
      <c r="O1381" s="33">
        <f>N1381+Mode1_Parameter_sheet!$D$8</f>
        <v>0.54323201531372856</v>
      </c>
    </row>
    <row r="1382" spans="2:15">
      <c r="B1382" s="29">
        <v>1380</v>
      </c>
      <c r="C1382" s="26">
        <v>45.866666670000001</v>
      </c>
      <c r="D1382" s="26">
        <v>0.13900000000000001</v>
      </c>
      <c r="E1382" s="26">
        <v>-0.109</v>
      </c>
      <c r="F1382" s="26">
        <f>D1382-Mode1_Parameter_sheet!$D$7</f>
        <v>-7.2151574803148433E-3</v>
      </c>
      <c r="G1382" s="26">
        <v>0.53714337190000006</v>
      </c>
      <c r="H1382" s="26">
        <v>-0.1034927574</v>
      </c>
      <c r="I1382" s="26">
        <f>G1382-Mode1_Parameter_sheet!$D$8</f>
        <v>-6.7593045694214204E-3</v>
      </c>
      <c r="K1382" s="26">
        <v>45.866666670000001</v>
      </c>
      <c r="L1382" s="33">
        <f>$R$8*COS($R$6*(K1382-Mode1_Parameter_sheet!$D$9))+$R$10*SIN($R$6*(K1382-Mode1_Parameter_sheet!$D$9))+$R$9*COS($R$7*(K1382-Mode1_Parameter_sheet!$D$9))+$R$11*SIN($R$7*(K1382-Mode1_Parameter_sheet!$D$9))</f>
        <v>-5.0913956508659049E-3</v>
      </c>
      <c r="M1382" s="33">
        <f>L1382+Mode1_Parameter_sheet!$D$7</f>
        <v>0.14112376182944894</v>
      </c>
      <c r="N1382" s="33">
        <f>$R$8*COS($R$6*(K1382-Mode1_Parameter_sheet!$D$9))+$R$10*SIN($R$6*(K1382-Mode1_Parameter_sheet!$D$9))-$R$9*COS($R$7*(K1382-Mode1_Parameter_sheet!$D$9))-$R$11*SIN($R$7*(K1382-Mode1_Parameter_sheet!$D$9))</f>
        <v>-4.8436102145650722E-3</v>
      </c>
      <c r="O1382" s="33">
        <f>N1382+Mode1_Parameter_sheet!$D$8</f>
        <v>0.53905906625485644</v>
      </c>
    </row>
    <row r="1383" spans="2:15">
      <c r="B1383" s="29">
        <v>1380</v>
      </c>
      <c r="C1383" s="26">
        <v>45.9</v>
      </c>
      <c r="D1383" s="26">
        <v>0.13500000000000001</v>
      </c>
      <c r="E1383" s="26">
        <v>-0.107</v>
      </c>
      <c r="F1383" s="26">
        <f>D1383-Mode1_Parameter_sheet!$D$7</f>
        <v>-1.1215157480314847E-2</v>
      </c>
      <c r="G1383" s="26">
        <v>0.53370402260000005</v>
      </c>
      <c r="H1383" s="26">
        <v>-0.1064989511</v>
      </c>
      <c r="I1383" s="26">
        <f>G1383-Mode1_Parameter_sheet!$D$8</f>
        <v>-1.0198653869421426E-2</v>
      </c>
      <c r="K1383" s="26">
        <v>45.9</v>
      </c>
      <c r="L1383" s="33">
        <f>$R$8*COS($R$6*(K1383-Mode1_Parameter_sheet!$D$9))+$R$10*SIN($R$6*(K1383-Mode1_Parameter_sheet!$D$9))+$R$9*COS($R$7*(K1383-Mode1_Parameter_sheet!$D$9))+$R$11*SIN($R$7*(K1383-Mode1_Parameter_sheet!$D$9))</f>
        <v>-9.2307957036871328E-3</v>
      </c>
      <c r="M1383" s="33">
        <f>L1383+Mode1_Parameter_sheet!$D$7</f>
        <v>0.13698436177662773</v>
      </c>
      <c r="N1383" s="33">
        <f>$R$8*COS($R$6*(K1383-Mode1_Parameter_sheet!$D$9))+$R$10*SIN($R$6*(K1383-Mode1_Parameter_sheet!$D$9))-$R$9*COS($R$7*(K1383-Mode1_Parameter_sheet!$D$9))-$R$11*SIN($R$7*(K1383-Mode1_Parameter_sheet!$D$9))</f>
        <v>-8.986973626888578E-3</v>
      </c>
      <c r="O1383" s="33">
        <f>N1383+Mode1_Parameter_sheet!$D$8</f>
        <v>0.53491570284253287</v>
      </c>
    </row>
    <row r="1384" spans="2:15">
      <c r="B1384" s="29">
        <v>1380</v>
      </c>
      <c r="C1384" s="26">
        <v>45.933333330000004</v>
      </c>
      <c r="D1384" s="26">
        <v>0.13200000000000001</v>
      </c>
      <c r="E1384" s="26">
        <v>-0.104</v>
      </c>
      <c r="F1384" s="26">
        <f>D1384-Mode1_Parameter_sheet!$D$7</f>
        <v>-1.4215157480314849E-2</v>
      </c>
      <c r="G1384" s="26">
        <v>0.53004344179999996</v>
      </c>
      <c r="H1384" s="26">
        <v>-0.1030373945</v>
      </c>
      <c r="I1384" s="26">
        <f>G1384-Mode1_Parameter_sheet!$D$8</f>
        <v>-1.3859234669421516E-2</v>
      </c>
      <c r="K1384" s="26">
        <v>45.933333330000004</v>
      </c>
      <c r="L1384" s="33">
        <f>$R$8*COS($R$6*(K1384-Mode1_Parameter_sheet!$D$9))+$R$10*SIN($R$6*(K1384-Mode1_Parameter_sheet!$D$9))+$R$9*COS($R$7*(K1384-Mode1_Parameter_sheet!$D$9))+$R$11*SIN($R$7*(K1384-Mode1_Parameter_sheet!$D$9))</f>
        <v>-1.3312260090243241E-2</v>
      </c>
      <c r="M1384" s="33">
        <f>L1384+Mode1_Parameter_sheet!$D$7</f>
        <v>0.13290289739007161</v>
      </c>
      <c r="N1384" s="33">
        <f>$R$8*COS($R$6*(K1384-Mode1_Parameter_sheet!$D$9))+$R$10*SIN($R$6*(K1384-Mode1_Parameter_sheet!$D$9))-$R$9*COS($R$7*(K1384-Mode1_Parameter_sheet!$D$9))-$R$11*SIN($R$7*(K1384-Mode1_Parameter_sheet!$D$9))</f>
        <v>-1.3074976483440194E-2</v>
      </c>
      <c r="O1384" s="33">
        <f>N1384+Mode1_Parameter_sheet!$D$8</f>
        <v>0.53082769998598123</v>
      </c>
    </row>
    <row r="1385" spans="2:15">
      <c r="B1385" s="29">
        <v>1380</v>
      </c>
      <c r="C1385" s="26">
        <v>45.966666670000002</v>
      </c>
      <c r="D1385" s="26">
        <v>0.129</v>
      </c>
      <c r="E1385" s="26">
        <v>-9.9599999999999994E-2</v>
      </c>
      <c r="F1385" s="26">
        <f>D1385-Mode1_Parameter_sheet!$D$7</f>
        <v>-1.7215157480314852E-2</v>
      </c>
      <c r="G1385" s="26">
        <v>0.52683486300000004</v>
      </c>
      <c r="H1385" s="26">
        <v>-0.100020488</v>
      </c>
      <c r="I1385" s="26">
        <f>G1385-Mode1_Parameter_sheet!$D$8</f>
        <v>-1.7067813469421433E-2</v>
      </c>
      <c r="K1385" s="26">
        <v>45.966666670000002</v>
      </c>
      <c r="L1385" s="33">
        <f>$R$8*COS($R$6*(K1385-Mode1_Parameter_sheet!$D$9))+$R$10*SIN($R$6*(K1385-Mode1_Parameter_sheet!$D$9))+$R$9*COS($R$7*(K1385-Mode1_Parameter_sheet!$D$9))+$R$11*SIN($R$7*(K1385-Mode1_Parameter_sheet!$D$9))</f>
        <v>-1.7310421583553115E-2</v>
      </c>
      <c r="M1385" s="33">
        <f>L1385+Mode1_Parameter_sheet!$D$7</f>
        <v>0.12890473589676174</v>
      </c>
      <c r="N1385" s="33">
        <f>$R$8*COS($R$6*(K1385-Mode1_Parameter_sheet!$D$9))+$R$10*SIN($R$6*(K1385-Mode1_Parameter_sheet!$D$9))-$R$9*COS($R$7*(K1385-Mode1_Parameter_sheet!$D$9))-$R$11*SIN($R$7*(K1385-Mode1_Parameter_sheet!$D$9))</f>
        <v>-1.7082182504707319E-2</v>
      </c>
      <c r="O1385" s="33">
        <f>N1385+Mode1_Parameter_sheet!$D$8</f>
        <v>0.5268204939647142</v>
      </c>
    </row>
    <row r="1386" spans="2:15">
      <c r="B1386" s="29">
        <v>1380</v>
      </c>
      <c r="C1386" s="26">
        <v>46</v>
      </c>
      <c r="D1386" s="26">
        <v>0.125</v>
      </c>
      <c r="E1386" s="26">
        <v>-9.74E-2</v>
      </c>
      <c r="F1386" s="26">
        <f>D1386-Mode1_Parameter_sheet!$D$7</f>
        <v>-2.1215157480314856E-2</v>
      </c>
      <c r="G1386" s="26">
        <v>0.52337540930000004</v>
      </c>
      <c r="H1386" s="26">
        <v>-9.8159758989999998E-2</v>
      </c>
      <c r="I1386" s="26">
        <f>G1386-Mode1_Parameter_sheet!$D$8</f>
        <v>-2.0527267169421437E-2</v>
      </c>
      <c r="K1386" s="26">
        <v>46</v>
      </c>
      <c r="L1386" s="33">
        <f>$R$8*COS($R$6*(K1386-Mode1_Parameter_sheet!$D$9))+$R$10*SIN($R$6*(K1386-Mode1_Parameter_sheet!$D$9))+$R$9*COS($R$7*(K1386-Mode1_Parameter_sheet!$D$9))+$R$11*SIN($R$7*(K1386-Mode1_Parameter_sheet!$D$9))</f>
        <v>-2.1200432876035243E-2</v>
      </c>
      <c r="M1386" s="33">
        <f>L1386+Mode1_Parameter_sheet!$D$7</f>
        <v>0.12501472460427962</v>
      </c>
      <c r="N1386" s="33">
        <f>$R$8*COS($R$6*(K1386-Mode1_Parameter_sheet!$D$9))+$R$10*SIN($R$6*(K1386-Mode1_Parameter_sheet!$D$9))-$R$9*COS($R$7*(K1386-Mode1_Parameter_sheet!$D$9))-$R$11*SIN($R$7*(K1386-Mode1_Parameter_sheet!$D$9))</f>
        <v>-2.0983648854511761E-2</v>
      </c>
      <c r="O1386" s="33">
        <f>N1386+Mode1_Parameter_sheet!$D$8</f>
        <v>0.52291902761490971</v>
      </c>
    </row>
    <row r="1387" spans="2:15">
      <c r="B1387" s="29">
        <v>1380</v>
      </c>
      <c r="C1387" s="26">
        <v>46.033333329999998</v>
      </c>
      <c r="D1387" s="26">
        <v>0.122</v>
      </c>
      <c r="E1387" s="26">
        <v>-9.3899999999999997E-2</v>
      </c>
      <c r="F1387" s="26">
        <f>D1387-Mode1_Parameter_sheet!$D$7</f>
        <v>-2.4215157480314858E-2</v>
      </c>
      <c r="G1387" s="26">
        <v>0.52029087910000005</v>
      </c>
      <c r="H1387" s="26">
        <v>-9.1214150250000001E-2</v>
      </c>
      <c r="I1387" s="26">
        <f>G1387-Mode1_Parameter_sheet!$D$8</f>
        <v>-2.3611797369421428E-2</v>
      </c>
      <c r="K1387" s="26">
        <v>46.033333329999998</v>
      </c>
      <c r="L1387" s="33">
        <f>$R$8*COS($R$6*(K1387-Mode1_Parameter_sheet!$D$9))+$R$10*SIN($R$6*(K1387-Mode1_Parameter_sheet!$D$9))+$R$9*COS($R$7*(K1387-Mode1_Parameter_sheet!$D$9))+$R$11*SIN($R$7*(K1387-Mode1_Parameter_sheet!$D$9))</f>
        <v>-2.4958128090338306E-2</v>
      </c>
      <c r="M1387" s="33">
        <f>L1387+Mode1_Parameter_sheet!$D$7</f>
        <v>0.12125702938997655</v>
      </c>
      <c r="N1387" s="33">
        <f>$R$8*COS($R$6*(K1387-Mode1_Parameter_sheet!$D$9))+$R$10*SIN($R$6*(K1387-Mode1_Parameter_sheet!$D$9))-$R$9*COS($R$7*(K1387-Mode1_Parameter_sheet!$D$9))-$R$11*SIN($R$7*(K1387-Mode1_Parameter_sheet!$D$9))</f>
        <v>-2.4755088676024991E-2</v>
      </c>
      <c r="O1387" s="33">
        <f>N1387+Mode1_Parameter_sheet!$D$8</f>
        <v>0.51914758779339654</v>
      </c>
    </row>
    <row r="1388" spans="2:15">
      <c r="B1388" s="29">
        <v>1380</v>
      </c>
      <c r="C1388" s="26">
        <v>46.066666669999996</v>
      </c>
      <c r="D1388" s="26">
        <v>0.11899999999999999</v>
      </c>
      <c r="E1388" s="26">
        <v>-8.8499999999999995E-2</v>
      </c>
      <c r="F1388" s="26">
        <f>D1388-Mode1_Parameter_sheet!$D$7</f>
        <v>-2.7215157480314861E-2</v>
      </c>
      <c r="G1388" s="26">
        <v>0.51729446589999994</v>
      </c>
      <c r="H1388" s="26">
        <v>-8.8344476919999998E-2</v>
      </c>
      <c r="I1388" s="26">
        <f>G1388-Mode1_Parameter_sheet!$D$8</f>
        <v>-2.6608210569421531E-2</v>
      </c>
      <c r="K1388" s="26">
        <v>46.066666669999996</v>
      </c>
      <c r="L1388" s="33">
        <f>$R$8*COS($R$6*(K1388-Mode1_Parameter_sheet!$D$9))+$R$10*SIN($R$6*(K1388-Mode1_Parameter_sheet!$D$9))+$R$9*COS($R$7*(K1388-Mode1_Parameter_sheet!$D$9))+$R$11*SIN($R$7*(K1388-Mode1_Parameter_sheet!$D$9))</f>
        <v>-2.856016903509646E-2</v>
      </c>
      <c r="M1388" s="33">
        <f>L1388+Mode1_Parameter_sheet!$D$7</f>
        <v>0.11765498844521839</v>
      </c>
      <c r="N1388" s="33">
        <f>$R$8*COS($R$6*(K1388-Mode1_Parameter_sheet!$D$9))+$R$10*SIN($R$6*(K1388-Mode1_Parameter_sheet!$D$9))-$R$9*COS($R$7*(K1388-Mode1_Parameter_sheet!$D$9))-$R$11*SIN($R$7*(K1388-Mode1_Parameter_sheet!$D$9))</f>
        <v>-2.8373018620207083E-2</v>
      </c>
      <c r="O1388" s="33">
        <f>N1388+Mode1_Parameter_sheet!$D$8</f>
        <v>0.51552965784921434</v>
      </c>
    </row>
    <row r="1389" spans="2:15">
      <c r="B1389" s="29">
        <v>1380</v>
      </c>
      <c r="C1389" s="26">
        <v>46.1</v>
      </c>
      <c r="D1389" s="26">
        <v>0.11600000000000001</v>
      </c>
      <c r="E1389" s="26">
        <v>-8.1100000000000005E-2</v>
      </c>
      <c r="F1389" s="26">
        <f>D1389-Mode1_Parameter_sheet!$D$7</f>
        <v>-3.021515748031485E-2</v>
      </c>
      <c r="G1389" s="26">
        <v>0.51440124730000003</v>
      </c>
      <c r="H1389" s="26">
        <v>-8.3738634670000006E-2</v>
      </c>
      <c r="I1389" s="26">
        <f>G1389-Mode1_Parameter_sheet!$D$8</f>
        <v>-2.9501429169421445E-2</v>
      </c>
      <c r="K1389" s="26">
        <v>46.1</v>
      </c>
      <c r="L1389" s="33">
        <f>$R$8*COS($R$6*(K1389-Mode1_Parameter_sheet!$D$9))+$R$10*SIN($R$6*(K1389-Mode1_Parameter_sheet!$D$9))+$R$9*COS($R$7*(K1389-Mode1_Parameter_sheet!$D$9))+$R$11*SIN($R$7*(K1389-Mode1_Parameter_sheet!$D$9))</f>
        <v>-3.198418697295443E-2</v>
      </c>
      <c r="M1389" s="33">
        <f>L1389+Mode1_Parameter_sheet!$D$7</f>
        <v>0.11423097050736042</v>
      </c>
      <c r="N1389" s="33">
        <f>$R$8*COS($R$6*(K1389-Mode1_Parameter_sheet!$D$9))+$R$10*SIN($R$6*(K1389-Mode1_Parameter_sheet!$D$9))-$R$9*COS($R$7*(K1389-Mode1_Parameter_sheet!$D$9))-$R$11*SIN($R$7*(K1389-Mode1_Parameter_sheet!$D$9))</f>
        <v>-3.1814902129577168E-2</v>
      </c>
      <c r="O1389" s="33">
        <f>N1389+Mode1_Parameter_sheet!$D$8</f>
        <v>0.51208777433984431</v>
      </c>
    </row>
    <row r="1390" spans="2:15">
      <c r="B1390" s="29">
        <v>1380</v>
      </c>
      <c r="C1390" s="26">
        <v>46.133333329999999</v>
      </c>
      <c r="D1390" s="26">
        <v>0.114</v>
      </c>
      <c r="E1390" s="26">
        <v>-7.6899999999999996E-2</v>
      </c>
      <c r="F1390" s="26">
        <f>D1390-Mode1_Parameter_sheet!$D$7</f>
        <v>-3.2215157480314852E-2</v>
      </c>
      <c r="G1390" s="26">
        <v>0.51171189029999997</v>
      </c>
      <c r="H1390" s="26">
        <v>-7.8448505730000007E-2</v>
      </c>
      <c r="I1390" s="26">
        <f>G1390-Mode1_Parameter_sheet!$D$8</f>
        <v>-3.2190786169421504E-2</v>
      </c>
      <c r="K1390" s="26">
        <v>46.133333329999999</v>
      </c>
      <c r="L1390" s="33">
        <f>$R$8*COS($R$6*(K1390-Mode1_Parameter_sheet!$D$9))+$R$10*SIN($R$6*(K1390-Mode1_Parameter_sheet!$D$9))+$R$9*COS($R$7*(K1390-Mode1_Parameter_sheet!$D$9))+$R$11*SIN($R$7*(K1390-Mode1_Parameter_sheet!$D$9))</f>
        <v>-3.5208927847580077E-2</v>
      </c>
      <c r="M1390" s="33">
        <f>L1390+Mode1_Parameter_sheet!$D$7</f>
        <v>0.11100622963273478</v>
      </c>
      <c r="N1390" s="33">
        <f>$R$8*COS($R$6*(K1390-Mode1_Parameter_sheet!$D$9))+$R$10*SIN($R$6*(K1390-Mode1_Parameter_sheet!$D$9))-$R$9*COS($R$7*(K1390-Mode1_Parameter_sheet!$D$9))-$R$11*SIN($R$7*(K1390-Mode1_Parameter_sheet!$D$9))</f>
        <v>-3.5059296466222023E-2</v>
      </c>
      <c r="O1390" s="33">
        <f>N1390+Mode1_Parameter_sheet!$D$8</f>
        <v>0.50884338000319951</v>
      </c>
    </row>
    <row r="1391" spans="2:15">
      <c r="B1391" s="29">
        <v>1390</v>
      </c>
      <c r="C1391" s="26">
        <v>46.166666669999998</v>
      </c>
      <c r="D1391" s="26">
        <v>0.111</v>
      </c>
      <c r="E1391" s="26">
        <v>-7.0599999999999996E-2</v>
      </c>
      <c r="F1391" s="26">
        <f>D1391-Mode1_Parameter_sheet!$D$7</f>
        <v>-3.5215157480314854E-2</v>
      </c>
      <c r="G1391" s="26">
        <v>0.50917134689999999</v>
      </c>
      <c r="H1391" s="26">
        <v>-7.1499809550000001E-2</v>
      </c>
      <c r="I1391" s="26">
        <f>G1391-Mode1_Parameter_sheet!$D$8</f>
        <v>-3.4731329569421487E-2</v>
      </c>
      <c r="K1391" s="26">
        <v>46.166666669999998</v>
      </c>
      <c r="L1391" s="33">
        <f>$R$8*COS($R$6*(K1391-Mode1_Parameter_sheet!$D$9))+$R$10*SIN($R$6*(K1391-Mode1_Parameter_sheet!$D$9))+$R$9*COS($R$7*(K1391-Mode1_Parameter_sheet!$D$9))+$R$11*SIN($R$7*(K1391-Mode1_Parameter_sheet!$D$9))</f>
        <v>-3.8214380549403792E-2</v>
      </c>
      <c r="M1391" s="33">
        <f>L1391+Mode1_Parameter_sheet!$D$7</f>
        <v>0.10800077693091106</v>
      </c>
      <c r="N1391" s="33">
        <f>$R$8*COS($R$6*(K1391-Mode1_Parameter_sheet!$D$9))+$R$10*SIN($R$6*(K1391-Mode1_Parameter_sheet!$D$9))-$R$9*COS($R$7*(K1391-Mode1_Parameter_sheet!$D$9))-$R$11*SIN($R$7*(K1391-Mode1_Parameter_sheet!$D$9))</f>
        <v>-3.8085982958437639E-2</v>
      </c>
      <c r="O1391" s="33">
        <f>N1391+Mode1_Parameter_sheet!$D$8</f>
        <v>0.50581669351098379</v>
      </c>
    </row>
    <row r="1392" spans="2:15">
      <c r="B1392" s="29">
        <v>1390</v>
      </c>
      <c r="C1392" s="26">
        <v>46.2</v>
      </c>
      <c r="D1392" s="26">
        <v>0.109</v>
      </c>
      <c r="E1392" s="26">
        <v>-6.3100000000000003E-2</v>
      </c>
      <c r="F1392" s="26">
        <f>D1392-Mode1_Parameter_sheet!$D$7</f>
        <v>-3.7215157480314856E-2</v>
      </c>
      <c r="G1392" s="26">
        <v>0.50694523629999999</v>
      </c>
      <c r="H1392" s="26">
        <v>-6.4380276360000002E-2</v>
      </c>
      <c r="I1392" s="26">
        <f>G1392-Mode1_Parameter_sheet!$D$8</f>
        <v>-3.6957440169421485E-2</v>
      </c>
      <c r="K1392" s="26">
        <v>46.2</v>
      </c>
      <c r="L1392" s="33">
        <f>$R$8*COS($R$6*(K1392-Mode1_Parameter_sheet!$D$9))+$R$10*SIN($R$6*(K1392-Mode1_Parameter_sheet!$D$9))+$R$9*COS($R$7*(K1392-Mode1_Parameter_sheet!$D$9))+$R$11*SIN($R$7*(K1392-Mode1_Parameter_sheet!$D$9))</f>
        <v>-4.0981898483033172E-2</v>
      </c>
      <c r="M1392" s="33">
        <f>L1392+Mode1_Parameter_sheet!$D$7</f>
        <v>0.10523325899728168</v>
      </c>
      <c r="N1392" s="33">
        <f>$R$8*COS($R$6*(K1392-Mode1_Parameter_sheet!$D$9))+$R$10*SIN($R$6*(K1392-Mode1_Parameter_sheet!$D$9))-$R$9*COS($R$7*(K1392-Mode1_Parameter_sheet!$D$9))-$R$11*SIN($R$7*(K1392-Mode1_Parameter_sheet!$D$9))</f>
        <v>-4.087609073885104E-2</v>
      </c>
      <c r="O1392" s="33">
        <f>N1392+Mode1_Parameter_sheet!$D$8</f>
        <v>0.50302658573057046</v>
      </c>
    </row>
    <row r="1393" spans="2:15">
      <c r="B1393" s="29">
        <v>1390</v>
      </c>
      <c r="C1393" s="26">
        <v>46.233333330000001</v>
      </c>
      <c r="D1393" s="26">
        <v>0.107</v>
      </c>
      <c r="E1393" s="26">
        <v>-5.4300000000000001E-2</v>
      </c>
      <c r="F1393" s="26">
        <f>D1393-Mode1_Parameter_sheet!$D$7</f>
        <v>-3.9215157480314858E-2</v>
      </c>
      <c r="G1393" s="26">
        <v>0.50487932849999995</v>
      </c>
      <c r="H1393" s="26">
        <v>-5.6272211900000001E-2</v>
      </c>
      <c r="I1393" s="26">
        <f>G1393-Mode1_Parameter_sheet!$D$8</f>
        <v>-3.9023347969421529E-2</v>
      </c>
      <c r="K1393" s="26">
        <v>46.233333330000001</v>
      </c>
      <c r="L1393" s="33">
        <f>$R$8*COS($R$6*(K1393-Mode1_Parameter_sheet!$D$9))+$R$10*SIN($R$6*(K1393-Mode1_Parameter_sheet!$D$9))+$R$9*COS($R$7*(K1393-Mode1_Parameter_sheet!$D$9))+$R$11*SIN($R$7*(K1393-Mode1_Parameter_sheet!$D$9))</f>
        <v>-4.3494320450411489E-2</v>
      </c>
      <c r="M1393" s="33">
        <f>L1393+Mode1_Parameter_sheet!$D$7</f>
        <v>0.10272083702990337</v>
      </c>
      <c r="N1393" s="33">
        <f>$R$8*COS($R$6*(K1393-Mode1_Parameter_sheet!$D$9))+$R$10*SIN($R$6*(K1393-Mode1_Parameter_sheet!$D$9))-$R$9*COS($R$7*(K1393-Mode1_Parameter_sheet!$D$9))-$R$11*SIN($R$7*(K1393-Mode1_Parameter_sheet!$D$9))</f>
        <v>-4.3412220034399332E-2</v>
      </c>
      <c r="O1393" s="33">
        <f>N1393+Mode1_Parameter_sheet!$D$8</f>
        <v>0.5004904564350221</v>
      </c>
    </row>
    <row r="1394" spans="2:15">
      <c r="B1394" s="29">
        <v>1390</v>
      </c>
      <c r="C1394" s="26">
        <v>46.266666669999999</v>
      </c>
      <c r="D1394" s="26">
        <v>0.105</v>
      </c>
      <c r="E1394" s="26">
        <v>-4.6800000000000001E-2</v>
      </c>
      <c r="F1394" s="26">
        <f>D1394-Mode1_Parameter_sheet!$D$7</f>
        <v>-4.121515748031486E-2</v>
      </c>
      <c r="G1394" s="26">
        <v>0.50319375550000001</v>
      </c>
      <c r="H1394" s="26">
        <v>-4.8633986070000003E-2</v>
      </c>
      <c r="I1394" s="26">
        <f>G1394-Mode1_Parameter_sheet!$D$8</f>
        <v>-4.0708920969421469E-2</v>
      </c>
      <c r="K1394" s="26">
        <v>46.266666669999999</v>
      </c>
      <c r="L1394" s="33">
        <f>$R$8*COS($R$6*(K1394-Mode1_Parameter_sheet!$D$9))+$R$10*SIN($R$6*(K1394-Mode1_Parameter_sheet!$D$9))+$R$9*COS($R$7*(K1394-Mode1_Parameter_sheet!$D$9))+$R$11*SIN($R$7*(K1394-Mode1_Parameter_sheet!$D$9))</f>
        <v>-4.5736073815394615E-2</v>
      </c>
      <c r="M1394" s="33">
        <f>L1394+Mode1_Parameter_sheet!$D$7</f>
        <v>0.10047908366492024</v>
      </c>
      <c r="N1394" s="33">
        <f>$R$8*COS($R$6*(K1394-Mode1_Parameter_sheet!$D$9))+$R$10*SIN($R$6*(K1394-Mode1_Parameter_sheet!$D$9))-$R$9*COS($R$7*(K1394-Mode1_Parameter_sheet!$D$9))-$R$11*SIN($R$7*(K1394-Mode1_Parameter_sheet!$D$9))</f>
        <v>-4.5678547833060329E-2</v>
      </c>
      <c r="O1394" s="33">
        <f>N1394+Mode1_Parameter_sheet!$D$8</f>
        <v>0.49822412863636112</v>
      </c>
    </row>
    <row r="1395" spans="2:15">
      <c r="B1395" s="29">
        <v>1390</v>
      </c>
      <c r="C1395" s="26">
        <v>46.3</v>
      </c>
      <c r="D1395" s="26">
        <v>0.104</v>
      </c>
      <c r="E1395" s="26">
        <v>-4.24E-2</v>
      </c>
      <c r="F1395" s="26">
        <f>D1395-Mode1_Parameter_sheet!$D$7</f>
        <v>-4.221515748031486E-2</v>
      </c>
      <c r="G1395" s="26">
        <v>0.50163706269999997</v>
      </c>
      <c r="H1395" s="26">
        <v>-4.346030587E-2</v>
      </c>
      <c r="I1395" s="26">
        <f>G1395-Mode1_Parameter_sheet!$D$8</f>
        <v>-4.2265613769421506E-2</v>
      </c>
      <c r="K1395" s="26">
        <v>46.3</v>
      </c>
      <c r="L1395" s="33">
        <f>$R$8*COS($R$6*(K1395-Mode1_Parameter_sheet!$D$9))+$R$10*SIN($R$6*(K1395-Mode1_Parameter_sheet!$D$9))+$R$9*COS($R$7*(K1395-Mode1_Parameter_sheet!$D$9))+$R$11*SIN($R$7*(K1395-Mode1_Parameter_sheet!$D$9))</f>
        <v>-4.7693269136433132E-2</v>
      </c>
      <c r="M1395" s="33">
        <f>L1395+Mode1_Parameter_sheet!$D$7</f>
        <v>9.8521888343881731E-2</v>
      </c>
      <c r="N1395" s="33">
        <f>$R$8*COS($R$6*(K1395-Mode1_Parameter_sheet!$D$9))+$R$10*SIN($R$6*(K1395-Mode1_Parameter_sheet!$D$9))-$R$9*COS($R$7*(K1395-Mode1_Parameter_sheet!$D$9))-$R$11*SIN($R$7*(K1395-Mode1_Parameter_sheet!$D$9))</f>
        <v>-4.7660925137321654E-2</v>
      </c>
      <c r="O1395" s="33">
        <f>N1395+Mode1_Parameter_sheet!$D$8</f>
        <v>0.4962417513320998</v>
      </c>
    </row>
    <row r="1396" spans="2:15">
      <c r="B1396" s="29">
        <v>1390</v>
      </c>
      <c r="C1396" s="26">
        <v>46.333333330000002</v>
      </c>
      <c r="D1396" s="26">
        <v>0.10199999999999999</v>
      </c>
      <c r="E1396" s="26">
        <v>-3.3500000000000002E-2</v>
      </c>
      <c r="F1396" s="26">
        <f>D1396-Mode1_Parameter_sheet!$D$7</f>
        <v>-4.4215157480314862E-2</v>
      </c>
      <c r="G1396" s="26">
        <v>0.50029640180000001</v>
      </c>
      <c r="H1396" s="26">
        <v>-3.4335869480000003E-2</v>
      </c>
      <c r="I1396" s="26">
        <f>G1396-Mode1_Parameter_sheet!$D$8</f>
        <v>-4.3606274669421463E-2</v>
      </c>
      <c r="K1396" s="26">
        <v>46.333333330000002</v>
      </c>
      <c r="L1396" s="33">
        <f>$R$8*COS($R$6*(K1396-Mode1_Parameter_sheet!$D$9))+$R$10*SIN($R$6*(K1396-Mode1_Parameter_sheet!$D$9))+$R$9*COS($R$7*(K1396-Mode1_Parameter_sheet!$D$9))+$R$11*SIN($R$7*(K1396-Mode1_Parameter_sheet!$D$9))</f>
        <v>-4.9353790014461607E-2</v>
      </c>
      <c r="M1396" s="33">
        <f>L1396+Mode1_Parameter_sheet!$D$7</f>
        <v>9.6861367465853249E-2</v>
      </c>
      <c r="N1396" s="33">
        <f>$R$8*COS($R$6*(K1396-Mode1_Parameter_sheet!$D$9))+$R$10*SIN($R$6*(K1396-Mode1_Parameter_sheet!$D$9))-$R$9*COS($R$7*(K1396-Mode1_Parameter_sheet!$D$9))-$R$11*SIN($R$7*(K1396-Mode1_Parameter_sheet!$D$9))</f>
        <v>-4.9346969597547891E-2</v>
      </c>
      <c r="O1396" s="33">
        <f>N1396+Mode1_Parameter_sheet!$D$8</f>
        <v>0.49455570687187356</v>
      </c>
    </row>
    <row r="1397" spans="2:15">
      <c r="B1397" s="29">
        <v>1390</v>
      </c>
      <c r="C1397" s="26">
        <v>46.366666670000001</v>
      </c>
      <c r="D1397" s="26">
        <v>0.10100000000000001</v>
      </c>
      <c r="E1397" s="26">
        <v>-2.5899999999999999E-2</v>
      </c>
      <c r="F1397" s="26">
        <f>D1397-Mode1_Parameter_sheet!$D$7</f>
        <v>-4.5215157480314849E-2</v>
      </c>
      <c r="G1397" s="26">
        <v>0.49934800480000002</v>
      </c>
      <c r="H1397" s="26">
        <v>-2.6158403609999999E-2</v>
      </c>
      <c r="I1397" s="26">
        <f>G1397-Mode1_Parameter_sheet!$D$8</f>
        <v>-4.4554671669421453E-2</v>
      </c>
      <c r="K1397" s="26">
        <v>46.366666670000001</v>
      </c>
      <c r="L1397" s="33">
        <f>$R$8*COS($R$6*(K1397-Mode1_Parameter_sheet!$D$9))+$R$10*SIN($R$6*(K1397-Mode1_Parameter_sheet!$D$9))+$R$9*COS($R$7*(K1397-Mode1_Parameter_sheet!$D$9))+$R$11*SIN($R$7*(K1397-Mode1_Parameter_sheet!$D$9))</f>
        <v>-5.0707365454353087E-2</v>
      </c>
      <c r="M1397" s="33">
        <f>L1397+Mode1_Parameter_sheet!$D$7</f>
        <v>9.5507792025961769E-2</v>
      </c>
      <c r="N1397" s="33">
        <f>$R$8*COS($R$6*(K1397-Mode1_Parameter_sheet!$D$9))+$R$10*SIN($R$6*(K1397-Mode1_Parameter_sheet!$D$9))-$R$9*COS($R$7*(K1397-Mode1_Parameter_sheet!$D$9))-$R$11*SIN($R$7*(K1397-Mode1_Parameter_sheet!$D$9))</f>
        <v>-5.0726140660674851E-2</v>
      </c>
      <c r="O1397" s="33">
        <f>N1397+Mode1_Parameter_sheet!$D$8</f>
        <v>0.49317653580874665</v>
      </c>
    </row>
    <row r="1398" spans="2:15">
      <c r="B1398" s="29">
        <v>1390</v>
      </c>
      <c r="C1398" s="26">
        <v>46.4</v>
      </c>
      <c r="D1398" s="26">
        <v>0.10100000000000001</v>
      </c>
      <c r="E1398" s="26">
        <v>-1.4200000000000001E-2</v>
      </c>
      <c r="F1398" s="26">
        <f>D1398-Mode1_Parameter_sheet!$D$7</f>
        <v>-4.5215157480314849E-2</v>
      </c>
      <c r="G1398" s="26">
        <v>0.49855250820000002</v>
      </c>
      <c r="H1398" s="26">
        <v>-1.8214708329999999E-2</v>
      </c>
      <c r="I1398" s="26">
        <f>G1398-Mode1_Parameter_sheet!$D$8</f>
        <v>-4.5350168269421454E-2</v>
      </c>
      <c r="K1398" s="26">
        <v>46.4</v>
      </c>
      <c r="L1398" s="33">
        <f>$R$8*COS($R$6*(K1398-Mode1_Parameter_sheet!$D$9))+$R$10*SIN($R$6*(K1398-Mode1_Parameter_sheet!$D$9))+$R$9*COS($R$7*(K1398-Mode1_Parameter_sheet!$D$9))+$R$11*SIN($R$7*(K1398-Mode1_Parameter_sheet!$D$9))</f>
        <v>-5.1745632338764697E-2</v>
      </c>
      <c r="M1398" s="33">
        <f>L1398+Mode1_Parameter_sheet!$D$7</f>
        <v>9.4469525141550159E-2</v>
      </c>
      <c r="N1398" s="33">
        <f>$R$8*COS($R$6*(K1398-Mode1_Parameter_sheet!$D$9))+$R$10*SIN($R$6*(K1398-Mode1_Parameter_sheet!$D$9))-$R$9*COS($R$7*(K1398-Mode1_Parameter_sheet!$D$9))-$R$11*SIN($R$7*(K1398-Mode1_Parameter_sheet!$D$9))</f>
        <v>-5.1789804867559588E-2</v>
      </c>
      <c r="O1398" s="33">
        <f>N1398+Mode1_Parameter_sheet!$D$8</f>
        <v>0.4921128716018619</v>
      </c>
    </row>
    <row r="1399" spans="2:15">
      <c r="B1399" s="29">
        <v>1390</v>
      </c>
      <c r="C1399" s="26">
        <v>46.433333330000004</v>
      </c>
      <c r="D1399" s="26">
        <v>0.10100000000000001</v>
      </c>
      <c r="E1399" s="26">
        <v>-7.5900000000000004E-3</v>
      </c>
      <c r="F1399" s="26">
        <f>D1399-Mode1_Parameter_sheet!$D$7</f>
        <v>-4.5215157480314849E-2</v>
      </c>
      <c r="G1399" s="26">
        <v>0.49813369089999998</v>
      </c>
      <c r="H1399" s="26">
        <v>-8.3858006429999993E-3</v>
      </c>
      <c r="I1399" s="26">
        <f>G1399-Mode1_Parameter_sheet!$D$8</f>
        <v>-4.5768985569421494E-2</v>
      </c>
      <c r="K1399" s="26">
        <v>46.433333330000004</v>
      </c>
      <c r="L1399" s="33">
        <f>$R$8*COS($R$6*(K1399-Mode1_Parameter_sheet!$D$9))+$R$10*SIN($R$6*(K1399-Mode1_Parameter_sheet!$D$9))+$R$9*COS($R$7*(K1399-Mode1_Parameter_sheet!$D$9))+$R$11*SIN($R$7*(K1399-Mode1_Parameter_sheet!$D$9))</f>
        <v>-5.2462189286535843E-2</v>
      </c>
      <c r="M1399" s="33">
        <f>L1399+Mode1_Parameter_sheet!$D$7</f>
        <v>9.3752968193779013E-2</v>
      </c>
      <c r="N1399" s="33">
        <f>$R$8*COS($R$6*(K1399-Mode1_Parameter_sheet!$D$9))+$R$10*SIN($R$6*(K1399-Mode1_Parameter_sheet!$D$9))-$R$9*COS($R$7*(K1399-Mode1_Parameter_sheet!$D$9))-$R$11*SIN($R$7*(K1399-Mode1_Parameter_sheet!$D$9))</f>
        <v>-5.2531292612606861E-2</v>
      </c>
      <c r="O1399" s="33">
        <f>N1399+Mode1_Parameter_sheet!$D$8</f>
        <v>0.49137138385681461</v>
      </c>
    </row>
    <row r="1400" spans="2:15">
      <c r="B1400" s="29">
        <v>1390</v>
      </c>
      <c r="C1400" s="26">
        <v>46.466666670000002</v>
      </c>
      <c r="D1400" s="26">
        <v>0.1</v>
      </c>
      <c r="E1400" s="26">
        <v>-5.8100000000000003E-4</v>
      </c>
      <c r="F1400" s="26">
        <f>D1400-Mode1_Parameter_sheet!$D$7</f>
        <v>-4.621515748031485E-2</v>
      </c>
      <c r="G1400" s="26">
        <v>0.49799345490000002</v>
      </c>
      <c r="H1400" s="26">
        <v>-1.1193783609999999E-4</v>
      </c>
      <c r="I1400" s="26">
        <f>G1400-Mode1_Parameter_sheet!$D$8</f>
        <v>-4.5909221569421454E-2</v>
      </c>
      <c r="K1400" s="26">
        <v>46.466666670000002</v>
      </c>
      <c r="L1400" s="33">
        <f>$R$8*COS($R$6*(K1400-Mode1_Parameter_sheet!$D$9))+$R$10*SIN($R$6*(K1400-Mode1_Parameter_sheet!$D$9))+$R$9*COS($R$7*(K1400-Mode1_Parameter_sheet!$D$9))+$R$11*SIN($R$7*(K1400-Mode1_Parameter_sheet!$D$9))</f>
        <v>-5.2852634231511195E-2</v>
      </c>
      <c r="M1400" s="33">
        <f>L1400+Mode1_Parameter_sheet!$D$7</f>
        <v>9.3362523248803661E-2</v>
      </c>
      <c r="N1400" s="33">
        <f>$R$8*COS($R$6*(K1400-Mode1_Parameter_sheet!$D$9))+$R$10*SIN($R$6*(K1400-Mode1_Parameter_sheet!$D$9))-$R$9*COS($R$7*(K1400-Mode1_Parameter_sheet!$D$9))-$R$11*SIN($R$7*(K1400-Mode1_Parameter_sheet!$D$9))</f>
        <v>-5.2945938531844844E-2</v>
      </c>
      <c r="O1400" s="33">
        <f>N1400+Mode1_Parameter_sheet!$D$8</f>
        <v>0.49095673793757666</v>
      </c>
    </row>
    <row r="1401" spans="2:15">
      <c r="B1401" s="29">
        <v>1400</v>
      </c>
      <c r="C1401" s="26">
        <v>46.5</v>
      </c>
      <c r="D1401" s="26">
        <v>0.1</v>
      </c>
      <c r="E1401" s="26">
        <v>8.2799999999999992E-3</v>
      </c>
      <c r="F1401" s="26">
        <f>D1401-Mode1_Parameter_sheet!$D$7</f>
        <v>-4.621515748031485E-2</v>
      </c>
      <c r="G1401" s="26">
        <v>0.49812622829999997</v>
      </c>
      <c r="H1401" s="26">
        <v>8.4965074530000007E-3</v>
      </c>
      <c r="I1401" s="26">
        <f>G1401-Mode1_Parameter_sheet!$D$8</f>
        <v>-4.5776448169421502E-2</v>
      </c>
      <c r="K1401" s="26">
        <v>46.5</v>
      </c>
      <c r="L1401" s="33">
        <f>$R$8*COS($R$6*(K1401-Mode1_Parameter_sheet!$D$9))+$R$10*SIN($R$6*(K1401-Mode1_Parameter_sheet!$D$9))+$R$9*COS($R$7*(K1401-Mode1_Parameter_sheet!$D$9))+$R$11*SIN($R$7*(K1401-Mode1_Parameter_sheet!$D$9))</f>
        <v>-5.2914591309870668E-2</v>
      </c>
      <c r="M1401" s="33">
        <f>L1401+Mode1_Parameter_sheet!$D$7</f>
        <v>9.3300566170444188E-2</v>
      </c>
      <c r="N1401" s="33">
        <f>$R$8*COS($R$6*(K1401-Mode1_Parameter_sheet!$D$9))+$R$10*SIN($R$6*(K1401-Mode1_Parameter_sheet!$D$9))-$R$9*COS($R$7*(K1401-Mode1_Parameter_sheet!$D$9))-$R$11*SIN($R$7*(K1401-Mode1_Parameter_sheet!$D$9))</f>
        <v>-5.3031111149980922E-2</v>
      </c>
      <c r="O1401" s="33">
        <f>N1401+Mode1_Parameter_sheet!$D$8</f>
        <v>0.49087156531944054</v>
      </c>
    </row>
    <row r="1402" spans="2:15">
      <c r="B1402" s="29">
        <v>1400</v>
      </c>
      <c r="C1402" s="26">
        <v>46.533333329999998</v>
      </c>
      <c r="D1402" s="26">
        <v>0.10100000000000001</v>
      </c>
      <c r="E1402" s="26">
        <v>1.66E-2</v>
      </c>
      <c r="F1402" s="26">
        <f>D1402-Mode1_Parameter_sheet!$D$7</f>
        <v>-4.5215157480314849E-2</v>
      </c>
      <c r="G1402" s="26">
        <v>0.49855988870000001</v>
      </c>
      <c r="H1402" s="26">
        <v>1.7120645899999998E-2</v>
      </c>
      <c r="I1402" s="26">
        <f>G1402-Mode1_Parameter_sheet!$D$8</f>
        <v>-4.5342787769421466E-2</v>
      </c>
      <c r="K1402" s="26">
        <v>46.533333329999998</v>
      </c>
      <c r="L1402" s="33">
        <f>$R$8*COS($R$6*(K1402-Mode1_Parameter_sheet!$D$9))+$R$10*SIN($R$6*(K1402-Mode1_Parameter_sheet!$D$9))+$R$9*COS($R$7*(K1402-Mode1_Parameter_sheet!$D$9))+$R$11*SIN($R$7*(K1402-Mode1_Parameter_sheet!$D$9))</f>
        <v>-5.2647725783070164E-2</v>
      </c>
      <c r="M1402" s="33">
        <f>L1402+Mode1_Parameter_sheet!$D$7</f>
        <v>9.3567431697244685E-2</v>
      </c>
      <c r="N1402" s="33">
        <f>$R$8*COS($R$6*(K1402-Mode1_Parameter_sheet!$D$9))+$R$10*SIN($R$6*(K1402-Mode1_Parameter_sheet!$D$9))-$R$9*COS($R$7*(K1402-Mode1_Parameter_sheet!$D$9))-$R$11*SIN($R$7*(K1402-Mode1_Parameter_sheet!$D$9))</f>
        <v>-5.2786230546489142E-2</v>
      </c>
      <c r="O1402" s="33">
        <f>N1402+Mode1_Parameter_sheet!$D$8</f>
        <v>0.49111644592293235</v>
      </c>
    </row>
    <row r="1403" spans="2:15">
      <c r="B1403" s="29">
        <v>1400</v>
      </c>
      <c r="C1403" s="26">
        <v>46.566666669999996</v>
      </c>
      <c r="D1403" s="26">
        <v>0.10199999999999999</v>
      </c>
      <c r="E1403" s="26">
        <v>2.7699999999999999E-2</v>
      </c>
      <c r="F1403" s="26">
        <f>D1403-Mode1_Parameter_sheet!$D$7</f>
        <v>-4.4215157480314862E-2</v>
      </c>
      <c r="G1403" s="26">
        <v>0.49926760469999998</v>
      </c>
      <c r="H1403" s="26">
        <v>2.500266646E-2</v>
      </c>
      <c r="I1403" s="26">
        <f>G1403-Mode1_Parameter_sheet!$D$8</f>
        <v>-4.4635071769421497E-2</v>
      </c>
      <c r="K1403" s="26">
        <v>46.566666669999996</v>
      </c>
      <c r="L1403" s="33">
        <f>$R$8*COS($R$6*(K1403-Mode1_Parameter_sheet!$D$9))+$R$10*SIN($R$6*(K1403-Mode1_Parameter_sheet!$D$9))+$R$9*COS($R$7*(K1403-Mode1_Parameter_sheet!$D$9))+$R$11*SIN($R$7*(K1403-Mode1_Parameter_sheet!$D$9))</f>
        <v>-5.2053744793709514E-2</v>
      </c>
      <c r="M1403" s="33">
        <f>L1403+Mode1_Parameter_sheet!$D$7</f>
        <v>9.4161412686605342E-2</v>
      </c>
      <c r="N1403" s="33">
        <f>$R$8*COS($R$6*(K1403-Mode1_Parameter_sheet!$D$9))+$R$10*SIN($R$6*(K1403-Mode1_Parameter_sheet!$D$9))-$R$9*COS($R$7*(K1403-Mode1_Parameter_sheet!$D$9))-$R$11*SIN($R$7*(K1403-Mode1_Parameter_sheet!$D$9))</f>
        <v>-5.2212771677593084E-2</v>
      </c>
      <c r="O1403" s="33">
        <f>N1403+Mode1_Parameter_sheet!$D$8</f>
        <v>0.49168990479182839</v>
      </c>
    </row>
    <row r="1404" spans="2:15">
      <c r="B1404" s="29">
        <v>1400</v>
      </c>
      <c r="C1404" s="26">
        <v>46.6</v>
      </c>
      <c r="D1404" s="26">
        <v>0.10299999999999999</v>
      </c>
      <c r="E1404" s="26">
        <v>3.4099999999999998E-2</v>
      </c>
      <c r="F1404" s="26">
        <f>D1404-Mode1_Parameter_sheet!$D$7</f>
        <v>-4.3215157480314861E-2</v>
      </c>
      <c r="G1404" s="26">
        <v>0.50022673309999999</v>
      </c>
      <c r="H1404" s="26">
        <v>3.4280142569999998E-2</v>
      </c>
      <c r="I1404" s="26">
        <f>G1404-Mode1_Parameter_sheet!$D$8</f>
        <v>-4.3675943369421488E-2</v>
      </c>
      <c r="K1404" s="26">
        <v>46.6</v>
      </c>
      <c r="L1404" s="33">
        <f>$R$8*COS($R$6*(K1404-Mode1_Parameter_sheet!$D$9))+$R$10*SIN($R$6*(K1404-Mode1_Parameter_sheet!$D$9))+$R$9*COS($R$7*(K1404-Mode1_Parameter_sheet!$D$9))+$R$11*SIN($R$7*(K1404-Mode1_Parameter_sheet!$D$9))</f>
        <v>-5.1136387220990634E-2</v>
      </c>
      <c r="M1404" s="33">
        <f>L1404+Mode1_Parameter_sheet!$D$7</f>
        <v>9.5078770259324222E-2</v>
      </c>
      <c r="N1404" s="33">
        <f>$R$8*COS($R$6*(K1404-Mode1_Parameter_sheet!$D$9))+$R$10*SIN($R$6*(K1404-Mode1_Parameter_sheet!$D$9))-$R$9*COS($R$7*(K1404-Mode1_Parameter_sheet!$D$9))-$R$11*SIN($R$7*(K1404-Mode1_Parameter_sheet!$D$9))</f>
        <v>-5.1314256667194871E-2</v>
      </c>
      <c r="O1404" s="33">
        <f>N1404+Mode1_Parameter_sheet!$D$8</f>
        <v>0.49258841980222662</v>
      </c>
    </row>
    <row r="1405" spans="2:15">
      <c r="B1405" s="29">
        <v>1400</v>
      </c>
      <c r="C1405" s="26">
        <v>46.633333329999999</v>
      </c>
      <c r="D1405" s="26">
        <v>0.104</v>
      </c>
      <c r="E1405" s="26">
        <v>4.2500000000000003E-2</v>
      </c>
      <c r="F1405" s="26">
        <f>D1405-Mode1_Parameter_sheet!$D$7</f>
        <v>-4.221515748031486E-2</v>
      </c>
      <c r="G1405" s="26">
        <v>0.50155294760000002</v>
      </c>
      <c r="H1405" s="26">
        <v>4.3079447630000003E-2</v>
      </c>
      <c r="I1405" s="26">
        <f>G1405-Mode1_Parameter_sheet!$D$8</f>
        <v>-4.2349728869421455E-2</v>
      </c>
      <c r="K1405" s="26">
        <v>46.633333329999999</v>
      </c>
      <c r="L1405" s="33">
        <f>$R$8*COS($R$6*(K1405-Mode1_Parameter_sheet!$D$9))+$R$10*SIN($R$6*(K1405-Mode1_Parameter_sheet!$D$9))+$R$9*COS($R$7*(K1405-Mode1_Parameter_sheet!$D$9))+$R$11*SIN($R$7*(K1405-Mode1_Parameter_sheet!$D$9))</f>
        <v>-4.9901398889418885E-2</v>
      </c>
      <c r="M1405" s="33">
        <f>L1405+Mode1_Parameter_sheet!$D$7</f>
        <v>9.631375859089597E-2</v>
      </c>
      <c r="N1405" s="33">
        <f>$R$8*COS($R$6*(K1405-Mode1_Parameter_sheet!$D$9))+$R$10*SIN($R$6*(K1405-Mode1_Parameter_sheet!$D$9))-$R$9*COS($R$7*(K1405-Mode1_Parameter_sheet!$D$9))-$R$11*SIN($R$7*(K1405-Mode1_Parameter_sheet!$D$9))</f>
        <v>-5.0096232341730315E-2</v>
      </c>
      <c r="O1405" s="33">
        <f>N1405+Mode1_Parameter_sheet!$D$8</f>
        <v>0.49380644412769115</v>
      </c>
    </row>
    <row r="1406" spans="2:15">
      <c r="B1406" s="29">
        <v>1400</v>
      </c>
      <c r="C1406" s="26">
        <v>46.666666669999998</v>
      </c>
      <c r="D1406" s="26">
        <v>0.105</v>
      </c>
      <c r="E1406" s="26">
        <v>0.05</v>
      </c>
      <c r="F1406" s="26">
        <f>D1406-Mode1_Parameter_sheet!$D$7</f>
        <v>-4.121515748031486E-2</v>
      </c>
      <c r="G1406" s="26">
        <v>0.50309869630000004</v>
      </c>
      <c r="H1406" s="26">
        <v>4.7509643849999998E-2</v>
      </c>
      <c r="I1406" s="26">
        <f>G1406-Mode1_Parameter_sheet!$D$8</f>
        <v>-4.0803980169421439E-2</v>
      </c>
      <c r="K1406" s="26">
        <v>46.666666669999998</v>
      </c>
      <c r="L1406" s="33">
        <f>$R$8*COS($R$6*(K1406-Mode1_Parameter_sheet!$D$9))+$R$10*SIN($R$6*(K1406-Mode1_Parameter_sheet!$D$9))+$R$9*COS($R$7*(K1406-Mode1_Parameter_sheet!$D$9))+$R$11*SIN($R$7*(K1406-Mode1_Parameter_sheet!$D$9))</f>
        <v>-4.8356496509164293E-2</v>
      </c>
      <c r="M1406" s="33">
        <f>L1406+Mode1_Parameter_sheet!$D$7</f>
        <v>9.7858660971150563E-2</v>
      </c>
      <c r="N1406" s="33">
        <f>$R$8*COS($R$6*(K1406-Mode1_Parameter_sheet!$D$9))+$R$10*SIN($R$6*(K1406-Mode1_Parameter_sheet!$D$9))-$R$9*COS($R$7*(K1406-Mode1_Parameter_sheet!$D$9))-$R$11*SIN($R$7*(K1406-Mode1_Parameter_sheet!$D$9))</f>
        <v>-4.8566236251304906E-2</v>
      </c>
      <c r="O1406" s="33">
        <f>N1406+Mode1_Parameter_sheet!$D$8</f>
        <v>0.49533644021811657</v>
      </c>
    </row>
    <row r="1407" spans="2:15">
      <c r="B1407" s="29">
        <v>1400</v>
      </c>
      <c r="C1407" s="26">
        <v>46.7</v>
      </c>
      <c r="D1407" s="26">
        <v>0.107</v>
      </c>
      <c r="E1407" s="26">
        <v>5.6599999999999998E-2</v>
      </c>
      <c r="F1407" s="26">
        <f>D1407-Mode1_Parameter_sheet!$D$7</f>
        <v>-3.9215157480314858E-2</v>
      </c>
      <c r="G1407" s="26">
        <v>0.50472025720000002</v>
      </c>
      <c r="H1407" s="26">
        <v>5.5389353719999999E-2</v>
      </c>
      <c r="I1407" s="26">
        <f>G1407-Mode1_Parameter_sheet!$D$8</f>
        <v>-3.9182419269421453E-2</v>
      </c>
      <c r="K1407" s="26">
        <v>46.7</v>
      </c>
      <c r="L1407" s="33">
        <f>$R$8*COS($R$6*(K1407-Mode1_Parameter_sheet!$D$9))+$R$10*SIN($R$6*(K1407-Mode1_Parameter_sheet!$D$9))+$R$9*COS($R$7*(K1407-Mode1_Parameter_sheet!$D$9))+$R$11*SIN($R$7*(K1407-Mode1_Parameter_sheet!$D$9))</f>
        <v>-4.6511321112160005E-2</v>
      </c>
      <c r="M1407" s="33">
        <f>L1407+Mode1_Parameter_sheet!$D$7</f>
        <v>9.9703836368154858E-2</v>
      </c>
      <c r="N1407" s="33">
        <f>$R$8*COS($R$6*(K1407-Mode1_Parameter_sheet!$D$9))+$R$10*SIN($R$6*(K1407-Mode1_Parameter_sheet!$D$9))-$R$9*COS($R$7*(K1407-Mode1_Parameter_sheet!$D$9))-$R$11*SIN($R$7*(K1407-Mode1_Parameter_sheet!$D$9))</f>
        <v>-4.6733751987136703E-2</v>
      </c>
      <c r="O1407" s="33">
        <f>N1407+Mode1_Parameter_sheet!$D$8</f>
        <v>0.49716892448228478</v>
      </c>
    </row>
    <row r="1408" spans="2:15">
      <c r="B1408" s="29">
        <v>1400</v>
      </c>
      <c r="C1408" s="26">
        <v>46.733333330000001</v>
      </c>
      <c r="D1408" s="26">
        <v>0.109</v>
      </c>
      <c r="E1408" s="26">
        <v>6.4299999999999996E-2</v>
      </c>
      <c r="F1408" s="26">
        <f>D1408-Mode1_Parameter_sheet!$D$7</f>
        <v>-3.7215157480314856E-2</v>
      </c>
      <c r="G1408" s="26">
        <v>0.50679131990000004</v>
      </c>
      <c r="H1408" s="26">
        <v>6.5117919649999995E-2</v>
      </c>
      <c r="I1408" s="26">
        <f>G1408-Mode1_Parameter_sheet!$D$8</f>
        <v>-3.7111356569421439E-2</v>
      </c>
      <c r="K1408" s="26">
        <v>46.733333330000001</v>
      </c>
      <c r="L1408" s="33">
        <f>$R$8*COS($R$6*(K1408-Mode1_Parameter_sheet!$D$9))+$R$10*SIN($R$6*(K1408-Mode1_Parameter_sheet!$D$9))+$R$9*COS($R$7*(K1408-Mode1_Parameter_sheet!$D$9))+$R$11*SIN($R$7*(K1408-Mode1_Parameter_sheet!$D$9))</f>
        <v>-4.4377374973356025E-2</v>
      </c>
      <c r="M1408" s="33">
        <f>L1408+Mode1_Parameter_sheet!$D$7</f>
        <v>0.10183778250695882</v>
      </c>
      <c r="N1408" s="33">
        <f>$R$8*COS($R$6*(K1408-Mode1_Parameter_sheet!$D$9))+$R$10*SIN($R$6*(K1408-Mode1_Parameter_sheet!$D$9))-$R$9*COS($R$7*(K1408-Mode1_Parameter_sheet!$D$9))-$R$11*SIN($R$7*(K1408-Mode1_Parameter_sheet!$D$9))</f>
        <v>-4.4610147792417336E-2</v>
      </c>
      <c r="O1408" s="33">
        <f>N1408+Mode1_Parameter_sheet!$D$8</f>
        <v>0.49929252867700413</v>
      </c>
    </row>
    <row r="1409" spans="2:15">
      <c r="B1409" s="29">
        <v>1400</v>
      </c>
      <c r="C1409" s="26">
        <v>46.766666669999999</v>
      </c>
      <c r="D1409" s="26">
        <v>0.111</v>
      </c>
      <c r="E1409" s="26">
        <v>6.9900000000000004E-2</v>
      </c>
      <c r="F1409" s="26">
        <f>D1409-Mode1_Parameter_sheet!$D$7</f>
        <v>-3.5215157480314854E-2</v>
      </c>
      <c r="G1409" s="26">
        <v>0.50906145179999995</v>
      </c>
      <c r="H1409" s="26">
        <v>6.9308598900000004E-2</v>
      </c>
      <c r="I1409" s="26">
        <f>G1409-Mode1_Parameter_sheet!$D$8</f>
        <v>-3.4841224669421522E-2</v>
      </c>
      <c r="K1409" s="26">
        <v>46.766666669999999</v>
      </c>
      <c r="L1409" s="33">
        <f>$R$8*COS($R$6*(K1409-Mode1_Parameter_sheet!$D$9))+$R$10*SIN($R$6*(K1409-Mode1_Parameter_sheet!$D$9))+$R$9*COS($R$7*(K1409-Mode1_Parameter_sheet!$D$9))+$R$11*SIN($R$7*(K1409-Mode1_Parameter_sheet!$D$9))</f>
        <v>-4.1967950785716003E-2</v>
      </c>
      <c r="M1409" s="33">
        <f>L1409+Mode1_Parameter_sheet!$D$7</f>
        <v>0.10424720669459886</v>
      </c>
      <c r="N1409" s="33">
        <f>$R$8*COS($R$6*(K1409-Mode1_Parameter_sheet!$D$9))+$R$10*SIN($R$6*(K1409-Mode1_Parameter_sheet!$D$9))-$R$9*COS($R$7*(K1409-Mode1_Parameter_sheet!$D$9))-$R$11*SIN($R$7*(K1409-Mode1_Parameter_sheet!$D$9))</f>
        <v>-4.2208607136349725E-2</v>
      </c>
      <c r="O1409" s="33">
        <f>N1409+Mode1_Parameter_sheet!$D$8</f>
        <v>0.5016940693330717</v>
      </c>
    </row>
    <row r="1410" spans="2:15">
      <c r="B1410" s="29">
        <v>1400</v>
      </c>
      <c r="C1410" s="26">
        <v>46.8</v>
      </c>
      <c r="D1410" s="26">
        <v>0.114</v>
      </c>
      <c r="E1410" s="26">
        <v>7.8200000000000006E-2</v>
      </c>
      <c r="F1410" s="26">
        <f>D1410-Mode1_Parameter_sheet!$D$7</f>
        <v>-3.2215157480314852E-2</v>
      </c>
      <c r="G1410" s="26">
        <v>0.51141189310000001</v>
      </c>
      <c r="H1410" s="26">
        <v>7.7863682759999997E-2</v>
      </c>
      <c r="I1410" s="26">
        <f>G1410-Mode1_Parameter_sheet!$D$8</f>
        <v>-3.2490783369421461E-2</v>
      </c>
      <c r="K1410" s="26">
        <v>46.8</v>
      </c>
      <c r="L1410" s="33">
        <f>$R$8*COS($R$6*(K1410-Mode1_Parameter_sheet!$D$9))+$R$10*SIN($R$6*(K1410-Mode1_Parameter_sheet!$D$9))+$R$9*COS($R$7*(K1410-Mode1_Parameter_sheet!$D$9))+$R$11*SIN($R$7*(K1410-Mode1_Parameter_sheet!$D$9))</f>
        <v>-3.929805130873943E-2</v>
      </c>
      <c r="M1410" s="33">
        <f>L1410+Mode1_Parameter_sheet!$D$7</f>
        <v>0.10691710617157543</v>
      </c>
      <c r="N1410" s="33">
        <f>$R$8*COS($R$6*(K1410-Mode1_Parameter_sheet!$D$9))+$R$10*SIN($R$6*(K1410-Mode1_Parameter_sheet!$D$9))-$R$9*COS($R$7*(K1410-Mode1_Parameter_sheet!$D$9))-$R$11*SIN($R$7*(K1410-Mode1_Parameter_sheet!$D$9))</f>
        <v>-3.954404951231804E-2</v>
      </c>
      <c r="O1410" s="33">
        <f>N1410+Mode1_Parameter_sheet!$D$8</f>
        <v>0.50435862695710343</v>
      </c>
    </row>
    <row r="1411" spans="2:15">
      <c r="B1411" s="29">
        <v>1410</v>
      </c>
      <c r="C1411" s="26">
        <v>46.833333330000002</v>
      </c>
      <c r="D1411" s="26">
        <v>0.11700000000000001</v>
      </c>
      <c r="E1411" s="26">
        <v>8.43E-2</v>
      </c>
      <c r="F1411" s="26">
        <f>D1411-Mode1_Parameter_sheet!$D$7</f>
        <v>-2.9215157480314849E-2</v>
      </c>
      <c r="G1411" s="26">
        <v>0.51425236399999996</v>
      </c>
      <c r="H1411" s="26">
        <v>8.4461131640000006E-2</v>
      </c>
      <c r="I1411" s="26">
        <f>G1411-Mode1_Parameter_sheet!$D$8</f>
        <v>-2.9650312469421514E-2</v>
      </c>
      <c r="K1411" s="26">
        <v>46.833333330000002</v>
      </c>
      <c r="L1411" s="33">
        <f>$R$8*COS($R$6*(K1411-Mode1_Parameter_sheet!$D$9))+$R$10*SIN($R$6*(K1411-Mode1_Parameter_sheet!$D$9))+$R$9*COS($R$7*(K1411-Mode1_Parameter_sheet!$D$9))+$R$11*SIN($R$7*(K1411-Mode1_Parameter_sheet!$D$9))</f>
        <v>-3.638429155087098E-2</v>
      </c>
      <c r="M1411" s="33">
        <f>L1411+Mode1_Parameter_sheet!$D$7</f>
        <v>0.10983086592944388</v>
      </c>
      <c r="N1411" s="33">
        <f>$R$8*COS($R$6*(K1411-Mode1_Parameter_sheet!$D$9))+$R$10*SIN($R$6*(K1411-Mode1_Parameter_sheet!$D$9))-$R$9*COS($R$7*(K1411-Mode1_Parameter_sheet!$D$9))-$R$11*SIN($R$7*(K1411-Mode1_Parameter_sheet!$D$9))</f>
        <v>-3.6633033513884368E-2</v>
      </c>
      <c r="O1411" s="33">
        <f>N1411+Mode1_Parameter_sheet!$D$8</f>
        <v>0.50726964295553711</v>
      </c>
    </row>
    <row r="1412" spans="2:15">
      <c r="B1412" s="29">
        <v>1410</v>
      </c>
      <c r="C1412" s="26">
        <v>46.866666670000001</v>
      </c>
      <c r="D1412" s="26">
        <v>0.12</v>
      </c>
      <c r="E1412" s="26">
        <v>8.8300000000000003E-2</v>
      </c>
      <c r="F1412" s="26">
        <f>D1412-Mode1_Parameter_sheet!$D$7</f>
        <v>-2.621515748031486E-2</v>
      </c>
      <c r="G1412" s="26">
        <v>0.51704263520000004</v>
      </c>
      <c r="H1412" s="26">
        <v>8.7557192640000003E-2</v>
      </c>
      <c r="I1412" s="26">
        <f>G1412-Mode1_Parameter_sheet!$D$8</f>
        <v>-2.6860041269421431E-2</v>
      </c>
      <c r="K1412" s="26">
        <v>46.866666670000001</v>
      </c>
      <c r="L1412" s="33">
        <f>$R$8*COS($R$6*(K1412-Mode1_Parameter_sheet!$D$9))+$R$10*SIN($R$6*(K1412-Mode1_Parameter_sheet!$D$9))+$R$9*COS($R$7*(K1412-Mode1_Parameter_sheet!$D$9))+$R$11*SIN($R$7*(K1412-Mode1_Parameter_sheet!$D$9))</f>
        <v>-3.3244797153895778E-2</v>
      </c>
      <c r="M1412" s="33">
        <f>L1412+Mode1_Parameter_sheet!$D$7</f>
        <v>0.11297036032641908</v>
      </c>
      <c r="N1412" s="33">
        <f>$R$8*COS($R$6*(K1412-Mode1_Parameter_sheet!$D$9))+$R$10*SIN($R$6*(K1412-Mode1_Parameter_sheet!$D$9))-$R$9*COS($R$7*(K1412-Mode1_Parameter_sheet!$D$9))-$R$11*SIN($R$7*(K1412-Mode1_Parameter_sheet!$D$9))</f>
        <v>-3.3493655804442912E-2</v>
      </c>
      <c r="O1412" s="33">
        <f>N1412+Mode1_Parameter_sheet!$D$8</f>
        <v>0.51040902066497851</v>
      </c>
    </row>
    <row r="1413" spans="2:15">
      <c r="B1413" s="29">
        <v>1410</v>
      </c>
      <c r="C1413" s="26">
        <v>46.9</v>
      </c>
      <c r="D1413" s="26">
        <v>0.123</v>
      </c>
      <c r="E1413" s="26">
        <v>9.3200000000000005E-2</v>
      </c>
      <c r="F1413" s="26">
        <f>D1413-Mode1_Parameter_sheet!$D$7</f>
        <v>-2.3215157480314857E-2</v>
      </c>
      <c r="G1413" s="26">
        <v>0.52008951020000005</v>
      </c>
      <c r="H1413" s="26">
        <v>9.2641212139999998E-2</v>
      </c>
      <c r="I1413" s="26">
        <f>G1413-Mode1_Parameter_sheet!$D$8</f>
        <v>-2.3813166269421426E-2</v>
      </c>
      <c r="K1413" s="26">
        <v>46.9</v>
      </c>
      <c r="L1413" s="33">
        <f>$R$8*COS($R$6*(K1413-Mode1_Parameter_sheet!$D$9))+$R$10*SIN($R$6*(K1413-Mode1_Parameter_sheet!$D$9))+$R$9*COS($R$7*(K1413-Mode1_Parameter_sheet!$D$9))+$R$11*SIN($R$7*(K1413-Mode1_Parameter_sheet!$D$9))</f>
        <v>-2.9899094754819219E-2</v>
      </c>
      <c r="M1413" s="33">
        <f>L1413+Mode1_Parameter_sheet!$D$7</f>
        <v>0.11631606272549563</v>
      </c>
      <c r="N1413" s="33">
        <f>$R$8*COS($R$6*(K1413-Mode1_Parameter_sheet!$D$9))+$R$10*SIN($R$6*(K1413-Mode1_Parameter_sheet!$D$9))-$R$9*COS($R$7*(K1413-Mode1_Parameter_sheet!$D$9))-$R$11*SIN($R$7*(K1413-Mode1_Parameter_sheet!$D$9))</f>
        <v>-3.0145441788541571E-2</v>
      </c>
      <c r="O1413" s="33">
        <f>N1413+Mode1_Parameter_sheet!$D$8</f>
        <v>0.51375723468087986</v>
      </c>
    </row>
    <row r="1414" spans="2:15">
      <c r="B1414" s="29">
        <v>1410</v>
      </c>
      <c r="C1414" s="26">
        <v>46.933333330000004</v>
      </c>
      <c r="D1414" s="26">
        <v>0.126</v>
      </c>
      <c r="E1414" s="26">
        <v>9.5000000000000001E-2</v>
      </c>
      <c r="F1414" s="26">
        <f>D1414-Mode1_Parameter_sheet!$D$7</f>
        <v>-2.0215157480314855E-2</v>
      </c>
      <c r="G1414" s="26">
        <v>0.52321871610000004</v>
      </c>
      <c r="H1414" s="26">
        <v>9.44461682E-2</v>
      </c>
      <c r="I1414" s="26">
        <f>G1414-Mode1_Parameter_sheet!$D$8</f>
        <v>-2.0683960369421439E-2</v>
      </c>
      <c r="K1414" s="26">
        <v>46.933333330000004</v>
      </c>
      <c r="L1414" s="33">
        <f>$R$8*COS($R$6*(K1414-Mode1_Parameter_sheet!$D$9))+$R$10*SIN($R$6*(K1414-Mode1_Parameter_sheet!$D$9))+$R$9*COS($R$7*(K1414-Mode1_Parameter_sheet!$D$9))+$R$11*SIN($R$7*(K1414-Mode1_Parameter_sheet!$D$9))</f>
        <v>-2.6367984898972276E-2</v>
      </c>
      <c r="M1414" s="33">
        <f>L1414+Mode1_Parameter_sheet!$D$7</f>
        <v>0.11984717258134259</v>
      </c>
      <c r="N1414" s="33">
        <f>$R$8*COS($R$6*(K1414-Mode1_Parameter_sheet!$D$9))+$R$10*SIN($R$6*(K1414-Mode1_Parameter_sheet!$D$9))-$R$9*COS($R$7*(K1414-Mode1_Parameter_sheet!$D$9))-$R$11*SIN($R$7*(K1414-Mode1_Parameter_sheet!$D$9))</f>
        <v>-2.6609218538213596E-2</v>
      </c>
      <c r="O1414" s="33">
        <f>N1414+Mode1_Parameter_sheet!$D$8</f>
        <v>0.51729345793120785</v>
      </c>
    </row>
    <row r="1415" spans="2:15">
      <c r="B1415" s="29">
        <v>1410</v>
      </c>
      <c r="C1415" s="26">
        <v>46.966666670000002</v>
      </c>
      <c r="D1415" s="26">
        <v>0.129</v>
      </c>
      <c r="E1415" s="26">
        <v>0.1</v>
      </c>
      <c r="F1415" s="26">
        <f>D1415-Mode1_Parameter_sheet!$D$7</f>
        <v>-1.7215157480314852E-2</v>
      </c>
      <c r="G1415" s="26">
        <v>0.52638592139999996</v>
      </c>
      <c r="H1415" s="26">
        <v>0.10015427089999999</v>
      </c>
      <c r="I1415" s="26">
        <f>G1415-Mode1_Parameter_sheet!$D$8</f>
        <v>-1.7516755069421519E-2</v>
      </c>
      <c r="K1415" s="26">
        <v>46.966666670000002</v>
      </c>
      <c r="L1415" s="33">
        <f>$R$8*COS($R$6*(K1415-Mode1_Parameter_sheet!$D$9))+$R$10*SIN($R$6*(K1415-Mode1_Parameter_sheet!$D$9))+$R$9*COS($R$7*(K1415-Mode1_Parameter_sheet!$D$9))+$R$11*SIN($R$7*(K1415-Mode1_Parameter_sheet!$D$9))</f>
        <v>-2.267341530907498E-2</v>
      </c>
      <c r="M1415" s="33">
        <f>L1415+Mode1_Parameter_sheet!$D$7</f>
        <v>0.12354174217123988</v>
      </c>
      <c r="N1415" s="33">
        <f>$R$8*COS($R$6*(K1415-Mode1_Parameter_sheet!$D$9))+$R$10*SIN($R$6*(K1415-Mode1_Parameter_sheet!$D$9))-$R$9*COS($R$7*(K1415-Mode1_Parameter_sheet!$D$9))-$R$11*SIN($R$7*(K1415-Mode1_Parameter_sheet!$D$9))</f>
        <v>-2.2906987778278414E-2</v>
      </c>
      <c r="O1415" s="33">
        <f>N1415+Mode1_Parameter_sheet!$D$8</f>
        <v>0.5209956886911431</v>
      </c>
    </row>
    <row r="1416" spans="2:15">
      <c r="B1416" s="29">
        <v>1410</v>
      </c>
      <c r="C1416" s="26">
        <v>47</v>
      </c>
      <c r="D1416" s="26">
        <v>0.13200000000000001</v>
      </c>
      <c r="E1416" s="26">
        <v>0.105</v>
      </c>
      <c r="F1416" s="26">
        <f>D1416-Mode1_Parameter_sheet!$D$7</f>
        <v>-1.4215157480314849E-2</v>
      </c>
      <c r="G1416" s="26">
        <v>0.52989566740000005</v>
      </c>
      <c r="H1416" s="26">
        <v>0.1044662132</v>
      </c>
      <c r="I1416" s="26">
        <f>G1416-Mode1_Parameter_sheet!$D$8</f>
        <v>-1.4007009069421428E-2</v>
      </c>
      <c r="K1416" s="26">
        <v>47</v>
      </c>
      <c r="L1416" s="33">
        <f>$R$8*COS($R$6*(K1416-Mode1_Parameter_sheet!$D$9))+$R$10*SIN($R$6*(K1416-Mode1_Parameter_sheet!$D$9))+$R$9*COS($R$7*(K1416-Mode1_Parameter_sheet!$D$9))+$R$11*SIN($R$7*(K1416-Mode1_Parameter_sheet!$D$9))</f>
        <v>-1.8838348077599845E-2</v>
      </c>
      <c r="M1416" s="33">
        <f>L1416+Mode1_Parameter_sheet!$D$7</f>
        <v>0.12737680940271501</v>
      </c>
      <c r="N1416" s="33">
        <f>$R$8*COS($R$6*(K1416-Mode1_Parameter_sheet!$D$9))+$R$10*SIN($R$6*(K1416-Mode1_Parameter_sheet!$D$9))-$R$9*COS($R$7*(K1416-Mode1_Parameter_sheet!$D$9))-$R$11*SIN($R$7*(K1416-Mode1_Parameter_sheet!$D$9))</f>
        <v>-1.9061792518734164E-2</v>
      </c>
      <c r="O1416" s="33">
        <f>N1416+Mode1_Parameter_sheet!$D$8</f>
        <v>0.52484088395068729</v>
      </c>
    </row>
    <row r="1417" spans="2:15">
      <c r="B1417" s="29">
        <v>1410</v>
      </c>
      <c r="C1417" s="26">
        <v>47.033333329999998</v>
      </c>
      <c r="D1417" s="26">
        <v>0.13600000000000001</v>
      </c>
      <c r="E1417" s="26">
        <v>0.104</v>
      </c>
      <c r="F1417" s="26">
        <f>D1417-Mode1_Parameter_sheet!$D$7</f>
        <v>-1.0215157480314846E-2</v>
      </c>
      <c r="G1417" s="26">
        <v>0.5333503356</v>
      </c>
      <c r="H1417" s="26">
        <v>0.10368250179999999</v>
      </c>
      <c r="I1417" s="26">
        <f>G1417-Mode1_Parameter_sheet!$D$8</f>
        <v>-1.0552340869421473E-2</v>
      </c>
      <c r="K1417" s="26">
        <v>47.033333329999998</v>
      </c>
      <c r="L1417" s="33">
        <f>$R$8*COS($R$6*(K1417-Mode1_Parameter_sheet!$D$9))+$R$10*SIN($R$6*(K1417-Mode1_Parameter_sheet!$D$9))+$R$9*COS($R$7*(K1417-Mode1_Parameter_sheet!$D$9))+$R$11*SIN($R$7*(K1417-Mode1_Parameter_sheet!$D$9))</f>
        <v>-1.488661039453327E-2</v>
      </c>
      <c r="M1417" s="33">
        <f>L1417+Mode1_Parameter_sheet!$D$7</f>
        <v>0.13132854708578159</v>
      </c>
      <c r="N1417" s="33">
        <f>$R$8*COS($R$6*(K1417-Mode1_Parameter_sheet!$D$9))+$R$10*SIN($R$6*(K1417-Mode1_Parameter_sheet!$D$9))-$R$9*COS($R$7*(K1417-Mode1_Parameter_sheet!$D$9))-$R$11*SIN($R$7*(K1417-Mode1_Parameter_sheet!$D$9))</f>
        <v>-1.5097566914136095E-2</v>
      </c>
      <c r="O1417" s="33">
        <f>N1417+Mode1_Parameter_sheet!$D$8</f>
        <v>0.52880510955528537</v>
      </c>
    </row>
    <row r="1418" spans="2:15">
      <c r="B1418" s="29">
        <v>1410</v>
      </c>
      <c r="C1418" s="26">
        <v>47.066666669999996</v>
      </c>
      <c r="D1418" s="26">
        <v>0.13900000000000001</v>
      </c>
      <c r="E1418" s="26">
        <v>0.104</v>
      </c>
      <c r="F1418" s="26">
        <f>D1418-Mode1_Parameter_sheet!$D$7</f>
        <v>-7.2151574803148433E-3</v>
      </c>
      <c r="G1418" s="26">
        <v>0.5368078342</v>
      </c>
      <c r="H1418" s="26">
        <v>0.1059329846</v>
      </c>
      <c r="I1418" s="26">
        <f>G1418-Mode1_Parameter_sheet!$D$8</f>
        <v>-7.0948422694214752E-3</v>
      </c>
      <c r="K1418" s="26">
        <v>47.066666669999996</v>
      </c>
      <c r="L1418" s="33">
        <f>$R$8*COS($R$6*(K1418-Mode1_Parameter_sheet!$D$9))+$R$10*SIN($R$6*(K1418-Mode1_Parameter_sheet!$D$9))+$R$9*COS($R$7*(K1418-Mode1_Parameter_sheet!$D$9))+$R$11*SIN($R$7*(K1418-Mode1_Parameter_sheet!$D$9))</f>
        <v>-1.0842749759510315E-2</v>
      </c>
      <c r="M1418" s="33">
        <f>L1418+Mode1_Parameter_sheet!$D$7</f>
        <v>0.13537240772080456</v>
      </c>
      <c r="N1418" s="33">
        <f>$R$8*COS($R$6*(K1418-Mode1_Parameter_sheet!$D$9))+$R$10*SIN($R$6*(K1418-Mode1_Parameter_sheet!$D$9))-$R$9*COS($R$7*(K1418-Mode1_Parameter_sheet!$D$9))-$R$11*SIN($R$7*(K1418-Mode1_Parameter_sheet!$D$9))</f>
        <v>-1.1038990349730059E-2</v>
      </c>
      <c r="O1418" s="33">
        <f>N1418+Mode1_Parameter_sheet!$D$8</f>
        <v>0.53286368611969137</v>
      </c>
    </row>
    <row r="1419" spans="2:15">
      <c r="B1419" s="29">
        <v>1410</v>
      </c>
      <c r="C1419" s="26">
        <v>47.1</v>
      </c>
      <c r="D1419" s="26">
        <v>0.14299999999999999</v>
      </c>
      <c r="E1419" s="26">
        <v>0.108</v>
      </c>
      <c r="F1419" s="26">
        <f>D1419-Mode1_Parameter_sheet!$D$7</f>
        <v>-3.2151574803148675E-3</v>
      </c>
      <c r="G1419" s="26">
        <v>0.54041253460000005</v>
      </c>
      <c r="H1419" s="26">
        <v>0.1087101316</v>
      </c>
      <c r="I1419" s="26">
        <f>G1419-Mode1_Parameter_sheet!$D$8</f>
        <v>-3.4901418694214259E-3</v>
      </c>
      <c r="K1419" s="26">
        <v>47.1</v>
      </c>
      <c r="L1419" s="33">
        <f>$R$8*COS($R$6*(K1419-Mode1_Parameter_sheet!$D$9))+$R$10*SIN($R$6*(K1419-Mode1_Parameter_sheet!$D$9))+$R$9*COS($R$7*(K1419-Mode1_Parameter_sheet!$D$9))+$R$11*SIN($R$7*(K1419-Mode1_Parameter_sheet!$D$9))</f>
        <v>-6.7318853964131314E-3</v>
      </c>
      <c r="M1419" s="33">
        <f>L1419+Mode1_Parameter_sheet!$D$7</f>
        <v>0.13948327208390171</v>
      </c>
      <c r="N1419" s="33">
        <f>$R$8*COS($R$6*(K1419-Mode1_Parameter_sheet!$D$9))+$R$10*SIN($R$6*(K1419-Mode1_Parameter_sheet!$D$9))-$R$9*COS($R$7*(K1419-Mode1_Parameter_sheet!$D$9))-$R$11*SIN($R$7*(K1419-Mode1_Parameter_sheet!$D$9))</f>
        <v>-6.9113374795200869E-3</v>
      </c>
      <c r="O1419" s="33">
        <f>N1419+Mode1_Parameter_sheet!$D$8</f>
        <v>0.53699133898990137</v>
      </c>
    </row>
    <row r="1420" spans="2:15">
      <c r="B1420" s="29">
        <v>1410</v>
      </c>
      <c r="C1420" s="26">
        <v>47.133333329999999</v>
      </c>
      <c r="D1420" s="26">
        <v>0.14599999999999999</v>
      </c>
      <c r="E1420" s="26">
        <v>0.108</v>
      </c>
      <c r="F1420" s="26">
        <f>D1420-Mode1_Parameter_sheet!$D$7</f>
        <v>-2.1515748031486481E-4</v>
      </c>
      <c r="G1420" s="26">
        <v>0.5440551763</v>
      </c>
      <c r="H1420" s="26">
        <v>0.10799059580000001</v>
      </c>
      <c r="I1420" s="26">
        <f>G1420-Mode1_Parameter_sheet!$D$8</f>
        <v>1.5249983057852301E-4</v>
      </c>
      <c r="K1420" s="26">
        <v>47.133333329999999</v>
      </c>
      <c r="L1420" s="33">
        <f>$R$8*COS($R$6*(K1420-Mode1_Parameter_sheet!$D$9))+$R$10*SIN($R$6*(K1420-Mode1_Parameter_sheet!$D$9))+$R$9*COS($R$7*(K1420-Mode1_Parameter_sheet!$D$9))+$R$11*SIN($R$7*(K1420-Mode1_Parameter_sheet!$D$9))</f>
        <v>-2.5795450993358932E-3</v>
      </c>
      <c r="M1420" s="33">
        <f>L1420+Mode1_Parameter_sheet!$D$7</f>
        <v>0.14363561238097897</v>
      </c>
      <c r="N1420" s="33">
        <f>$R$8*COS($R$6*(K1420-Mode1_Parameter_sheet!$D$9))+$R$10*SIN($R$6*(K1420-Mode1_Parameter_sheet!$D$9))-$R$9*COS($R$7*(K1420-Mode1_Parameter_sheet!$D$9))-$R$11*SIN($R$7*(K1420-Mode1_Parameter_sheet!$D$9))</f>
        <v>-2.7403134042032324E-3</v>
      </c>
      <c r="O1420" s="33">
        <f>N1420+Mode1_Parameter_sheet!$D$8</f>
        <v>0.54116236306521825</v>
      </c>
    </row>
    <row r="1421" spans="2:15">
      <c r="B1421" s="29">
        <v>1420</v>
      </c>
      <c r="C1421" s="26">
        <v>47.166666669999998</v>
      </c>
      <c r="D1421" s="26">
        <v>0.15</v>
      </c>
      <c r="E1421" s="26">
        <v>0.107</v>
      </c>
      <c r="F1421" s="26">
        <f>D1421-Mode1_Parameter_sheet!$D$7</f>
        <v>3.7848425196851387E-3</v>
      </c>
      <c r="G1421" s="26">
        <v>0.5476119076</v>
      </c>
      <c r="H1421" s="26">
        <v>0.10801968300000001</v>
      </c>
      <c r="I1421" s="26">
        <f>G1421-Mode1_Parameter_sheet!$D$8</f>
        <v>3.7092311305785275E-3</v>
      </c>
      <c r="K1421" s="26">
        <v>47.166666669999998</v>
      </c>
      <c r="L1421" s="33">
        <f>$R$8*COS($R$6*(K1421-Mode1_Parameter_sheet!$D$9))+$R$10*SIN($R$6*(K1421-Mode1_Parameter_sheet!$D$9))+$R$9*COS($R$7*(K1421-Mode1_Parameter_sheet!$D$9))+$R$11*SIN($R$7*(K1421-Mode1_Parameter_sheet!$D$9))</f>
        <v>1.5884895636322735E-3</v>
      </c>
      <c r="M1421" s="33">
        <f>L1421+Mode1_Parameter_sheet!$D$7</f>
        <v>0.14780364704394713</v>
      </c>
      <c r="N1421" s="33">
        <f>$R$8*COS($R$6*(K1421-Mode1_Parameter_sheet!$D$9))+$R$10*SIN($R$6*(K1421-Mode1_Parameter_sheet!$D$9))-$R$9*COS($R$7*(K1421-Mode1_Parameter_sheet!$D$9))-$R$11*SIN($R$7*(K1421-Mode1_Parameter_sheet!$D$9))</f>
        <v>1.4481029870100841E-3</v>
      </c>
      <c r="O1421" s="33">
        <f>N1421+Mode1_Parameter_sheet!$D$8</f>
        <v>0.54535077945643151</v>
      </c>
    </row>
    <row r="1422" spans="2:15">
      <c r="B1422" s="29">
        <v>1420</v>
      </c>
      <c r="C1422" s="26">
        <v>47.2</v>
      </c>
      <c r="D1422" s="26">
        <v>0.154</v>
      </c>
      <c r="E1422" s="26">
        <v>0.106</v>
      </c>
      <c r="F1422" s="26">
        <f>D1422-Mode1_Parameter_sheet!$D$7</f>
        <v>7.7848425196851423E-3</v>
      </c>
      <c r="G1422" s="26">
        <v>0.55125648849999997</v>
      </c>
      <c r="H1422" s="26">
        <v>0.1056212089</v>
      </c>
      <c r="I1422" s="26">
        <f>G1422-Mode1_Parameter_sheet!$D$8</f>
        <v>7.3538120305784993E-3</v>
      </c>
      <c r="K1422" s="26">
        <v>47.2</v>
      </c>
      <c r="L1422" s="33">
        <f>$R$8*COS($R$6*(K1422-Mode1_Parameter_sheet!$D$9))+$R$10*SIN($R$6*(K1422-Mode1_Parameter_sheet!$D$9))+$R$9*COS($R$7*(K1422-Mode1_Parameter_sheet!$D$9))+$R$11*SIN($R$7*(K1422-Mode1_Parameter_sheet!$D$9))</f>
        <v>5.7463393581342042E-3</v>
      </c>
      <c r="M1422" s="33">
        <f>L1422+Mode1_Parameter_sheet!$D$7</f>
        <v>0.15196149683844906</v>
      </c>
      <c r="N1422" s="33">
        <f>$R$8*COS($R$6*(K1422-Mode1_Parameter_sheet!$D$9))+$R$10*SIN($R$6*(K1422-Mode1_Parameter_sheet!$D$9))-$R$9*COS($R$7*(K1422-Mode1_Parameter_sheet!$D$9))-$R$11*SIN($R$7*(K1422-Mode1_Parameter_sheet!$D$9))</f>
        <v>5.6278171872900674E-3</v>
      </c>
      <c r="O1422" s="33">
        <f>N1422+Mode1_Parameter_sheet!$D$8</f>
        <v>0.54953049365671158</v>
      </c>
    </row>
    <row r="1423" spans="2:15">
      <c r="B1423" s="29">
        <v>1420</v>
      </c>
      <c r="C1423" s="26">
        <v>47.233333330000001</v>
      </c>
      <c r="D1423" s="26">
        <v>0.157</v>
      </c>
      <c r="E1423" s="26">
        <v>0.105</v>
      </c>
      <c r="F1423" s="26">
        <f>D1423-Mode1_Parameter_sheet!$D$7</f>
        <v>1.0784842519685145E-2</v>
      </c>
      <c r="G1423" s="26">
        <v>0.55465332160000003</v>
      </c>
      <c r="H1423" s="26">
        <v>0.10505427320000001</v>
      </c>
      <c r="I1423" s="26">
        <f>G1423-Mode1_Parameter_sheet!$D$8</f>
        <v>1.0750645130578551E-2</v>
      </c>
      <c r="K1423" s="26">
        <v>47.233333330000001</v>
      </c>
      <c r="L1423" s="33">
        <f>$R$8*COS($R$6*(K1423-Mode1_Parameter_sheet!$D$9))+$R$10*SIN($R$6*(K1423-Mode1_Parameter_sheet!$D$9))+$R$9*COS($R$7*(K1423-Mode1_Parameter_sheet!$D$9))+$R$11*SIN($R$7*(K1423-Mode1_Parameter_sheet!$D$9))</f>
        <v>9.8681953575502669E-3</v>
      </c>
      <c r="M1423" s="33">
        <f>L1423+Mode1_Parameter_sheet!$D$7</f>
        <v>0.15608335283786512</v>
      </c>
      <c r="N1423" s="33">
        <f>$R$8*COS($R$6*(K1423-Mode1_Parameter_sheet!$D$9))+$R$10*SIN($R$6*(K1423-Mode1_Parameter_sheet!$D$9))-$R$9*COS($R$7*(K1423-Mode1_Parameter_sheet!$D$9))-$R$11*SIN($R$7*(K1423-Mode1_Parameter_sheet!$D$9))</f>
        <v>9.7727893564336435E-3</v>
      </c>
      <c r="O1423" s="33">
        <f>N1423+Mode1_Parameter_sheet!$D$8</f>
        <v>0.55367546582585514</v>
      </c>
    </row>
    <row r="1424" spans="2:15">
      <c r="B1424" s="29">
        <v>1420</v>
      </c>
      <c r="C1424" s="26">
        <v>47.266666669999999</v>
      </c>
      <c r="D1424" s="26">
        <v>0.161</v>
      </c>
      <c r="E1424" s="26">
        <v>0.10199999999999999</v>
      </c>
      <c r="F1424" s="26">
        <f>D1424-Mode1_Parameter_sheet!$D$7</f>
        <v>1.4784842519685149E-2</v>
      </c>
      <c r="G1424" s="26">
        <v>0.55826010670000004</v>
      </c>
      <c r="H1424" s="26">
        <v>0.1015832529</v>
      </c>
      <c r="I1424" s="26">
        <f>G1424-Mode1_Parameter_sheet!$D$8</f>
        <v>1.4357430230578561E-2</v>
      </c>
      <c r="K1424" s="26">
        <v>47.266666669999999</v>
      </c>
      <c r="L1424" s="33">
        <f>$R$8*COS($R$6*(K1424-Mode1_Parameter_sheet!$D$9))+$R$10*SIN($R$6*(K1424-Mode1_Parameter_sheet!$D$9))+$R$9*COS($R$7*(K1424-Mode1_Parameter_sheet!$D$9))+$R$11*SIN($R$7*(K1424-Mode1_Parameter_sheet!$D$9))</f>
        <v>1.3928475155328255E-2</v>
      </c>
      <c r="M1424" s="33">
        <f>L1424+Mode1_Parameter_sheet!$D$7</f>
        <v>0.1601436326356431</v>
      </c>
      <c r="N1424" s="33">
        <f>$R$8*COS($R$6*(K1424-Mode1_Parameter_sheet!$D$9))+$R$10*SIN($R$6*(K1424-Mode1_Parameter_sheet!$D$9))-$R$9*COS($R$7*(K1424-Mode1_Parameter_sheet!$D$9))-$R$11*SIN($R$7*(K1424-Mode1_Parameter_sheet!$D$9))</f>
        <v>1.3857192955377151E-2</v>
      </c>
      <c r="O1424" s="33">
        <f>N1424+Mode1_Parameter_sheet!$D$8</f>
        <v>0.5577598694247986</v>
      </c>
    </row>
    <row r="1425" spans="2:15">
      <c r="B1425" s="29">
        <v>1420</v>
      </c>
      <c r="C1425" s="26">
        <v>47.3</v>
      </c>
      <c r="D1425" s="26">
        <v>0.16400000000000001</v>
      </c>
      <c r="E1425" s="26">
        <v>9.9900000000000003E-2</v>
      </c>
      <c r="F1425" s="26">
        <f>D1425-Mode1_Parameter_sheet!$D$7</f>
        <v>1.7784842519685151E-2</v>
      </c>
      <c r="G1425" s="26">
        <v>0.56142553839999998</v>
      </c>
      <c r="H1425" s="26">
        <v>9.8904015669999998E-2</v>
      </c>
      <c r="I1425" s="26">
        <f>G1425-Mode1_Parameter_sheet!$D$8</f>
        <v>1.7522861930578504E-2</v>
      </c>
      <c r="K1425" s="26">
        <v>47.3</v>
      </c>
      <c r="L1425" s="33">
        <f>$R$8*COS($R$6*(K1425-Mode1_Parameter_sheet!$D$9))+$R$10*SIN($R$6*(K1425-Mode1_Parameter_sheet!$D$9))+$R$9*COS($R$7*(K1425-Mode1_Parameter_sheet!$D$9))+$R$11*SIN($R$7*(K1425-Mode1_Parameter_sheet!$D$9))</f>
        <v>1.7901977833586588E-2</v>
      </c>
      <c r="M1425" s="33">
        <f>L1425+Mode1_Parameter_sheet!$D$7</f>
        <v>0.16411713531390143</v>
      </c>
      <c r="N1425" s="33">
        <f>$R$8*COS($R$6*(K1425-Mode1_Parameter_sheet!$D$9))+$R$10*SIN($R$6*(K1425-Mode1_Parameter_sheet!$D$9))-$R$9*COS($R$7*(K1425-Mode1_Parameter_sheet!$D$9))-$R$11*SIN($R$7*(K1425-Mode1_Parameter_sheet!$D$9))</f>
        <v>1.7855572269871209E-2</v>
      </c>
      <c r="O1425" s="33">
        <f>N1425+Mode1_Parameter_sheet!$D$8</f>
        <v>0.5617582487392927</v>
      </c>
    </row>
    <row r="1426" spans="2:15">
      <c r="B1426" s="29">
        <v>1420</v>
      </c>
      <c r="C1426" s="26">
        <v>47.333333330000002</v>
      </c>
      <c r="D1426" s="26">
        <v>0.16700000000000001</v>
      </c>
      <c r="E1426" s="26">
        <v>9.4700000000000006E-2</v>
      </c>
      <c r="F1426" s="26">
        <f>D1426-Mode1_Parameter_sheet!$D$7</f>
        <v>2.0784842519685154E-2</v>
      </c>
      <c r="G1426" s="26">
        <v>0.56485370779999999</v>
      </c>
      <c r="H1426" s="26">
        <v>9.74108365E-2</v>
      </c>
      <c r="I1426" s="26">
        <f>G1426-Mode1_Parameter_sheet!$D$8</f>
        <v>2.0951031330578518E-2</v>
      </c>
      <c r="K1426" s="26">
        <v>47.333333330000002</v>
      </c>
      <c r="L1426" s="33">
        <f>$R$8*COS($R$6*(K1426-Mode1_Parameter_sheet!$D$9))+$R$10*SIN($R$6*(K1426-Mode1_Parameter_sheet!$D$9))+$R$9*COS($R$7*(K1426-Mode1_Parameter_sheet!$D$9))+$R$11*SIN($R$7*(K1426-Mode1_Parameter_sheet!$D$9))</f>
        <v>2.1764047439015669E-2</v>
      </c>
      <c r="M1426" s="33">
        <f>L1426+Mode1_Parameter_sheet!$D$7</f>
        <v>0.16797920491933052</v>
      </c>
      <c r="N1426" s="33">
        <f>$R$8*COS($R$6*(K1426-Mode1_Parameter_sheet!$D$9))+$R$10*SIN($R$6*(K1426-Mode1_Parameter_sheet!$D$9))-$R$9*COS($R$7*(K1426-Mode1_Parameter_sheet!$D$9))-$R$11*SIN($R$7*(K1426-Mode1_Parameter_sheet!$D$9))</f>
        <v>2.174300862078141E-2</v>
      </c>
      <c r="O1426" s="33">
        <f>N1426+Mode1_Parameter_sheet!$D$8</f>
        <v>0.56564568509020285</v>
      </c>
    </row>
    <row r="1427" spans="2:15">
      <c r="B1427" s="29">
        <v>1420</v>
      </c>
      <c r="C1427" s="26">
        <v>47.366666670000001</v>
      </c>
      <c r="D1427" s="26">
        <v>0.17</v>
      </c>
      <c r="E1427" s="26">
        <v>8.8999999999999996E-2</v>
      </c>
      <c r="F1427" s="26">
        <f>D1427-Mode1_Parameter_sheet!$D$7</f>
        <v>2.3784842519685157E-2</v>
      </c>
      <c r="G1427" s="26">
        <v>0.56791959420000004</v>
      </c>
      <c r="H1427" s="26">
        <v>9.0158302649999994E-2</v>
      </c>
      <c r="I1427" s="26">
        <f>G1427-Mode1_Parameter_sheet!$D$8</f>
        <v>2.4016917730578569E-2</v>
      </c>
      <c r="K1427" s="26">
        <v>47.366666670000001</v>
      </c>
      <c r="L1427" s="33">
        <f>$R$8*COS($R$6*(K1427-Mode1_Parameter_sheet!$D$9))+$R$10*SIN($R$6*(K1427-Mode1_Parameter_sheet!$D$9))+$R$9*COS($R$7*(K1427-Mode1_Parameter_sheet!$D$9))+$R$11*SIN($R$7*(K1427-Mode1_Parameter_sheet!$D$9))</f>
        <v>2.5490721950958719E-2</v>
      </c>
      <c r="M1427" s="33">
        <f>L1427+Mode1_Parameter_sheet!$D$7</f>
        <v>0.17170587943127358</v>
      </c>
      <c r="N1427" s="33">
        <f>$R$8*COS($R$6*(K1427-Mode1_Parameter_sheet!$D$9))+$R$10*SIN($R$6*(K1427-Mode1_Parameter_sheet!$D$9))-$R$9*COS($R$7*(K1427-Mode1_Parameter_sheet!$D$9))-$R$11*SIN($R$7*(K1427-Mode1_Parameter_sheet!$D$9))</f>
        <v>2.5495272085954753E-2</v>
      </c>
      <c r="O1427" s="33">
        <f>N1427+Mode1_Parameter_sheet!$D$8</f>
        <v>0.56939794855537618</v>
      </c>
    </row>
    <row r="1428" spans="2:15">
      <c r="B1428" s="29">
        <v>1420</v>
      </c>
      <c r="C1428" s="26">
        <v>47.4</v>
      </c>
      <c r="D1428" s="26">
        <v>0.17299999999999999</v>
      </c>
      <c r="E1428" s="26">
        <v>8.4500000000000006E-2</v>
      </c>
      <c r="F1428" s="26">
        <f>D1428-Mode1_Parameter_sheet!$D$7</f>
        <v>2.6784842519685131E-2</v>
      </c>
      <c r="G1428" s="26">
        <v>0.57086426130000001</v>
      </c>
      <c r="H1428" s="26">
        <v>8.5779533099999999E-2</v>
      </c>
      <c r="I1428" s="26">
        <f>G1428-Mode1_Parameter_sheet!$D$8</f>
        <v>2.6961584830578533E-2</v>
      </c>
      <c r="K1428" s="26">
        <v>47.4</v>
      </c>
      <c r="L1428" s="33">
        <f>$R$8*COS($R$6*(K1428-Mode1_Parameter_sheet!$D$9))+$R$10*SIN($R$6*(K1428-Mode1_Parameter_sheet!$D$9))+$R$9*COS($R$7*(K1428-Mode1_Parameter_sheet!$D$9))+$R$11*SIN($R$7*(K1428-Mode1_Parameter_sheet!$D$9))</f>
        <v>2.9058878522470799E-2</v>
      </c>
      <c r="M1428" s="33">
        <f>L1428+Mode1_Parameter_sheet!$D$7</f>
        <v>0.17527403600278565</v>
      </c>
      <c r="N1428" s="33">
        <f>$R$8*COS($R$6*(K1428-Mode1_Parameter_sheet!$D$9))+$R$10*SIN($R$6*(K1428-Mode1_Parameter_sheet!$D$9))-$R$9*COS($R$7*(K1428-Mode1_Parameter_sheet!$D$9))-$R$11*SIN($R$7*(K1428-Mode1_Parameter_sheet!$D$9))</f>
        <v>2.9088969547095042E-2</v>
      </c>
      <c r="O1428" s="33">
        <f>N1428+Mode1_Parameter_sheet!$D$8</f>
        <v>0.57299164601651653</v>
      </c>
    </row>
    <row r="1429" spans="2:15">
      <c r="B1429" s="29">
        <v>1420</v>
      </c>
      <c r="C1429" s="26">
        <v>47.433333330000004</v>
      </c>
      <c r="D1429" s="26">
        <v>0.17599999999999999</v>
      </c>
      <c r="E1429" s="26">
        <v>7.9699999999999993E-2</v>
      </c>
      <c r="F1429" s="26">
        <f>D1429-Mode1_Parameter_sheet!$D$7</f>
        <v>2.9784842519685134E-2</v>
      </c>
      <c r="G1429" s="26">
        <v>0.5736382297</v>
      </c>
      <c r="H1429" s="26">
        <v>7.9915296329999996E-2</v>
      </c>
      <c r="I1429" s="26">
        <f>G1429-Mode1_Parameter_sheet!$D$8</f>
        <v>2.9735553230578526E-2</v>
      </c>
      <c r="K1429" s="26">
        <v>47.433333330000004</v>
      </c>
      <c r="L1429" s="33">
        <f>$R$8*COS($R$6*(K1429-Mode1_Parameter_sheet!$D$9))+$R$10*SIN($R$6*(K1429-Mode1_Parameter_sheet!$D$9))+$R$9*COS($R$7*(K1429-Mode1_Parameter_sheet!$D$9))+$R$11*SIN($R$7*(K1429-Mode1_Parameter_sheet!$D$9))</f>
        <v>3.2446383398915278E-2</v>
      </c>
      <c r="M1429" s="33">
        <f>L1429+Mode1_Parameter_sheet!$D$7</f>
        <v>0.17866154087923014</v>
      </c>
      <c r="N1429" s="33">
        <f>$R$8*COS($R$6*(K1429-Mode1_Parameter_sheet!$D$9))+$R$10*SIN($R$6*(K1429-Mode1_Parameter_sheet!$D$9))-$R$9*COS($R$7*(K1429-Mode1_Parameter_sheet!$D$9))-$R$11*SIN($R$7*(K1429-Mode1_Parameter_sheet!$D$9))</f>
        <v>3.2501697508831549E-2</v>
      </c>
      <c r="O1429" s="33">
        <f>N1429+Mode1_Parameter_sheet!$D$8</f>
        <v>0.57640437397825306</v>
      </c>
    </row>
    <row r="1430" spans="2:15">
      <c r="B1430" s="29">
        <v>1420</v>
      </c>
      <c r="C1430" s="26">
        <v>47.466666670000002</v>
      </c>
      <c r="D1430" s="26">
        <v>0.17899999999999999</v>
      </c>
      <c r="E1430" s="26">
        <v>7.5200000000000003E-2</v>
      </c>
      <c r="F1430" s="26">
        <f>D1430-Mode1_Parameter_sheet!$D$7</f>
        <v>3.2784842519685137E-2</v>
      </c>
      <c r="G1430" s="26">
        <v>0.57619194770000004</v>
      </c>
      <c r="H1430" s="26">
        <v>7.2841134520000003E-2</v>
      </c>
      <c r="I1430" s="26">
        <f>G1430-Mode1_Parameter_sheet!$D$8</f>
        <v>3.2289271230578565E-2</v>
      </c>
      <c r="K1430" s="26">
        <v>47.466666670000002</v>
      </c>
      <c r="L1430" s="33">
        <f>$R$8*COS($R$6*(K1430-Mode1_Parameter_sheet!$D$9))+$R$10*SIN($R$6*(K1430-Mode1_Parameter_sheet!$D$9))+$R$9*COS($R$7*(K1430-Mode1_Parameter_sheet!$D$9))+$R$11*SIN($R$7*(K1430-Mode1_Parameter_sheet!$D$9))</f>
        <v>3.5632225391679075E-2</v>
      </c>
      <c r="M1430" s="33">
        <f>L1430+Mode1_Parameter_sheet!$D$7</f>
        <v>0.18184738287199392</v>
      </c>
      <c r="N1430" s="33">
        <f>$R$8*COS($R$6*(K1430-Mode1_Parameter_sheet!$D$9))+$R$10*SIN($R$6*(K1430-Mode1_Parameter_sheet!$D$9))-$R$9*COS($R$7*(K1430-Mode1_Parameter_sheet!$D$9))-$R$11*SIN($R$7*(K1430-Mode1_Parameter_sheet!$D$9))</f>
        <v>3.5712178397907267E-2</v>
      </c>
      <c r="O1430" s="33">
        <f>N1430+Mode1_Parameter_sheet!$D$8</f>
        <v>0.57961485486732878</v>
      </c>
    </row>
    <row r="1431" spans="2:15">
      <c r="B1431" s="29">
        <v>1430</v>
      </c>
      <c r="C1431" s="26">
        <v>47.5</v>
      </c>
      <c r="D1431" s="26">
        <v>0.18099999999999999</v>
      </c>
      <c r="E1431" s="26">
        <v>6.7199999999999996E-2</v>
      </c>
      <c r="F1431" s="26">
        <f>D1431-Mode1_Parameter_sheet!$D$7</f>
        <v>3.4784842519685139E-2</v>
      </c>
      <c r="G1431" s="26">
        <v>0.57849430540000002</v>
      </c>
      <c r="H1431" s="26">
        <v>6.7952121249999997E-2</v>
      </c>
      <c r="I1431" s="26">
        <f>G1431-Mode1_Parameter_sheet!$D$8</f>
        <v>3.4591628930578544E-2</v>
      </c>
      <c r="K1431" s="26">
        <v>47.5</v>
      </c>
      <c r="L1431" s="33">
        <f>$R$8*COS($R$6*(K1431-Mode1_Parameter_sheet!$D$9))+$R$10*SIN($R$6*(K1431-Mode1_Parameter_sheet!$D$9))+$R$9*COS($R$7*(K1431-Mode1_Parameter_sheet!$D$9))+$R$11*SIN($R$7*(K1431-Mode1_Parameter_sheet!$D$9))</f>
        <v>3.8596643350267648E-2</v>
      </c>
      <c r="M1431" s="33">
        <f>L1431+Mode1_Parameter_sheet!$D$7</f>
        <v>0.18481180083058252</v>
      </c>
      <c r="N1431" s="33">
        <f>$R$8*COS($R$6*(K1431-Mode1_Parameter_sheet!$D$9))+$R$10*SIN($R$6*(K1431-Mode1_Parameter_sheet!$D$9))-$R$9*COS($R$7*(K1431-Mode1_Parameter_sheet!$D$9))-$R$11*SIN($R$7*(K1431-Mode1_Parameter_sheet!$D$9))</f>
        <v>3.8700390827008241E-2</v>
      </c>
      <c r="O1431" s="33">
        <f>N1431+Mode1_Parameter_sheet!$D$8</f>
        <v>0.58260306729642974</v>
      </c>
    </row>
    <row r="1432" spans="2:15">
      <c r="B1432" s="29">
        <v>1430</v>
      </c>
      <c r="C1432" s="26">
        <v>47.533333329999998</v>
      </c>
      <c r="D1432" s="26">
        <v>0.183</v>
      </c>
      <c r="E1432" s="26">
        <v>6.0999999999999999E-2</v>
      </c>
      <c r="F1432" s="26">
        <f>D1432-Mode1_Parameter_sheet!$D$7</f>
        <v>3.678484251968514E-2</v>
      </c>
      <c r="G1432" s="26">
        <v>0.58072208910000001</v>
      </c>
      <c r="H1432" s="26">
        <v>6.4200197629999997E-2</v>
      </c>
      <c r="I1432" s="26">
        <f>G1432-Mode1_Parameter_sheet!$D$8</f>
        <v>3.681941263057853E-2</v>
      </c>
      <c r="K1432" s="26">
        <v>47.533333329999998</v>
      </c>
      <c r="L1432" s="33">
        <f>$R$8*COS($R$6*(K1432-Mode1_Parameter_sheet!$D$9))+$R$10*SIN($R$6*(K1432-Mode1_Parameter_sheet!$D$9))+$R$9*COS($R$7*(K1432-Mode1_Parameter_sheet!$D$9))+$R$11*SIN($R$7*(K1432-Mode1_Parameter_sheet!$D$9))</f>
        <v>4.1321254223320412E-2</v>
      </c>
      <c r="M1432" s="33">
        <f>L1432+Mode1_Parameter_sheet!$D$7</f>
        <v>0.18753641170363528</v>
      </c>
      <c r="N1432" s="33">
        <f>$R$8*COS($R$6*(K1432-Mode1_Parameter_sheet!$D$9))+$R$10*SIN($R$6*(K1432-Mode1_Parameter_sheet!$D$9))-$R$9*COS($R$7*(K1432-Mode1_Parameter_sheet!$D$9))-$R$11*SIN($R$7*(K1432-Mode1_Parameter_sheet!$D$9))</f>
        <v>4.1447700448563697E-2</v>
      </c>
      <c r="O1432" s="33">
        <f>N1432+Mode1_Parameter_sheet!$D$8</f>
        <v>0.58535037691798519</v>
      </c>
    </row>
    <row r="1433" spans="2:15">
      <c r="B1433" s="29">
        <v>1430</v>
      </c>
      <c r="C1433" s="26">
        <v>47.566666669999996</v>
      </c>
      <c r="D1433" s="26">
        <v>0.185</v>
      </c>
      <c r="E1433" s="26">
        <v>5.3800000000000001E-2</v>
      </c>
      <c r="F1433" s="26">
        <f>D1433-Mode1_Parameter_sheet!$D$7</f>
        <v>3.8784842519685142E-2</v>
      </c>
      <c r="G1433" s="26">
        <v>0.58277431850000005</v>
      </c>
      <c r="H1433" s="26">
        <v>5.5071608100000002E-2</v>
      </c>
      <c r="I1433" s="26">
        <f>G1433-Mode1_Parameter_sheet!$D$8</f>
        <v>3.8871642030578579E-2</v>
      </c>
      <c r="K1433" s="26">
        <v>47.566666669999996</v>
      </c>
      <c r="L1433" s="33">
        <f>$R$8*COS($R$6*(K1433-Mode1_Parameter_sheet!$D$9))+$R$10*SIN($R$6*(K1433-Mode1_Parameter_sheet!$D$9))+$R$9*COS($R$7*(K1433-Mode1_Parameter_sheet!$D$9))+$R$11*SIN($R$7*(K1433-Mode1_Parameter_sheet!$D$9))</f>
        <v>4.3789163652840357E-2</v>
      </c>
      <c r="M1433" s="33">
        <f>L1433+Mode1_Parameter_sheet!$D$7</f>
        <v>0.19000432113315521</v>
      </c>
      <c r="N1433" s="33">
        <f>$R$8*COS($R$6*(K1433-Mode1_Parameter_sheet!$D$9))+$R$10*SIN($R$6*(K1433-Mode1_Parameter_sheet!$D$9))-$R$9*COS($R$7*(K1433-Mode1_Parameter_sheet!$D$9))-$R$11*SIN($R$7*(K1433-Mode1_Parameter_sheet!$D$9))</f>
        <v>4.3936973179454095E-2</v>
      </c>
      <c r="O1433" s="33">
        <f>N1433+Mode1_Parameter_sheet!$D$8</f>
        <v>0.58783964964887558</v>
      </c>
    </row>
    <row r="1434" spans="2:15">
      <c r="B1434" s="29">
        <v>1430</v>
      </c>
      <c r="C1434" s="26">
        <v>47.6</v>
      </c>
      <c r="D1434" s="26">
        <v>0.187</v>
      </c>
      <c r="E1434" s="26">
        <v>4.6300000000000001E-2</v>
      </c>
      <c r="F1434" s="26">
        <f>D1434-Mode1_Parameter_sheet!$D$7</f>
        <v>4.0784842519685144E-2</v>
      </c>
      <c r="G1434" s="26">
        <v>0.58439352970000003</v>
      </c>
      <c r="H1434" s="26">
        <v>4.6276991449999999E-2</v>
      </c>
      <c r="I1434" s="26">
        <f>G1434-Mode1_Parameter_sheet!$D$8</f>
        <v>4.049085323057855E-2</v>
      </c>
      <c r="K1434" s="26">
        <v>47.6</v>
      </c>
      <c r="L1434" s="33">
        <f>$R$8*COS($R$6*(K1434-Mode1_Parameter_sheet!$D$9))+$R$10*SIN($R$6*(K1434-Mode1_Parameter_sheet!$D$9))+$R$9*COS($R$7*(K1434-Mode1_Parameter_sheet!$D$9))+$R$11*SIN($R$7*(K1434-Mode1_Parameter_sheet!$D$9))</f>
        <v>4.5985068626078172E-2</v>
      </c>
      <c r="M1434" s="33">
        <f>L1434+Mode1_Parameter_sheet!$D$7</f>
        <v>0.19220022610639304</v>
      </c>
      <c r="N1434" s="33">
        <f>$R$8*COS($R$6*(K1434-Mode1_Parameter_sheet!$D$9))+$R$10*SIN($R$6*(K1434-Mode1_Parameter_sheet!$D$9))-$R$9*COS($R$7*(K1434-Mode1_Parameter_sheet!$D$9))-$R$11*SIN($R$7*(K1434-Mode1_Parameter_sheet!$D$9))</f>
        <v>4.6152680367050399E-2</v>
      </c>
      <c r="O1434" s="33">
        <f>N1434+Mode1_Parameter_sheet!$D$8</f>
        <v>0.59005535683647192</v>
      </c>
    </row>
    <row r="1435" spans="2:15">
      <c r="B1435" s="29">
        <v>1430</v>
      </c>
      <c r="C1435" s="26">
        <v>47.633333329999999</v>
      </c>
      <c r="D1435" s="26">
        <v>0.188</v>
      </c>
      <c r="E1435" s="26">
        <v>3.9399999999999998E-2</v>
      </c>
      <c r="F1435" s="26">
        <f>D1435-Mode1_Parameter_sheet!$D$7</f>
        <v>4.1784842519685145E-2</v>
      </c>
      <c r="G1435" s="26">
        <v>0.58585945129999994</v>
      </c>
      <c r="H1435" s="26">
        <v>4.0994854730000002E-2</v>
      </c>
      <c r="I1435" s="26">
        <f>G1435-Mode1_Parameter_sheet!$D$8</f>
        <v>4.1956774830578469E-2</v>
      </c>
      <c r="K1435" s="26">
        <v>47.633333329999999</v>
      </c>
      <c r="L1435" s="33">
        <f>$R$8*COS($R$6*(K1435-Mode1_Parameter_sheet!$D$9))+$R$10*SIN($R$6*(K1435-Mode1_Parameter_sheet!$D$9))+$R$9*COS($R$7*(K1435-Mode1_Parameter_sheet!$D$9))+$R$11*SIN($R$7*(K1435-Mode1_Parameter_sheet!$D$9))</f>
        <v>4.7895356594926296E-2</v>
      </c>
      <c r="M1435" s="33">
        <f>L1435+Mode1_Parameter_sheet!$D$7</f>
        <v>0.19411051407524116</v>
      </c>
      <c r="N1435" s="33">
        <f>$R$8*COS($R$6*(K1435-Mode1_Parameter_sheet!$D$9))+$R$10*SIN($R$6*(K1435-Mode1_Parameter_sheet!$D$9))-$R$9*COS($R$7*(K1435-Mode1_Parameter_sheet!$D$9))-$R$11*SIN($R$7*(K1435-Mode1_Parameter_sheet!$D$9))</f>
        <v>4.8081000330108641E-2</v>
      </c>
      <c r="O1435" s="33">
        <f>N1435+Mode1_Parameter_sheet!$D$8</f>
        <v>0.59198367679953012</v>
      </c>
    </row>
    <row r="1436" spans="2:15">
      <c r="B1436" s="29">
        <v>1430</v>
      </c>
      <c r="C1436" s="26">
        <v>47.666666669999998</v>
      </c>
      <c r="D1436" s="26">
        <v>0.189</v>
      </c>
      <c r="E1436" s="26">
        <v>3.0099999999999998E-2</v>
      </c>
      <c r="F1436" s="26">
        <f>D1436-Mode1_Parameter_sheet!$D$7</f>
        <v>4.2784842519685146E-2</v>
      </c>
      <c r="G1436" s="26">
        <v>0.58712651999999999</v>
      </c>
      <c r="H1436" s="26">
        <v>3.1641185199999998E-2</v>
      </c>
      <c r="I1436" s="26">
        <f>G1436-Mode1_Parameter_sheet!$D$8</f>
        <v>4.322384353057851E-2</v>
      </c>
      <c r="K1436" s="26">
        <v>47.666666669999998</v>
      </c>
      <c r="L1436" s="33">
        <f>$R$8*COS($R$6*(K1436-Mode1_Parameter_sheet!$D$9))+$R$10*SIN($R$6*(K1436-Mode1_Parameter_sheet!$D$9))+$R$9*COS($R$7*(K1436-Mode1_Parameter_sheet!$D$9))+$R$11*SIN($R$7*(K1436-Mode1_Parameter_sheet!$D$9))</f>
        <v>4.9508187077052276E-2</v>
      </c>
      <c r="M1436" s="33">
        <f>L1436+Mode1_Parameter_sheet!$D$7</f>
        <v>0.19572334455736712</v>
      </c>
      <c r="N1436" s="33">
        <f>$R$8*COS($R$6*(K1436-Mode1_Parameter_sheet!$D$9))+$R$10*SIN($R$6*(K1436-Mode1_Parameter_sheet!$D$9))-$R$9*COS($R$7*(K1436-Mode1_Parameter_sheet!$D$9))-$R$11*SIN($R$7*(K1436-Mode1_Parameter_sheet!$D$9))</f>
        <v>4.9709902147110019E-2</v>
      </c>
      <c r="O1436" s="33">
        <f>N1436+Mode1_Parameter_sheet!$D$8</f>
        <v>0.59361257861653149</v>
      </c>
    </row>
    <row r="1437" spans="2:15">
      <c r="B1437" s="29">
        <v>1430</v>
      </c>
      <c r="C1437" s="26">
        <v>47.7</v>
      </c>
      <c r="D1437" s="26">
        <v>0.19</v>
      </c>
      <c r="E1437" s="26">
        <v>2.2499999999999999E-2</v>
      </c>
      <c r="F1437" s="26">
        <f>D1437-Mode1_Parameter_sheet!$D$7</f>
        <v>4.3784842519685147E-2</v>
      </c>
      <c r="G1437" s="26">
        <v>0.5879688636</v>
      </c>
      <c r="H1437" s="26">
        <v>2.2909496219999999E-2</v>
      </c>
      <c r="I1437" s="26">
        <f>G1437-Mode1_Parameter_sheet!$D$8</f>
        <v>4.4066187130578527E-2</v>
      </c>
      <c r="K1437" s="26">
        <v>47.7</v>
      </c>
      <c r="L1437" s="33">
        <f>$R$8*COS($R$6*(K1437-Mode1_Parameter_sheet!$D$9))+$R$10*SIN($R$6*(K1437-Mode1_Parameter_sheet!$D$9))+$R$9*COS($R$7*(K1437-Mode1_Parameter_sheet!$D$9))+$R$11*SIN($R$7*(K1437-Mode1_Parameter_sheet!$D$9))</f>
        <v>5.0813563814437239E-2</v>
      </c>
      <c r="M1437" s="33">
        <f>L1437+Mode1_Parameter_sheet!$D$7</f>
        <v>0.1970287212947521</v>
      </c>
      <c r="N1437" s="33">
        <f>$R$8*COS($R$6*(K1437-Mode1_Parameter_sheet!$D$9))+$R$10*SIN($R$6*(K1437-Mode1_Parameter_sheet!$D$9))-$R$9*COS($R$7*(K1437-Mode1_Parameter_sheet!$D$9))-$R$11*SIN($R$7*(K1437-Mode1_Parameter_sheet!$D$9))</f>
        <v>5.1029219814077147E-2</v>
      </c>
      <c r="O1437" s="33">
        <f>N1437+Mode1_Parameter_sheet!$D$8</f>
        <v>0.59493189628349863</v>
      </c>
    </row>
    <row r="1438" spans="2:15">
      <c r="B1438" s="29">
        <v>1430</v>
      </c>
      <c r="C1438" s="26">
        <v>47.733333330000001</v>
      </c>
      <c r="D1438" s="26">
        <v>0.191</v>
      </c>
      <c r="E1438" s="26">
        <v>1.2200000000000001E-2</v>
      </c>
      <c r="F1438" s="26">
        <f>D1438-Mode1_Parameter_sheet!$D$7</f>
        <v>4.4784842519685147E-2</v>
      </c>
      <c r="G1438" s="26">
        <v>0.58865381969999997</v>
      </c>
      <c r="H1438" s="26">
        <v>1.420940069E-2</v>
      </c>
      <c r="I1438" s="26">
        <f>G1438-Mode1_Parameter_sheet!$D$8</f>
        <v>4.4751143230578494E-2</v>
      </c>
      <c r="K1438" s="26">
        <v>47.733333330000001</v>
      </c>
      <c r="L1438" s="33">
        <f>$R$8*COS($R$6*(K1438-Mode1_Parameter_sheet!$D$9))+$R$10*SIN($R$6*(K1438-Mode1_Parameter_sheet!$D$9))+$R$9*COS($R$7*(K1438-Mode1_Parameter_sheet!$D$9))+$R$11*SIN($R$7*(K1438-Mode1_Parameter_sheet!$D$9))</f>
        <v>5.1803399473094425E-2</v>
      </c>
      <c r="M1438" s="33">
        <f>L1438+Mode1_Parameter_sheet!$D$7</f>
        <v>0.19801855695340928</v>
      </c>
      <c r="N1438" s="33">
        <f>$R$8*COS($R$6*(K1438-Mode1_Parameter_sheet!$D$9))+$R$10*SIN($R$6*(K1438-Mode1_Parameter_sheet!$D$9))-$R$9*COS($R$7*(K1438-Mode1_Parameter_sheet!$D$9))-$R$11*SIN($R$7*(K1438-Mode1_Parameter_sheet!$D$9))</f>
        <v>5.2030718765956011E-2</v>
      </c>
      <c r="O1438" s="33">
        <f>N1438+Mode1_Parameter_sheet!$D$8</f>
        <v>0.59593339523537747</v>
      </c>
    </row>
    <row r="1439" spans="2:15">
      <c r="B1439" s="29">
        <v>1430</v>
      </c>
      <c r="C1439" s="26">
        <v>47.766666669999999</v>
      </c>
      <c r="D1439" s="26">
        <v>0.191</v>
      </c>
      <c r="E1439" s="26">
        <v>3.0400000000000002E-3</v>
      </c>
      <c r="F1439" s="26">
        <f>D1439-Mode1_Parameter_sheet!$D$7</f>
        <v>4.4784842519685147E-2</v>
      </c>
      <c r="G1439" s="26">
        <v>0.588916157</v>
      </c>
      <c r="H1439" s="26">
        <v>3.517663179E-3</v>
      </c>
      <c r="I1439" s="26">
        <f>G1439-Mode1_Parameter_sheet!$D$8</f>
        <v>4.501348053057852E-2</v>
      </c>
      <c r="K1439" s="26">
        <v>47.766666669999999</v>
      </c>
      <c r="L1439" s="33">
        <f>$R$8*COS($R$6*(K1439-Mode1_Parameter_sheet!$D$9))+$R$10*SIN($R$6*(K1439-Mode1_Parameter_sheet!$D$9))+$R$9*COS($R$7*(K1439-Mode1_Parameter_sheet!$D$9))+$R$11*SIN($R$7*(K1439-Mode1_Parameter_sheet!$D$9))</f>
        <v>5.2471563745000317E-2</v>
      </c>
      <c r="M1439" s="33">
        <f>L1439+Mode1_Parameter_sheet!$D$7</f>
        <v>0.19868672122531517</v>
      </c>
      <c r="N1439" s="33">
        <f>$R$8*COS($R$6*(K1439-Mode1_Parameter_sheet!$D$9))+$R$10*SIN($R$6*(K1439-Mode1_Parameter_sheet!$D$9))-$R$9*COS($R$7*(K1439-Mode1_Parameter_sheet!$D$9))-$R$11*SIN($R$7*(K1439-Mode1_Parameter_sheet!$D$9))</f>
        <v>5.2708145516043074E-2</v>
      </c>
      <c r="O1439" s="33">
        <f>N1439+Mode1_Parameter_sheet!$D$8</f>
        <v>0.59661082198546456</v>
      </c>
    </row>
    <row r="1440" spans="2:15">
      <c r="B1440" s="29">
        <v>1430</v>
      </c>
      <c r="C1440" s="26">
        <v>47.8</v>
      </c>
      <c r="D1440" s="26">
        <v>0.191</v>
      </c>
      <c r="E1440" s="26">
        <v>-1.2800000000000001E-3</v>
      </c>
      <c r="F1440" s="26">
        <f>D1440-Mode1_Parameter_sheet!$D$7</f>
        <v>4.4784842519685147E-2</v>
      </c>
      <c r="G1440" s="26">
        <v>0.58888833060000001</v>
      </c>
      <c r="H1440" s="26">
        <v>-1.30173469E-3</v>
      </c>
      <c r="I1440" s="26">
        <f>G1440-Mode1_Parameter_sheet!$D$8</f>
        <v>4.4985654130578534E-2</v>
      </c>
      <c r="K1440" s="26">
        <v>47.8</v>
      </c>
      <c r="L1440" s="33">
        <f>$R$8*COS($R$6*(K1440-Mode1_Parameter_sheet!$D$9))+$R$10*SIN($R$6*(K1440-Mode1_Parameter_sheet!$D$9))+$R$9*COS($R$7*(K1440-Mode1_Parameter_sheet!$D$9))+$R$11*SIN($R$7*(K1440-Mode1_Parameter_sheet!$D$9))</f>
        <v>5.2813921029856221E-2</v>
      </c>
      <c r="M1440" s="33">
        <f>L1440+Mode1_Parameter_sheet!$D$7</f>
        <v>0.19902907851017107</v>
      </c>
      <c r="N1440" s="33">
        <f>$R$8*COS($R$6*(K1440-Mode1_Parameter_sheet!$D$9))+$R$10*SIN($R$6*(K1440-Mode1_Parameter_sheet!$D$9))-$R$9*COS($R$7*(K1440-Mode1_Parameter_sheet!$D$9))-$R$11*SIN($R$7*(K1440-Mode1_Parameter_sheet!$D$9))</f>
        <v>5.30572666334456E-2</v>
      </c>
      <c r="O1440" s="33">
        <f>N1440+Mode1_Parameter_sheet!$D$8</f>
        <v>0.59695994310286704</v>
      </c>
    </row>
    <row r="1441" spans="2:15">
      <c r="B1441" s="29">
        <v>1440</v>
      </c>
      <c r="C1441" s="26">
        <v>47.833333330000002</v>
      </c>
      <c r="D1441" s="26">
        <v>0.191</v>
      </c>
      <c r="E1441" s="26">
        <v>-1.0200000000000001E-2</v>
      </c>
      <c r="F1441" s="26">
        <f>D1441-Mode1_Parameter_sheet!$D$7</f>
        <v>4.4784842519685147E-2</v>
      </c>
      <c r="G1441" s="26">
        <v>0.58882937469999996</v>
      </c>
      <c r="H1441" s="26">
        <v>-9.3019593529999993E-3</v>
      </c>
      <c r="I1441" s="26">
        <f>G1441-Mode1_Parameter_sheet!$D$8</f>
        <v>4.4926698230578488E-2</v>
      </c>
      <c r="K1441" s="26">
        <v>47.833333330000002</v>
      </c>
      <c r="L1441" s="33">
        <f>$R$8*COS($R$6*(K1441-Mode1_Parameter_sheet!$D$9))+$R$10*SIN($R$6*(K1441-Mode1_Parameter_sheet!$D$9))+$R$9*COS($R$7*(K1441-Mode1_Parameter_sheet!$D$9))+$R$11*SIN($R$7*(K1441-Mode1_Parameter_sheet!$D$9))</f>
        <v>5.2828357144030058E-2</v>
      </c>
      <c r="M1441" s="33">
        <f>L1441+Mode1_Parameter_sheet!$D$7</f>
        <v>0.19904351462434491</v>
      </c>
      <c r="N1441" s="33">
        <f>$R$8*COS($R$6*(K1441-Mode1_Parameter_sheet!$D$9))+$R$10*SIN($R$6*(K1441-Mode1_Parameter_sheet!$D$9))-$R$9*COS($R$7*(K1441-Mode1_Parameter_sheet!$D$9))-$R$11*SIN($R$7*(K1441-Mode1_Parameter_sheet!$D$9))</f>
        <v>5.3075896501912648E-2</v>
      </c>
      <c r="O1441" s="33">
        <f>N1441+Mode1_Parameter_sheet!$D$8</f>
        <v>0.59697857297133416</v>
      </c>
    </row>
    <row r="1442" spans="2:15">
      <c r="B1442" s="29">
        <v>1440</v>
      </c>
      <c r="C1442" s="26">
        <v>47.866666670000001</v>
      </c>
      <c r="D1442" s="26">
        <v>0.19</v>
      </c>
      <c r="E1442" s="26">
        <v>-2.0400000000000001E-2</v>
      </c>
      <c r="F1442" s="26">
        <f>D1442-Mode1_Parameter_sheet!$D$7</f>
        <v>4.3784842519685147E-2</v>
      </c>
      <c r="G1442" s="26">
        <v>0.58826820000000002</v>
      </c>
      <c r="H1442" s="26">
        <v>-2.075628635E-2</v>
      </c>
      <c r="I1442" s="26">
        <f>G1442-Mode1_Parameter_sheet!$D$8</f>
        <v>4.4365523530578543E-2</v>
      </c>
      <c r="K1442" s="26">
        <v>47.866666670000001</v>
      </c>
      <c r="L1442" s="33">
        <f>$R$8*COS($R$6*(K1442-Mode1_Parameter_sheet!$D$9))+$R$10*SIN($R$6*(K1442-Mode1_Parameter_sheet!$D$9))+$R$9*COS($R$7*(K1442-Mode1_Parameter_sheet!$D$9))+$R$11*SIN($R$7*(K1442-Mode1_Parameter_sheet!$D$9))</f>
        <v>5.2514791271828114E-2</v>
      </c>
      <c r="M1442" s="33">
        <f>L1442+Mode1_Parameter_sheet!$D$7</f>
        <v>0.19872994875214298</v>
      </c>
      <c r="N1442" s="33">
        <f>$R$8*COS($R$6*(K1442-Mode1_Parameter_sheet!$D$9))+$R$10*SIN($R$6*(K1442-Mode1_Parameter_sheet!$D$9))-$R$9*COS($R$7*(K1442-Mode1_Parameter_sheet!$D$9))-$R$11*SIN($R$7*(K1442-Mode1_Parameter_sheet!$D$9))</f>
        <v>5.2763910013775388E-2</v>
      </c>
      <c r="O1442" s="33">
        <f>N1442+Mode1_Parameter_sheet!$D$8</f>
        <v>0.59666658648319681</v>
      </c>
    </row>
    <row r="1443" spans="2:15">
      <c r="B1443" s="29">
        <v>1440</v>
      </c>
      <c r="C1443" s="26">
        <v>47.9</v>
      </c>
      <c r="D1443" s="26">
        <v>0.189</v>
      </c>
      <c r="E1443" s="26">
        <v>-2.7099999999999999E-2</v>
      </c>
      <c r="F1443" s="26">
        <f>D1443-Mode1_Parameter_sheet!$D$7</f>
        <v>4.2784842519685146E-2</v>
      </c>
      <c r="G1443" s="26">
        <v>0.58744562229999997</v>
      </c>
      <c r="H1443" s="26">
        <v>-2.6176390689999999E-2</v>
      </c>
      <c r="I1443" s="26">
        <f>G1443-Mode1_Parameter_sheet!$D$8</f>
        <v>4.3542945830578494E-2</v>
      </c>
      <c r="K1443" s="26">
        <v>47.9</v>
      </c>
      <c r="L1443" s="33">
        <f>$R$8*COS($R$6*(K1443-Mode1_Parameter_sheet!$D$9))+$R$10*SIN($R$6*(K1443-Mode1_Parameter_sheet!$D$9))+$R$9*COS($R$7*(K1443-Mode1_Parameter_sheet!$D$9))+$R$11*SIN($R$7*(K1443-Mode1_Parameter_sheet!$D$9))</f>
        <v>5.1875177095169457E-2</v>
      </c>
      <c r="M1443" s="33">
        <f>L1443+Mode1_Parameter_sheet!$D$7</f>
        <v>0.19809033457548431</v>
      </c>
      <c r="N1443" s="33">
        <f>$R$8*COS($R$6*(K1443-Mode1_Parameter_sheet!$D$9))+$R$10*SIN($R$6*(K1443-Mode1_Parameter_sheet!$D$9))-$R$9*COS($R$7*(K1443-Mode1_Parameter_sheet!$D$9))-$R$11*SIN($R$7*(K1443-Mode1_Parameter_sheet!$D$9))</f>
        <v>5.2123244169447365E-2</v>
      </c>
      <c r="O1443" s="33">
        <f>N1443+Mode1_Parameter_sheet!$D$8</f>
        <v>0.59602592063886883</v>
      </c>
    </row>
    <row r="1444" spans="2:15">
      <c r="B1444" s="29">
        <v>1440</v>
      </c>
      <c r="C1444" s="26">
        <v>47.933333330000004</v>
      </c>
      <c r="D1444" s="26">
        <v>0.188</v>
      </c>
      <c r="E1444" s="26">
        <v>-3.4599999999999999E-2</v>
      </c>
      <c r="F1444" s="26">
        <f>D1444-Mode1_Parameter_sheet!$D$7</f>
        <v>4.1784842519685145E-2</v>
      </c>
      <c r="G1444" s="26">
        <v>0.58652310730000001</v>
      </c>
      <c r="H1444" s="26">
        <v>-3.4825143109999998E-2</v>
      </c>
      <c r="I1444" s="26">
        <f>G1444-Mode1_Parameter_sheet!$D$8</f>
        <v>4.2620430830578537E-2</v>
      </c>
      <c r="K1444" s="26">
        <v>47.933333330000004</v>
      </c>
      <c r="L1444" s="33">
        <f>$R$8*COS($R$6*(K1444-Mode1_Parameter_sheet!$D$9))+$R$10*SIN($R$6*(K1444-Mode1_Parameter_sheet!$D$9))+$R$9*COS($R$7*(K1444-Mode1_Parameter_sheet!$D$9))+$R$11*SIN($R$7*(K1444-Mode1_Parameter_sheet!$D$9))</f>
        <v>5.0913490043302048E-2</v>
      </c>
      <c r="M1444" s="33">
        <f>L1444+Mode1_Parameter_sheet!$D$7</f>
        <v>0.19712864752361692</v>
      </c>
      <c r="N1444" s="33">
        <f>$R$8*COS($R$6*(K1444-Mode1_Parameter_sheet!$D$9))+$R$10*SIN($R$6*(K1444-Mode1_Parameter_sheet!$D$9))-$R$9*COS($R$7*(K1444-Mode1_Parameter_sheet!$D$9))-$R$11*SIN($R$7*(K1444-Mode1_Parameter_sheet!$D$9))</f>
        <v>5.1157885506161502E-2</v>
      </c>
      <c r="O1444" s="33">
        <f>N1444+Mode1_Parameter_sheet!$D$8</f>
        <v>0.59506056197558299</v>
      </c>
    </row>
    <row r="1445" spans="2:15">
      <c r="B1445" s="29">
        <v>1440</v>
      </c>
      <c r="C1445" s="26">
        <v>47.966666670000002</v>
      </c>
      <c r="D1445" s="26">
        <v>0.187</v>
      </c>
      <c r="E1445" s="26">
        <v>-4.2500000000000003E-2</v>
      </c>
      <c r="F1445" s="26">
        <f>D1445-Mode1_Parameter_sheet!$D$7</f>
        <v>4.0784842519685144E-2</v>
      </c>
      <c r="G1445" s="26">
        <v>0.58512394609999996</v>
      </c>
      <c r="H1445" s="26">
        <v>-4.3668690929999997E-2</v>
      </c>
      <c r="I1445" s="26">
        <f>G1445-Mode1_Parameter_sheet!$D$8</f>
        <v>4.1221269630578483E-2</v>
      </c>
      <c r="K1445" s="26">
        <v>47.966666670000002</v>
      </c>
      <c r="L1445" s="33">
        <f>$R$8*COS($R$6*(K1445-Mode1_Parameter_sheet!$D$9))+$R$10*SIN($R$6*(K1445-Mode1_Parameter_sheet!$D$9))+$R$9*COS($R$7*(K1445-Mode1_Parameter_sheet!$D$9))+$R$11*SIN($R$7*(K1445-Mode1_Parameter_sheet!$D$9))</f>
        <v>4.9635702441614471E-2</v>
      </c>
      <c r="M1445" s="33">
        <f>L1445+Mode1_Parameter_sheet!$D$7</f>
        <v>0.19585085992192933</v>
      </c>
      <c r="N1445" s="33">
        <f>$R$8*COS($R$6*(K1445-Mode1_Parameter_sheet!$D$9))+$R$10*SIN($R$6*(K1445-Mode1_Parameter_sheet!$D$9))-$R$9*COS($R$7*(K1445-Mode1_Parameter_sheet!$D$9))-$R$11*SIN($R$7*(K1445-Mode1_Parameter_sheet!$D$9))</f>
        <v>4.9873845124526778E-2</v>
      </c>
      <c r="O1445" s="33">
        <f>N1445+Mode1_Parameter_sheet!$D$8</f>
        <v>0.59377652159394823</v>
      </c>
    </row>
    <row r="1446" spans="2:15">
      <c r="B1446" s="29">
        <v>1440</v>
      </c>
      <c r="C1446" s="26">
        <v>48</v>
      </c>
      <c r="D1446" s="26">
        <v>0.186</v>
      </c>
      <c r="E1446" s="26">
        <v>-5.1799999999999999E-2</v>
      </c>
      <c r="F1446" s="26">
        <f>D1446-Mode1_Parameter_sheet!$D$7</f>
        <v>3.9784842519685143E-2</v>
      </c>
      <c r="G1446" s="26">
        <v>0.58361186119999997</v>
      </c>
      <c r="H1446" s="26">
        <v>-4.8280453780000003E-2</v>
      </c>
      <c r="I1446" s="26">
        <f>G1446-Mode1_Parameter_sheet!$D$8</f>
        <v>3.9709184730578495E-2</v>
      </c>
      <c r="K1446" s="26">
        <v>48</v>
      </c>
      <c r="L1446" s="33">
        <f>$R$8*COS($R$6*(K1446-Mode1_Parameter_sheet!$D$9))+$R$10*SIN($R$6*(K1446-Mode1_Parameter_sheet!$D$9))+$R$9*COS($R$7*(K1446-Mode1_Parameter_sheet!$D$9))+$R$11*SIN($R$7*(K1446-Mode1_Parameter_sheet!$D$9))</f>
        <v>4.8049748035331651E-2</v>
      </c>
      <c r="M1446" s="33">
        <f>L1446+Mode1_Parameter_sheet!$D$7</f>
        <v>0.19426490551564651</v>
      </c>
      <c r="N1446" s="33">
        <f>$R$8*COS($R$6*(K1446-Mode1_Parameter_sheet!$D$9))+$R$10*SIN($R$6*(K1446-Mode1_Parameter_sheet!$D$9))-$R$9*COS($R$7*(K1446-Mode1_Parameter_sheet!$D$9))-$R$11*SIN($R$7*(K1446-Mode1_Parameter_sheet!$D$9))</f>
        <v>4.8279122811832061E-2</v>
      </c>
      <c r="O1446" s="33">
        <f>N1446+Mode1_Parameter_sheet!$D$8</f>
        <v>0.59218179928125358</v>
      </c>
    </row>
    <row r="1447" spans="2:15">
      <c r="B1447" s="29">
        <v>1440</v>
      </c>
      <c r="C1447" s="26">
        <v>48.033333329999998</v>
      </c>
      <c r="D1447" s="26">
        <v>0.184</v>
      </c>
      <c r="E1447" s="26">
        <v>-0.06</v>
      </c>
      <c r="F1447" s="26">
        <f>D1447-Mode1_Parameter_sheet!$D$7</f>
        <v>3.7784842519685141E-2</v>
      </c>
      <c r="G1447" s="26">
        <v>0.58190524919999997</v>
      </c>
      <c r="H1447" s="26">
        <v>-5.7035822329999999E-2</v>
      </c>
      <c r="I1447" s="26">
        <f>G1447-Mode1_Parameter_sheet!$D$8</f>
        <v>3.8002572730578499E-2</v>
      </c>
      <c r="K1447" s="26">
        <v>48.033333329999998</v>
      </c>
      <c r="L1447" s="33">
        <f>$R$8*COS($R$6*(K1447-Mode1_Parameter_sheet!$D$9))+$R$10*SIN($R$6*(K1447-Mode1_Parameter_sheet!$D$9))+$R$9*COS($R$7*(K1447-Mode1_Parameter_sheet!$D$9))+$R$11*SIN($R$7*(K1447-Mode1_Parameter_sheet!$D$9))</f>
        <v>4.6165470494157097E-2</v>
      </c>
      <c r="M1447" s="33">
        <f>L1447+Mode1_Parameter_sheet!$D$7</f>
        <v>0.19238062797447195</v>
      </c>
      <c r="N1447" s="33">
        <f>$R$8*COS($R$6*(K1447-Mode1_Parameter_sheet!$D$9))+$R$10*SIN($R$6*(K1447-Mode1_Parameter_sheet!$D$9))-$R$9*COS($R$7*(K1447-Mode1_Parameter_sheet!$D$9))-$R$11*SIN($R$7*(K1447-Mode1_Parameter_sheet!$D$9))</f>
        <v>4.6383654837944453E-2</v>
      </c>
      <c r="O1447" s="33">
        <f>N1447+Mode1_Parameter_sheet!$D$8</f>
        <v>0.59028633130736596</v>
      </c>
    </row>
    <row r="1448" spans="2:15">
      <c r="B1448" s="29">
        <v>1440</v>
      </c>
      <c r="C1448" s="26">
        <v>48.066666669999996</v>
      </c>
      <c r="D1448" s="26">
        <v>0.182</v>
      </c>
      <c r="E1448" s="26">
        <v>-6.4600000000000005E-2</v>
      </c>
      <c r="F1448" s="26">
        <f>D1448-Mode1_Parameter_sheet!$D$7</f>
        <v>3.5784842519685139E-2</v>
      </c>
      <c r="G1448" s="26">
        <v>0.57980947309999997</v>
      </c>
      <c r="H1448" s="26">
        <v>-6.4964633450000003E-2</v>
      </c>
      <c r="I1448" s="26">
        <f>G1448-Mode1_Parameter_sheet!$D$8</f>
        <v>3.5906796630578497E-2</v>
      </c>
      <c r="K1448" s="26">
        <v>48.066666669999996</v>
      </c>
      <c r="L1448" s="33">
        <f>$R$8*COS($R$6*(K1448-Mode1_Parameter_sheet!$D$9))+$R$10*SIN($R$6*(K1448-Mode1_Parameter_sheet!$D$9))+$R$9*COS($R$7*(K1448-Mode1_Parameter_sheet!$D$9))+$R$11*SIN($R$7*(K1448-Mode1_Parameter_sheet!$D$9))</f>
        <v>4.399456314144351E-2</v>
      </c>
      <c r="M1448" s="33">
        <f>L1448+Mode1_Parameter_sheet!$D$7</f>
        <v>0.19020972062175837</v>
      </c>
      <c r="N1448" s="33">
        <f>$R$8*COS($R$6*(K1448-Mode1_Parameter_sheet!$D$9))+$R$10*SIN($R$6*(K1448-Mode1_Parameter_sheet!$D$9))-$R$9*COS($R$7*(K1448-Mode1_Parameter_sheet!$D$9))-$R$11*SIN($R$7*(K1448-Mode1_Parameter_sheet!$D$9))</f>
        <v>4.4199252708839981E-2</v>
      </c>
      <c r="O1448" s="33">
        <f>N1448+Mode1_Parameter_sheet!$D$8</f>
        <v>0.58810192917826143</v>
      </c>
    </row>
    <row r="1449" spans="2:15">
      <c r="B1449" s="29">
        <v>1440</v>
      </c>
      <c r="C1449" s="26">
        <v>48.1</v>
      </c>
      <c r="D1449" s="26">
        <v>0.17899999999999999</v>
      </c>
      <c r="E1449" s="26">
        <v>-7.0400000000000004E-2</v>
      </c>
      <c r="F1449" s="26">
        <f>D1449-Mode1_Parameter_sheet!$D$7</f>
        <v>3.2784842519685137E-2</v>
      </c>
      <c r="G1449" s="26">
        <v>0.57757427360000002</v>
      </c>
      <c r="H1449" s="26">
        <v>-7.0818487410000006E-2</v>
      </c>
      <c r="I1449" s="26">
        <f>G1449-Mode1_Parameter_sheet!$D$8</f>
        <v>3.3671597130578546E-2</v>
      </c>
      <c r="K1449" s="26">
        <v>48.1</v>
      </c>
      <c r="L1449" s="33">
        <f>$R$8*COS($R$6*(K1449-Mode1_Parameter_sheet!$D$9))+$R$10*SIN($R$6*(K1449-Mode1_Parameter_sheet!$D$9))+$R$9*COS($R$7*(K1449-Mode1_Parameter_sheet!$D$9))+$R$11*SIN($R$7*(K1449-Mode1_Parameter_sheet!$D$9))</f>
        <v>4.1550498841594938E-2</v>
      </c>
      <c r="M1449" s="33">
        <f>L1449+Mode1_Parameter_sheet!$D$7</f>
        <v>0.18776565632190978</v>
      </c>
      <c r="N1449" s="33">
        <f>$R$8*COS($R$6*(K1449-Mode1_Parameter_sheet!$D$9))+$R$10*SIN($R$6*(K1449-Mode1_Parameter_sheet!$D$9))-$R$9*COS($R$7*(K1449-Mode1_Parameter_sheet!$D$9))-$R$11*SIN($R$7*(K1449-Mode1_Parameter_sheet!$D$9))</f>
        <v>4.1739531821187184E-2</v>
      </c>
      <c r="O1449" s="33">
        <f>N1449+Mode1_Parameter_sheet!$D$8</f>
        <v>0.58564220829060865</v>
      </c>
    </row>
    <row r="1450" spans="2:15">
      <c r="B1450" s="29">
        <v>1440</v>
      </c>
      <c r="C1450" s="26">
        <v>48.133333329999999</v>
      </c>
      <c r="D1450" s="26">
        <v>0.17699999999999999</v>
      </c>
      <c r="E1450" s="26">
        <v>-7.8600000000000003E-2</v>
      </c>
      <c r="F1450" s="26">
        <f>D1450-Mode1_Parameter_sheet!$D$7</f>
        <v>3.0784842519685135E-2</v>
      </c>
      <c r="G1450" s="26">
        <v>0.57508824059999997</v>
      </c>
      <c r="H1450" s="26">
        <v>-7.8074098709999998E-2</v>
      </c>
      <c r="I1450" s="26">
        <f>G1450-Mode1_Parameter_sheet!$D$8</f>
        <v>3.1185564130578491E-2</v>
      </c>
      <c r="K1450" s="26">
        <v>48.133333329999999</v>
      </c>
      <c r="L1450" s="33">
        <f>$R$8*COS($R$6*(K1450-Mode1_Parameter_sheet!$D$9))+$R$10*SIN($R$6*(K1450-Mode1_Parameter_sheet!$D$9))+$R$9*COS($R$7*(K1450-Mode1_Parameter_sheet!$D$9))+$R$11*SIN($R$7*(K1450-Mode1_Parameter_sheet!$D$9))</f>
        <v>3.8848442616247751E-2</v>
      </c>
      <c r="M1450" s="33">
        <f>L1450+Mode1_Parameter_sheet!$D$7</f>
        <v>0.18506360009656261</v>
      </c>
      <c r="N1450" s="33">
        <f>$R$8*COS($R$6*(K1450-Mode1_Parameter_sheet!$D$9))+$R$10*SIN($R$6*(K1450-Mode1_Parameter_sheet!$D$9))-$R$9*COS($R$7*(K1450-Mode1_Parameter_sheet!$D$9))-$R$11*SIN($R$7*(K1450-Mode1_Parameter_sheet!$D$9))</f>
        <v>3.9019822548913986E-2</v>
      </c>
      <c r="O1450" s="33">
        <f>N1450+Mode1_Parameter_sheet!$D$8</f>
        <v>0.58292249901833548</v>
      </c>
    </row>
    <row r="1451" spans="2:15">
      <c r="B1451" s="29">
        <v>1450</v>
      </c>
      <c r="C1451" s="26">
        <v>48.166666669999998</v>
      </c>
      <c r="D1451" s="26">
        <v>0.17399999999999999</v>
      </c>
      <c r="E1451" s="26">
        <v>-8.2299999999999998E-2</v>
      </c>
      <c r="F1451" s="26">
        <f>D1451-Mode1_Parameter_sheet!$D$7</f>
        <v>2.7784842519685132E-2</v>
      </c>
      <c r="G1451" s="26">
        <v>0.57236933369999998</v>
      </c>
      <c r="H1451" s="26">
        <v>-8.4613038769999996E-2</v>
      </c>
      <c r="I1451" s="26">
        <f>G1451-Mode1_Parameter_sheet!$D$8</f>
        <v>2.8466657230578507E-2</v>
      </c>
      <c r="K1451" s="26">
        <v>48.166666669999998</v>
      </c>
      <c r="L1451" s="33">
        <f>$R$8*COS($R$6*(K1451-Mode1_Parameter_sheet!$D$9))+$R$10*SIN($R$6*(K1451-Mode1_Parameter_sheet!$D$9))+$R$9*COS($R$7*(K1451-Mode1_Parameter_sheet!$D$9))+$R$11*SIN($R$7*(K1451-Mode1_Parameter_sheet!$D$9))</f>
        <v>3.5905159294389748E-2</v>
      </c>
      <c r="M1451" s="33">
        <f>L1451+Mode1_Parameter_sheet!$D$7</f>
        <v>0.18212031677470461</v>
      </c>
      <c r="N1451" s="33">
        <f>$R$8*COS($R$6*(K1451-Mode1_Parameter_sheet!$D$9))+$R$10*SIN($R$6*(K1451-Mode1_Parameter_sheet!$D$9))-$R$9*COS($R$7*(K1451-Mode1_Parameter_sheet!$D$9))-$R$11*SIN($R$7*(K1451-Mode1_Parameter_sheet!$D$9))</f>
        <v>3.605707615638775E-2</v>
      </c>
      <c r="O1451" s="33">
        <f>N1451+Mode1_Parameter_sheet!$D$8</f>
        <v>0.57995975262580923</v>
      </c>
    </row>
    <row r="1452" spans="2:15">
      <c r="B1452" s="29">
        <v>1450</v>
      </c>
      <c r="C1452" s="26">
        <v>48.2</v>
      </c>
      <c r="D1452" s="26">
        <v>0.17100000000000001</v>
      </c>
      <c r="E1452" s="26">
        <v>-8.8200000000000001E-2</v>
      </c>
      <c r="F1452" s="26">
        <f>D1452-Mode1_Parameter_sheet!$D$7</f>
        <v>2.4784842519685157E-2</v>
      </c>
      <c r="G1452" s="26">
        <v>0.5694473713</v>
      </c>
      <c r="H1452" s="26">
        <v>-8.8898155549999996E-2</v>
      </c>
      <c r="I1452" s="26">
        <f>G1452-Mode1_Parameter_sheet!$D$8</f>
        <v>2.5544694830578529E-2</v>
      </c>
      <c r="K1452" s="26">
        <v>48.2</v>
      </c>
      <c r="L1452" s="33">
        <f>$R$8*COS($R$6*(K1452-Mode1_Parameter_sheet!$D$9))+$R$10*SIN($R$6*(K1452-Mode1_Parameter_sheet!$D$9))+$R$9*COS($R$7*(K1452-Mode1_Parameter_sheet!$D$9))+$R$11*SIN($R$7*(K1452-Mode1_Parameter_sheet!$D$9))</f>
        <v>3.2738912647670329E-2</v>
      </c>
      <c r="M1452" s="33">
        <f>L1452+Mode1_Parameter_sheet!$D$7</f>
        <v>0.1789540701279852</v>
      </c>
      <c r="N1452" s="33">
        <f>$R$8*COS($R$6*(K1452-Mode1_Parameter_sheet!$D$9))+$R$10*SIN($R$6*(K1452-Mode1_Parameter_sheet!$D$9))-$R$9*COS($R$7*(K1452-Mode1_Parameter_sheet!$D$9))-$R$11*SIN($R$7*(K1452-Mode1_Parameter_sheet!$D$9))</f>
        <v>3.2869761984839416E-2</v>
      </c>
      <c r="O1452" s="33">
        <f>N1452+Mode1_Parameter_sheet!$D$8</f>
        <v>0.57677243845426085</v>
      </c>
    </row>
    <row r="1453" spans="2:15">
      <c r="B1453" s="29">
        <v>1450</v>
      </c>
      <c r="C1453" s="26">
        <v>48.233333330000001</v>
      </c>
      <c r="D1453" s="26">
        <v>0.16800000000000001</v>
      </c>
      <c r="E1453" s="26">
        <v>-9.4E-2</v>
      </c>
      <c r="F1453" s="26">
        <f>D1453-Mode1_Parameter_sheet!$D$7</f>
        <v>2.1784842519685155E-2</v>
      </c>
      <c r="G1453" s="26">
        <v>0.56644278999999997</v>
      </c>
      <c r="H1453" s="26">
        <v>-9.2150568789999998E-2</v>
      </c>
      <c r="I1453" s="26">
        <f>G1453-Mode1_Parameter_sheet!$D$8</f>
        <v>2.2540113530578498E-2</v>
      </c>
      <c r="K1453" s="26">
        <v>48.233333330000001</v>
      </c>
      <c r="L1453" s="33">
        <f>$R$8*COS($R$6*(K1453-Mode1_Parameter_sheet!$D$9))+$R$10*SIN($R$6*(K1453-Mode1_Parameter_sheet!$D$9))+$R$9*COS($R$7*(K1453-Mode1_Parameter_sheet!$D$9))+$R$11*SIN($R$7*(K1453-Mode1_Parameter_sheet!$D$9))</f>
        <v>2.9369346959254587E-2</v>
      </c>
      <c r="M1453" s="33">
        <f>L1453+Mode1_Parameter_sheet!$D$7</f>
        <v>0.17558450443956944</v>
      </c>
      <c r="N1453" s="33">
        <f>$R$8*COS($R$6*(K1453-Mode1_Parameter_sheet!$D$9))+$R$10*SIN($R$6*(K1453-Mode1_Parameter_sheet!$D$9))-$R$9*COS($R$7*(K1453-Mode1_Parameter_sheet!$D$9))-$R$11*SIN($R$7*(K1453-Mode1_Parameter_sheet!$D$9))</f>
        <v>2.9477746815105853E-2</v>
      </c>
      <c r="O1453" s="33">
        <f>N1453+Mode1_Parameter_sheet!$D$8</f>
        <v>0.57338042328452732</v>
      </c>
    </row>
    <row r="1454" spans="2:15">
      <c r="B1454" s="29">
        <v>1450</v>
      </c>
      <c r="C1454" s="26">
        <v>48.266666669999999</v>
      </c>
      <c r="D1454" s="26">
        <v>0.16500000000000001</v>
      </c>
      <c r="E1454" s="26">
        <v>-9.3799999999999994E-2</v>
      </c>
      <c r="F1454" s="26">
        <f>D1454-Mode1_Parameter_sheet!$D$7</f>
        <v>1.8784842519685152E-2</v>
      </c>
      <c r="G1454" s="26">
        <v>0.56330400010000004</v>
      </c>
      <c r="H1454" s="26">
        <v>-9.8942895490000002E-2</v>
      </c>
      <c r="I1454" s="26">
        <f>G1454-Mode1_Parameter_sheet!$D$8</f>
        <v>1.940132363057856E-2</v>
      </c>
      <c r="K1454" s="26">
        <v>48.266666669999999</v>
      </c>
      <c r="L1454" s="33">
        <f>$R$8*COS($R$6*(K1454-Mode1_Parameter_sheet!$D$9))+$R$10*SIN($R$6*(K1454-Mode1_Parameter_sheet!$D$9))+$R$9*COS($R$7*(K1454-Mode1_Parameter_sheet!$D$9))+$R$11*SIN($R$7*(K1454-Mode1_Parameter_sheet!$D$9))</f>
        <v>2.5817367708845032E-2</v>
      </c>
      <c r="M1454" s="33">
        <f>L1454+Mode1_Parameter_sheet!$D$7</f>
        <v>0.1720325251891599</v>
      </c>
      <c r="N1454" s="33">
        <f>$R$8*COS($R$6*(K1454-Mode1_Parameter_sheet!$D$9))+$R$10*SIN($R$6*(K1454-Mode1_Parameter_sheet!$D$9))-$R$9*COS($R$7*(K1454-Mode1_Parameter_sheet!$D$9))-$R$11*SIN($R$7*(K1454-Mode1_Parameter_sheet!$D$9))</f>
        <v>2.5902173218353794E-2</v>
      </c>
      <c r="O1454" s="33">
        <f>N1454+Mode1_Parameter_sheet!$D$8</f>
        <v>0.56980484968777523</v>
      </c>
    </row>
    <row r="1455" spans="2:15">
      <c r="B1455" s="29">
        <v>1450</v>
      </c>
      <c r="C1455" s="26">
        <v>48.3</v>
      </c>
      <c r="D1455" s="26">
        <v>0.16200000000000001</v>
      </c>
      <c r="E1455" s="26">
        <v>-0.10100000000000001</v>
      </c>
      <c r="F1455" s="26">
        <f>D1455-Mode1_Parameter_sheet!$D$7</f>
        <v>1.5784842519685149E-2</v>
      </c>
      <c r="G1455" s="26">
        <v>0.55984659690000005</v>
      </c>
      <c r="H1455" s="26">
        <v>-0.10094024209999999</v>
      </c>
      <c r="I1455" s="26">
        <f>G1455-Mode1_Parameter_sheet!$D$8</f>
        <v>1.5943920430578573E-2</v>
      </c>
      <c r="K1455" s="26">
        <v>48.3</v>
      </c>
      <c r="L1455" s="33">
        <f>$R$8*COS($R$6*(K1455-Mode1_Parameter_sheet!$D$9))+$R$10*SIN($R$6*(K1455-Mode1_Parameter_sheet!$D$9))+$R$9*COS($R$7*(K1455-Mode1_Parameter_sheet!$D$9))+$R$11*SIN($R$7*(K1455-Mode1_Parameter_sheet!$D$9))</f>
        <v>2.2105015540339973E-2</v>
      </c>
      <c r="M1455" s="33">
        <f>L1455+Mode1_Parameter_sheet!$D$7</f>
        <v>0.16832017302065483</v>
      </c>
      <c r="N1455" s="33">
        <f>$R$8*COS($R$6*(K1455-Mode1_Parameter_sheet!$D$9))+$R$10*SIN($R$6*(K1455-Mode1_Parameter_sheet!$D$9))-$R$9*COS($R$7*(K1455-Mode1_Parameter_sheet!$D$9))-$R$11*SIN($R$7*(K1455-Mode1_Parameter_sheet!$D$9))</f>
        <v>2.2165331042730378E-2</v>
      </c>
      <c r="O1455" s="33">
        <f>N1455+Mode1_Parameter_sheet!$D$8</f>
        <v>0.56606800751215181</v>
      </c>
    </row>
    <row r="1456" spans="2:15">
      <c r="B1456" s="29">
        <v>1450</v>
      </c>
      <c r="C1456" s="26">
        <v>48.333333330000002</v>
      </c>
      <c r="D1456" s="26">
        <v>0.158</v>
      </c>
      <c r="E1456" s="26">
        <v>-0.10299999999999999</v>
      </c>
      <c r="F1456" s="26">
        <f>D1456-Mode1_Parameter_sheet!$D$7</f>
        <v>1.1784842519685146E-2</v>
      </c>
      <c r="G1456" s="26">
        <v>0.5565746506</v>
      </c>
      <c r="H1456" s="26">
        <v>-0.1017434101</v>
      </c>
      <c r="I1456" s="26">
        <f>G1456-Mode1_Parameter_sheet!$D$8</f>
        <v>1.2671974130578523E-2</v>
      </c>
      <c r="K1456" s="26">
        <v>48.333333330000002</v>
      </c>
      <c r="L1456" s="33">
        <f>$R$8*COS($R$6*(K1456-Mode1_Parameter_sheet!$D$9))+$R$10*SIN($R$6*(K1456-Mode1_Parameter_sheet!$D$9))+$R$9*COS($R$7*(K1456-Mode1_Parameter_sheet!$D$9))+$R$11*SIN($R$7*(K1456-Mode1_Parameter_sheet!$D$9))</f>
        <v>1.8255323341996751E-2</v>
      </c>
      <c r="M1456" s="33">
        <f>L1456+Mode1_Parameter_sheet!$D$7</f>
        <v>0.16447048082231161</v>
      </c>
      <c r="N1456" s="33">
        <f>$R$8*COS($R$6*(K1456-Mode1_Parameter_sheet!$D$9))+$R$10*SIN($R$6*(K1456-Mode1_Parameter_sheet!$D$9))-$R$9*COS($R$7*(K1456-Mode1_Parameter_sheet!$D$9))-$R$11*SIN($R$7*(K1456-Mode1_Parameter_sheet!$D$9))</f>
        <v>1.8290511819140039E-2</v>
      </c>
      <c r="O1456" s="33">
        <f>N1456+Mode1_Parameter_sheet!$D$8</f>
        <v>0.56219318828856146</v>
      </c>
    </row>
    <row r="1457" spans="2:15">
      <c r="B1457" s="29">
        <v>1450</v>
      </c>
      <c r="C1457" s="26">
        <v>48.366666670000001</v>
      </c>
      <c r="D1457" s="26">
        <v>0.155</v>
      </c>
      <c r="E1457" s="26">
        <v>-0.10199999999999999</v>
      </c>
      <c r="F1457" s="26">
        <f>D1457-Mode1_Parameter_sheet!$D$7</f>
        <v>8.7848425196851432E-3</v>
      </c>
      <c r="G1457" s="26">
        <v>0.55306370289999995</v>
      </c>
      <c r="H1457" s="26">
        <v>-0.1071420434</v>
      </c>
      <c r="I1457" s="26">
        <f>G1457-Mode1_Parameter_sheet!$D$8</f>
        <v>9.1610264305784783E-3</v>
      </c>
      <c r="K1457" s="26">
        <v>48.366666670000001</v>
      </c>
      <c r="L1457" s="33">
        <f>$R$8*COS($R$6*(K1457-Mode1_Parameter_sheet!$D$9))+$R$10*SIN($R$6*(K1457-Mode1_Parameter_sheet!$D$9))+$R$9*COS($R$7*(K1457-Mode1_Parameter_sheet!$D$9))+$R$11*SIN($R$7*(K1457-Mode1_Parameter_sheet!$D$9))</f>
        <v>1.4292176571759276E-2</v>
      </c>
      <c r="M1457" s="33">
        <f>L1457+Mode1_Parameter_sheet!$D$7</f>
        <v>0.16050733405207412</v>
      </c>
      <c r="N1457" s="33">
        <f>$R$8*COS($R$6*(K1457-Mode1_Parameter_sheet!$D$9))+$R$10*SIN($R$6*(K1457-Mode1_Parameter_sheet!$D$9))-$R$9*COS($R$7*(K1457-Mode1_Parameter_sheet!$D$9))-$R$11*SIN($R$7*(K1457-Mode1_Parameter_sheet!$D$9))</f>
        <v>1.4301866375238288E-2</v>
      </c>
      <c r="O1457" s="33">
        <f>N1457+Mode1_Parameter_sheet!$D$8</f>
        <v>0.55820454284465981</v>
      </c>
    </row>
    <row r="1458" spans="2:15">
      <c r="B1458" s="29">
        <v>1450</v>
      </c>
      <c r="C1458" s="26">
        <v>48.4</v>
      </c>
      <c r="D1458" s="26">
        <v>0.152</v>
      </c>
      <c r="E1458" s="26">
        <v>-0.107</v>
      </c>
      <c r="F1458" s="26">
        <f>D1458-Mode1_Parameter_sheet!$D$7</f>
        <v>5.7848425196851405E-3</v>
      </c>
      <c r="G1458" s="26">
        <v>0.54943184769999998</v>
      </c>
      <c r="H1458" s="26">
        <v>-0.10669524230000001</v>
      </c>
      <c r="I1458" s="26">
        <f>G1458-Mode1_Parameter_sheet!$D$8</f>
        <v>5.5291712305785001E-3</v>
      </c>
      <c r="K1458" s="26">
        <v>48.4</v>
      </c>
      <c r="L1458" s="33">
        <f>$R$8*COS($R$6*(K1458-Mode1_Parameter_sheet!$D$9))+$R$10*SIN($R$6*(K1458-Mode1_Parameter_sheet!$D$9))+$R$9*COS($R$7*(K1458-Mode1_Parameter_sheet!$D$9))+$R$11*SIN($R$7*(K1458-Mode1_Parameter_sheet!$D$9))</f>
        <v>1.0240169034264345E-2</v>
      </c>
      <c r="M1458" s="33">
        <f>L1458+Mode1_Parameter_sheet!$D$7</f>
        <v>0.15645532651457919</v>
      </c>
      <c r="N1458" s="33">
        <f>$R$8*COS($R$6*(K1458-Mode1_Parameter_sheet!$D$9))+$R$10*SIN($R$6*(K1458-Mode1_Parameter_sheet!$D$9))-$R$9*COS($R$7*(K1458-Mode1_Parameter_sheet!$D$9))-$R$11*SIN($R$7*(K1458-Mode1_Parameter_sheet!$D$9))</f>
        <v>1.0224257833477485E-2</v>
      </c>
      <c r="O1458" s="33">
        <f>N1458+Mode1_Parameter_sheet!$D$8</f>
        <v>0.55412693430289894</v>
      </c>
    </row>
    <row r="1459" spans="2:15">
      <c r="B1459" s="29">
        <v>1450</v>
      </c>
      <c r="C1459" s="26">
        <v>48.433333330000004</v>
      </c>
      <c r="D1459" s="26">
        <v>0.14799999999999999</v>
      </c>
      <c r="E1459" s="26">
        <v>-0.109</v>
      </c>
      <c r="F1459" s="26">
        <f>D1459-Mode1_Parameter_sheet!$D$7</f>
        <v>1.784842519685137E-3</v>
      </c>
      <c r="G1459" s="26">
        <v>0.54595068680000003</v>
      </c>
      <c r="H1459" s="26">
        <v>-0.1042564346</v>
      </c>
      <c r="I1459" s="26">
        <f>G1459-Mode1_Parameter_sheet!$D$8</f>
        <v>2.0480103305785535E-3</v>
      </c>
      <c r="K1459" s="26">
        <v>48.433333330000004</v>
      </c>
      <c r="L1459" s="33">
        <f>$R$8*COS($R$6*(K1459-Mode1_Parameter_sheet!$D$9))+$R$10*SIN($R$6*(K1459-Mode1_Parameter_sheet!$D$9))+$R$9*COS($R$7*(K1459-Mode1_Parameter_sheet!$D$9))+$R$11*SIN($R$7*(K1459-Mode1_Parameter_sheet!$D$9))</f>
        <v>6.1244433868665833E-3</v>
      </c>
      <c r="M1459" s="33">
        <f>L1459+Mode1_Parameter_sheet!$D$7</f>
        <v>0.15233960086718143</v>
      </c>
      <c r="N1459" s="33">
        <f>$R$8*COS($R$6*(K1459-Mode1_Parameter_sheet!$D$9))+$R$10*SIN($R$6*(K1459-Mode1_Parameter_sheet!$D$9))-$R$9*COS($R$7*(K1459-Mode1_Parameter_sheet!$D$9))-$R$11*SIN($R$7*(K1459-Mode1_Parameter_sheet!$D$9))</f>
        <v>6.0830992268926373E-3</v>
      </c>
      <c r="O1459" s="33">
        <f>N1459+Mode1_Parameter_sheet!$D$8</f>
        <v>0.54998577569631413</v>
      </c>
    </row>
    <row r="1460" spans="2:15">
      <c r="B1460" s="29">
        <v>1450</v>
      </c>
      <c r="C1460" s="26">
        <v>48.466666670000002</v>
      </c>
      <c r="D1460" s="26">
        <v>0.14399999999999999</v>
      </c>
      <c r="E1460" s="26">
        <v>-0.108</v>
      </c>
      <c r="F1460" s="26">
        <f>D1460-Mode1_Parameter_sheet!$D$7</f>
        <v>-2.2151574803148666E-3</v>
      </c>
      <c r="G1460" s="26">
        <v>0.5424814187</v>
      </c>
      <c r="H1460" s="26">
        <v>-0.1064293031</v>
      </c>
      <c r="I1460" s="26">
        <f>G1460-Mode1_Parameter_sheet!$D$8</f>
        <v>-1.4212577694214801E-3</v>
      </c>
      <c r="K1460" s="26">
        <v>48.466666670000002</v>
      </c>
      <c r="L1460" s="33">
        <f>$R$8*COS($R$6*(K1460-Mode1_Parameter_sheet!$D$9))+$R$10*SIN($R$6*(K1460-Mode1_Parameter_sheet!$D$9))+$R$9*COS($R$7*(K1460-Mode1_Parameter_sheet!$D$9))+$R$11*SIN($R$7*(K1460-Mode1_Parameter_sheet!$D$9))</f>
        <v>1.9705388382249885E-3</v>
      </c>
      <c r="M1460" s="33">
        <f>L1460+Mode1_Parameter_sheet!$D$7</f>
        <v>0.14818569631853984</v>
      </c>
      <c r="N1460" s="33">
        <f>$R$8*COS($R$6*(K1460-Mode1_Parameter_sheet!$D$9))+$R$10*SIN($R$6*(K1460-Mode1_Parameter_sheet!$D$9))-$R$9*COS($R$7*(K1460-Mode1_Parameter_sheet!$D$9))-$R$11*SIN($R$7*(K1460-Mode1_Parameter_sheet!$D$9))</f>
        <v>1.9041983652267301E-3</v>
      </c>
      <c r="O1460" s="33">
        <f>N1460+Mode1_Parameter_sheet!$D$8</f>
        <v>0.54580687483464818</v>
      </c>
    </row>
    <row r="1461" spans="2:15">
      <c r="B1461" s="29">
        <v>1460</v>
      </c>
      <c r="C1461" s="26">
        <v>48.5</v>
      </c>
      <c r="D1461" s="26">
        <v>0.14099999999999999</v>
      </c>
      <c r="E1461" s="26">
        <v>-0.104</v>
      </c>
      <c r="F1461" s="26">
        <f>D1461-Mode1_Parameter_sheet!$D$7</f>
        <v>-5.2151574803148693E-3</v>
      </c>
      <c r="G1461" s="26">
        <v>0.53885539989999998</v>
      </c>
      <c r="H1461" s="26">
        <v>-0.1090078902</v>
      </c>
      <c r="I1461" s="26">
        <f>G1461-Mode1_Parameter_sheet!$D$8</f>
        <v>-5.0472765694214994E-3</v>
      </c>
      <c r="K1461" s="26">
        <v>48.5</v>
      </c>
      <c r="L1461" s="33">
        <f>$R$8*COS($R$6*(K1461-Mode1_Parameter_sheet!$D$9))+$R$10*SIN($R$6*(K1461-Mode1_Parameter_sheet!$D$9))+$R$9*COS($R$7*(K1461-Mode1_Parameter_sheet!$D$9))+$R$11*SIN($R$7*(K1461-Mode1_Parameter_sheet!$D$9))</f>
        <v>-2.1957632801612721E-3</v>
      </c>
      <c r="M1461" s="33">
        <f>L1461+Mode1_Parameter_sheet!$D$7</f>
        <v>0.14401939420015358</v>
      </c>
      <c r="N1461" s="33">
        <f>$R$8*COS($R$6*(K1461-Mode1_Parameter_sheet!$D$9))+$R$10*SIN($R$6*(K1461-Mode1_Parameter_sheet!$D$9))-$R$9*COS($R$7*(K1461-Mode1_Parameter_sheet!$D$9))-$R$11*SIN($R$7*(K1461-Mode1_Parameter_sheet!$D$9))</f>
        <v>-2.28639940815482E-3</v>
      </c>
      <c r="O1461" s="33">
        <f>N1461+Mode1_Parameter_sheet!$D$8</f>
        <v>0.54161627706126669</v>
      </c>
    </row>
    <row r="1462" spans="2:15">
      <c r="B1462" s="29">
        <v>1460</v>
      </c>
      <c r="C1462" s="26">
        <v>48.533333329999998</v>
      </c>
      <c r="D1462" s="26">
        <v>0.13700000000000001</v>
      </c>
      <c r="E1462" s="26">
        <v>-0.10299999999999999</v>
      </c>
      <c r="F1462" s="26">
        <f>D1462-Mode1_Parameter_sheet!$D$7</f>
        <v>-9.2151574803148451E-3</v>
      </c>
      <c r="G1462" s="26">
        <v>0.53521422600000002</v>
      </c>
      <c r="H1462" s="26">
        <v>-0.1080654678</v>
      </c>
      <c r="I1462" s="26">
        <f>G1462-Mode1_Parameter_sheet!$D$8</f>
        <v>-8.6884504694214604E-3</v>
      </c>
      <c r="K1462" s="26">
        <v>48.533333329999998</v>
      </c>
      <c r="L1462" s="33">
        <f>$R$8*COS($R$6*(K1462-Mode1_Parameter_sheet!$D$9))+$R$10*SIN($R$6*(K1462-Mode1_Parameter_sheet!$D$9))+$R$9*COS($R$7*(K1462-Mode1_Parameter_sheet!$D$9))+$R$11*SIN($R$7*(K1462-Mode1_Parameter_sheet!$D$9))</f>
        <v>-6.3486067478681673E-3</v>
      </c>
      <c r="M1462" s="33">
        <f>L1462+Mode1_Parameter_sheet!$D$7</f>
        <v>0.13986655073244669</v>
      </c>
      <c r="N1462" s="33">
        <f>$R$8*COS($R$6*(K1462-Mode1_Parameter_sheet!$D$9))+$R$10*SIN($R$6*(K1462-Mode1_Parameter_sheet!$D$9))-$R$9*COS($R$7*(K1462-Mode1_Parameter_sheet!$D$9))-$R$11*SIN($R$7*(K1462-Mode1_Parameter_sheet!$D$9))</f>
        <v>-6.4625812834767571E-3</v>
      </c>
      <c r="O1462" s="33">
        <f>N1462+Mode1_Parameter_sheet!$D$8</f>
        <v>0.53744009518594471</v>
      </c>
    </row>
    <row r="1463" spans="2:15">
      <c r="B1463" s="29">
        <v>1460</v>
      </c>
      <c r="C1463" s="26">
        <v>48.566666669999996</v>
      </c>
      <c r="D1463" s="26">
        <v>0.13400000000000001</v>
      </c>
      <c r="E1463" s="26">
        <v>-0.10199999999999999</v>
      </c>
      <c r="F1463" s="26">
        <f>D1463-Mode1_Parameter_sheet!$D$7</f>
        <v>-1.2215157480314848E-2</v>
      </c>
      <c r="G1463" s="26">
        <v>0.53165103540000003</v>
      </c>
      <c r="H1463" s="26">
        <v>-0.1018980813</v>
      </c>
      <c r="I1463" s="26">
        <f>G1463-Mode1_Parameter_sheet!$D$8</f>
        <v>-1.2251641069421448E-2</v>
      </c>
      <c r="K1463" s="26">
        <v>48.566666669999996</v>
      </c>
      <c r="L1463" s="33">
        <f>$R$8*COS($R$6*(K1463-Mode1_Parameter_sheet!$D$9))+$R$10*SIN($R$6*(K1463-Mode1_Parameter_sheet!$D$9))+$R$9*COS($R$7*(K1463-Mode1_Parameter_sheet!$D$9))+$R$11*SIN($R$7*(K1463-Mode1_Parameter_sheet!$D$9))</f>
        <v>-1.0462216949267375E-2</v>
      </c>
      <c r="M1463" s="33">
        <f>L1463+Mode1_Parameter_sheet!$D$7</f>
        <v>0.13575294053104747</v>
      </c>
      <c r="N1463" s="33">
        <f>$R$8*COS($R$6*(K1463-Mode1_Parameter_sheet!$D$9))+$R$10*SIN($R$6*(K1463-Mode1_Parameter_sheet!$D$9))-$R$9*COS($R$7*(K1463-Mode1_Parameter_sheet!$D$9))-$R$11*SIN($R$7*(K1463-Mode1_Parameter_sheet!$D$9))</f>
        <v>-1.0598326164521847E-2</v>
      </c>
      <c r="O1463" s="33">
        <f>N1463+Mode1_Parameter_sheet!$D$8</f>
        <v>0.53330435030489964</v>
      </c>
    </row>
    <row r="1464" spans="2:15">
      <c r="B1464" s="29">
        <v>1460</v>
      </c>
      <c r="C1464" s="26">
        <v>48.6</v>
      </c>
      <c r="D1464" s="26">
        <v>0.13100000000000001</v>
      </c>
      <c r="E1464" s="26">
        <v>-0.10100000000000001</v>
      </c>
      <c r="F1464" s="26">
        <f>D1464-Mode1_Parameter_sheet!$D$7</f>
        <v>-1.521515748031485E-2</v>
      </c>
      <c r="G1464" s="26">
        <v>0.52842102059999996</v>
      </c>
      <c r="H1464" s="26">
        <v>-0.10112575460000001</v>
      </c>
      <c r="I1464" s="26">
        <f>G1464-Mode1_Parameter_sheet!$D$8</f>
        <v>-1.5481655869421518E-2</v>
      </c>
      <c r="K1464" s="26">
        <v>48.6</v>
      </c>
      <c r="L1464" s="33">
        <f>$R$8*COS($R$6*(K1464-Mode1_Parameter_sheet!$D$9))+$R$10*SIN($R$6*(K1464-Mode1_Parameter_sheet!$D$9))+$R$9*COS($R$7*(K1464-Mode1_Parameter_sheet!$D$9))+$R$11*SIN($R$7*(K1464-Mode1_Parameter_sheet!$D$9))</f>
        <v>-1.4511056954151518E-2</v>
      </c>
      <c r="M1464" s="33">
        <f>L1464+Mode1_Parameter_sheet!$D$7</f>
        <v>0.13170410052616333</v>
      </c>
      <c r="N1464" s="33">
        <f>$R$8*COS($R$6*(K1464-Mode1_Parameter_sheet!$D$9))+$R$10*SIN($R$6*(K1464-Mode1_Parameter_sheet!$D$9))-$R$9*COS($R$7*(K1464-Mode1_Parameter_sheet!$D$9))-$R$11*SIN($R$7*(K1464-Mode1_Parameter_sheet!$D$9))</f>
        <v>-1.4667863333880716E-2</v>
      </c>
      <c r="O1464" s="33">
        <f>N1464+Mode1_Parameter_sheet!$D$8</f>
        <v>0.52923481313554077</v>
      </c>
    </row>
    <row r="1465" spans="2:15">
      <c r="B1465" s="29">
        <v>1460</v>
      </c>
      <c r="C1465" s="26">
        <v>48.633333329999999</v>
      </c>
      <c r="D1465" s="26">
        <v>0.127</v>
      </c>
      <c r="E1465" s="26">
        <v>-9.7299999999999998E-2</v>
      </c>
      <c r="F1465" s="26">
        <f>D1465-Mode1_Parameter_sheet!$D$7</f>
        <v>-1.9215157480314854E-2</v>
      </c>
      <c r="G1465" s="26">
        <v>0.52490931839999999</v>
      </c>
      <c r="H1465" s="26">
        <v>-9.9411250810000004E-2</v>
      </c>
      <c r="I1465" s="26">
        <f>G1465-Mode1_Parameter_sheet!$D$8</f>
        <v>-1.8993358069421484E-2</v>
      </c>
      <c r="K1465" s="26">
        <v>48.633333329999999</v>
      </c>
      <c r="L1465" s="33">
        <f>$R$8*COS($R$6*(K1465-Mode1_Parameter_sheet!$D$9))+$R$10*SIN($R$6*(K1465-Mode1_Parameter_sheet!$D$9))+$R$9*COS($R$7*(K1465-Mode1_Parameter_sheet!$D$9))+$R$11*SIN($R$7*(K1465-Mode1_Parameter_sheet!$D$9))</f>
        <v>-1.8469993224839026E-2</v>
      </c>
      <c r="M1465" s="33">
        <f>L1465+Mode1_Parameter_sheet!$D$7</f>
        <v>0.12774516425547583</v>
      </c>
      <c r="N1465" s="33">
        <f>$R$8*COS($R$6*(K1465-Mode1_Parameter_sheet!$D$9))+$R$10*SIN($R$6*(K1465-Mode1_Parameter_sheet!$D$9))-$R$9*COS($R$7*(K1465-Mode1_Parameter_sheet!$D$9))-$R$11*SIN($R$7*(K1465-Mode1_Parameter_sheet!$D$9))</f>
        <v>-1.8645840668991845E-2</v>
      </c>
      <c r="O1465" s="33">
        <f>N1465+Mode1_Parameter_sheet!$D$8</f>
        <v>0.52525683580042959</v>
      </c>
    </row>
    <row r="1466" spans="2:15">
      <c r="B1466" s="29">
        <v>1460</v>
      </c>
      <c r="C1466" s="26">
        <v>48.666666669999998</v>
      </c>
      <c r="D1466" s="26">
        <v>0.124</v>
      </c>
      <c r="E1466" s="26">
        <v>-9.1399999999999995E-2</v>
      </c>
      <c r="F1466" s="26">
        <f>D1466-Mode1_Parameter_sheet!$D$7</f>
        <v>-2.2215157480314857E-2</v>
      </c>
      <c r="G1466" s="26">
        <v>0.52179360389999996</v>
      </c>
      <c r="H1466" s="26">
        <v>-9.1688765039999995E-2</v>
      </c>
      <c r="I1466" s="26">
        <f>G1466-Mode1_Parameter_sheet!$D$8</f>
        <v>-2.2109072569421517E-2</v>
      </c>
      <c r="K1466" s="26">
        <v>48.666666669999998</v>
      </c>
      <c r="L1466" s="33">
        <f>$R$8*COS($R$6*(K1466-Mode1_Parameter_sheet!$D$9))+$R$10*SIN($R$6*(K1466-Mode1_Parameter_sheet!$D$9))+$R$9*COS($R$7*(K1466-Mode1_Parameter_sheet!$D$9))+$R$11*SIN($R$7*(K1466-Mode1_Parameter_sheet!$D$9))</f>
        <v>-2.2314447631300655E-2</v>
      </c>
      <c r="M1466" s="33">
        <f>L1466+Mode1_Parameter_sheet!$D$7</f>
        <v>0.1239007098490142</v>
      </c>
      <c r="N1466" s="33">
        <f>$R$8*COS($R$6*(K1466-Mode1_Parameter_sheet!$D$9))+$R$10*SIN($R$6*(K1466-Mode1_Parameter_sheet!$D$9))-$R$9*COS($R$7*(K1466-Mode1_Parameter_sheet!$D$9))-$R$11*SIN($R$7*(K1466-Mode1_Parameter_sheet!$D$9))</f>
        <v>-2.2507478943760453E-2</v>
      </c>
      <c r="O1466" s="33">
        <f>N1466+Mode1_Parameter_sheet!$D$8</f>
        <v>0.52139519752566099</v>
      </c>
    </row>
    <row r="1467" spans="2:15">
      <c r="B1467" s="29">
        <v>1460</v>
      </c>
      <c r="C1467" s="26">
        <v>48.7</v>
      </c>
      <c r="D1467" s="26">
        <v>0.121</v>
      </c>
      <c r="E1467" s="26">
        <v>-8.8999999999999996E-2</v>
      </c>
      <c r="F1467" s="26">
        <f>D1467-Mode1_Parameter_sheet!$D$7</f>
        <v>-2.5215157480314859E-2</v>
      </c>
      <c r="G1467" s="26">
        <v>0.51879673410000005</v>
      </c>
      <c r="H1467" s="26">
        <v>-8.9095364469999994E-2</v>
      </c>
      <c r="I1467" s="26">
        <f>G1467-Mode1_Parameter_sheet!$D$8</f>
        <v>-2.510594236942143E-2</v>
      </c>
      <c r="K1467" s="26">
        <v>48.7</v>
      </c>
      <c r="L1467" s="33">
        <f>$R$8*COS($R$6*(K1467-Mode1_Parameter_sheet!$D$9))+$R$10*SIN($R$6*(K1467-Mode1_Parameter_sheet!$D$9))+$R$9*COS($R$7*(K1467-Mode1_Parameter_sheet!$D$9))+$R$11*SIN($R$7*(K1467-Mode1_Parameter_sheet!$D$9))</f>
        <v>-2.6020546534071185E-2</v>
      </c>
      <c r="M1467" s="33">
        <f>L1467+Mode1_Parameter_sheet!$D$7</f>
        <v>0.12019461094624367</v>
      </c>
      <c r="N1467" s="33">
        <f>$R$8*COS($R$6*(K1467-Mode1_Parameter_sheet!$D$9))+$R$10*SIN($R$6*(K1467-Mode1_Parameter_sheet!$D$9))-$R$9*COS($R$7*(K1467-Mode1_Parameter_sheet!$D$9))-$R$11*SIN($R$7*(K1467-Mode1_Parameter_sheet!$D$9))</f>
        <v>-2.6228723022148754E-2</v>
      </c>
      <c r="O1467" s="33">
        <f>N1467+Mode1_Parameter_sheet!$D$8</f>
        <v>0.51767395344727274</v>
      </c>
    </row>
    <row r="1468" spans="2:15">
      <c r="B1468" s="29">
        <v>1460</v>
      </c>
      <c r="C1468" s="26">
        <v>48.733333330000001</v>
      </c>
      <c r="D1468" s="26">
        <v>0.11799999999999999</v>
      </c>
      <c r="E1468" s="26">
        <v>-8.3099999999999993E-2</v>
      </c>
      <c r="F1468" s="26">
        <f>D1468-Mode1_Parameter_sheet!$D$7</f>
        <v>-2.8215157480314862E-2</v>
      </c>
      <c r="G1468" s="26">
        <v>0.51585391290000004</v>
      </c>
      <c r="H1468" s="26">
        <v>-8.6580439950000004E-2</v>
      </c>
      <c r="I1468" s="26">
        <f>G1468-Mode1_Parameter_sheet!$D$8</f>
        <v>-2.8048763569421431E-2</v>
      </c>
      <c r="K1468" s="26">
        <v>48.733333330000001</v>
      </c>
      <c r="L1468" s="33">
        <f>$R$8*COS($R$6*(K1468-Mode1_Parameter_sheet!$D$9))+$R$10*SIN($R$6*(K1468-Mode1_Parameter_sheet!$D$9))+$R$9*COS($R$7*(K1468-Mode1_Parameter_sheet!$D$9))+$R$11*SIN($R$7*(K1468-Mode1_Parameter_sheet!$D$9))</f>
        <v>-2.9565275776661952E-2</v>
      </c>
      <c r="M1468" s="33">
        <f>L1468+Mode1_Parameter_sheet!$D$7</f>
        <v>0.1166498817036529</v>
      </c>
      <c r="N1468" s="33">
        <f>$R$8*COS($R$6*(K1468-Mode1_Parameter_sheet!$D$9))+$R$10*SIN($R$6*(K1468-Mode1_Parameter_sheet!$D$9))-$R$9*COS($R$7*(K1468-Mode1_Parameter_sheet!$D$9))-$R$11*SIN($R$7*(K1468-Mode1_Parameter_sheet!$D$9))</f>
        <v>-2.9786398798355984E-2</v>
      </c>
      <c r="O1468" s="33">
        <f>N1468+Mode1_Parameter_sheet!$D$8</f>
        <v>0.51411627767106549</v>
      </c>
    </row>
    <row r="1469" spans="2:15">
      <c r="B1469" s="29">
        <v>1460</v>
      </c>
      <c r="C1469" s="26">
        <v>48.766666669999999</v>
      </c>
      <c r="D1469" s="26">
        <v>0.11600000000000001</v>
      </c>
      <c r="E1469" s="26">
        <v>-7.7600000000000002E-2</v>
      </c>
      <c r="F1469" s="26">
        <f>D1469-Mode1_Parameter_sheet!$D$7</f>
        <v>-3.021515748031485E-2</v>
      </c>
      <c r="G1469" s="26">
        <v>0.51302470469999994</v>
      </c>
      <c r="H1469" s="26">
        <v>-7.8570856610000003E-2</v>
      </c>
      <c r="I1469" s="26">
        <f>G1469-Mode1_Parameter_sheet!$D$8</f>
        <v>-3.0877971769421531E-2</v>
      </c>
      <c r="K1469" s="26">
        <v>48.766666669999999</v>
      </c>
      <c r="L1469" s="33">
        <f>$R$8*COS($R$6*(K1469-Mode1_Parameter_sheet!$D$9))+$R$10*SIN($R$6*(K1469-Mode1_Parameter_sheet!$D$9))+$R$9*COS($R$7*(K1469-Mode1_Parameter_sheet!$D$9))+$R$11*SIN($R$7*(K1469-Mode1_Parameter_sheet!$D$9))</f>
        <v>-3.2926619793071259E-2</v>
      </c>
      <c r="M1469" s="33">
        <f>L1469+Mode1_Parameter_sheet!$D$7</f>
        <v>0.11328853768724359</v>
      </c>
      <c r="N1469" s="33">
        <f>$R$8*COS($R$6*(K1469-Mode1_Parameter_sheet!$D$9))+$R$10*SIN($R$6*(K1469-Mode1_Parameter_sheet!$D$9))-$R$9*COS($R$7*(K1469-Mode1_Parameter_sheet!$D$9))-$R$11*SIN($R$7*(K1469-Mode1_Parameter_sheet!$D$9))</f>
        <v>-3.3158353975256134E-2</v>
      </c>
      <c r="O1469" s="33">
        <f>N1469+Mode1_Parameter_sheet!$D$8</f>
        <v>0.51074432249416535</v>
      </c>
    </row>
    <row r="1470" spans="2:15">
      <c r="B1470" s="29">
        <v>1460</v>
      </c>
      <c r="C1470" s="26">
        <v>48.8</v>
      </c>
      <c r="D1470" s="26">
        <v>0.113</v>
      </c>
      <c r="E1470" s="26">
        <v>-7.3899999999999993E-2</v>
      </c>
      <c r="F1470" s="26">
        <f>D1470-Mode1_Parameter_sheet!$D$7</f>
        <v>-3.3215157480314852E-2</v>
      </c>
      <c r="G1470" s="26">
        <v>0.51061585580000002</v>
      </c>
      <c r="H1470" s="26">
        <v>-7.1872195989999998E-2</v>
      </c>
      <c r="I1470" s="26">
        <f>G1470-Mode1_Parameter_sheet!$D$8</f>
        <v>-3.3286820669421457E-2</v>
      </c>
      <c r="K1470" s="26">
        <v>48.8</v>
      </c>
      <c r="L1470" s="33">
        <f>$R$8*COS($R$6*(K1470-Mode1_Parameter_sheet!$D$9))+$R$10*SIN($R$6*(K1470-Mode1_Parameter_sheet!$D$9))+$R$9*COS($R$7*(K1470-Mode1_Parameter_sheet!$D$9))+$R$11*SIN($R$7*(K1470-Mode1_Parameter_sheet!$D$9))</f>
        <v>-3.6083695424011027E-2</v>
      </c>
      <c r="M1470" s="33">
        <f>L1470+Mode1_Parameter_sheet!$D$7</f>
        <v>0.11013146205630384</v>
      </c>
      <c r="N1470" s="33">
        <f>$R$8*COS($R$6*(K1470-Mode1_Parameter_sheet!$D$9))+$R$10*SIN($R$6*(K1470-Mode1_Parameter_sheet!$D$9))-$R$9*COS($R$7*(K1470-Mode1_Parameter_sheet!$D$9))-$R$11*SIN($R$7*(K1470-Mode1_Parameter_sheet!$D$9))</f>
        <v>-3.6323593318140994E-2</v>
      </c>
      <c r="O1470" s="33">
        <f>N1470+Mode1_Parameter_sheet!$D$8</f>
        <v>0.50757908315128053</v>
      </c>
    </row>
    <row r="1471" spans="2:15">
      <c r="B1471" s="29">
        <v>1470</v>
      </c>
      <c r="C1471" s="26">
        <v>48.833333330000002</v>
      </c>
      <c r="D1471" s="26">
        <v>0.111</v>
      </c>
      <c r="E1471" s="26">
        <v>-6.6100000000000006E-2</v>
      </c>
      <c r="F1471" s="26">
        <f>D1471-Mode1_Parameter_sheet!$D$7</f>
        <v>-3.5215157480314854E-2</v>
      </c>
      <c r="G1471" s="26">
        <v>0.50823322500000001</v>
      </c>
      <c r="H1471" s="26">
        <v>-6.7719827649999995E-2</v>
      </c>
      <c r="I1471" s="26">
        <f>G1471-Mode1_Parameter_sheet!$D$8</f>
        <v>-3.5669451469421465E-2</v>
      </c>
      <c r="K1471" s="26">
        <v>48.833333330000002</v>
      </c>
      <c r="L1471" s="33">
        <f>$R$8*COS($R$6*(K1471-Mode1_Parameter_sheet!$D$9))+$R$10*SIN($R$6*(K1471-Mode1_Parameter_sheet!$D$9))+$R$9*COS($R$7*(K1471-Mode1_Parameter_sheet!$D$9))+$R$11*SIN($R$7*(K1471-Mode1_Parameter_sheet!$D$9))</f>
        <v>-3.9016887593128255E-2</v>
      </c>
      <c r="M1471" s="33">
        <f>L1471+Mode1_Parameter_sheet!$D$7</f>
        <v>0.1071982698871866</v>
      </c>
      <c r="N1471" s="33">
        <f>$R$8*COS($R$6*(K1471-Mode1_Parameter_sheet!$D$9))+$R$10*SIN($R$6*(K1471-Mode1_Parameter_sheet!$D$9))-$R$9*COS($R$7*(K1471-Mode1_Parameter_sheet!$D$9))-$R$11*SIN($R$7*(K1471-Mode1_Parameter_sheet!$D$9))</f>
        <v>-3.9262415533701828E-2</v>
      </c>
      <c r="O1471" s="33">
        <f>N1471+Mode1_Parameter_sheet!$D$8</f>
        <v>0.50464026093571968</v>
      </c>
    </row>
    <row r="1472" spans="2:15">
      <c r="B1472" s="29">
        <v>1470</v>
      </c>
      <c r="C1472" s="26">
        <v>48.866666670000001</v>
      </c>
      <c r="D1472" s="26">
        <v>0.109</v>
      </c>
      <c r="E1472" s="26">
        <v>-5.7700000000000001E-2</v>
      </c>
      <c r="F1472" s="26">
        <f>D1472-Mode1_Parameter_sheet!$D$7</f>
        <v>-3.7215157480314856E-2</v>
      </c>
      <c r="G1472" s="26">
        <v>0.50610120069999998</v>
      </c>
      <c r="H1472" s="26">
        <v>-5.8641952679999998E-2</v>
      </c>
      <c r="I1472" s="26">
        <f>G1472-Mode1_Parameter_sheet!$D$8</f>
        <v>-3.78014757694215E-2</v>
      </c>
      <c r="K1472" s="26">
        <v>48.866666670000001</v>
      </c>
      <c r="L1472" s="33">
        <f>$R$8*COS($R$6*(K1472-Mode1_Parameter_sheet!$D$9))+$R$10*SIN($R$6*(K1472-Mode1_Parameter_sheet!$D$9))+$R$9*COS($R$7*(K1472-Mode1_Parameter_sheet!$D$9))+$R$11*SIN($R$7*(K1472-Mode1_Parameter_sheet!$D$9))</f>
        <v>-4.1707967785433391E-2</v>
      </c>
      <c r="M1472" s="33">
        <f>L1472+Mode1_Parameter_sheet!$D$7</f>
        <v>0.10450718969488146</v>
      </c>
      <c r="N1472" s="33">
        <f>$R$8*COS($R$6*(K1472-Mode1_Parameter_sheet!$D$9))+$R$10*SIN($R$6*(K1472-Mode1_Parameter_sheet!$D$9))-$R$9*COS($R$7*(K1472-Mode1_Parameter_sheet!$D$9))-$R$11*SIN($R$7*(K1472-Mode1_Parameter_sheet!$D$9))</f>
        <v>-4.1956532646109844E-2</v>
      </c>
      <c r="O1472" s="33">
        <f>N1472+Mode1_Parameter_sheet!$D$8</f>
        <v>0.5019461438233116</v>
      </c>
    </row>
    <row r="1473" spans="2:15">
      <c r="B1473" s="29">
        <v>1470</v>
      </c>
      <c r="C1473" s="26">
        <v>48.9</v>
      </c>
      <c r="D1473" s="26">
        <v>0.107</v>
      </c>
      <c r="E1473" s="26">
        <v>-5.0599999999999999E-2</v>
      </c>
      <c r="F1473" s="26">
        <f>D1473-Mode1_Parameter_sheet!$D$7</f>
        <v>-3.9215157480314858E-2</v>
      </c>
      <c r="G1473" s="26">
        <v>0.50432376150000002</v>
      </c>
      <c r="H1473" s="26">
        <v>-5.2502570319999997E-2</v>
      </c>
      <c r="I1473" s="26">
        <f>G1473-Mode1_Parameter_sheet!$D$8</f>
        <v>-3.9578914969421453E-2</v>
      </c>
      <c r="K1473" s="26">
        <v>48.9</v>
      </c>
      <c r="L1473" s="33">
        <f>$R$8*COS($R$6*(K1473-Mode1_Parameter_sheet!$D$9))+$R$10*SIN($R$6*(K1473-Mode1_Parameter_sheet!$D$9))+$R$9*COS($R$7*(K1473-Mode1_Parameter_sheet!$D$9))+$R$11*SIN($R$7*(K1473-Mode1_Parameter_sheet!$D$9))</f>
        <v>-4.4140205165837859E-2</v>
      </c>
      <c r="M1473" s="33">
        <f>L1473+Mode1_Parameter_sheet!$D$7</f>
        <v>0.102074952314477</v>
      </c>
      <c r="N1473" s="33">
        <f>$R$8*COS($R$6*(K1473-Mode1_Parameter_sheet!$D$9))+$R$10*SIN($R$6*(K1473-Mode1_Parameter_sheet!$D$9))-$R$9*COS($R$7*(K1473-Mode1_Parameter_sheet!$D$9))-$R$11*SIN($R$7*(K1473-Mode1_Parameter_sheet!$D$9))</f>
        <v>-4.4389181744228137E-2</v>
      </c>
      <c r="O1473" s="33">
        <f>N1473+Mode1_Parameter_sheet!$D$8</f>
        <v>0.49951349472519335</v>
      </c>
    </row>
    <row r="1474" spans="2:15">
      <c r="B1474" s="29">
        <v>1470</v>
      </c>
      <c r="C1474" s="26">
        <v>48.933333330000004</v>
      </c>
      <c r="D1474" s="26">
        <v>0.105</v>
      </c>
      <c r="E1474" s="26">
        <v>-4.4499999999999998E-2</v>
      </c>
      <c r="F1474" s="26">
        <f>D1474-Mode1_Parameter_sheet!$D$7</f>
        <v>-4.121515748031486E-2</v>
      </c>
      <c r="G1474" s="26">
        <v>0.50260102929999995</v>
      </c>
      <c r="H1474" s="26">
        <v>-4.3317317100000002E-2</v>
      </c>
      <c r="I1474" s="26">
        <f>G1474-Mode1_Parameter_sheet!$D$8</f>
        <v>-4.1301647169421529E-2</v>
      </c>
      <c r="K1474" s="26">
        <v>48.933333330000004</v>
      </c>
      <c r="L1474" s="33">
        <f>$R$8*COS($R$6*(K1474-Mode1_Parameter_sheet!$D$9))+$R$10*SIN($R$6*(K1474-Mode1_Parameter_sheet!$D$9))+$R$9*COS($R$7*(K1474-Mode1_Parameter_sheet!$D$9))+$R$11*SIN($R$7*(K1474-Mode1_Parameter_sheet!$D$9))</f>
        <v>-4.6298475399923614E-2</v>
      </c>
      <c r="M1474" s="33">
        <f>L1474+Mode1_Parameter_sheet!$D$7</f>
        <v>9.9916682080391242E-2</v>
      </c>
      <c r="N1474" s="33">
        <f>$R$8*COS($R$6*(K1474-Mode1_Parameter_sheet!$D$9))+$R$10*SIN($R$6*(K1474-Mode1_Parameter_sheet!$D$9))-$R$9*COS($R$7*(K1474-Mode1_Parameter_sheet!$D$9))-$R$11*SIN($R$7*(K1474-Mode1_Parameter_sheet!$D$9))</f>
        <v>-4.6545234146612019E-2</v>
      </c>
      <c r="O1474" s="33">
        <f>N1474+Mode1_Parameter_sheet!$D$8</f>
        <v>0.49735744232280943</v>
      </c>
    </row>
    <row r="1475" spans="2:15">
      <c r="B1475" s="29">
        <v>1470</v>
      </c>
      <c r="C1475" s="26">
        <v>48.966666670000002</v>
      </c>
      <c r="D1475" s="26">
        <v>0.104</v>
      </c>
      <c r="E1475" s="26">
        <v>-3.7199999999999997E-2</v>
      </c>
      <c r="F1475" s="26">
        <f>D1475-Mode1_Parameter_sheet!$D$7</f>
        <v>-4.221515748031486E-2</v>
      </c>
      <c r="G1475" s="26">
        <v>0.50143594039999995</v>
      </c>
      <c r="H1475" s="26">
        <v>-3.6243561280000003E-2</v>
      </c>
      <c r="I1475" s="26">
        <f>G1475-Mode1_Parameter_sheet!$D$8</f>
        <v>-4.2466736069421529E-2</v>
      </c>
      <c r="K1475" s="26">
        <v>48.966666670000002</v>
      </c>
      <c r="L1475" s="33">
        <f>$R$8*COS($R$6*(K1475-Mode1_Parameter_sheet!$D$9))+$R$10*SIN($R$6*(K1475-Mode1_Parameter_sheet!$D$9))+$R$9*COS($R$7*(K1475-Mode1_Parameter_sheet!$D$9))+$R$11*SIN($R$7*(K1475-Mode1_Parameter_sheet!$D$9))</f>
        <v>-4.8169351916770374E-2</v>
      </c>
      <c r="M1475" s="33">
        <f>L1475+Mode1_Parameter_sheet!$D$7</f>
        <v>9.8045805563544475E-2</v>
      </c>
      <c r="N1475" s="33">
        <f>$R$8*COS($R$6*(K1475-Mode1_Parameter_sheet!$D$9))+$R$10*SIN($R$6*(K1475-Mode1_Parameter_sheet!$D$9))-$R$9*COS($R$7*(K1475-Mode1_Parameter_sheet!$D$9))-$R$11*SIN($R$7*(K1475-Mode1_Parameter_sheet!$D$9))</f>
        <v>-4.8411286703988109E-2</v>
      </c>
      <c r="O1475" s="33">
        <f>N1475+Mode1_Parameter_sheet!$D$8</f>
        <v>0.49549138976543339</v>
      </c>
    </row>
    <row r="1476" spans="2:15">
      <c r="B1476" s="29">
        <v>1470</v>
      </c>
      <c r="C1476" s="26">
        <v>49</v>
      </c>
      <c r="D1476" s="26">
        <v>0.10299999999999999</v>
      </c>
      <c r="E1476" s="26">
        <v>-2.9899999999999999E-2</v>
      </c>
      <c r="F1476" s="26">
        <f>D1476-Mode1_Parameter_sheet!$D$7</f>
        <v>-4.3215157480314861E-2</v>
      </c>
      <c r="G1476" s="26">
        <v>0.50018479189999998</v>
      </c>
      <c r="H1476" s="26">
        <v>-3.1407561819999999E-2</v>
      </c>
      <c r="I1476" s="26">
        <f>G1476-Mode1_Parameter_sheet!$D$8</f>
        <v>-4.3717884569421495E-2</v>
      </c>
      <c r="K1476" s="26">
        <v>49</v>
      </c>
      <c r="L1476" s="33">
        <f>$R$8*COS($R$6*(K1476-Mode1_Parameter_sheet!$D$9))+$R$10*SIN($R$6*(K1476-Mode1_Parameter_sheet!$D$9))+$R$9*COS($R$7*(K1476-Mode1_Parameter_sheet!$D$9))+$R$11*SIN($R$7*(K1476-Mode1_Parameter_sheet!$D$9))</f>
        <v>-4.9741188148279221E-2</v>
      </c>
      <c r="M1476" s="33">
        <f>L1476+Mode1_Parameter_sheet!$D$7</f>
        <v>9.6473969332035642E-2</v>
      </c>
      <c r="N1476" s="33">
        <f>$R$8*COS($R$6*(K1476-Mode1_Parameter_sheet!$D$9))+$R$10*SIN($R$6*(K1476-Mode1_Parameter_sheet!$D$9))-$R$9*COS($R$7*(K1476-Mode1_Parameter_sheet!$D$9))-$R$11*SIN($R$7*(K1476-Mode1_Parameter_sheet!$D$9))</f>
        <v>-4.9975743799073387E-2</v>
      </c>
      <c r="O1476" s="33">
        <f>N1476+Mode1_Parameter_sheet!$D$8</f>
        <v>0.4939269326703481</v>
      </c>
    </row>
    <row r="1477" spans="2:15">
      <c r="B1477" s="29">
        <v>1470</v>
      </c>
      <c r="C1477" s="26">
        <v>49.033333329999998</v>
      </c>
      <c r="D1477" s="26">
        <v>0.10199999999999999</v>
      </c>
      <c r="E1477" s="26">
        <v>-1.9E-2</v>
      </c>
      <c r="F1477" s="26">
        <f>D1477-Mode1_Parameter_sheet!$D$7</f>
        <v>-4.4215157480314862E-2</v>
      </c>
      <c r="G1477" s="26">
        <v>0.49934210289999997</v>
      </c>
      <c r="H1477" s="26">
        <v>-2.1197258180000001E-2</v>
      </c>
      <c r="I1477" s="26">
        <f>G1477-Mode1_Parameter_sheet!$D$8</f>
        <v>-4.4560573569421502E-2</v>
      </c>
      <c r="K1477" s="26">
        <v>49.033333329999998</v>
      </c>
      <c r="L1477" s="33">
        <f>$R$8*COS($R$6*(K1477-Mode1_Parameter_sheet!$D$9))+$R$10*SIN($R$6*(K1477-Mode1_Parameter_sheet!$D$9))+$R$9*COS($R$7*(K1477-Mode1_Parameter_sheet!$D$9))+$R$11*SIN($R$7*(K1477-Mode1_Parameter_sheet!$D$9))</f>
        <v>-5.1004193435576904E-2</v>
      </c>
      <c r="M1477" s="33">
        <f>L1477+Mode1_Parameter_sheet!$D$7</f>
        <v>9.5210964044737945E-2</v>
      </c>
      <c r="N1477" s="33">
        <f>$R$8*COS($R$6*(K1477-Mode1_Parameter_sheet!$D$9))+$R$10*SIN($R$6*(K1477-Mode1_Parameter_sheet!$D$9))-$R$9*COS($R$7*(K1477-Mode1_Parameter_sheet!$D$9))-$R$11*SIN($R$7*(K1477-Mode1_Parameter_sheet!$D$9))</f>
        <v>-5.1228892706190333E-2</v>
      </c>
      <c r="O1477" s="33">
        <f>N1477+Mode1_Parameter_sheet!$D$8</f>
        <v>0.49267378376323112</v>
      </c>
    </row>
    <row r="1478" spans="2:15">
      <c r="B1478" s="29">
        <v>1470</v>
      </c>
      <c r="C1478" s="26">
        <v>49.066666669999996</v>
      </c>
      <c r="D1478" s="26">
        <v>0.10199999999999999</v>
      </c>
      <c r="E1478" s="26">
        <v>-1.12E-2</v>
      </c>
      <c r="F1478" s="26">
        <f>D1478-Mode1_Parameter_sheet!$D$7</f>
        <v>-4.4215157480314862E-2</v>
      </c>
      <c r="G1478" s="26">
        <v>0.49877164130000001</v>
      </c>
      <c r="H1478" s="26">
        <v>-1.2415657050000001E-2</v>
      </c>
      <c r="I1478" s="26">
        <f>G1478-Mode1_Parameter_sheet!$D$8</f>
        <v>-4.5131035169421463E-2</v>
      </c>
      <c r="K1478" s="26">
        <v>49.066666669999996</v>
      </c>
      <c r="L1478" s="33">
        <f>$R$8*COS($R$6*(K1478-Mode1_Parameter_sheet!$D$9))+$R$10*SIN($R$6*(K1478-Mode1_Parameter_sheet!$D$9))+$R$9*COS($R$7*(K1478-Mode1_Parameter_sheet!$D$9))+$R$11*SIN($R$7*(K1478-Mode1_Parameter_sheet!$D$9))</f>
        <v>-5.1950491990089734E-2</v>
      </c>
      <c r="M1478" s="33">
        <f>L1478+Mode1_Parameter_sheet!$D$7</f>
        <v>9.4264665490225122E-2</v>
      </c>
      <c r="N1478" s="33">
        <f>$R$8*COS($R$6*(K1478-Mode1_Parameter_sheet!$D$9))+$R$10*SIN($R$6*(K1478-Mode1_Parameter_sheet!$D$9))-$R$9*COS($R$7*(K1478-Mode1_Parameter_sheet!$D$9))-$R$11*SIN($R$7*(K1478-Mode1_Parameter_sheet!$D$9))</f>
        <v>-5.2162961730250243E-2</v>
      </c>
      <c r="O1478" s="33">
        <f>N1478+Mode1_Parameter_sheet!$D$8</f>
        <v>0.49173971473917122</v>
      </c>
    </row>
    <row r="1479" spans="2:15">
      <c r="B1479" s="29">
        <v>1470</v>
      </c>
      <c r="C1479" s="26">
        <v>49.1</v>
      </c>
      <c r="D1479" s="26">
        <v>0.10100000000000001</v>
      </c>
      <c r="E1479" s="26">
        <v>-6.4999999999999997E-3</v>
      </c>
      <c r="F1479" s="26">
        <f>D1479-Mode1_Parameter_sheet!$D$7</f>
        <v>-4.5215157480314849E-2</v>
      </c>
      <c r="G1479" s="26">
        <v>0.49851439240000001</v>
      </c>
      <c r="H1479" s="26">
        <v>-2.4015771029999998E-3</v>
      </c>
      <c r="I1479" s="26">
        <f>G1479-Mode1_Parameter_sheet!$D$8</f>
        <v>-4.538828406942147E-2</v>
      </c>
      <c r="K1479" s="26">
        <v>49.1</v>
      </c>
      <c r="L1479" s="33">
        <f>$R$8*COS($R$6*(K1479-Mode1_Parameter_sheet!$D$9))+$R$10*SIN($R$6*(K1479-Mode1_Parameter_sheet!$D$9))+$R$9*COS($R$7*(K1479-Mode1_Parameter_sheet!$D$9))+$R$11*SIN($R$7*(K1479-Mode1_Parameter_sheet!$D$9))</f>
        <v>-5.2574171665074838E-2</v>
      </c>
      <c r="M1479" s="33">
        <f>L1479+Mode1_Parameter_sheet!$D$7</f>
        <v>9.3640985815240024E-2</v>
      </c>
      <c r="N1479" s="33">
        <f>$R$8*COS($R$6*(K1479-Mode1_Parameter_sheet!$D$9))+$R$10*SIN($R$6*(K1479-Mode1_Parameter_sheet!$D$9))-$R$9*COS($R$7*(K1479-Mode1_Parameter_sheet!$D$9))-$R$11*SIN($R$7*(K1479-Mode1_Parameter_sheet!$D$9))</f>
        <v>-5.2772167893206247E-2</v>
      </c>
      <c r="O1479" s="33">
        <f>N1479+Mode1_Parameter_sheet!$D$8</f>
        <v>0.49113050857621521</v>
      </c>
    </row>
    <row r="1480" spans="2:15">
      <c r="B1480" s="29">
        <v>1470</v>
      </c>
      <c r="C1480" s="26">
        <v>49.133333329999999</v>
      </c>
      <c r="D1480" s="26">
        <v>0.10100000000000001</v>
      </c>
      <c r="E1480" s="26">
        <v>5.8599999999999998E-3</v>
      </c>
      <c r="F1480" s="26">
        <f>D1480-Mode1_Parameter_sheet!$D$7</f>
        <v>-4.5215157480314849E-2</v>
      </c>
      <c r="G1480" s="26">
        <v>0.49861153619999998</v>
      </c>
      <c r="H1480" s="26">
        <v>4.3621170240000003E-3</v>
      </c>
      <c r="I1480" s="26">
        <f>G1480-Mode1_Parameter_sheet!$D$8</f>
        <v>-4.5291140269421493E-2</v>
      </c>
      <c r="K1480" s="26">
        <v>49.133333329999999</v>
      </c>
      <c r="L1480" s="33">
        <f>$R$8*COS($R$6*(K1480-Mode1_Parameter_sheet!$D$9))+$R$10*SIN($R$6*(K1480-Mode1_Parameter_sheet!$D$9))+$R$9*COS($R$7*(K1480-Mode1_Parameter_sheet!$D$9))+$R$11*SIN($R$7*(K1480-Mode1_Parameter_sheet!$D$9))</f>
        <v>-5.2871322706137876E-2</v>
      </c>
      <c r="M1480" s="33">
        <f>L1480+Mode1_Parameter_sheet!$D$7</f>
        <v>9.3343834774176987E-2</v>
      </c>
      <c r="N1480" s="33">
        <f>$R$8*COS($R$6*(K1480-Mode1_Parameter_sheet!$D$9))+$R$10*SIN($R$6*(K1480-Mode1_Parameter_sheet!$D$9))-$R$9*COS($R$7*(K1480-Mode1_Parameter_sheet!$D$9))-$R$11*SIN($R$7*(K1480-Mode1_Parameter_sheet!$D$9))</f>
        <v>-5.3052754298370773E-2</v>
      </c>
      <c r="O1480" s="33">
        <f>N1480+Mode1_Parameter_sheet!$D$8</f>
        <v>0.49084992217105072</v>
      </c>
    </row>
    <row r="1481" spans="2:15">
      <c r="B1481" s="29">
        <v>1480</v>
      </c>
      <c r="C1481" s="26">
        <v>49.166666669999998</v>
      </c>
      <c r="D1481" s="26">
        <v>0.10199999999999999</v>
      </c>
      <c r="E1481" s="26">
        <v>1.4200000000000001E-2</v>
      </c>
      <c r="F1481" s="26">
        <f>D1481-Mode1_Parameter_sheet!$D$7</f>
        <v>-4.4215157480314862E-2</v>
      </c>
      <c r="G1481" s="26">
        <v>0.49880520020000002</v>
      </c>
      <c r="H1481" s="26">
        <v>1.2529417770000001E-2</v>
      </c>
      <c r="I1481" s="26">
        <f>G1481-Mode1_Parameter_sheet!$D$8</f>
        <v>-4.5097476269421455E-2</v>
      </c>
      <c r="K1481" s="26">
        <v>49.166666669999998</v>
      </c>
      <c r="L1481" s="33">
        <f>$R$8*COS($R$6*(K1481-Mode1_Parameter_sheet!$D$9))+$R$10*SIN($R$6*(K1481-Mode1_Parameter_sheet!$D$9))+$R$9*COS($R$7*(K1481-Mode1_Parameter_sheet!$D$9))+$R$11*SIN($R$7*(K1481-Mode1_Parameter_sheet!$D$9))</f>
        <v>-5.2840061108223514E-2</v>
      </c>
      <c r="M1481" s="33">
        <f>L1481+Mode1_Parameter_sheet!$D$7</f>
        <v>9.3375096372091348E-2</v>
      </c>
      <c r="N1481" s="33">
        <f>$R$8*COS($R$6*(K1481-Mode1_Parameter_sheet!$D$9))+$R$10*SIN($R$6*(K1481-Mode1_Parameter_sheet!$D$9))-$R$9*COS($R$7*(K1481-Mode1_Parameter_sheet!$D$9))-$R$11*SIN($R$7*(K1481-Mode1_Parameter_sheet!$D$9))</f>
        <v>-5.3003011881165733E-2</v>
      </c>
      <c r="O1481" s="33">
        <f>N1481+Mode1_Parameter_sheet!$D$8</f>
        <v>0.49089966458825574</v>
      </c>
    </row>
    <row r="1482" spans="2:15">
      <c r="B1482" s="29">
        <v>1480</v>
      </c>
      <c r="C1482" s="26">
        <v>49.2</v>
      </c>
      <c r="D1482" s="26">
        <v>0.10199999999999999</v>
      </c>
      <c r="E1482" s="26">
        <v>1.84E-2</v>
      </c>
      <c r="F1482" s="26">
        <f>D1482-Mode1_Parameter_sheet!$D$7</f>
        <v>-4.4215157480314862E-2</v>
      </c>
      <c r="G1482" s="26">
        <v>0.49944683070000001</v>
      </c>
      <c r="H1482" s="26">
        <v>2.2341932500000002E-2</v>
      </c>
      <c r="I1482" s="26">
        <f>G1482-Mode1_Parameter_sheet!$D$8</f>
        <v>-4.4455845769421465E-2</v>
      </c>
      <c r="K1482" s="26">
        <v>49.2</v>
      </c>
      <c r="L1482" s="33">
        <f>$R$8*COS($R$6*(K1482-Mode1_Parameter_sheet!$D$9))+$R$10*SIN($R$6*(K1482-Mode1_Parameter_sheet!$D$9))+$R$9*COS($R$7*(K1482-Mode1_Parameter_sheet!$D$9))+$R$11*SIN($R$7*(K1482-Mode1_Parameter_sheet!$D$9))</f>
        <v>-5.248054117990994E-2</v>
      </c>
      <c r="M1482" s="33">
        <f>L1482+Mode1_Parameter_sheet!$D$7</f>
        <v>9.3734616300404916E-2</v>
      </c>
      <c r="N1482" s="33">
        <f>$R$8*COS($R$6*(K1482-Mode1_Parameter_sheet!$D$9))+$R$10*SIN($R$6*(K1482-Mode1_Parameter_sheet!$D$9))-$R$9*COS($R$7*(K1482-Mode1_Parameter_sheet!$D$9))-$R$11*SIN($R$7*(K1482-Mode1_Parameter_sheet!$D$9))</f>
        <v>-5.2623290145180093E-2</v>
      </c>
      <c r="O1482" s="33">
        <f>N1482+Mode1_Parameter_sheet!$D$8</f>
        <v>0.4912793863242414</v>
      </c>
    </row>
    <row r="1483" spans="2:15">
      <c r="B1483" s="29">
        <v>1480</v>
      </c>
      <c r="C1483" s="26">
        <v>49.233333330000001</v>
      </c>
      <c r="D1483" s="26">
        <v>0.10299999999999999</v>
      </c>
      <c r="E1483" s="26">
        <v>2.69E-2</v>
      </c>
      <c r="F1483" s="26">
        <f>D1483-Mode1_Parameter_sheet!$D$7</f>
        <v>-4.3215157480314861E-2</v>
      </c>
      <c r="G1483" s="26">
        <v>0.50029466239999998</v>
      </c>
      <c r="H1483" s="26">
        <v>3.1404795130000003E-2</v>
      </c>
      <c r="I1483" s="26">
        <f>G1483-Mode1_Parameter_sheet!$D$8</f>
        <v>-4.3608014069421497E-2</v>
      </c>
      <c r="K1483" s="26">
        <v>49.233333330000001</v>
      </c>
      <c r="L1483" s="33">
        <f>$R$8*COS($R$6*(K1483-Mode1_Parameter_sheet!$D$9))+$R$10*SIN($R$6*(K1483-Mode1_Parameter_sheet!$D$9))+$R$9*COS($R$7*(K1483-Mode1_Parameter_sheet!$D$9))+$R$11*SIN($R$7*(K1483-Mode1_Parameter_sheet!$D$9))</f>
        <v>-5.1794954951328222E-2</v>
      </c>
      <c r="M1483" s="33">
        <f>L1483+Mode1_Parameter_sheet!$D$7</f>
        <v>9.4420202528986641E-2</v>
      </c>
      <c r="N1483" s="33">
        <f>$R$8*COS($R$6*(K1483-Mode1_Parameter_sheet!$D$9))+$R$10*SIN($R$6*(K1483-Mode1_Parameter_sheet!$D$9))-$R$9*COS($R$7*(K1483-Mode1_Parameter_sheet!$D$9))-$R$11*SIN($R$7*(K1483-Mode1_Parameter_sheet!$D$9))</f>
        <v>-5.1915994475314163E-2</v>
      </c>
      <c r="O1483" s="33">
        <f>N1483+Mode1_Parameter_sheet!$D$8</f>
        <v>0.49198668199410733</v>
      </c>
    </row>
    <row r="1484" spans="2:15">
      <c r="B1484" s="29">
        <v>1480</v>
      </c>
      <c r="C1484" s="26">
        <v>49.266666669999999</v>
      </c>
      <c r="D1484" s="26">
        <v>0.104</v>
      </c>
      <c r="E1484" s="26">
        <v>3.7600000000000001E-2</v>
      </c>
      <c r="F1484" s="26">
        <f>D1484-Mode1_Parameter_sheet!$D$7</f>
        <v>-4.221515748031486E-2</v>
      </c>
      <c r="G1484" s="26">
        <v>0.50154048370000004</v>
      </c>
      <c r="H1484" s="26">
        <v>3.9257233250000002E-2</v>
      </c>
      <c r="I1484" s="26">
        <f>G1484-Mode1_Parameter_sheet!$D$8</f>
        <v>-4.2362192769421436E-2</v>
      </c>
      <c r="K1484" s="26">
        <v>49.266666669999999</v>
      </c>
      <c r="L1484" s="33">
        <f>$R$8*COS($R$6*(K1484-Mode1_Parameter_sheet!$D$9))+$R$10*SIN($R$6*(K1484-Mode1_Parameter_sheet!$D$9))+$R$9*COS($R$7*(K1484-Mode1_Parameter_sheet!$D$9))+$R$11*SIN($R$7*(K1484-Mode1_Parameter_sheet!$D$9))</f>
        <v>-5.078751859413632E-2</v>
      </c>
      <c r="M1484" s="33">
        <f>L1484+Mode1_Parameter_sheet!$D$7</f>
        <v>9.5427638886178529E-2</v>
      </c>
      <c r="N1484" s="33">
        <f>$R$8*COS($R$6*(K1484-Mode1_Parameter_sheet!$D$9))+$R$10*SIN($R$6*(K1484-Mode1_Parameter_sheet!$D$9))-$R$9*COS($R$7*(K1484-Mode1_Parameter_sheet!$D$9))-$R$11*SIN($R$7*(K1484-Mode1_Parameter_sheet!$D$9))</f>
        <v>-5.088557031896828E-2</v>
      </c>
      <c r="O1484" s="33">
        <f>N1484+Mode1_Parameter_sheet!$D$8</f>
        <v>0.49301710615045319</v>
      </c>
    </row>
    <row r="1485" spans="2:15">
      <c r="B1485" s="29">
        <v>1480</v>
      </c>
      <c r="C1485" s="26">
        <v>49.3</v>
      </c>
      <c r="D1485" s="26">
        <v>0.105</v>
      </c>
      <c r="E1485" s="26">
        <v>4.5900000000000003E-2</v>
      </c>
      <c r="F1485" s="26">
        <f>D1485-Mode1_Parameter_sheet!$D$7</f>
        <v>-4.121515748031486E-2</v>
      </c>
      <c r="G1485" s="26">
        <v>0.50291181129999996</v>
      </c>
      <c r="H1485" s="26">
        <v>4.527715903E-2</v>
      </c>
      <c r="I1485" s="26">
        <f>G1485-Mode1_Parameter_sheet!$D$8</f>
        <v>-4.099086516942152E-2</v>
      </c>
      <c r="K1485" s="26">
        <v>49.3</v>
      </c>
      <c r="L1485" s="33">
        <f>$R$8*COS($R$6*(K1485-Mode1_Parameter_sheet!$D$9))+$R$10*SIN($R$6*(K1485-Mode1_Parameter_sheet!$D$9))+$R$9*COS($R$7*(K1485-Mode1_Parameter_sheet!$D$9))+$R$11*SIN($R$7*(K1485-Mode1_Parameter_sheet!$D$9))</f>
        <v>-4.9464448042924963E-2</v>
      </c>
      <c r="M1485" s="33">
        <f>L1485+Mode1_Parameter_sheet!$D$7</f>
        <v>9.6750709437389892E-2</v>
      </c>
      <c r="N1485" s="33">
        <f>$R$8*COS($R$6*(K1485-Mode1_Parameter_sheet!$D$9))+$R$10*SIN($R$6*(K1485-Mode1_Parameter_sheet!$D$9))-$R$9*COS($R$7*(K1485-Mode1_Parameter_sheet!$D$9))-$R$11*SIN($R$7*(K1485-Mode1_Parameter_sheet!$D$9))</f>
        <v>-4.9538476408611004E-2</v>
      </c>
      <c r="O1485" s="33">
        <f>N1485+Mode1_Parameter_sheet!$D$8</f>
        <v>0.4943642000608105</v>
      </c>
    </row>
    <row r="1486" spans="2:15">
      <c r="B1486" s="29">
        <v>1480</v>
      </c>
      <c r="C1486" s="26">
        <v>49.333333330000002</v>
      </c>
      <c r="D1486" s="26">
        <v>0.107</v>
      </c>
      <c r="E1486" s="26">
        <v>5.2499999999999998E-2</v>
      </c>
      <c r="F1486" s="26">
        <f>D1486-Mode1_Parameter_sheet!$D$7</f>
        <v>-3.9215157480314858E-2</v>
      </c>
      <c r="G1486" s="26">
        <v>0.50455896099999997</v>
      </c>
      <c r="H1486" s="26">
        <v>5.1762623340000001E-2</v>
      </c>
      <c r="I1486" s="26">
        <f>G1486-Mode1_Parameter_sheet!$D$8</f>
        <v>-3.9343715469421503E-2</v>
      </c>
      <c r="K1486" s="26">
        <v>49.333333330000002</v>
      </c>
      <c r="L1486" s="33">
        <f>$R$8*COS($R$6*(K1486-Mode1_Parameter_sheet!$D$9))+$R$10*SIN($R$6*(K1486-Mode1_Parameter_sheet!$D$9))+$R$9*COS($R$7*(K1486-Mode1_Parameter_sheet!$D$9))+$R$11*SIN($R$7*(K1486-Mode1_Parameter_sheet!$D$9))</f>
        <v>-4.7833919053064729E-2</v>
      </c>
      <c r="M1486" s="33">
        <f>L1486+Mode1_Parameter_sheet!$D$7</f>
        <v>9.8381238427250134E-2</v>
      </c>
      <c r="N1486" s="33">
        <f>$R$8*COS($R$6*(K1486-Mode1_Parameter_sheet!$D$9))+$R$10*SIN($R$6*(K1486-Mode1_Parameter_sheet!$D$9))-$R$9*COS($R$7*(K1486-Mode1_Parameter_sheet!$D$9))-$R$11*SIN($R$7*(K1486-Mode1_Parameter_sheet!$D$9))</f>
        <v>-4.7883142213991127E-2</v>
      </c>
      <c r="O1486" s="33">
        <f>N1486+Mode1_Parameter_sheet!$D$8</f>
        <v>0.49601953425543033</v>
      </c>
    </row>
    <row r="1487" spans="2:15">
      <c r="B1487" s="29">
        <v>1480</v>
      </c>
      <c r="C1487" s="26">
        <v>49.366666670000001</v>
      </c>
      <c r="D1487" s="26">
        <v>0.109</v>
      </c>
      <c r="E1487" s="26">
        <v>5.7599999999999998E-2</v>
      </c>
      <c r="F1487" s="26">
        <f>D1487-Mode1_Parameter_sheet!$D$7</f>
        <v>-3.7215157480314856E-2</v>
      </c>
      <c r="G1487" s="26">
        <v>0.50636265280000003</v>
      </c>
      <c r="H1487" s="26">
        <v>5.8146394339999997E-2</v>
      </c>
      <c r="I1487" s="26">
        <f>G1487-Mode1_Parameter_sheet!$D$8</f>
        <v>-3.7540023669421441E-2</v>
      </c>
      <c r="K1487" s="26">
        <v>49.366666670000001</v>
      </c>
      <c r="L1487" s="33">
        <f>$R$8*COS($R$6*(K1487-Mode1_Parameter_sheet!$D$9))+$R$10*SIN($R$6*(K1487-Mode1_Parameter_sheet!$D$9))+$R$9*COS($R$7*(K1487-Mode1_Parameter_sheet!$D$9))+$R$11*SIN($R$7*(K1487-Mode1_Parameter_sheet!$D$9))</f>
        <v>-4.5906017397344165E-2</v>
      </c>
      <c r="M1487" s="33">
        <f>L1487+Mode1_Parameter_sheet!$D$7</f>
        <v>0.10030914008297069</v>
      </c>
      <c r="N1487" s="33">
        <f>$R$8*COS($R$6*(K1487-Mode1_Parameter_sheet!$D$9))+$R$10*SIN($R$6*(K1487-Mode1_Parameter_sheet!$D$9))-$R$9*COS($R$7*(K1487-Mode1_Parameter_sheet!$D$9))-$R$11*SIN($R$7*(K1487-Mode1_Parameter_sheet!$D$9))</f>
        <v>-4.59299154787529E-2</v>
      </c>
      <c r="O1487" s="33">
        <f>N1487+Mode1_Parameter_sheet!$D$8</f>
        <v>0.49797276099066856</v>
      </c>
    </row>
    <row r="1488" spans="2:15">
      <c r="B1488" s="29">
        <v>1480</v>
      </c>
      <c r="C1488" s="26">
        <v>49.4</v>
      </c>
      <c r="D1488" s="26">
        <v>0.111</v>
      </c>
      <c r="E1488" s="26">
        <v>6.5000000000000002E-2</v>
      </c>
      <c r="F1488" s="26">
        <f>D1488-Mode1_Parameter_sheet!$D$7</f>
        <v>-3.5215157480314854E-2</v>
      </c>
      <c r="G1488" s="26">
        <v>0.50843538730000004</v>
      </c>
      <c r="H1488" s="26">
        <v>6.7956832659999994E-2</v>
      </c>
      <c r="I1488" s="26">
        <f>G1488-Mode1_Parameter_sheet!$D$8</f>
        <v>-3.5467289169421434E-2</v>
      </c>
      <c r="K1488" s="26">
        <v>49.4</v>
      </c>
      <c r="L1488" s="33">
        <f>$R$8*COS($R$6*(K1488-Mode1_Parameter_sheet!$D$9))+$R$10*SIN($R$6*(K1488-Mode1_Parameter_sheet!$D$9))+$R$9*COS($R$7*(K1488-Mode1_Parameter_sheet!$D$9))+$R$11*SIN($R$7*(K1488-Mode1_Parameter_sheet!$D$9))</f>
        <v>-4.3692678856975163E-2</v>
      </c>
      <c r="M1488" s="33">
        <f>L1488+Mode1_Parameter_sheet!$D$7</f>
        <v>0.10252247862333969</v>
      </c>
      <c r="N1488" s="33">
        <f>$R$8*COS($R$6*(K1488-Mode1_Parameter_sheet!$D$9))+$R$10*SIN($R$6*(K1488-Mode1_Parameter_sheet!$D$9))-$R$9*COS($R$7*(K1488-Mode1_Parameter_sheet!$D$9))-$R$11*SIN($R$7*(K1488-Mode1_Parameter_sheet!$D$9))</f>
        <v>-4.3690999468416848E-2</v>
      </c>
      <c r="O1488" s="33">
        <f>N1488+Mode1_Parameter_sheet!$D$8</f>
        <v>0.50021167700100466</v>
      </c>
    </row>
    <row r="1489" spans="2:15">
      <c r="B1489" s="29">
        <v>1480</v>
      </c>
      <c r="C1489" s="26">
        <v>49.433333330000004</v>
      </c>
      <c r="D1489" s="26">
        <v>0.113</v>
      </c>
      <c r="E1489" s="26">
        <v>7.2499999999999995E-2</v>
      </c>
      <c r="F1489" s="26">
        <f>D1489-Mode1_Parameter_sheet!$D$7</f>
        <v>-3.3215157480314852E-2</v>
      </c>
      <c r="G1489" s="26">
        <v>0.51089310840000002</v>
      </c>
      <c r="H1489" s="26">
        <v>7.5598875740000002E-2</v>
      </c>
      <c r="I1489" s="26">
        <f>G1489-Mode1_Parameter_sheet!$D$8</f>
        <v>-3.3009568069421458E-2</v>
      </c>
      <c r="K1489" s="26">
        <v>49.433333330000004</v>
      </c>
      <c r="L1489" s="33">
        <f>$R$8*COS($R$6*(K1489-Mode1_Parameter_sheet!$D$9))+$R$10*SIN($R$6*(K1489-Mode1_Parameter_sheet!$D$9))+$R$9*COS($R$7*(K1489-Mode1_Parameter_sheet!$D$9))+$R$11*SIN($R$7*(K1489-Mode1_Parameter_sheet!$D$9))</f>
        <v>-4.1207612105361398E-2</v>
      </c>
      <c r="M1489" s="33">
        <f>L1489+Mode1_Parameter_sheet!$D$7</f>
        <v>0.10500754537495346</v>
      </c>
      <c r="N1489" s="33">
        <f>$R$8*COS($R$6*(K1489-Mode1_Parameter_sheet!$D$9))+$R$10*SIN($R$6*(K1489-Mode1_Parameter_sheet!$D$9))-$R$9*COS($R$7*(K1489-Mode1_Parameter_sheet!$D$9))-$R$11*SIN($R$7*(K1489-Mode1_Parameter_sheet!$D$9))</f>
        <v>-4.1180372983585532E-2</v>
      </c>
      <c r="O1489" s="33">
        <f>N1489+Mode1_Parameter_sheet!$D$8</f>
        <v>0.50272230348583591</v>
      </c>
    </row>
    <row r="1490" spans="2:15">
      <c r="B1490" s="29">
        <v>1480</v>
      </c>
      <c r="C1490" s="26">
        <v>49.466666670000002</v>
      </c>
      <c r="D1490" s="26">
        <v>0.11600000000000001</v>
      </c>
      <c r="E1490" s="26">
        <v>7.8100000000000003E-2</v>
      </c>
      <c r="F1490" s="26">
        <f>D1490-Mode1_Parameter_sheet!$D$7</f>
        <v>-3.021515748031485E-2</v>
      </c>
      <c r="G1490" s="26">
        <v>0.51347531229999999</v>
      </c>
      <c r="H1490" s="26">
        <v>7.7711242720000004E-2</v>
      </c>
      <c r="I1490" s="26">
        <f>G1490-Mode1_Parameter_sheet!$D$8</f>
        <v>-3.0427364169421489E-2</v>
      </c>
      <c r="K1490" s="26">
        <v>49.466666670000002</v>
      </c>
      <c r="L1490" s="33">
        <f>$R$8*COS($R$6*(K1490-Mode1_Parameter_sheet!$D$9))+$R$10*SIN($R$6*(K1490-Mode1_Parameter_sheet!$D$9))+$R$9*COS($R$7*(K1490-Mode1_Parameter_sheet!$D$9))+$R$11*SIN($R$7*(K1490-Mode1_Parameter_sheet!$D$9))</f>
        <v>-3.8466215405999683E-2</v>
      </c>
      <c r="M1490" s="33">
        <f>L1490+Mode1_Parameter_sheet!$D$7</f>
        <v>0.10774894207431518</v>
      </c>
      <c r="N1490" s="33">
        <f>$R$8*COS($R$6*(K1490-Mode1_Parameter_sheet!$D$9))+$R$10*SIN($R$6*(K1490-Mode1_Parameter_sheet!$D$9))-$R$9*COS($R$7*(K1490-Mode1_Parameter_sheet!$D$9))-$R$11*SIN($R$7*(K1490-Mode1_Parameter_sheet!$D$9))</f>
        <v>-3.8413704227650329E-2</v>
      </c>
      <c r="O1490" s="33">
        <f>N1490+Mode1_Parameter_sheet!$D$8</f>
        <v>0.50548897224177114</v>
      </c>
    </row>
    <row r="1491" spans="2:15">
      <c r="B1491" s="29">
        <v>1490</v>
      </c>
      <c r="C1491" s="26">
        <v>49.5</v>
      </c>
      <c r="D1491" s="26">
        <v>0.11799999999999999</v>
      </c>
      <c r="E1491" s="26">
        <v>8.4199999999999997E-2</v>
      </c>
      <c r="F1491" s="26">
        <f>D1491-Mode1_Parameter_sheet!$D$7</f>
        <v>-2.8215157480314862E-2</v>
      </c>
      <c r="G1491" s="26">
        <v>0.51607385790000004</v>
      </c>
      <c r="H1491" s="26">
        <v>8.5045156809999994E-2</v>
      </c>
      <c r="I1491" s="26">
        <f>G1491-Mode1_Parameter_sheet!$D$8</f>
        <v>-2.7828818569421432E-2</v>
      </c>
      <c r="K1491" s="26">
        <v>49.5</v>
      </c>
      <c r="L1491" s="33">
        <f>$R$8*COS($R$6*(K1491-Mode1_Parameter_sheet!$D$9))+$R$10*SIN($R$6*(K1491-Mode1_Parameter_sheet!$D$9))+$R$9*COS($R$7*(K1491-Mode1_Parameter_sheet!$D$9))+$R$11*SIN($R$7*(K1491-Mode1_Parameter_sheet!$D$9))</f>
        <v>-3.5485484264931103E-2</v>
      </c>
      <c r="M1491" s="33">
        <f>L1491+Mode1_Parameter_sheet!$D$7</f>
        <v>0.11072967321538375</v>
      </c>
      <c r="N1491" s="33">
        <f>$R$8*COS($R$6*(K1491-Mode1_Parameter_sheet!$D$9))+$R$10*SIN($R$6*(K1491-Mode1_Parameter_sheet!$D$9))-$R$9*COS($R$7*(K1491-Mode1_Parameter_sheet!$D$9))-$R$11*SIN($R$7*(K1491-Mode1_Parameter_sheet!$D$9))</f>
        <v>-3.540825563093089E-2</v>
      </c>
      <c r="O1491" s="33">
        <f>N1491+Mode1_Parameter_sheet!$D$8</f>
        <v>0.50849442083849061</v>
      </c>
    </row>
    <row r="1492" spans="2:15">
      <c r="B1492" s="29">
        <v>1490</v>
      </c>
      <c r="C1492" s="26">
        <v>49.533333329999998</v>
      </c>
      <c r="D1492" s="26">
        <v>0.121</v>
      </c>
      <c r="E1492" s="26">
        <v>8.9899999999999994E-2</v>
      </c>
      <c r="F1492" s="26">
        <f>D1492-Mode1_Parameter_sheet!$D$7</f>
        <v>-2.5215157480314859E-2</v>
      </c>
      <c r="G1492" s="26">
        <v>0.51914498949999999</v>
      </c>
      <c r="H1492" s="26">
        <v>8.9762303170000002E-2</v>
      </c>
      <c r="I1492" s="26">
        <f>G1492-Mode1_Parameter_sheet!$D$8</f>
        <v>-2.4757686969421488E-2</v>
      </c>
      <c r="K1492" s="26">
        <v>49.533333329999998</v>
      </c>
      <c r="L1492" s="33">
        <f>$R$8*COS($R$6*(K1492-Mode1_Parameter_sheet!$D$9))+$R$10*SIN($R$6*(K1492-Mode1_Parameter_sheet!$D$9))+$R$9*COS($R$7*(K1492-Mode1_Parameter_sheet!$D$9))+$R$11*SIN($R$7*(K1492-Mode1_Parameter_sheet!$D$9))</f>
        <v>-3.2283901383360639E-2</v>
      </c>
      <c r="M1492" s="33">
        <f>L1492+Mode1_Parameter_sheet!$D$7</f>
        <v>0.11393125609695422</v>
      </c>
      <c r="N1492" s="33">
        <f>$R$8*COS($R$6*(K1492-Mode1_Parameter_sheet!$D$9))+$R$10*SIN($R$6*(K1492-Mode1_Parameter_sheet!$D$9))-$R$9*COS($R$7*(K1492-Mode1_Parameter_sheet!$D$9))-$R$11*SIN($R$7*(K1492-Mode1_Parameter_sheet!$D$9))</f>
        <v>-3.2182770938742208E-2</v>
      </c>
      <c r="O1492" s="33">
        <f>N1492+Mode1_Parameter_sheet!$D$8</f>
        <v>0.51171990553067925</v>
      </c>
    </row>
    <row r="1493" spans="2:15">
      <c r="B1493" s="29">
        <v>1490</v>
      </c>
      <c r="C1493" s="26">
        <v>49.566666669999996</v>
      </c>
      <c r="D1493" s="26">
        <v>0.124</v>
      </c>
      <c r="E1493" s="26">
        <v>9.3200000000000005E-2</v>
      </c>
      <c r="F1493" s="26">
        <f>D1493-Mode1_Parameter_sheet!$D$7</f>
        <v>-2.2215157480314857E-2</v>
      </c>
      <c r="G1493" s="26">
        <v>0.52205801139999997</v>
      </c>
      <c r="H1493" s="26">
        <v>9.4600619580000003E-2</v>
      </c>
      <c r="I1493" s="26">
        <f>G1493-Mode1_Parameter_sheet!$D$8</f>
        <v>-2.1844665069421509E-2</v>
      </c>
      <c r="K1493" s="26">
        <v>49.566666669999996</v>
      </c>
      <c r="L1493" s="33">
        <f>$R$8*COS($R$6*(K1493-Mode1_Parameter_sheet!$D$9))+$R$10*SIN($R$6*(K1493-Mode1_Parameter_sheet!$D$9))+$R$9*COS($R$7*(K1493-Mode1_Parameter_sheet!$D$9))+$R$11*SIN($R$7*(K1493-Mode1_Parameter_sheet!$D$9))</f>
        <v>-2.888132444531584E-2</v>
      </c>
      <c r="M1493" s="33">
        <f>L1493+Mode1_Parameter_sheet!$D$7</f>
        <v>0.11733383303499902</v>
      </c>
      <c r="N1493" s="33">
        <f>$R$8*COS($R$6*(K1493-Mode1_Parameter_sheet!$D$9))+$R$10*SIN($R$6*(K1493-Mode1_Parameter_sheet!$D$9))-$R$9*COS($R$7*(K1493-Mode1_Parameter_sheet!$D$9))-$R$11*SIN($R$7*(K1493-Mode1_Parameter_sheet!$D$9))</f>
        <v>-2.875736026581438E-2</v>
      </c>
      <c r="O1493" s="33">
        <f>N1493+Mode1_Parameter_sheet!$D$8</f>
        <v>0.51514531620360704</v>
      </c>
    </row>
    <row r="1494" spans="2:15">
      <c r="B1494" s="29">
        <v>1490</v>
      </c>
      <c r="C1494" s="26">
        <v>49.6</v>
      </c>
      <c r="D1494" s="26">
        <v>0.127</v>
      </c>
      <c r="E1494" s="26">
        <v>9.6199999999999994E-2</v>
      </c>
      <c r="F1494" s="26">
        <f>D1494-Mode1_Parameter_sheet!$D$7</f>
        <v>-1.9215157480314854E-2</v>
      </c>
      <c r="G1494" s="26">
        <v>0.52545169739999997</v>
      </c>
      <c r="H1494" s="26">
        <v>9.7613907949999995E-2</v>
      </c>
      <c r="I1494" s="26">
        <f>G1494-Mode1_Parameter_sheet!$D$8</f>
        <v>-1.8450979069421503E-2</v>
      </c>
      <c r="K1494" s="26">
        <v>49.6</v>
      </c>
      <c r="L1494" s="33">
        <f>$R$8*COS($R$6*(K1494-Mode1_Parameter_sheet!$D$9))+$R$10*SIN($R$6*(K1494-Mode1_Parameter_sheet!$D$9))+$R$9*COS($R$7*(K1494-Mode1_Parameter_sheet!$D$9))+$R$11*SIN($R$7*(K1494-Mode1_Parameter_sheet!$D$9))</f>
        <v>-2.5298866524273246E-2</v>
      </c>
      <c r="M1494" s="33">
        <f>L1494+Mode1_Parameter_sheet!$D$7</f>
        <v>0.12091629095604162</v>
      </c>
      <c r="N1494" s="33">
        <f>$R$8*COS($R$6*(K1494-Mode1_Parameter_sheet!$D$9))+$R$10*SIN($R$6*(K1494-Mode1_Parameter_sheet!$D$9))-$R$9*COS($R$7*(K1494-Mode1_Parameter_sheet!$D$9))-$R$11*SIN($R$7*(K1494-Mode1_Parameter_sheet!$D$9))</f>
        <v>-2.5153377856269969E-2</v>
      </c>
      <c r="O1494" s="33">
        <f>N1494+Mode1_Parameter_sheet!$D$8</f>
        <v>0.51874929861315155</v>
      </c>
    </row>
    <row r="1495" spans="2:15">
      <c r="B1495" s="29">
        <v>1490</v>
      </c>
      <c r="C1495" s="26">
        <v>49.633333329999999</v>
      </c>
      <c r="D1495" s="26">
        <v>0.13100000000000001</v>
      </c>
      <c r="E1495" s="26">
        <v>9.8400000000000001E-2</v>
      </c>
      <c r="F1495" s="26">
        <f>D1495-Mode1_Parameter_sheet!$D$7</f>
        <v>-1.521515748031485E-2</v>
      </c>
      <c r="G1495" s="26">
        <v>0.52856560529999996</v>
      </c>
      <c r="H1495" s="26">
        <v>9.9514658059999997E-2</v>
      </c>
      <c r="I1495" s="26">
        <f>G1495-Mode1_Parameter_sheet!$D$8</f>
        <v>-1.5337071169421512E-2</v>
      </c>
      <c r="K1495" s="26">
        <v>49.633333329999999</v>
      </c>
      <c r="L1495" s="33">
        <f>$R$8*COS($R$6*(K1495-Mode1_Parameter_sheet!$D$9))+$R$10*SIN($R$6*(K1495-Mode1_Parameter_sheet!$D$9))+$R$9*COS($R$7*(K1495-Mode1_Parameter_sheet!$D$9))+$R$11*SIN($R$7*(K1495-Mode1_Parameter_sheet!$D$9))</f>
        <v>-2.1558759183223954E-2</v>
      </c>
      <c r="M1495" s="33">
        <f>L1495+Mode1_Parameter_sheet!$D$7</f>
        <v>0.12465639829709091</v>
      </c>
      <c r="N1495" s="33">
        <f>$R$8*COS($R$6*(K1495-Mode1_Parameter_sheet!$D$9))+$R$10*SIN($R$6*(K1495-Mode1_Parameter_sheet!$D$9))-$R$9*COS($R$7*(K1495-Mode1_Parameter_sheet!$D$9))-$R$11*SIN($R$7*(K1495-Mode1_Parameter_sheet!$D$9))</f>
        <v>-2.1393282595517475E-2</v>
      </c>
      <c r="O1495" s="33">
        <f>N1495+Mode1_Parameter_sheet!$D$8</f>
        <v>0.52250939387390405</v>
      </c>
    </row>
    <row r="1496" spans="2:15">
      <c r="B1496" s="29">
        <v>1490</v>
      </c>
      <c r="C1496" s="26">
        <v>49.666666669999998</v>
      </c>
      <c r="D1496" s="26">
        <v>0.13400000000000001</v>
      </c>
      <c r="E1496" s="26">
        <v>0.10299999999999999</v>
      </c>
      <c r="F1496" s="26">
        <f>D1496-Mode1_Parameter_sheet!$D$7</f>
        <v>-1.2215157480314848E-2</v>
      </c>
      <c r="G1496" s="26">
        <v>0.53208600800000005</v>
      </c>
      <c r="H1496" s="26">
        <v>0.1040169755</v>
      </c>
      <c r="I1496" s="26">
        <f>G1496-Mode1_Parameter_sheet!$D$8</f>
        <v>-1.1816668469421421E-2</v>
      </c>
      <c r="K1496" s="26">
        <v>49.666666669999998</v>
      </c>
      <c r="L1496" s="33">
        <f>$R$8*COS($R$6*(K1496-Mode1_Parameter_sheet!$D$9))+$R$10*SIN($R$6*(K1496-Mode1_Parameter_sheet!$D$9))+$R$9*COS($R$7*(K1496-Mode1_Parameter_sheet!$D$9))+$R$11*SIN($R$7*(K1496-Mode1_Parameter_sheet!$D$9))</f>
        <v>-1.7684217553894196E-2</v>
      </c>
      <c r="M1496" s="33">
        <f>L1496+Mode1_Parameter_sheet!$D$7</f>
        <v>0.12853093992642067</v>
      </c>
      <c r="N1496" s="33">
        <f>$R$8*COS($R$6*(K1496-Mode1_Parameter_sheet!$D$9))+$R$10*SIN($R$6*(K1496-Mode1_Parameter_sheet!$D$9))-$R$9*COS($R$7*(K1496-Mode1_Parameter_sheet!$D$9))-$R$11*SIN($R$7*(K1496-Mode1_Parameter_sheet!$D$9))</f>
        <v>-1.7500500711164865E-2</v>
      </c>
      <c r="O1496" s="33">
        <f>N1496+Mode1_Parameter_sheet!$D$8</f>
        <v>0.52640217575825665</v>
      </c>
    </row>
    <row r="1497" spans="2:15">
      <c r="B1497" s="29">
        <v>1490</v>
      </c>
      <c r="C1497" s="26">
        <v>49.7</v>
      </c>
      <c r="D1497" s="26">
        <v>0.13800000000000001</v>
      </c>
      <c r="E1497" s="26">
        <v>0.107</v>
      </c>
      <c r="F1497" s="26">
        <f>D1497-Mode1_Parameter_sheet!$D$7</f>
        <v>-8.2151574803148442E-3</v>
      </c>
      <c r="G1497" s="26">
        <v>0.53550007030000002</v>
      </c>
      <c r="H1497" s="26">
        <v>0.1036859768</v>
      </c>
      <c r="I1497" s="26">
        <f>G1497-Mode1_Parameter_sheet!$D$8</f>
        <v>-8.402606169421456E-3</v>
      </c>
      <c r="K1497" s="26">
        <v>49.7</v>
      </c>
      <c r="L1497" s="33">
        <f>$R$8*COS($R$6*(K1497-Mode1_Parameter_sheet!$D$9))+$R$10*SIN($R$6*(K1497-Mode1_Parameter_sheet!$D$9))+$R$9*COS($R$7*(K1497-Mode1_Parameter_sheet!$D$9))+$R$11*SIN($R$7*(K1497-Mode1_Parameter_sheet!$D$9))</f>
        <v>-1.3699300112446243E-2</v>
      </c>
      <c r="M1497" s="33">
        <f>L1497+Mode1_Parameter_sheet!$D$7</f>
        <v>0.13251585736786861</v>
      </c>
      <c r="N1497" s="33">
        <f>$R$8*COS($R$6*(K1497-Mode1_Parameter_sheet!$D$9))+$R$10*SIN($R$6*(K1497-Mode1_Parameter_sheet!$D$9))-$R$9*COS($R$7*(K1497-Mode1_Parameter_sheet!$D$9))-$R$11*SIN($R$7*(K1497-Mode1_Parameter_sheet!$D$9))</f>
        <v>-1.3499283333537627E-2</v>
      </c>
      <c r="O1497" s="33">
        <f>N1497+Mode1_Parameter_sheet!$D$8</f>
        <v>0.5304033931358838</v>
      </c>
    </row>
    <row r="1498" spans="2:15">
      <c r="B1498" s="29">
        <v>1490</v>
      </c>
      <c r="C1498" s="26">
        <v>49.733333330000001</v>
      </c>
      <c r="D1498" s="26">
        <v>0.14099999999999999</v>
      </c>
      <c r="E1498" s="26">
        <v>0.10299999999999999</v>
      </c>
      <c r="F1498" s="26">
        <f>D1498-Mode1_Parameter_sheet!$D$7</f>
        <v>-5.2151574803148693E-3</v>
      </c>
      <c r="G1498" s="26">
        <v>0.53899840639999996</v>
      </c>
      <c r="H1498" s="26">
        <v>0.106874749</v>
      </c>
      <c r="I1498" s="26">
        <f>G1498-Mode1_Parameter_sheet!$D$8</f>
        <v>-4.9042700694215124E-3</v>
      </c>
      <c r="K1498" s="26">
        <v>49.733333330000001</v>
      </c>
      <c r="L1498" s="33">
        <f>$R$8*COS($R$6*(K1498-Mode1_Parameter_sheet!$D$9))+$R$10*SIN($R$6*(K1498-Mode1_Parameter_sheet!$D$9))+$R$9*COS($R$7*(K1498-Mode1_Parameter_sheet!$D$9))+$R$11*SIN($R$7*(K1498-Mode1_Parameter_sheet!$D$9))</f>
        <v>-9.6287525076536196E-3</v>
      </c>
      <c r="M1498" s="33">
        <f>L1498+Mode1_Parameter_sheet!$D$7</f>
        <v>0.13658640497266122</v>
      </c>
      <c r="N1498" s="33">
        <f>$R$8*COS($R$6*(K1498-Mode1_Parameter_sheet!$D$9))+$R$10*SIN($R$6*(K1498-Mode1_Parameter_sheet!$D$9))-$R$9*COS($R$7*(K1498-Mode1_Parameter_sheet!$D$9))-$R$11*SIN($R$7*(K1498-Mode1_Parameter_sheet!$D$9))</f>
        <v>-9.4145482563464961E-3</v>
      </c>
      <c r="O1498" s="33">
        <f>N1498+Mode1_Parameter_sheet!$D$8</f>
        <v>0.53448812821307501</v>
      </c>
    </row>
    <row r="1499" spans="2:15">
      <c r="B1499" s="29">
        <v>1490</v>
      </c>
      <c r="C1499" s="26">
        <v>49.766666669999999</v>
      </c>
      <c r="D1499" s="26">
        <v>0.14399999999999999</v>
      </c>
      <c r="E1499" s="26">
        <v>0.105</v>
      </c>
      <c r="F1499" s="26">
        <f>D1499-Mode1_Parameter_sheet!$D$7</f>
        <v>-2.2151574803148666E-3</v>
      </c>
      <c r="G1499" s="26">
        <v>0.54262505360000002</v>
      </c>
      <c r="H1499" s="26">
        <v>0.1079025123</v>
      </c>
      <c r="I1499" s="26">
        <f>G1499-Mode1_Parameter_sheet!$D$8</f>
        <v>-1.2776228694214575E-3</v>
      </c>
      <c r="K1499" s="26">
        <v>49.766666669999999</v>
      </c>
      <c r="L1499" s="33">
        <f>$R$8*COS($R$6*(K1499-Mode1_Parameter_sheet!$D$9))+$R$10*SIN($R$6*(K1499-Mode1_Parameter_sheet!$D$9))+$R$9*COS($R$7*(K1499-Mode1_Parameter_sheet!$D$9))+$R$11*SIN($R$7*(K1499-Mode1_Parameter_sheet!$D$9))</f>
        <v>-5.4978574061155224E-3</v>
      </c>
      <c r="M1499" s="33">
        <f>L1499+Mode1_Parameter_sheet!$D$7</f>
        <v>0.14071730007419933</v>
      </c>
      <c r="N1499" s="33">
        <f>$R$8*COS($R$6*(K1499-Mode1_Parameter_sheet!$D$9))+$R$10*SIN($R$6*(K1499-Mode1_Parameter_sheet!$D$9))-$R$9*COS($R$7*(K1499-Mode1_Parameter_sheet!$D$9))-$R$11*SIN($R$7*(K1499-Mode1_Parameter_sheet!$D$9))</f>
        <v>-5.2717279830028262E-3</v>
      </c>
      <c r="O1499" s="33">
        <f>N1499+Mode1_Parameter_sheet!$D$8</f>
        <v>0.53863094848641868</v>
      </c>
    </row>
    <row r="1500" spans="2:15">
      <c r="B1500" s="29">
        <v>1490</v>
      </c>
      <c r="C1500" s="26">
        <v>49.8</v>
      </c>
      <c r="D1500" s="26">
        <v>0.14799999999999999</v>
      </c>
      <c r="E1500" s="26">
        <v>0.108</v>
      </c>
      <c r="F1500" s="26">
        <f>D1500-Mode1_Parameter_sheet!$D$7</f>
        <v>1.784842519685137E-3</v>
      </c>
      <c r="G1500" s="26">
        <v>0.54619190719999999</v>
      </c>
      <c r="H1500" s="26">
        <v>0.10616981020000001</v>
      </c>
      <c r="I1500" s="26">
        <f>G1500-Mode1_Parameter_sheet!$D$8</f>
        <v>2.2892307305785176E-3</v>
      </c>
      <c r="K1500" s="26">
        <v>49.8</v>
      </c>
      <c r="L1500" s="33">
        <f>$R$8*COS($R$6*(K1500-Mode1_Parameter_sheet!$D$9))+$R$10*SIN($R$6*(K1500-Mode1_Parameter_sheet!$D$9))+$R$9*COS($R$7*(K1500-Mode1_Parameter_sheet!$D$9))+$R$11*SIN($R$7*(K1500-Mode1_Parameter_sheet!$D$9))</f>
        <v>-1.3322814101924987E-3</v>
      </c>
      <c r="M1500" s="33">
        <f>L1500+Mode1_Parameter_sheet!$D$7</f>
        <v>0.14488287607012235</v>
      </c>
      <c r="N1500" s="33">
        <f>$R$8*COS($R$6*(K1500-Mode1_Parameter_sheet!$D$9))+$R$10*SIN($R$6*(K1500-Mode1_Parameter_sheet!$D$9))-$R$9*COS($R$7*(K1500-Mode1_Parameter_sheet!$D$9))-$R$11*SIN($R$7*(K1500-Mode1_Parameter_sheet!$D$9))</f>
        <v>-1.0966150699172933E-3</v>
      </c>
      <c r="O1500" s="33">
        <f>N1500+Mode1_Parameter_sheet!$D$8</f>
        <v>0.54280606139950416</v>
      </c>
    </row>
    <row r="1501" spans="2:15">
      <c r="B1501" s="29">
        <v>1500</v>
      </c>
      <c r="C1501" s="26">
        <v>49.833333330000002</v>
      </c>
      <c r="D1501" s="26">
        <v>0.152</v>
      </c>
      <c r="E1501" s="26">
        <v>0.104</v>
      </c>
      <c r="F1501" s="26">
        <f>D1501-Mode1_Parameter_sheet!$D$7</f>
        <v>5.7848425196851405E-3</v>
      </c>
      <c r="G1501" s="26">
        <v>0.5497030409</v>
      </c>
      <c r="H1501" s="26">
        <v>0.10345908180000001</v>
      </c>
      <c r="I1501" s="26">
        <f>G1501-Mode1_Parameter_sheet!$D$8</f>
        <v>5.8003644305785196E-3</v>
      </c>
      <c r="K1501" s="26">
        <v>49.833333330000002</v>
      </c>
      <c r="L1501" s="33">
        <f>$R$8*COS($R$6*(K1501-Mode1_Parameter_sheet!$D$9))+$R$10*SIN($R$6*(K1501-Mode1_Parameter_sheet!$D$9))+$R$9*COS($R$7*(K1501-Mode1_Parameter_sheet!$D$9))+$R$11*SIN($R$7*(K1501-Mode1_Parameter_sheet!$D$9))</f>
        <v>2.8420917207560479E-3</v>
      </c>
      <c r="M1501" s="33">
        <f>L1501+Mode1_Parameter_sheet!$D$7</f>
        <v>0.14905724920107091</v>
      </c>
      <c r="N1501" s="33">
        <f>$R$8*COS($R$6*(K1501-Mode1_Parameter_sheet!$D$9))+$R$10*SIN($R$6*(K1501-Mode1_Parameter_sheet!$D$9))-$R$9*COS($R$7*(K1501-Mode1_Parameter_sheet!$D$9))-$R$11*SIN($R$7*(K1501-Mode1_Parameter_sheet!$D$9))</f>
        <v>3.0848060039642268E-3</v>
      </c>
      <c r="O1501" s="33">
        <f>N1501+Mode1_Parameter_sheet!$D$8</f>
        <v>0.54698748247338569</v>
      </c>
    </row>
    <row r="1502" spans="2:15">
      <c r="B1502" s="29">
        <v>1500</v>
      </c>
      <c r="C1502" s="26">
        <v>49.866666670000001</v>
      </c>
      <c r="D1502" s="26">
        <v>0.155</v>
      </c>
      <c r="E1502" s="26">
        <v>0.10199999999999999</v>
      </c>
      <c r="F1502" s="26">
        <f>D1502-Mode1_Parameter_sheet!$D$7</f>
        <v>8.7848425196851432E-3</v>
      </c>
      <c r="G1502" s="26">
        <v>0.55308917940000002</v>
      </c>
      <c r="H1502" s="26">
        <v>0.102985777</v>
      </c>
      <c r="I1502" s="26">
        <f>G1502-Mode1_Parameter_sheet!$D$8</f>
        <v>9.1865029305785439E-3</v>
      </c>
      <c r="K1502" s="26">
        <v>49.866666670000001</v>
      </c>
      <c r="L1502" s="33">
        <f>$R$8*COS($R$6*(K1502-Mode1_Parameter_sheet!$D$9))+$R$10*SIN($R$6*(K1502-Mode1_Parameter_sheet!$D$9))+$R$9*COS($R$7*(K1502-Mode1_Parameter_sheet!$D$9))+$R$11*SIN($R$7*(K1502-Mode1_Parameter_sheet!$D$9))</f>
        <v>6.9993181244339129E-3</v>
      </c>
      <c r="M1502" s="33">
        <f>L1502+Mode1_Parameter_sheet!$D$7</f>
        <v>0.15321447560474877</v>
      </c>
      <c r="N1502" s="33">
        <f>$R$8*COS($R$6*(K1502-Mode1_Parameter_sheet!$D$9))+$R$10*SIN($R$6*(K1502-Mode1_Parameter_sheet!$D$9))-$R$9*COS($R$7*(K1502-Mode1_Parameter_sheet!$D$9))-$R$11*SIN($R$7*(K1502-Mode1_Parameter_sheet!$D$9))</f>
        <v>7.2465169409248837E-3</v>
      </c>
      <c r="O1502" s="33">
        <f>N1502+Mode1_Parameter_sheet!$D$8</f>
        <v>0.55114919341034641</v>
      </c>
    </row>
    <row r="1503" spans="2:15">
      <c r="B1503" s="29">
        <v>1500</v>
      </c>
      <c r="C1503" s="26">
        <v>49.9</v>
      </c>
      <c r="D1503" s="26">
        <v>0.158</v>
      </c>
      <c r="E1503" s="26">
        <v>0.10100000000000001</v>
      </c>
      <c r="F1503" s="26">
        <f>D1503-Mode1_Parameter_sheet!$D$7</f>
        <v>1.1784842519685146E-2</v>
      </c>
      <c r="G1503" s="26">
        <v>0.55656875939999995</v>
      </c>
      <c r="H1503" s="26">
        <v>0.1020889442</v>
      </c>
      <c r="I1503" s="26">
        <f>G1503-Mode1_Parameter_sheet!$D$8</f>
        <v>1.2666082930578471E-2</v>
      </c>
      <c r="K1503" s="26">
        <v>49.9</v>
      </c>
      <c r="L1503" s="33">
        <f>$R$8*COS($R$6*(K1503-Mode1_Parameter_sheet!$D$9))+$R$10*SIN($R$6*(K1503-Mode1_Parameter_sheet!$D$9))+$R$9*COS($R$7*(K1503-Mode1_Parameter_sheet!$D$9))+$R$11*SIN($R$7*(K1503-Mode1_Parameter_sheet!$D$9))</f>
        <v>1.1113551273192952E-2</v>
      </c>
      <c r="M1503" s="33">
        <f>L1503+Mode1_Parameter_sheet!$D$7</f>
        <v>0.1573287087535078</v>
      </c>
      <c r="N1503" s="33">
        <f>$R$8*COS($R$6*(K1503-Mode1_Parameter_sheet!$D$9))+$R$10*SIN($R$6*(K1503-Mode1_Parameter_sheet!$D$9))-$R$9*COS($R$7*(K1503-Mode1_Parameter_sheet!$D$9))-$R$11*SIN($R$7*(K1503-Mode1_Parameter_sheet!$D$9))</f>
        <v>1.1362623847531025E-2</v>
      </c>
      <c r="O1503" s="33">
        <f>N1503+Mode1_Parameter_sheet!$D$8</f>
        <v>0.55526530031695254</v>
      </c>
    </row>
    <row r="1504" spans="2:15">
      <c r="B1504" s="29">
        <v>1500</v>
      </c>
      <c r="C1504" s="26">
        <v>49.933333330000004</v>
      </c>
      <c r="D1504" s="26">
        <v>0.16200000000000001</v>
      </c>
      <c r="E1504" s="26">
        <v>0.1</v>
      </c>
      <c r="F1504" s="26">
        <f>D1504-Mode1_Parameter_sheet!$D$7</f>
        <v>1.5784842519685149E-2</v>
      </c>
      <c r="G1504" s="26">
        <v>0.55989510899999995</v>
      </c>
      <c r="H1504" s="26">
        <v>9.9456423510000003E-2</v>
      </c>
      <c r="I1504" s="26">
        <f>G1504-Mode1_Parameter_sheet!$D$8</f>
        <v>1.5992432530578471E-2</v>
      </c>
      <c r="K1504" s="26">
        <v>49.933333330000004</v>
      </c>
      <c r="L1504" s="33">
        <f>$R$8*COS($R$6*(K1504-Mode1_Parameter_sheet!$D$9))+$R$10*SIN($R$6*(K1504-Mode1_Parameter_sheet!$D$9))+$R$9*COS($R$7*(K1504-Mode1_Parameter_sheet!$D$9))+$R$11*SIN($R$7*(K1504-Mode1_Parameter_sheet!$D$9))</f>
        <v>1.5159210089748687E-2</v>
      </c>
      <c r="M1504" s="33">
        <f>L1504+Mode1_Parameter_sheet!$D$7</f>
        <v>0.16137436757006354</v>
      </c>
      <c r="N1504" s="33">
        <f>$R$8*COS($R$6*(K1504-Mode1_Parameter_sheet!$D$9))+$R$10*SIN($R$6*(K1504-Mode1_Parameter_sheet!$D$9))-$R$9*COS($R$7*(K1504-Mode1_Parameter_sheet!$D$9))-$R$11*SIN($R$7*(K1504-Mode1_Parameter_sheet!$D$9))</f>
        <v>1.5407525858663403E-2</v>
      </c>
      <c r="O1504" s="33">
        <f>N1504+Mode1_Parameter_sheet!$D$8</f>
        <v>0.55931020232808493</v>
      </c>
    </row>
    <row r="1505" spans="2:15">
      <c r="B1505" s="29">
        <v>1500</v>
      </c>
      <c r="C1505" s="26">
        <v>49.966666670000002</v>
      </c>
      <c r="D1505" s="26">
        <v>0.16500000000000001</v>
      </c>
      <c r="E1505" s="26">
        <v>9.6699999999999994E-2</v>
      </c>
      <c r="F1505" s="26">
        <f>D1505-Mode1_Parameter_sheet!$D$7</f>
        <v>1.8784842519685152E-2</v>
      </c>
      <c r="G1505" s="26">
        <v>0.56319918759999998</v>
      </c>
      <c r="H1505" s="26">
        <v>9.8078917520000003E-2</v>
      </c>
      <c r="I1505" s="26">
        <f>G1505-Mode1_Parameter_sheet!$D$8</f>
        <v>1.9296511130578509E-2</v>
      </c>
      <c r="K1505" s="26">
        <v>49.966666670000002</v>
      </c>
      <c r="L1505" s="33">
        <f>$R$8*COS($R$6*(K1505-Mode1_Parameter_sheet!$D$9))+$R$10*SIN($R$6*(K1505-Mode1_Parameter_sheet!$D$9))+$R$9*COS($R$7*(K1505-Mode1_Parameter_sheet!$D$9))+$R$11*SIN($R$7*(K1505-Mode1_Parameter_sheet!$D$9))</f>
        <v>1.9111134166741747E-2</v>
      </c>
      <c r="M1505" s="33">
        <f>L1505+Mode1_Parameter_sheet!$D$7</f>
        <v>0.16532629164705659</v>
      </c>
      <c r="N1505" s="33">
        <f>$R$8*COS($R$6*(K1505-Mode1_Parameter_sheet!$D$9))+$R$10*SIN($R$6*(K1505-Mode1_Parameter_sheet!$D$9))-$R$9*COS($R$7*(K1505-Mode1_Parameter_sheet!$D$9))-$R$11*SIN($R$7*(K1505-Mode1_Parameter_sheet!$D$9))</f>
        <v>1.9356070558507993E-2</v>
      </c>
      <c r="O1505" s="33">
        <f>N1505+Mode1_Parameter_sheet!$D$8</f>
        <v>0.56325874702792944</v>
      </c>
    </row>
    <row r="1506" spans="2:15">
      <c r="B1506" s="29">
        <v>1500</v>
      </c>
      <c r="C1506" s="26">
        <v>50</v>
      </c>
      <c r="D1506" s="26">
        <v>0.16800000000000001</v>
      </c>
      <c r="E1506" s="26">
        <v>9.0700000000000003E-2</v>
      </c>
      <c r="F1506" s="26">
        <f>D1506-Mode1_Parameter_sheet!$D$7</f>
        <v>2.1784842519685155E-2</v>
      </c>
      <c r="G1506" s="26">
        <v>0.5664337035</v>
      </c>
      <c r="H1506" s="26">
        <v>9.2815564549999993E-2</v>
      </c>
      <c r="I1506" s="26">
        <f>G1506-Mode1_Parameter_sheet!$D$8</f>
        <v>2.2531027030578521E-2</v>
      </c>
      <c r="K1506" s="26">
        <v>50</v>
      </c>
      <c r="L1506" s="33">
        <f>$R$8*COS($R$6*(K1506-Mode1_Parameter_sheet!$D$9))+$R$10*SIN($R$6*(K1506-Mode1_Parameter_sheet!$D$9))+$R$9*COS($R$7*(K1506-Mode1_Parameter_sheet!$D$9))+$R$11*SIN($R$7*(K1506-Mode1_Parameter_sheet!$D$9))</f>
        <v>2.2944736799578584E-2</v>
      </c>
      <c r="M1506" s="33">
        <f>L1506+Mode1_Parameter_sheet!$D$7</f>
        <v>0.16915989427989345</v>
      </c>
      <c r="N1506" s="33">
        <f>$R$8*COS($R$6*(K1506-Mode1_Parameter_sheet!$D$9))+$R$10*SIN($R$6*(K1506-Mode1_Parameter_sheet!$D$9))-$R$9*COS($R$7*(K1506-Mode1_Parameter_sheet!$D$9))-$R$11*SIN($R$7*(K1506-Mode1_Parameter_sheet!$D$9))</f>
        <v>2.3183706935561932E-2</v>
      </c>
      <c r="O1506" s="33">
        <f>N1506+Mode1_Parameter_sheet!$D$8</f>
        <v>0.56708638340498341</v>
      </c>
    </row>
    <row r="1507" spans="2:15">
      <c r="B1507" s="29">
        <v>1500</v>
      </c>
      <c r="C1507" s="26">
        <v>50.033333329999998</v>
      </c>
      <c r="D1507" s="26">
        <v>0.17100000000000001</v>
      </c>
      <c r="E1507" s="26">
        <v>8.7900000000000006E-2</v>
      </c>
      <c r="F1507" s="26">
        <f>D1507-Mode1_Parameter_sheet!$D$7</f>
        <v>2.4784842519685157E-2</v>
      </c>
      <c r="G1507" s="26">
        <v>0.56938689190000003</v>
      </c>
      <c r="H1507" s="26">
        <v>8.6449131979999996E-2</v>
      </c>
      <c r="I1507" s="26">
        <f>G1507-Mode1_Parameter_sheet!$D$8</f>
        <v>2.548421543057855E-2</v>
      </c>
      <c r="K1507" s="26">
        <v>50.033333329999998</v>
      </c>
      <c r="L1507" s="33">
        <f>$R$8*COS($R$6*(K1507-Mode1_Parameter_sheet!$D$9))+$R$10*SIN($R$6*(K1507-Mode1_Parameter_sheet!$D$9))+$R$9*COS($R$7*(K1507-Mode1_Parameter_sheet!$D$9))+$R$11*SIN($R$7*(K1507-Mode1_Parameter_sheet!$D$9))</f>
        <v>2.663616507829954E-2</v>
      </c>
      <c r="M1507" s="33">
        <f>L1507+Mode1_Parameter_sheet!$D$7</f>
        <v>0.17285132255861441</v>
      </c>
      <c r="N1507" s="33">
        <f>$R$8*COS($R$6*(K1507-Mode1_Parameter_sheet!$D$9))+$R$10*SIN($R$6*(K1507-Mode1_Parameter_sheet!$D$9))-$R$9*COS($R$7*(K1507-Mode1_Parameter_sheet!$D$9))-$R$11*SIN($R$7*(K1507-Mode1_Parameter_sheet!$D$9))</f>
        <v>2.6866645091453905E-2</v>
      </c>
      <c r="O1507" s="33">
        <f>N1507+Mode1_Parameter_sheet!$D$8</f>
        <v>0.57076932156087534</v>
      </c>
    </row>
    <row r="1508" spans="2:15">
      <c r="B1508" s="29">
        <v>1500</v>
      </c>
      <c r="C1508" s="26">
        <v>50.066666669999996</v>
      </c>
      <c r="D1508" s="26">
        <v>0.17399999999999999</v>
      </c>
      <c r="E1508" s="26">
        <v>8.0500000000000002E-2</v>
      </c>
      <c r="F1508" s="26">
        <f>D1508-Mode1_Parameter_sheet!$D$7</f>
        <v>2.7784842519685132E-2</v>
      </c>
      <c r="G1508" s="26">
        <v>0.57219697889999999</v>
      </c>
      <c r="H1508" s="26">
        <v>8.0602601110000005E-2</v>
      </c>
      <c r="I1508" s="26">
        <f>G1508-Mode1_Parameter_sheet!$D$8</f>
        <v>2.8294302430578511E-2</v>
      </c>
      <c r="K1508" s="26">
        <v>50.066666669999996</v>
      </c>
      <c r="L1508" s="33">
        <f>$R$8*COS($R$6*(K1508-Mode1_Parameter_sheet!$D$9))+$R$10*SIN($R$6*(K1508-Mode1_Parameter_sheet!$D$9))+$R$9*COS($R$7*(K1508-Mode1_Parameter_sheet!$D$9))+$R$11*SIN($R$7*(K1508-Mode1_Parameter_sheet!$D$9))</f>
        <v>3.0162444624722572E-2</v>
      </c>
      <c r="M1508" s="33">
        <f>L1508+Mode1_Parameter_sheet!$D$7</f>
        <v>0.17637760210503742</v>
      </c>
      <c r="N1508" s="33">
        <f>$R$8*COS($R$6*(K1508-Mode1_Parameter_sheet!$D$9))+$R$10*SIN($R$6*(K1508-Mode1_Parameter_sheet!$D$9))-$R$9*COS($R$7*(K1508-Mode1_Parameter_sheet!$D$9))-$R$11*SIN($R$7*(K1508-Mode1_Parameter_sheet!$D$9))</f>
        <v>3.0382000312232576E-2</v>
      </c>
      <c r="O1508" s="33">
        <f>N1508+Mode1_Parameter_sheet!$D$8</f>
        <v>0.57428467678165407</v>
      </c>
    </row>
    <row r="1509" spans="2:15">
      <c r="B1509" s="29">
        <v>1500</v>
      </c>
      <c r="C1509" s="26">
        <v>50.1</v>
      </c>
      <c r="D1509" s="26">
        <v>0.17699999999999999</v>
      </c>
      <c r="E1509" s="26">
        <v>7.6200000000000004E-2</v>
      </c>
      <c r="F1509" s="26">
        <f>D1509-Mode1_Parameter_sheet!$D$7</f>
        <v>3.0784842519685135E-2</v>
      </c>
      <c r="G1509" s="26">
        <v>0.57476039869999995</v>
      </c>
      <c r="H1509" s="26">
        <v>7.4582168559999995E-2</v>
      </c>
      <c r="I1509" s="26">
        <f>G1509-Mode1_Parameter_sheet!$D$8</f>
        <v>3.0857722230578477E-2</v>
      </c>
      <c r="K1509" s="26">
        <v>50.1</v>
      </c>
      <c r="L1509" s="33">
        <f>$R$8*COS($R$6*(K1509-Mode1_Parameter_sheet!$D$9))+$R$10*SIN($R$6*(K1509-Mode1_Parameter_sheet!$D$9))+$R$9*COS($R$7*(K1509-Mode1_Parameter_sheet!$D$9))+$R$11*SIN($R$7*(K1509-Mode1_Parameter_sheet!$D$9))</f>
        <v>3.3501619689115476E-2</v>
      </c>
      <c r="M1509" s="33">
        <f>L1509+Mode1_Parameter_sheet!$D$7</f>
        <v>0.17971677716943033</v>
      </c>
      <c r="N1509" s="33">
        <f>$R$8*COS($R$6*(K1509-Mode1_Parameter_sheet!$D$9))+$R$10*SIN($R$6*(K1509-Mode1_Parameter_sheet!$D$9))-$R$9*COS($R$7*(K1509-Mode1_Parameter_sheet!$D$9))-$R$11*SIN($R$7*(K1509-Mode1_Parameter_sheet!$D$9))</f>
        <v>3.3707932231246344E-2</v>
      </c>
      <c r="O1509" s="33">
        <f>N1509+Mode1_Parameter_sheet!$D$8</f>
        <v>0.57761060870066783</v>
      </c>
    </row>
    <row r="1510" spans="2:15">
      <c r="B1510" s="29">
        <v>1500</v>
      </c>
      <c r="C1510" s="26">
        <v>50.133333329999999</v>
      </c>
      <c r="D1510" s="26">
        <v>0.17899999999999999</v>
      </c>
      <c r="E1510" s="26">
        <v>7.1999999999999995E-2</v>
      </c>
      <c r="F1510" s="26">
        <f>D1510-Mode1_Parameter_sheet!$D$7</f>
        <v>3.2784842519685137E-2</v>
      </c>
      <c r="G1510" s="26">
        <v>0.57716912350000005</v>
      </c>
      <c r="H1510" s="26">
        <v>6.7680158399999996E-2</v>
      </c>
      <c r="I1510" s="26">
        <f>G1510-Mode1_Parameter_sheet!$D$8</f>
        <v>3.3266447030578572E-2</v>
      </c>
      <c r="K1510" s="26">
        <v>50.133333329999999</v>
      </c>
      <c r="L1510" s="33">
        <f>$R$8*COS($R$6*(K1510-Mode1_Parameter_sheet!$D$9))+$R$10*SIN($R$6*(K1510-Mode1_Parameter_sheet!$D$9))+$R$9*COS($R$7*(K1510-Mode1_Parameter_sheet!$D$9))+$R$11*SIN($R$7*(K1510-Mode1_Parameter_sheet!$D$9))</f>
        <v>3.6632896287424568E-2</v>
      </c>
      <c r="M1510" s="33">
        <f>L1510+Mode1_Parameter_sheet!$D$7</f>
        <v>0.18284805376773944</v>
      </c>
      <c r="N1510" s="33">
        <f>$R$8*COS($R$6*(K1510-Mode1_Parameter_sheet!$D$9))+$R$10*SIN($R$6*(K1510-Mode1_Parameter_sheet!$D$9))-$R$9*COS($R$7*(K1510-Mode1_Parameter_sheet!$D$9))-$R$11*SIN($R$7*(K1510-Mode1_Parameter_sheet!$D$9))</f>
        <v>3.6823786728114968E-2</v>
      </c>
      <c r="O1510" s="33">
        <f>N1510+Mode1_Parameter_sheet!$D$8</f>
        <v>0.5807264631975364</v>
      </c>
    </row>
    <row r="1511" spans="2:15">
      <c r="B1511" s="29">
        <v>1510</v>
      </c>
      <c r="C1511" s="26">
        <v>50.166666669999998</v>
      </c>
      <c r="D1511" s="26">
        <v>0.18099999999999999</v>
      </c>
      <c r="E1511" s="26">
        <v>6.4399999999999999E-2</v>
      </c>
      <c r="F1511" s="26">
        <f>D1511-Mode1_Parameter_sheet!$D$7</f>
        <v>3.4784842519685139E-2</v>
      </c>
      <c r="G1511" s="26">
        <v>0.5792724092</v>
      </c>
      <c r="H1511" s="26">
        <v>6.3280731369999996E-2</v>
      </c>
      <c r="I1511" s="26">
        <f>G1511-Mode1_Parameter_sheet!$D$8</f>
        <v>3.5369732730578529E-2</v>
      </c>
      <c r="K1511" s="26">
        <v>50.166666669999998</v>
      </c>
      <c r="L1511" s="33">
        <f>$R$8*COS($R$6*(K1511-Mode1_Parameter_sheet!$D$9))+$R$10*SIN($R$6*(K1511-Mode1_Parameter_sheet!$D$9))+$R$9*COS($R$7*(K1511-Mode1_Parameter_sheet!$D$9))+$R$11*SIN($R$7*(K1511-Mode1_Parameter_sheet!$D$9))</f>
        <v>3.95367683756166E-2</v>
      </c>
      <c r="M1511" s="33">
        <f>L1511+Mode1_Parameter_sheet!$D$7</f>
        <v>0.18575192585593145</v>
      </c>
      <c r="N1511" s="33">
        <f>$R$8*COS($R$6*(K1511-Mode1_Parameter_sheet!$D$9))+$R$10*SIN($R$6*(K1511-Mode1_Parameter_sheet!$D$9))-$R$9*COS($R$7*(K1511-Mode1_Parameter_sheet!$D$9))-$R$11*SIN($R$7*(K1511-Mode1_Parameter_sheet!$D$9))</f>
        <v>3.9710220632778147E-2</v>
      </c>
      <c r="O1511" s="33">
        <f>N1511+Mode1_Parameter_sheet!$D$8</f>
        <v>0.58361289710219966</v>
      </c>
    </row>
    <row r="1512" spans="2:15">
      <c r="B1512" s="29">
        <v>1510</v>
      </c>
      <c r="C1512" s="26">
        <v>50.2</v>
      </c>
      <c r="D1512" s="26">
        <v>0.183</v>
      </c>
      <c r="E1512" s="26">
        <v>5.67E-2</v>
      </c>
      <c r="F1512" s="26">
        <f>D1512-Mode1_Parameter_sheet!$D$7</f>
        <v>3.678484251968514E-2</v>
      </c>
      <c r="G1512" s="26">
        <v>0.58138783890000001</v>
      </c>
      <c r="H1512" s="26">
        <v>6.1525809629999997E-2</v>
      </c>
      <c r="I1512" s="26">
        <f>G1512-Mode1_Parameter_sheet!$D$8</f>
        <v>3.7485162430578534E-2</v>
      </c>
      <c r="K1512" s="26">
        <v>50.2</v>
      </c>
      <c r="L1512" s="33">
        <f>$R$8*COS($R$6*(K1512-Mode1_Parameter_sheet!$D$9))+$R$10*SIN($R$6*(K1512-Mode1_Parameter_sheet!$D$9))+$R$9*COS($R$7*(K1512-Mode1_Parameter_sheet!$D$9))+$R$11*SIN($R$7*(K1512-Mode1_Parameter_sheet!$D$9))</f>
        <v>4.2195137183264168E-2</v>
      </c>
      <c r="M1512" s="33">
        <f>L1512+Mode1_Parameter_sheet!$D$7</f>
        <v>0.18841029466357903</v>
      </c>
      <c r="N1512" s="33">
        <f>$R$8*COS($R$6*(K1512-Mode1_Parameter_sheet!$D$9))+$R$10*SIN($R$6*(K1512-Mode1_Parameter_sheet!$D$9))-$R$9*COS($R$7*(K1512-Mode1_Parameter_sheet!$D$9))-$R$11*SIN($R$7*(K1512-Mode1_Parameter_sheet!$D$9))</f>
        <v>4.2349319357466629E-2</v>
      </c>
      <c r="O1512" s="33">
        <f>N1512+Mode1_Parameter_sheet!$D$8</f>
        <v>0.58625199582688814</v>
      </c>
    </row>
    <row r="1513" spans="2:15">
      <c r="B1513" s="29">
        <v>1510</v>
      </c>
      <c r="C1513" s="26">
        <v>50.233333330000001</v>
      </c>
      <c r="D1513" s="26">
        <v>0.185</v>
      </c>
      <c r="E1513" s="26">
        <v>4.9799999999999997E-2</v>
      </c>
      <c r="F1513" s="26">
        <f>D1513-Mode1_Parameter_sheet!$D$7</f>
        <v>3.8784842519685142E-2</v>
      </c>
      <c r="G1513" s="26">
        <v>0.58337412990000004</v>
      </c>
      <c r="H1513" s="26">
        <v>4.8734089590000002E-2</v>
      </c>
      <c r="I1513" s="26">
        <f>G1513-Mode1_Parameter_sheet!$D$8</f>
        <v>3.9471453430578562E-2</v>
      </c>
      <c r="K1513" s="26">
        <v>50.233333330000001</v>
      </c>
      <c r="L1513" s="33">
        <f>$R$8*COS($R$6*(K1513-Mode1_Parameter_sheet!$D$9))+$R$10*SIN($R$6*(K1513-Mode1_Parameter_sheet!$D$9))+$R$9*COS($R$7*(K1513-Mode1_Parameter_sheet!$D$9))+$R$11*SIN($R$7*(K1513-Mode1_Parameter_sheet!$D$9))</f>
        <v>4.4591429393864818E-2</v>
      </c>
      <c r="M1513" s="33">
        <f>L1513+Mode1_Parameter_sheet!$D$7</f>
        <v>0.19080658687417967</v>
      </c>
      <c r="N1513" s="33">
        <f>$R$8*COS($R$6*(K1513-Mode1_Parameter_sheet!$D$9))+$R$10*SIN($R$6*(K1513-Mode1_Parameter_sheet!$D$9))-$R$9*COS($R$7*(K1513-Mode1_Parameter_sheet!$D$9))-$R$11*SIN($R$7*(K1513-Mode1_Parameter_sheet!$D$9))</f>
        <v>4.4724713100427568E-2</v>
      </c>
      <c r="O1513" s="33">
        <f>N1513+Mode1_Parameter_sheet!$D$8</f>
        <v>0.58862738956984906</v>
      </c>
    </row>
    <row r="1514" spans="2:15">
      <c r="B1514" s="29">
        <v>1510</v>
      </c>
      <c r="C1514" s="26">
        <v>50.266666669999999</v>
      </c>
      <c r="D1514" s="26">
        <v>0.187</v>
      </c>
      <c r="E1514" s="26">
        <v>4.3700000000000003E-2</v>
      </c>
      <c r="F1514" s="26">
        <f>D1514-Mode1_Parameter_sheet!$D$7</f>
        <v>4.0784842519685144E-2</v>
      </c>
      <c r="G1514" s="26">
        <v>0.58463677820000004</v>
      </c>
      <c r="H1514" s="26">
        <v>3.7888407050000003E-2</v>
      </c>
      <c r="I1514" s="26">
        <f>G1514-Mode1_Parameter_sheet!$D$8</f>
        <v>4.0734101730578565E-2</v>
      </c>
      <c r="K1514" s="26">
        <v>50.266666669999999</v>
      </c>
      <c r="L1514" s="33">
        <f>$R$8*COS($R$6*(K1514-Mode1_Parameter_sheet!$D$9))+$R$10*SIN($R$6*(K1514-Mode1_Parameter_sheet!$D$9))+$R$9*COS($R$7*(K1514-Mode1_Parameter_sheet!$D$9))+$R$11*SIN($R$7*(K1514-Mode1_Parameter_sheet!$D$9))</f>
        <v>4.6710697695112408E-2</v>
      </c>
      <c r="M1514" s="33">
        <f>L1514+Mode1_Parameter_sheet!$D$7</f>
        <v>0.19292585517542726</v>
      </c>
      <c r="N1514" s="33">
        <f>$R$8*COS($R$6*(K1514-Mode1_Parameter_sheet!$D$9))+$R$10*SIN($R$6*(K1514-Mode1_Parameter_sheet!$D$9))-$R$9*COS($R$7*(K1514-Mode1_Parameter_sheet!$D$9))-$R$11*SIN($R$7*(K1514-Mode1_Parameter_sheet!$D$9))</f>
        <v>4.6821675260237852E-2</v>
      </c>
      <c r="O1514" s="33">
        <f>N1514+Mode1_Parameter_sheet!$D$8</f>
        <v>0.59072435172965931</v>
      </c>
    </row>
    <row r="1515" spans="2:15">
      <c r="B1515" s="29">
        <v>1510</v>
      </c>
      <c r="C1515" s="26">
        <v>50.3</v>
      </c>
      <c r="D1515" s="26">
        <v>0.188</v>
      </c>
      <c r="E1515" s="26">
        <v>3.5700000000000003E-2</v>
      </c>
      <c r="F1515" s="26">
        <f>D1515-Mode1_Parameter_sheet!$D$7</f>
        <v>4.1784842519685145E-2</v>
      </c>
      <c r="G1515" s="26">
        <v>0.58590002370000005</v>
      </c>
      <c r="H1515" s="26">
        <v>3.34386157E-2</v>
      </c>
      <c r="I1515" s="26">
        <f>G1515-Mode1_Parameter_sheet!$D$8</f>
        <v>4.1997347230578574E-2</v>
      </c>
      <c r="K1515" s="26">
        <v>50.3</v>
      </c>
      <c r="L1515" s="33">
        <f>$R$8*COS($R$6*(K1515-Mode1_Parameter_sheet!$D$9))+$R$10*SIN($R$6*(K1515-Mode1_Parameter_sheet!$D$9))+$R$9*COS($R$7*(K1515-Mode1_Parameter_sheet!$D$9))+$R$11*SIN($R$7*(K1515-Mode1_Parameter_sheet!$D$9))</f>
        <v>4.8539712664967392E-2</v>
      </c>
      <c r="M1515" s="33">
        <f>L1515+Mode1_Parameter_sheet!$D$7</f>
        <v>0.19475487014528226</v>
      </c>
      <c r="N1515" s="33">
        <f>$R$8*COS($R$6*(K1515-Mode1_Parameter_sheet!$D$9))+$R$10*SIN($R$6*(K1515-Mode1_Parameter_sheet!$D$9))-$R$9*COS($R$7*(K1515-Mode1_Parameter_sheet!$D$9))-$R$11*SIN($R$7*(K1515-Mode1_Parameter_sheet!$D$9))</f>
        <v>4.8627212013044908E-2</v>
      </c>
      <c r="O1515" s="33">
        <f>N1515+Mode1_Parameter_sheet!$D$8</f>
        <v>0.59252988848246635</v>
      </c>
    </row>
    <row r="1516" spans="2:15">
      <c r="B1516" s="29">
        <v>1510</v>
      </c>
      <c r="C1516" s="26">
        <v>50.333333330000002</v>
      </c>
      <c r="D1516" s="26">
        <v>0.189</v>
      </c>
      <c r="E1516" s="26">
        <v>2.76E-2</v>
      </c>
      <c r="F1516" s="26">
        <f>D1516-Mode1_Parameter_sheet!$D$7</f>
        <v>4.2784842519685146E-2</v>
      </c>
      <c r="G1516" s="26">
        <v>0.58686601930000004</v>
      </c>
      <c r="H1516" s="26">
        <v>2.3988230239999998E-2</v>
      </c>
      <c r="I1516" s="26">
        <f>G1516-Mode1_Parameter_sheet!$D$8</f>
        <v>4.2963342830578566E-2</v>
      </c>
      <c r="K1516" s="26">
        <v>50.333333330000002</v>
      </c>
      <c r="L1516" s="33">
        <f>$R$8*COS($R$6*(K1516-Mode1_Parameter_sheet!$D$9))+$R$10*SIN($R$6*(K1516-Mode1_Parameter_sheet!$D$9))+$R$9*COS($R$7*(K1516-Mode1_Parameter_sheet!$D$9))+$R$11*SIN($R$7*(K1516-Mode1_Parameter_sheet!$D$9))</f>
        <v>5.0067049369603461E-2</v>
      </c>
      <c r="M1516" s="33">
        <f>L1516+Mode1_Parameter_sheet!$D$7</f>
        <v>0.19628220684991832</v>
      </c>
      <c r="N1516" s="33">
        <f>$R$8*COS($R$6*(K1516-Mode1_Parameter_sheet!$D$9))+$R$10*SIN($R$6*(K1516-Mode1_Parameter_sheet!$D$9))-$R$9*COS($R$7*(K1516-Mode1_Parameter_sheet!$D$9))-$R$11*SIN($R$7*(K1516-Mode1_Parameter_sheet!$D$9))</f>
        <v>5.013014638214329E-2</v>
      </c>
      <c r="O1516" s="33">
        <f>N1516+Mode1_Parameter_sheet!$D$8</f>
        <v>0.59403282285156478</v>
      </c>
    </row>
    <row r="1517" spans="2:15">
      <c r="B1517" s="29">
        <v>1510</v>
      </c>
      <c r="C1517" s="26">
        <v>50.366666670000001</v>
      </c>
      <c r="D1517" s="26">
        <v>0.19</v>
      </c>
      <c r="E1517" s="26">
        <v>1.6299999999999999E-2</v>
      </c>
      <c r="F1517" s="26">
        <f>D1517-Mode1_Parameter_sheet!$D$7</f>
        <v>4.3784842519685147E-2</v>
      </c>
      <c r="G1517" s="26">
        <v>0.58749923900000001</v>
      </c>
      <c r="H1517" s="26">
        <v>1.7613030629999998E-2</v>
      </c>
      <c r="I1517" s="26">
        <f>G1517-Mode1_Parameter_sheet!$D$8</f>
        <v>4.3596562530578531E-2</v>
      </c>
      <c r="K1517" s="26">
        <v>50.366666670000001</v>
      </c>
      <c r="L1517" s="33">
        <f>$R$8*COS($R$6*(K1517-Mode1_Parameter_sheet!$D$9))+$R$10*SIN($R$6*(K1517-Mode1_Parameter_sheet!$D$9))+$R$9*COS($R$7*(K1517-Mode1_Parameter_sheet!$D$9))+$R$11*SIN($R$7*(K1517-Mode1_Parameter_sheet!$D$9))</f>
        <v>5.1283156643743381E-2</v>
      </c>
      <c r="M1517" s="33">
        <f>L1517+Mode1_Parameter_sheet!$D$7</f>
        <v>0.19749831412405824</v>
      </c>
      <c r="N1517" s="33">
        <f>$R$8*COS($R$6*(K1517-Mode1_Parameter_sheet!$D$9))+$R$10*SIN($R$6*(K1517-Mode1_Parameter_sheet!$D$9))-$R$9*COS($R$7*(K1517-Mode1_Parameter_sheet!$D$9))-$R$11*SIN($R$7*(K1517-Mode1_Parameter_sheet!$D$9))</f>
        <v>5.1321184918289832E-2</v>
      </c>
      <c r="O1517" s="33">
        <f>N1517+Mode1_Parameter_sheet!$D$8</f>
        <v>0.59522386138771133</v>
      </c>
    </row>
    <row r="1518" spans="2:15">
      <c r="B1518" s="29">
        <v>1510</v>
      </c>
      <c r="C1518" s="26">
        <v>50.4</v>
      </c>
      <c r="D1518" s="26">
        <v>0.19</v>
      </c>
      <c r="E1518" s="26">
        <v>8.5800000000000008E-3</v>
      </c>
      <c r="F1518" s="26">
        <f>D1518-Mode1_Parameter_sheet!$D$7</f>
        <v>4.3784842519685147E-2</v>
      </c>
      <c r="G1518" s="26">
        <v>0.5880402213</v>
      </c>
      <c r="H1518" s="26">
        <v>9.6062539229999997E-3</v>
      </c>
      <c r="I1518" s="26">
        <f>G1518-Mode1_Parameter_sheet!$D$8</f>
        <v>4.4137544830578523E-2</v>
      </c>
      <c r="K1518" s="26">
        <v>50.4</v>
      </c>
      <c r="L1518" s="33">
        <f>$R$8*COS($R$6*(K1518-Mode1_Parameter_sheet!$D$9))+$R$10*SIN($R$6*(K1518-Mode1_Parameter_sheet!$D$9))+$R$9*COS($R$7*(K1518-Mode1_Parameter_sheet!$D$9))+$R$11*SIN($R$7*(K1518-Mode1_Parameter_sheet!$D$9))</f>
        <v>5.2180416362954757E-2</v>
      </c>
      <c r="M1518" s="33">
        <f>L1518+Mode1_Parameter_sheet!$D$7</f>
        <v>0.19839557384326961</v>
      </c>
      <c r="N1518" s="33">
        <f>$R$8*COS($R$6*(K1518-Mode1_Parameter_sheet!$D$9))+$R$10*SIN($R$6*(K1518-Mode1_Parameter_sheet!$D$9))-$R$9*COS($R$7*(K1518-Mode1_Parameter_sheet!$D$9))-$R$11*SIN($R$7*(K1518-Mode1_Parameter_sheet!$D$9))</f>
        <v>5.2192974273873288E-2</v>
      </c>
      <c r="O1518" s="33">
        <f>N1518+Mode1_Parameter_sheet!$D$8</f>
        <v>0.59609565074329474</v>
      </c>
    </row>
    <row r="1519" spans="2:15">
      <c r="B1519" s="29">
        <v>1510</v>
      </c>
      <c r="C1519" s="26">
        <v>50.433333330000004</v>
      </c>
      <c r="D1519" s="26">
        <v>0.19</v>
      </c>
      <c r="E1519" s="26">
        <v>3.8700000000000002E-3</v>
      </c>
      <c r="F1519" s="26">
        <f>D1519-Mode1_Parameter_sheet!$D$7</f>
        <v>4.3784842519685147E-2</v>
      </c>
      <c r="G1519" s="26">
        <v>0.58813965599999996</v>
      </c>
      <c r="H1519" s="26">
        <v>1.0341217309999999E-3</v>
      </c>
      <c r="I1519" s="26">
        <f>G1519-Mode1_Parameter_sheet!$D$8</f>
        <v>4.423697953057848E-2</v>
      </c>
      <c r="K1519" s="26">
        <v>50.433333330000004</v>
      </c>
      <c r="L1519" s="33">
        <f>$R$8*COS($R$6*(K1519-Mode1_Parameter_sheet!$D$9))+$R$10*SIN($R$6*(K1519-Mode1_Parameter_sheet!$D$9))+$R$9*COS($R$7*(K1519-Mode1_Parameter_sheet!$D$9))+$R$11*SIN($R$7*(K1519-Mode1_Parameter_sheet!$D$9))</f>
        <v>5.2753193583465967E-2</v>
      </c>
      <c r="M1519" s="33">
        <f>L1519+Mode1_Parameter_sheet!$D$7</f>
        <v>0.19896835106378083</v>
      </c>
      <c r="N1519" s="33">
        <f>$R$8*COS($R$6*(K1519-Mode1_Parameter_sheet!$D$9))+$R$10*SIN($R$6*(K1519-Mode1_Parameter_sheet!$D$9))-$R$9*COS($R$7*(K1519-Mode1_Parameter_sheet!$D$9))-$R$11*SIN($R$7*(K1519-Mode1_Parameter_sheet!$D$9))</f>
        <v>5.2740148501223584E-2</v>
      </c>
      <c r="O1519" s="33">
        <f>N1519+Mode1_Parameter_sheet!$D$8</f>
        <v>0.59664282497064502</v>
      </c>
    </row>
    <row r="1520" spans="2:15">
      <c r="B1520" s="29">
        <v>1510</v>
      </c>
      <c r="C1520" s="26">
        <v>50.466666670000002</v>
      </c>
      <c r="D1520" s="26">
        <v>0.19</v>
      </c>
      <c r="E1520" s="26">
        <v>-5.7800000000000004E-3</v>
      </c>
      <c r="F1520" s="26">
        <f>D1520-Mode1_Parameter_sheet!$D$7</f>
        <v>4.3784842519685147E-2</v>
      </c>
      <c r="G1520" s="26">
        <v>0.58810916280000003</v>
      </c>
      <c r="H1520" s="26">
        <v>-9.0909220919999992E-3</v>
      </c>
      <c r="I1520" s="26">
        <f>G1520-Mode1_Parameter_sheet!$D$8</f>
        <v>4.4206486330578554E-2</v>
      </c>
      <c r="K1520" s="26">
        <v>50.466666670000002</v>
      </c>
      <c r="L1520" s="33">
        <f>$R$8*COS($R$6*(K1520-Mode1_Parameter_sheet!$D$9))+$R$10*SIN($R$6*(K1520-Mode1_Parameter_sheet!$D$9))+$R$9*COS($R$7*(K1520-Mode1_Parameter_sheet!$D$9))+$R$11*SIN($R$7*(K1520-Mode1_Parameter_sheet!$D$9))</f>
        <v>5.2997870640708093E-2</v>
      </c>
      <c r="M1520" s="33">
        <f>L1520+Mode1_Parameter_sheet!$D$7</f>
        <v>0.19921302812102296</v>
      </c>
      <c r="N1520" s="33">
        <f>$R$8*COS($R$6*(K1520-Mode1_Parameter_sheet!$D$9))+$R$10*SIN($R$6*(K1520-Mode1_Parameter_sheet!$D$9))-$R$9*COS($R$7*(K1520-Mode1_Parameter_sheet!$D$9))-$R$11*SIN($R$7*(K1520-Mode1_Parameter_sheet!$D$9))</f>
        <v>5.2959360332473095E-2</v>
      </c>
      <c r="O1520" s="33">
        <f>N1520+Mode1_Parameter_sheet!$D$8</f>
        <v>0.59686203680189454</v>
      </c>
    </row>
    <row r="1521" spans="2:15">
      <c r="B1521" s="29">
        <v>1520</v>
      </c>
      <c r="C1521" s="26">
        <v>50.5</v>
      </c>
      <c r="D1521" s="26">
        <v>0.19</v>
      </c>
      <c r="E1521" s="26">
        <v>-1.4999999999999999E-2</v>
      </c>
      <c r="F1521" s="26">
        <f>D1521-Mode1_Parameter_sheet!$D$7</f>
        <v>4.3784842519685147E-2</v>
      </c>
      <c r="G1521" s="26">
        <v>0.58753359449999998</v>
      </c>
      <c r="H1521" s="26">
        <v>-1.7478703839999998E-2</v>
      </c>
      <c r="I1521" s="26">
        <f>G1521-Mode1_Parameter_sheet!$D$8</f>
        <v>4.3630918030578503E-2</v>
      </c>
      <c r="K1521" s="26">
        <v>50.5</v>
      </c>
      <c r="L1521" s="33">
        <f>$R$8*COS($R$6*(K1521-Mode1_Parameter_sheet!$D$9))+$R$10*SIN($R$6*(K1521-Mode1_Parameter_sheet!$D$9))+$R$9*COS($R$7*(K1521-Mode1_Parameter_sheet!$D$9))+$R$11*SIN($R$7*(K1521-Mode1_Parameter_sheet!$D$9))</f>
        <v>5.2912870451905632E-2</v>
      </c>
      <c r="M1521" s="33">
        <f>L1521+Mode1_Parameter_sheet!$D$7</f>
        <v>0.19912802793222048</v>
      </c>
      <c r="N1521" s="33">
        <f>$R$8*COS($R$6*(K1521-Mode1_Parameter_sheet!$D$9))+$R$10*SIN($R$6*(K1521-Mode1_Parameter_sheet!$D$9))-$R$9*COS($R$7*(K1521-Mode1_Parameter_sheet!$D$9))-$R$11*SIN($R$7*(K1521-Mode1_Parameter_sheet!$D$9))</f>
        <v>5.2849301649386483E-2</v>
      </c>
      <c r="O1521" s="33">
        <f>N1521+Mode1_Parameter_sheet!$D$8</f>
        <v>0.59675197811880798</v>
      </c>
    </row>
    <row r="1522" spans="2:15">
      <c r="B1522" s="29">
        <v>1520</v>
      </c>
      <c r="C1522" s="26">
        <v>50.533333329999998</v>
      </c>
      <c r="D1522" s="26">
        <v>0.189</v>
      </c>
      <c r="E1522" s="26">
        <v>-2.3199999999999998E-2</v>
      </c>
      <c r="F1522" s="26">
        <f>D1522-Mode1_Parameter_sheet!$D$7</f>
        <v>4.2784842519685146E-2</v>
      </c>
      <c r="G1522" s="26">
        <v>0.58694391589999995</v>
      </c>
      <c r="H1522" s="26">
        <v>-2.3831675279999999E-2</v>
      </c>
      <c r="I1522" s="26">
        <f>G1522-Mode1_Parameter_sheet!$D$8</f>
        <v>4.3041239430578471E-2</v>
      </c>
      <c r="K1522" s="26">
        <v>50.533333329999998</v>
      </c>
      <c r="L1522" s="33">
        <f>$R$8*COS($R$6*(K1522-Mode1_Parameter_sheet!$D$9))+$R$10*SIN($R$6*(K1522-Mode1_Parameter_sheet!$D$9))+$R$9*COS($R$7*(K1522-Mode1_Parameter_sheet!$D$9))+$R$11*SIN($R$7*(K1522-Mode1_Parameter_sheet!$D$9))</f>
        <v>5.2498667348109158E-2</v>
      </c>
      <c r="M1522" s="33">
        <f>L1522+Mode1_Parameter_sheet!$D$7</f>
        <v>0.19871382482842401</v>
      </c>
      <c r="N1522" s="33">
        <f>$R$8*COS($R$6*(K1522-Mode1_Parameter_sheet!$D$9))+$R$10*SIN($R$6*(K1522-Mode1_Parameter_sheet!$D$9))-$R$9*COS($R$7*(K1522-Mode1_Parameter_sheet!$D$9))-$R$11*SIN($R$7*(K1522-Mode1_Parameter_sheet!$D$9))</f>
        <v>5.241071142894551E-2</v>
      </c>
      <c r="O1522" s="33">
        <f>N1522+Mode1_Parameter_sheet!$D$8</f>
        <v>0.59631338789836696</v>
      </c>
    </row>
    <row r="1523" spans="2:15">
      <c r="B1523" s="29">
        <v>1520</v>
      </c>
      <c r="C1523" s="26">
        <v>50.566666669999996</v>
      </c>
      <c r="D1523" s="26">
        <v>0.189</v>
      </c>
      <c r="E1523" s="26">
        <v>-2.9399999999999999E-2</v>
      </c>
      <c r="F1523" s="26">
        <f>D1523-Mode1_Parameter_sheet!$D$7</f>
        <v>4.2784842519685146E-2</v>
      </c>
      <c r="G1523" s="26">
        <v>0.58594481610000004</v>
      </c>
      <c r="H1523" s="26">
        <v>-2.9157081299999998E-2</v>
      </c>
      <c r="I1523" s="26">
        <f>G1523-Mode1_Parameter_sheet!$D$8</f>
        <v>4.2042139630578568E-2</v>
      </c>
      <c r="K1523" s="26">
        <v>50.566666669999996</v>
      </c>
      <c r="L1523" s="33">
        <f>$R$8*COS($R$6*(K1523-Mode1_Parameter_sheet!$D$9))+$R$10*SIN($R$6*(K1523-Mode1_Parameter_sheet!$D$9))+$R$9*COS($R$7*(K1523-Mode1_Parameter_sheet!$D$9))+$R$11*SIN($R$7*(K1523-Mode1_Parameter_sheet!$D$9))</f>
        <v>5.1757784035851392E-2</v>
      </c>
      <c r="M1523" s="33">
        <f>L1523+Mode1_Parameter_sheet!$D$7</f>
        <v>0.19797294151616623</v>
      </c>
      <c r="N1523" s="33">
        <f>$R$8*COS($R$6*(K1523-Mode1_Parameter_sheet!$D$9))+$R$10*SIN($R$6*(K1523-Mode1_Parameter_sheet!$D$9))-$R$9*COS($R$7*(K1523-Mode1_Parameter_sheet!$D$9))-$R$11*SIN($R$7*(K1523-Mode1_Parameter_sheet!$D$9))</f>
        <v>5.1646369933704819E-2</v>
      </c>
      <c r="O1523" s="33">
        <f>N1523+Mode1_Parameter_sheet!$D$8</f>
        <v>0.59554904640312634</v>
      </c>
    </row>
    <row r="1524" spans="2:15">
      <c r="B1524" s="29">
        <v>1520</v>
      </c>
      <c r="C1524" s="26">
        <v>50.6</v>
      </c>
      <c r="D1524" s="26">
        <v>0.188</v>
      </c>
      <c r="E1524" s="26">
        <v>-3.95E-2</v>
      </c>
      <c r="F1524" s="26">
        <f>D1524-Mode1_Parameter_sheet!$D$7</f>
        <v>4.1784842519685145E-2</v>
      </c>
      <c r="G1524" s="26">
        <v>0.5850001104</v>
      </c>
      <c r="H1524" s="26">
        <v>-3.6106901650000002E-2</v>
      </c>
      <c r="I1524" s="26">
        <f>G1524-Mode1_Parameter_sheet!$D$8</f>
        <v>4.109743393057852E-2</v>
      </c>
      <c r="K1524" s="26">
        <v>50.6</v>
      </c>
      <c r="L1524" s="33">
        <f>$R$8*COS($R$6*(K1524-Mode1_Parameter_sheet!$D$9))+$R$10*SIN($R$6*(K1524-Mode1_Parameter_sheet!$D$9))+$R$9*COS($R$7*(K1524-Mode1_Parameter_sheet!$D$9))+$R$11*SIN($R$7*(K1524-Mode1_Parameter_sheet!$D$9))</f>
        <v>5.0694777576431656E-2</v>
      </c>
      <c r="M1524" s="33">
        <f>L1524+Mode1_Parameter_sheet!$D$7</f>
        <v>0.1969099350567465</v>
      </c>
      <c r="N1524" s="33">
        <f>$R$8*COS($R$6*(K1524-Mode1_Parameter_sheet!$D$9))+$R$10*SIN($R$6*(K1524-Mode1_Parameter_sheet!$D$9))-$R$9*COS($R$7*(K1524-Mode1_Parameter_sheet!$D$9))-$R$11*SIN($R$7*(K1524-Mode1_Parameter_sheet!$D$9))</f>
        <v>5.0561081991050798E-2</v>
      </c>
      <c r="O1524" s="33">
        <f>N1524+Mode1_Parameter_sheet!$D$8</f>
        <v>0.59446375846047228</v>
      </c>
    </row>
    <row r="1525" spans="2:15">
      <c r="B1525" s="29">
        <v>1520</v>
      </c>
      <c r="C1525" s="26">
        <v>50.633333329999999</v>
      </c>
      <c r="D1525" s="26">
        <v>0.186</v>
      </c>
      <c r="E1525" s="26">
        <v>-4.8800000000000003E-2</v>
      </c>
      <c r="F1525" s="26">
        <f>D1525-Mode1_Parameter_sheet!$D$7</f>
        <v>3.9784842519685143E-2</v>
      </c>
      <c r="G1525" s="26">
        <v>0.58353768939999995</v>
      </c>
      <c r="H1525" s="26">
        <v>-4.7138158639999997E-2</v>
      </c>
      <c r="I1525" s="26">
        <f>G1525-Mode1_Parameter_sheet!$D$8</f>
        <v>3.9635012930578473E-2</v>
      </c>
      <c r="K1525" s="26">
        <v>50.633333329999999</v>
      </c>
      <c r="L1525" s="33">
        <f>$R$8*COS($R$6*(K1525-Mode1_Parameter_sheet!$D$9))+$R$10*SIN($R$6*(K1525-Mode1_Parameter_sheet!$D$9))+$R$9*COS($R$7*(K1525-Mode1_Parameter_sheet!$D$9))+$R$11*SIN($R$7*(K1525-Mode1_Parameter_sheet!$D$9))</f>
        <v>4.9316210250622113E-2</v>
      </c>
      <c r="M1525" s="33">
        <f>L1525+Mode1_Parameter_sheet!$D$7</f>
        <v>0.19553136773093696</v>
      </c>
      <c r="N1525" s="33">
        <f>$R$8*COS($R$6*(K1525-Mode1_Parameter_sheet!$D$9))+$R$10*SIN($R$6*(K1525-Mode1_Parameter_sheet!$D$9))-$R$9*COS($R$7*(K1525-Mode1_Parameter_sheet!$D$9))-$R$11*SIN($R$7*(K1525-Mode1_Parameter_sheet!$D$9))</f>
        <v>4.916164519895528E-2</v>
      </c>
      <c r="O1525" s="33">
        <f>N1525+Mode1_Parameter_sheet!$D$8</f>
        <v>0.59306432166837675</v>
      </c>
    </row>
    <row r="1526" spans="2:15">
      <c r="B1526" s="29">
        <v>1520</v>
      </c>
      <c r="C1526" s="26">
        <v>50.666666669999998</v>
      </c>
      <c r="D1526" s="26">
        <v>0.184</v>
      </c>
      <c r="E1526" s="26">
        <v>-5.28E-2</v>
      </c>
      <c r="F1526" s="26">
        <f>D1526-Mode1_Parameter_sheet!$D$7</f>
        <v>3.7784842519685141E-2</v>
      </c>
      <c r="G1526" s="26">
        <v>0.58185756649999998</v>
      </c>
      <c r="H1526" s="26">
        <v>-5.5494674809999998E-2</v>
      </c>
      <c r="I1526" s="26">
        <f>G1526-Mode1_Parameter_sheet!$D$8</f>
        <v>3.7954890030578503E-2</v>
      </c>
      <c r="K1526" s="26">
        <v>50.666666669999998</v>
      </c>
      <c r="L1526" s="33">
        <f>$R$8*COS($R$6*(K1526-Mode1_Parameter_sheet!$D$9))+$R$10*SIN($R$6*(K1526-Mode1_Parameter_sheet!$D$9))+$R$9*COS($R$7*(K1526-Mode1_Parameter_sheet!$D$9))+$R$11*SIN($R$7*(K1526-Mode1_Parameter_sheet!$D$9))</f>
        <v>4.7630609499242055E-2</v>
      </c>
      <c r="M1526" s="33">
        <f>L1526+Mode1_Parameter_sheet!$D$7</f>
        <v>0.19384576697955691</v>
      </c>
      <c r="N1526" s="33">
        <f>$R$8*COS($R$6*(K1526-Mode1_Parameter_sheet!$D$9))+$R$10*SIN($R$6*(K1526-Mode1_Parameter_sheet!$D$9))-$R$9*COS($R$7*(K1526-Mode1_Parameter_sheet!$D$9))-$R$11*SIN($R$7*(K1526-Mode1_Parameter_sheet!$D$9))</f>
        <v>4.7456807404199039E-2</v>
      </c>
      <c r="O1526" s="33">
        <f>N1526+Mode1_Parameter_sheet!$D$8</f>
        <v>0.59135948387362047</v>
      </c>
    </row>
    <row r="1527" spans="2:15">
      <c r="B1527" s="29">
        <v>1520</v>
      </c>
      <c r="C1527" s="26">
        <v>50.7</v>
      </c>
      <c r="D1527" s="26">
        <v>0.182</v>
      </c>
      <c r="E1527" s="26">
        <v>-5.91E-2</v>
      </c>
      <c r="F1527" s="26">
        <f>D1527-Mode1_Parameter_sheet!$D$7</f>
        <v>3.5784842519685139E-2</v>
      </c>
      <c r="G1527" s="26">
        <v>0.57983804439999997</v>
      </c>
      <c r="H1527" s="26">
        <v>-6.2755846079999997E-2</v>
      </c>
      <c r="I1527" s="26">
        <f>G1527-Mode1_Parameter_sheet!$D$8</f>
        <v>3.5935367930578499E-2</v>
      </c>
      <c r="K1527" s="26">
        <v>50.7</v>
      </c>
      <c r="L1527" s="33">
        <f>$R$8*COS($R$6*(K1527-Mode1_Parameter_sheet!$D$9))+$R$10*SIN($R$6*(K1527-Mode1_Parameter_sheet!$D$9))+$R$9*COS($R$7*(K1527-Mode1_Parameter_sheet!$D$9))+$R$11*SIN($R$7*(K1527-Mode1_Parameter_sheet!$D$9))</f>
        <v>4.5648417308467797E-2</v>
      </c>
      <c r="M1527" s="33">
        <f>L1527+Mode1_Parameter_sheet!$D$7</f>
        <v>0.19186357478878266</v>
      </c>
      <c r="N1527" s="33">
        <f>$R$8*COS($R$6*(K1527-Mode1_Parameter_sheet!$D$9))+$R$10*SIN($R$6*(K1527-Mode1_Parameter_sheet!$D$9))-$R$9*COS($R$7*(K1527-Mode1_Parameter_sheet!$D$9))-$R$11*SIN($R$7*(K1527-Mode1_Parameter_sheet!$D$9))</f>
        <v>4.5457213775232423E-2</v>
      </c>
      <c r="O1527" s="33">
        <f>N1527+Mode1_Parameter_sheet!$D$8</f>
        <v>0.58935989024465385</v>
      </c>
    </row>
    <row r="1528" spans="2:15">
      <c r="B1528" s="29">
        <v>1520</v>
      </c>
      <c r="C1528" s="26">
        <v>50.733333330000001</v>
      </c>
      <c r="D1528" s="26">
        <v>0.18</v>
      </c>
      <c r="E1528" s="26">
        <v>-6.7500000000000004E-2</v>
      </c>
      <c r="F1528" s="26">
        <f>D1528-Mode1_Parameter_sheet!$D$7</f>
        <v>3.3784842519685138E-2</v>
      </c>
      <c r="G1528" s="26">
        <v>0.57767384349999995</v>
      </c>
      <c r="H1528" s="26">
        <v>-6.6978183179999998E-2</v>
      </c>
      <c r="I1528" s="26">
        <f>G1528-Mode1_Parameter_sheet!$D$8</f>
        <v>3.3771167030578475E-2</v>
      </c>
      <c r="K1528" s="26">
        <v>50.733333330000001</v>
      </c>
      <c r="L1528" s="33">
        <f>$R$8*COS($R$6*(K1528-Mode1_Parameter_sheet!$D$9))+$R$10*SIN($R$6*(K1528-Mode1_Parameter_sheet!$D$9))+$R$9*COS($R$7*(K1528-Mode1_Parameter_sheet!$D$9))+$R$11*SIN($R$7*(K1528-Mode1_Parameter_sheet!$D$9))</f>
        <v>4.3381922679810232E-2</v>
      </c>
      <c r="M1528" s="33">
        <f>L1528+Mode1_Parameter_sheet!$D$7</f>
        <v>0.18959708016012508</v>
      </c>
      <c r="N1528" s="33">
        <f>$R$8*COS($R$6*(K1528-Mode1_Parameter_sheet!$D$9))+$R$10*SIN($R$6*(K1528-Mode1_Parameter_sheet!$D$9))-$R$9*COS($R$7*(K1528-Mode1_Parameter_sheet!$D$9))-$R$11*SIN($R$7*(K1528-Mode1_Parameter_sheet!$D$9))</f>
        <v>4.3175337091660874E-2</v>
      </c>
      <c r="O1528" s="33">
        <f>N1528+Mode1_Parameter_sheet!$D$8</f>
        <v>0.58707801356108236</v>
      </c>
    </row>
    <row r="1529" spans="2:15">
      <c r="B1529" s="29">
        <v>1520</v>
      </c>
      <c r="C1529" s="26">
        <v>50.766666669999999</v>
      </c>
      <c r="D1529" s="26">
        <v>0.17799999999999999</v>
      </c>
      <c r="E1529" s="26"/>
      <c r="F1529" s="26"/>
      <c r="G1529" s="26">
        <v>0.57537283220000002</v>
      </c>
      <c r="H1529" s="26"/>
      <c r="I1529" s="30"/>
      <c r="K1529" s="26">
        <v>50.766666669999999</v>
      </c>
      <c r="L1529" s="33">
        <f>$R$8*COS($R$6*(K1529-Mode1_Parameter_sheet!$D$9))+$R$10*SIN($R$6*(K1529-Mode1_Parameter_sheet!$D$9))+$R$9*COS($R$7*(K1529-Mode1_Parameter_sheet!$D$9))+$R$11*SIN($R$7*(K1529-Mode1_Parameter_sheet!$D$9))</f>
        <v>4.0845186734907515E-2</v>
      </c>
      <c r="M1529" s="33">
        <f>L1529+Mode1_Parameter_sheet!$D$7</f>
        <v>0.18706034421522238</v>
      </c>
      <c r="N1529" s="33">
        <f>$R$8*COS($R$6*(K1529-Mode1_Parameter_sheet!$D$9))+$R$10*SIN($R$6*(K1529-Mode1_Parameter_sheet!$D$9))-$R$9*COS($R$7*(K1529-Mode1_Parameter_sheet!$D$9))-$R$11*SIN($R$7*(K1529-Mode1_Parameter_sheet!$D$9))</f>
        <v>4.0625400928044425E-2</v>
      </c>
      <c r="O1529" s="33">
        <f>N1529+Mode1_Parameter_sheet!$D$8</f>
        <v>0.58452807739746593</v>
      </c>
    </row>
  </sheetData>
  <mergeCells count="5">
    <mergeCell ref="K3:O3"/>
    <mergeCell ref="Q5:R5"/>
    <mergeCell ref="D3:F3"/>
    <mergeCell ref="G3:I3"/>
    <mergeCell ref="D2:I2"/>
  </mergeCells>
  <pageMargins left="0.75" right="0.75" top="1" bottom="1" header="0.5" footer="0.5"/>
  <pageSetup orientation="portrait" horizontalDpi="4294967292" verticalDpi="4294967292"/>
  <drawing r:id="rId1"/>
  <legacyDrawing r:id="rId2"/>
  <oleObjects>
    <mc:AlternateContent xmlns:mc="http://schemas.openxmlformats.org/markup-compatibility/2006">
      <mc:Choice Requires="x14">
        <oleObject progId="Equation.3" shapeId="4159" r:id="rId3">
          <objectPr defaultSize="0" autoPict="0" r:id="rId4">
            <anchor moveWithCells="1">
              <from>
                <xdr:col>3</xdr:col>
                <xdr:colOff>342900</xdr:colOff>
                <xdr:row>4</xdr:row>
                <xdr:rowOff>25400</xdr:rowOff>
              </from>
              <to>
                <xdr:col>3</xdr:col>
                <xdr:colOff>876300</xdr:colOff>
                <xdr:row>4</xdr:row>
                <xdr:rowOff>355600</xdr:rowOff>
              </to>
            </anchor>
          </objectPr>
        </oleObject>
      </mc:Choice>
      <mc:Fallback>
        <oleObject progId="Equation.3" shapeId="4159" r:id="rId3"/>
      </mc:Fallback>
    </mc:AlternateContent>
    <mc:AlternateContent xmlns:mc="http://schemas.openxmlformats.org/markup-compatibility/2006">
      <mc:Choice Requires="x14">
        <oleObject progId="Equation.3" shapeId="4160" r:id="rId5">
          <objectPr defaultSize="0" autoPict="0" r:id="rId6">
            <anchor moveWithCells="1">
              <from>
                <xdr:col>4</xdr:col>
                <xdr:colOff>317500</xdr:colOff>
                <xdr:row>4</xdr:row>
                <xdr:rowOff>25400</xdr:rowOff>
              </from>
              <to>
                <xdr:col>4</xdr:col>
                <xdr:colOff>850900</xdr:colOff>
                <xdr:row>4</xdr:row>
                <xdr:rowOff>355600</xdr:rowOff>
              </to>
            </anchor>
          </objectPr>
        </oleObject>
      </mc:Choice>
      <mc:Fallback>
        <oleObject progId="Equation.3" shapeId="4160" r:id="rId5"/>
      </mc:Fallback>
    </mc:AlternateContent>
    <mc:AlternateContent xmlns:mc="http://schemas.openxmlformats.org/markup-compatibility/2006">
      <mc:Choice Requires="x14">
        <oleObject progId="Equation.3" shapeId="4162" r:id="rId7">
          <objectPr defaultSize="0" autoPict="0" r:id="rId8">
            <anchor moveWithCells="1">
              <from>
                <xdr:col>5</xdr:col>
                <xdr:colOff>368300</xdr:colOff>
                <xdr:row>4</xdr:row>
                <xdr:rowOff>25400</xdr:rowOff>
              </from>
              <to>
                <xdr:col>5</xdr:col>
                <xdr:colOff>901700</xdr:colOff>
                <xdr:row>4</xdr:row>
                <xdr:rowOff>355600</xdr:rowOff>
              </to>
            </anchor>
          </objectPr>
        </oleObject>
      </mc:Choice>
      <mc:Fallback>
        <oleObject progId="Equation.3" shapeId="4162" r:id="rId7"/>
      </mc:Fallback>
    </mc:AlternateContent>
    <mc:AlternateContent xmlns:mc="http://schemas.openxmlformats.org/markup-compatibility/2006">
      <mc:Choice Requires="x14">
        <oleObject progId="Equation.3" shapeId="4172" r:id="rId9">
          <objectPr defaultSize="0" autoPict="0" r:id="rId10">
            <anchor moveWithCells="1">
              <from>
                <xdr:col>6</xdr:col>
                <xdr:colOff>355600</xdr:colOff>
                <xdr:row>4</xdr:row>
                <xdr:rowOff>25400</xdr:rowOff>
              </from>
              <to>
                <xdr:col>6</xdr:col>
                <xdr:colOff>889000</xdr:colOff>
                <xdr:row>4</xdr:row>
                <xdr:rowOff>355600</xdr:rowOff>
              </to>
            </anchor>
          </objectPr>
        </oleObject>
      </mc:Choice>
      <mc:Fallback>
        <oleObject progId="Equation.3" shapeId="4172" r:id="rId9"/>
      </mc:Fallback>
    </mc:AlternateContent>
    <mc:AlternateContent xmlns:mc="http://schemas.openxmlformats.org/markup-compatibility/2006">
      <mc:Choice Requires="x14">
        <oleObject progId="Equation.3" shapeId="4173" r:id="rId11">
          <objectPr defaultSize="0" autoPict="0" r:id="rId12">
            <anchor moveWithCells="1">
              <from>
                <xdr:col>7</xdr:col>
                <xdr:colOff>342900</xdr:colOff>
                <xdr:row>4</xdr:row>
                <xdr:rowOff>25400</xdr:rowOff>
              </from>
              <to>
                <xdr:col>7</xdr:col>
                <xdr:colOff>876300</xdr:colOff>
                <xdr:row>4</xdr:row>
                <xdr:rowOff>355600</xdr:rowOff>
              </to>
            </anchor>
          </objectPr>
        </oleObject>
      </mc:Choice>
      <mc:Fallback>
        <oleObject progId="Equation.3" shapeId="4173" r:id="rId11"/>
      </mc:Fallback>
    </mc:AlternateContent>
    <mc:AlternateContent xmlns:mc="http://schemas.openxmlformats.org/markup-compatibility/2006">
      <mc:Choice Requires="x14">
        <oleObject progId="Equation.3" shapeId="4174" r:id="rId13">
          <objectPr defaultSize="0" autoPict="0" r:id="rId14">
            <anchor moveWithCells="1">
              <from>
                <xdr:col>8</xdr:col>
                <xdr:colOff>406400</xdr:colOff>
                <xdr:row>4</xdr:row>
                <xdr:rowOff>25400</xdr:rowOff>
              </from>
              <to>
                <xdr:col>8</xdr:col>
                <xdr:colOff>939800</xdr:colOff>
                <xdr:row>4</xdr:row>
                <xdr:rowOff>355600</xdr:rowOff>
              </to>
            </anchor>
          </objectPr>
        </oleObject>
      </mc:Choice>
      <mc:Fallback>
        <oleObject progId="Equation.3" shapeId="4174" r:id="rId13"/>
      </mc:Fallback>
    </mc:AlternateContent>
    <mc:AlternateContent xmlns:mc="http://schemas.openxmlformats.org/markup-compatibility/2006">
      <mc:Choice Requires="x14">
        <oleObject progId="Equation.3" shapeId="4180" r:id="rId15">
          <objectPr defaultSize="0" autoPict="0" r:id="rId8">
            <anchor moveWithCells="1">
              <from>
                <xdr:col>11</xdr:col>
                <xdr:colOff>368300</xdr:colOff>
                <xdr:row>4</xdr:row>
                <xdr:rowOff>25400</xdr:rowOff>
              </from>
              <to>
                <xdr:col>11</xdr:col>
                <xdr:colOff>901700</xdr:colOff>
                <xdr:row>4</xdr:row>
                <xdr:rowOff>355600</xdr:rowOff>
              </to>
            </anchor>
          </objectPr>
        </oleObject>
      </mc:Choice>
      <mc:Fallback>
        <oleObject progId="Equation.3" shapeId="4180" r:id="rId15"/>
      </mc:Fallback>
    </mc:AlternateContent>
    <mc:AlternateContent xmlns:mc="http://schemas.openxmlformats.org/markup-compatibility/2006">
      <mc:Choice Requires="x14">
        <oleObject progId="Equation.3" shapeId="4181" r:id="rId16">
          <objectPr defaultSize="0" autoPict="0" r:id="rId17">
            <anchor moveWithCells="1">
              <from>
                <xdr:col>14</xdr:col>
                <xdr:colOff>368300</xdr:colOff>
                <xdr:row>4</xdr:row>
                <xdr:rowOff>25400</xdr:rowOff>
              </from>
              <to>
                <xdr:col>14</xdr:col>
                <xdr:colOff>901700</xdr:colOff>
                <xdr:row>4</xdr:row>
                <xdr:rowOff>355600</xdr:rowOff>
              </to>
            </anchor>
          </objectPr>
        </oleObject>
      </mc:Choice>
      <mc:Fallback>
        <oleObject progId="Equation.3" shapeId="4181" r:id="rId16"/>
      </mc:Fallback>
    </mc:AlternateContent>
    <mc:AlternateContent xmlns:mc="http://schemas.openxmlformats.org/markup-compatibility/2006">
      <mc:Choice Requires="x14">
        <oleObject progId="Equation.3" shapeId="4183" r:id="rId18">
          <objectPr defaultSize="0" autoPict="0" r:id="rId19">
            <anchor moveWithCells="1">
              <from>
                <xdr:col>12</xdr:col>
                <xdr:colOff>368300</xdr:colOff>
                <xdr:row>4</xdr:row>
                <xdr:rowOff>25400</xdr:rowOff>
              </from>
              <to>
                <xdr:col>12</xdr:col>
                <xdr:colOff>901700</xdr:colOff>
                <xdr:row>4</xdr:row>
                <xdr:rowOff>355600</xdr:rowOff>
              </to>
            </anchor>
          </objectPr>
        </oleObject>
      </mc:Choice>
      <mc:Fallback>
        <oleObject progId="Equation.3" shapeId="4183" r:id="rId18"/>
      </mc:Fallback>
    </mc:AlternateContent>
    <mc:AlternateContent xmlns:mc="http://schemas.openxmlformats.org/markup-compatibility/2006">
      <mc:Choice Requires="x14">
        <oleObject progId="Equation.3" shapeId="4184" r:id="rId20">
          <objectPr defaultSize="0" autoPict="0" r:id="rId14">
            <anchor moveWithCells="1">
              <from>
                <xdr:col>13</xdr:col>
                <xdr:colOff>368300</xdr:colOff>
                <xdr:row>4</xdr:row>
                <xdr:rowOff>25400</xdr:rowOff>
              </from>
              <to>
                <xdr:col>13</xdr:col>
                <xdr:colOff>901700</xdr:colOff>
                <xdr:row>4</xdr:row>
                <xdr:rowOff>355600</xdr:rowOff>
              </to>
            </anchor>
          </objectPr>
        </oleObject>
      </mc:Choice>
      <mc:Fallback>
        <oleObject progId="Equation.3" shapeId="4184" r:id="rId20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R1529"/>
  <sheetViews>
    <sheetView workbookViewId="0">
      <selection activeCell="D3" sqref="D3:E3"/>
    </sheetView>
  </sheetViews>
  <sheetFormatPr baseColWidth="10" defaultRowHeight="16" x14ac:dyDescent="0"/>
  <cols>
    <col min="1" max="1" width="4.875" style="1" customWidth="1"/>
    <col min="2" max="2" width="6.375" style="1" bestFit="1" customWidth="1"/>
    <col min="3" max="3" width="5.875" style="18" bestFit="1" customWidth="1"/>
    <col min="4" max="5" width="12.375" style="18" bestFit="1" customWidth="1"/>
    <col min="6" max="7" width="13.375" style="1" bestFit="1" customWidth="1"/>
    <col min="9" max="9" width="5.875" bestFit="1" customWidth="1"/>
    <col min="10" max="10" width="12.25" bestFit="1" customWidth="1"/>
    <col min="11" max="11" width="12.25" customWidth="1"/>
    <col min="12" max="12" width="12.625" bestFit="1" customWidth="1"/>
    <col min="13" max="13" width="13.25" bestFit="1" customWidth="1"/>
    <col min="15" max="15" width="2.625" bestFit="1" customWidth="1"/>
    <col min="19" max="16384" width="10.625" style="1"/>
  </cols>
  <sheetData>
    <row r="2" spans="2:7" ht="36" customHeight="1">
      <c r="D2"/>
      <c r="E2"/>
      <c r="F2"/>
      <c r="G2"/>
    </row>
    <row r="3" spans="2:7" ht="36" customHeight="1">
      <c r="B3" s="31"/>
      <c r="C3" s="31"/>
      <c r="D3" s="52" t="s">
        <v>43</v>
      </c>
      <c r="E3" s="53"/>
      <c r="F3" s="48" t="s">
        <v>44</v>
      </c>
      <c r="G3" s="48"/>
    </row>
    <row r="4" spans="2:7" ht="36" customHeight="1">
      <c r="B4" s="22"/>
      <c r="C4" s="23" t="s">
        <v>15</v>
      </c>
      <c r="D4" s="27" t="s">
        <v>48</v>
      </c>
      <c r="E4" s="27" t="s">
        <v>46</v>
      </c>
      <c r="F4" s="27" t="s">
        <v>47</v>
      </c>
      <c r="G4" s="27" t="s">
        <v>45</v>
      </c>
    </row>
    <row r="5" spans="2:7" ht="36" customHeight="1">
      <c r="B5" s="28" t="s">
        <v>16</v>
      </c>
      <c r="C5" s="25" t="s">
        <v>0</v>
      </c>
      <c r="D5" s="19"/>
      <c r="E5" s="19"/>
      <c r="F5" s="19"/>
      <c r="G5" s="19"/>
    </row>
    <row r="6" spans="2:7">
      <c r="B6" s="29">
        <v>0</v>
      </c>
      <c r="C6" s="26">
        <v>0</v>
      </c>
      <c r="D6" s="26">
        <f>Mode1_Data_analysis!D6</f>
        <v>0.20399999999999999</v>
      </c>
      <c r="E6" s="26"/>
      <c r="F6" s="26">
        <f>Mode1_Data_analysis!G6</f>
        <v>0.60073241150000001</v>
      </c>
      <c r="G6" s="26"/>
    </row>
    <row r="7" spans="2:7">
      <c r="B7" s="29">
        <v>1</v>
      </c>
      <c r="C7" s="26"/>
      <c r="D7" s="26"/>
      <c r="E7" s="26"/>
      <c r="F7" s="26"/>
      <c r="G7" s="26"/>
    </row>
    <row r="8" spans="2:7">
      <c r="B8" s="29">
        <v>2</v>
      </c>
      <c r="C8" s="26"/>
      <c r="D8" s="26"/>
      <c r="E8" s="26"/>
      <c r="F8" s="26"/>
      <c r="G8" s="26"/>
    </row>
    <row r="9" spans="2:7">
      <c r="B9" s="32">
        <v>3</v>
      </c>
      <c r="C9" s="33">
        <v>0.1</v>
      </c>
      <c r="D9" s="33">
        <f>Mode1_Data_analysis!D9</f>
        <v>0.20300000000000001</v>
      </c>
      <c r="E9" s="33">
        <f>Mode1_Data_analysis!M9</f>
        <v>0.19850866684441654</v>
      </c>
      <c r="F9" s="33">
        <f>Mode1_Data_analysis!G9</f>
        <v>0.59942888589999999</v>
      </c>
      <c r="G9" s="33">
        <f>Mode1_Data_analysis!O9</f>
        <v>0.59595907390791469</v>
      </c>
    </row>
    <row r="10" spans="2:7">
      <c r="B10" s="29">
        <v>4</v>
      </c>
      <c r="C10" s="26"/>
      <c r="D10" s="26"/>
      <c r="E10" s="26"/>
      <c r="F10" s="26"/>
      <c r="G10" s="26"/>
    </row>
    <row r="11" spans="2:7">
      <c r="B11" s="29">
        <v>5</v>
      </c>
      <c r="C11" s="26"/>
      <c r="D11" s="26"/>
      <c r="E11" s="26"/>
      <c r="F11" s="26"/>
      <c r="G11" s="26"/>
    </row>
    <row r="12" spans="2:7">
      <c r="B12" s="29">
        <v>6</v>
      </c>
      <c r="C12" s="26">
        <v>0.2</v>
      </c>
      <c r="D12" s="26">
        <f>Mode1_Data_analysis!D12</f>
        <v>0.19800000000000001</v>
      </c>
      <c r="E12" s="26">
        <f>Mode1_Data_analysis!M12</f>
        <v>0.19487294691006013</v>
      </c>
      <c r="F12" s="26">
        <f>Mode1_Data_analysis!G12</f>
        <v>0.59510633410000002</v>
      </c>
      <c r="G12" s="26">
        <f>Mode1_Data_analysis!O12</f>
        <v>0.59235775233438204</v>
      </c>
    </row>
    <row r="13" spans="2:7">
      <c r="B13" s="29">
        <v>7</v>
      </c>
      <c r="C13" s="26"/>
      <c r="D13" s="26"/>
      <c r="E13" s="26"/>
      <c r="F13" s="26"/>
      <c r="G13" s="26"/>
    </row>
    <row r="14" spans="2:7">
      <c r="B14" s="29">
        <v>8</v>
      </c>
      <c r="C14" s="26"/>
      <c r="D14" s="26"/>
      <c r="E14" s="26"/>
      <c r="F14" s="26"/>
      <c r="G14" s="26"/>
    </row>
    <row r="15" spans="2:7">
      <c r="B15" s="29">
        <v>9</v>
      </c>
      <c r="C15" s="26">
        <v>0.3</v>
      </c>
      <c r="D15" s="33">
        <f>Mode1_Data_analysis!D15</f>
        <v>0.191</v>
      </c>
      <c r="E15" s="33">
        <f>Mode1_Data_analysis!M15</f>
        <v>0.1885211659560091</v>
      </c>
      <c r="F15" s="33">
        <f>Mode1_Data_analysis!G15</f>
        <v>0.58800109489999997</v>
      </c>
      <c r="G15" s="33">
        <f>Mode1_Data_analysis!O15</f>
        <v>0.58605950282636798</v>
      </c>
    </row>
    <row r="16" spans="2:7">
      <c r="B16" s="29">
        <v>10</v>
      </c>
      <c r="C16" s="26"/>
      <c r="D16" s="26"/>
      <c r="E16" s="26"/>
      <c r="F16" s="26"/>
      <c r="G16" s="26"/>
    </row>
    <row r="17" spans="2:7">
      <c r="B17" s="29">
        <v>11</v>
      </c>
      <c r="C17" s="26"/>
      <c r="D17" s="26"/>
      <c r="E17" s="26"/>
      <c r="F17" s="26"/>
      <c r="G17" s="26"/>
    </row>
    <row r="18" spans="2:7">
      <c r="B18" s="29">
        <v>12</v>
      </c>
      <c r="C18" s="33">
        <v>0.4</v>
      </c>
      <c r="D18" s="26">
        <f>Mode1_Data_analysis!D18</f>
        <v>0.18099999999999999</v>
      </c>
      <c r="E18" s="26">
        <f>Mode1_Data_analysis!M18</f>
        <v>0.17980840125848571</v>
      </c>
      <c r="F18" s="26">
        <f>Mode1_Data_analysis!G18</f>
        <v>0.57824168090000005</v>
      </c>
      <c r="G18" s="26">
        <f>Mode1_Data_analysis!O18</f>
        <v>0.57741435010369757</v>
      </c>
    </row>
    <row r="19" spans="2:7">
      <c r="B19" s="29">
        <v>13</v>
      </c>
      <c r="C19" s="26"/>
      <c r="D19" s="26"/>
      <c r="E19" s="26"/>
      <c r="F19" s="26"/>
      <c r="G19" s="26"/>
    </row>
    <row r="20" spans="2:7">
      <c r="B20" s="29">
        <v>14</v>
      </c>
      <c r="C20" s="26"/>
      <c r="D20" s="26"/>
      <c r="E20" s="26"/>
      <c r="F20" s="26"/>
      <c r="G20" s="26"/>
    </row>
    <row r="21" spans="2:7">
      <c r="B21" s="29">
        <v>15</v>
      </c>
      <c r="C21" s="26">
        <v>0.5</v>
      </c>
      <c r="D21" s="33">
        <f>Mode1_Data_analysis!D21</f>
        <v>0.16900000000000001</v>
      </c>
      <c r="E21" s="33">
        <f>Mode1_Data_analysis!M21</f>
        <v>0.16922160140595688</v>
      </c>
      <c r="F21" s="33">
        <f>Mode1_Data_analysis!G21</f>
        <v>0.56649304980000004</v>
      </c>
      <c r="G21" s="33">
        <f>Mode1_Data_analysis!O21</f>
        <v>0.56690286121013089</v>
      </c>
    </row>
    <row r="22" spans="2:7">
      <c r="B22" s="29">
        <v>16</v>
      </c>
      <c r="C22" s="26"/>
      <c r="D22" s="26"/>
      <c r="E22" s="26"/>
      <c r="F22" s="26"/>
      <c r="G22" s="26"/>
    </row>
    <row r="23" spans="2:7">
      <c r="B23" s="29">
        <v>17</v>
      </c>
      <c r="C23" s="26"/>
      <c r="D23" s="26"/>
      <c r="E23" s="26"/>
      <c r="F23" s="26"/>
      <c r="G23" s="26"/>
    </row>
    <row r="24" spans="2:7">
      <c r="B24" s="29">
        <v>18</v>
      </c>
      <c r="C24" s="26">
        <v>0.6</v>
      </c>
      <c r="D24" s="26">
        <f>Mode1_Data_analysis!D24</f>
        <v>0.156</v>
      </c>
      <c r="E24" s="26">
        <f>Mode1_Data_analysis!M24</f>
        <v>0.15735232088721848</v>
      </c>
      <c r="F24" s="26">
        <f>Mode1_Data_analysis!G24</f>
        <v>0.55365183659999995</v>
      </c>
      <c r="G24" s="26">
        <f>Mode1_Data_analysis!O24</f>
        <v>0.55510948242245617</v>
      </c>
    </row>
    <row r="25" spans="2:7">
      <c r="B25" s="29">
        <v>19</v>
      </c>
      <c r="C25" s="26"/>
      <c r="D25" s="26"/>
      <c r="E25" s="26"/>
      <c r="F25" s="26"/>
      <c r="G25" s="26"/>
    </row>
    <row r="26" spans="2:7">
      <c r="B26" s="29">
        <v>20</v>
      </c>
      <c r="C26" s="26"/>
      <c r="D26" s="26"/>
      <c r="E26" s="26"/>
      <c r="F26" s="26"/>
      <c r="G26" s="26"/>
    </row>
    <row r="27" spans="2:7">
      <c r="B27" s="29">
        <v>21</v>
      </c>
      <c r="C27" s="33">
        <v>0.7</v>
      </c>
      <c r="D27" s="33">
        <f>Mode1_Data_analysis!D27</f>
        <v>0.14299999999999999</v>
      </c>
      <c r="E27" s="33">
        <f>Mode1_Data_analysis!M27</f>
        <v>0.14486360999381775</v>
      </c>
      <c r="F27" s="33">
        <f>Mode1_Data_analysis!G27</f>
        <v>0.54031099179999997</v>
      </c>
      <c r="G27" s="33">
        <f>Mode1_Data_analysis!O27</f>
        <v>0.54269010006028906</v>
      </c>
    </row>
    <row r="28" spans="2:7">
      <c r="B28" s="29">
        <v>22</v>
      </c>
      <c r="C28" s="26"/>
      <c r="D28" s="26"/>
      <c r="E28" s="26"/>
      <c r="F28" s="26"/>
      <c r="G28" s="26"/>
    </row>
    <row r="29" spans="2:7">
      <c r="B29" s="29">
        <v>23</v>
      </c>
      <c r="C29" s="26"/>
      <c r="D29" s="26"/>
      <c r="E29" s="26"/>
      <c r="F29" s="26"/>
      <c r="G29" s="26"/>
    </row>
    <row r="30" spans="2:7">
      <c r="B30" s="29">
        <v>24</v>
      </c>
      <c r="C30" s="26">
        <v>0.8</v>
      </c>
      <c r="D30" s="26">
        <f>Mode1_Data_analysis!D30</f>
        <v>0.129</v>
      </c>
      <c r="E30" s="26">
        <f>Mode1_Data_analysis!M30</f>
        <v>0.13245291852947369</v>
      </c>
      <c r="F30" s="26">
        <f>Mode1_Data_analysis!G30</f>
        <v>0.5270069127</v>
      </c>
      <c r="G30" s="26">
        <f>Mode1_Data_analysis!O30</f>
        <v>0.53033562036576087</v>
      </c>
    </row>
    <row r="31" spans="2:7">
      <c r="B31" s="29">
        <v>25</v>
      </c>
      <c r="C31" s="26"/>
      <c r="D31" s="26"/>
      <c r="E31" s="26"/>
      <c r="F31" s="26"/>
      <c r="G31" s="26"/>
    </row>
    <row r="32" spans="2:7">
      <c r="B32" s="29">
        <v>26</v>
      </c>
      <c r="C32" s="26"/>
      <c r="D32" s="26"/>
      <c r="E32" s="26"/>
      <c r="F32" s="26"/>
      <c r="G32" s="26"/>
    </row>
    <row r="33" spans="2:7">
      <c r="B33" s="29">
        <v>27</v>
      </c>
      <c r="C33" s="26">
        <v>0.9</v>
      </c>
      <c r="D33" s="33">
        <f>Mode1_Data_analysis!D33</f>
        <v>0.11700000000000001</v>
      </c>
      <c r="E33" s="33">
        <f>Mode1_Data_analysis!M33</f>
        <v>0.12081309410788471</v>
      </c>
      <c r="F33" s="33">
        <f>Mode1_Data_analysis!G33</f>
        <v>0.51446982949999998</v>
      </c>
      <c r="G33" s="33">
        <f>Mode1_Data_analysis!O33</f>
        <v>0.51873358541427017</v>
      </c>
    </row>
    <row r="34" spans="2:7">
      <c r="B34" s="29">
        <v>28</v>
      </c>
      <c r="C34" s="26"/>
      <c r="D34" s="26"/>
      <c r="E34" s="26"/>
      <c r="F34" s="26"/>
      <c r="G34" s="26"/>
    </row>
    <row r="35" spans="2:7">
      <c r="B35" s="29">
        <v>29</v>
      </c>
      <c r="C35" s="26"/>
      <c r="D35" s="26"/>
      <c r="E35" s="26"/>
      <c r="F35" s="26"/>
      <c r="G35" s="26"/>
    </row>
    <row r="36" spans="2:7">
      <c r="B36" s="29">
        <v>30</v>
      </c>
      <c r="C36" s="33">
        <v>1</v>
      </c>
      <c r="D36" s="26">
        <f>Mode1_Data_analysis!D36</f>
        <v>0.106</v>
      </c>
      <c r="E36" s="26">
        <f>Mode1_Data_analysis!M36</f>
        <v>0.11059366089483053</v>
      </c>
      <c r="F36" s="26">
        <f>Mode1_Data_analysis!G36</f>
        <v>0.50390635080000001</v>
      </c>
      <c r="G36" s="26">
        <f>Mode1_Data_analysis!O36</f>
        <v>0.50852995261891121</v>
      </c>
    </row>
    <row r="37" spans="2:7">
      <c r="B37" s="29">
        <v>31</v>
      </c>
      <c r="C37" s="26"/>
      <c r="D37" s="26"/>
      <c r="E37" s="26"/>
      <c r="F37" s="26"/>
      <c r="G37" s="26"/>
    </row>
    <row r="38" spans="2:7">
      <c r="B38" s="29">
        <v>32</v>
      </c>
      <c r="C38" s="26"/>
      <c r="D38" s="26"/>
      <c r="E38" s="26"/>
      <c r="F38" s="26"/>
      <c r="G38" s="26"/>
    </row>
    <row r="39" spans="2:7">
      <c r="B39" s="29">
        <v>33</v>
      </c>
      <c r="C39" s="26">
        <v>1.1000000000000001</v>
      </c>
      <c r="D39" s="33">
        <f>Mode1_Data_analysis!D39</f>
        <v>9.7199999999999995E-2</v>
      </c>
      <c r="E39" s="33">
        <f>Mode1_Data_analysis!M39</f>
        <v>0.10236454676088577</v>
      </c>
      <c r="F39" s="33">
        <f>Mode1_Data_analysis!G39</f>
        <v>0.49543388630000001</v>
      </c>
      <c r="G39" s="33">
        <f>Mode1_Data_analysis!O39</f>
        <v>0.50029315853053125</v>
      </c>
    </row>
    <row r="40" spans="2:7">
      <c r="B40" s="29">
        <v>34</v>
      </c>
      <c r="C40" s="26"/>
      <c r="D40" s="26"/>
      <c r="E40" s="26"/>
      <c r="F40" s="26"/>
      <c r="G40" s="26"/>
    </row>
    <row r="41" spans="2:7">
      <c r="B41" s="29">
        <v>35</v>
      </c>
      <c r="C41" s="26"/>
      <c r="D41" s="26"/>
      <c r="E41" s="26"/>
      <c r="F41" s="26"/>
      <c r="G41" s="26"/>
    </row>
    <row r="42" spans="2:7">
      <c r="B42" s="29">
        <v>36</v>
      </c>
      <c r="C42" s="26">
        <v>1.2</v>
      </c>
      <c r="D42" s="26">
        <f>Mode1_Data_analysis!D42</f>
        <v>9.1300000000000006E-2</v>
      </c>
      <c r="E42" s="26">
        <f>Mode1_Data_analysis!M42</f>
        <v>9.6584287167544802E-2</v>
      </c>
      <c r="F42" s="26">
        <f>Mode1_Data_analysis!G42</f>
        <v>0.48956101800000001</v>
      </c>
      <c r="G42" s="26">
        <f>Mode1_Data_analysis!O42</f>
        <v>0.49448246348181329</v>
      </c>
    </row>
    <row r="43" spans="2:7">
      <c r="B43" s="29">
        <v>37</v>
      </c>
      <c r="C43" s="26"/>
      <c r="D43" s="26"/>
      <c r="E43" s="26"/>
      <c r="F43" s="26"/>
      <c r="G43" s="26"/>
    </row>
    <row r="44" spans="2:7">
      <c r="B44" s="29">
        <v>38</v>
      </c>
      <c r="C44" s="26"/>
      <c r="D44" s="26"/>
      <c r="E44" s="26"/>
      <c r="F44" s="26"/>
      <c r="G44" s="26"/>
    </row>
    <row r="45" spans="2:7">
      <c r="B45" s="29">
        <v>39</v>
      </c>
      <c r="C45" s="33">
        <v>1.3</v>
      </c>
      <c r="D45" s="33">
        <f>Mode1_Data_analysis!D45</f>
        <v>8.8700000000000001E-2</v>
      </c>
      <c r="E45" s="33">
        <f>Mode1_Data_analysis!M45</f>
        <v>9.3574480795085346E-2</v>
      </c>
      <c r="F45" s="33">
        <f>Mode1_Data_analysis!G45</f>
        <v>0.48688503170000003</v>
      </c>
      <c r="G45" s="33">
        <f>Mode1_Data_analysis!O45</f>
        <v>0.49142233879829611</v>
      </c>
    </row>
    <row r="46" spans="2:7">
      <c r="B46" s="29">
        <v>40</v>
      </c>
      <c r="C46" s="26"/>
      <c r="D46" s="26"/>
      <c r="E46" s="26"/>
      <c r="F46" s="26"/>
      <c r="G46" s="26"/>
    </row>
    <row r="47" spans="2:7">
      <c r="B47" s="29">
        <v>41</v>
      </c>
      <c r="C47" s="26"/>
      <c r="D47" s="26"/>
      <c r="E47" s="26"/>
      <c r="F47" s="26"/>
      <c r="G47" s="26"/>
    </row>
    <row r="48" spans="2:7">
      <c r="B48" s="29">
        <v>42</v>
      </c>
      <c r="C48" s="26">
        <v>1.4</v>
      </c>
      <c r="D48" s="26">
        <f>Mode1_Data_analysis!D48</f>
        <v>8.8999999999999996E-2</v>
      </c>
      <c r="E48" s="26">
        <f>Mode1_Data_analysis!M48</f>
        <v>9.3501919411860424E-2</v>
      </c>
      <c r="F48" s="26">
        <f>Mode1_Data_analysis!G48</f>
        <v>0.48730015630000001</v>
      </c>
      <c r="G48" s="26">
        <f>Mode1_Data_analysis!O48</f>
        <v>0.49128432553353363</v>
      </c>
    </row>
    <row r="49" spans="2:7">
      <c r="B49" s="29">
        <v>43</v>
      </c>
      <c r="C49" s="26"/>
      <c r="D49" s="26"/>
      <c r="E49" s="26"/>
      <c r="F49" s="26"/>
      <c r="G49" s="26"/>
    </row>
    <row r="50" spans="2:7">
      <c r="B50" s="29">
        <v>44</v>
      </c>
      <c r="C50" s="26"/>
      <c r="D50" s="26"/>
      <c r="E50" s="26"/>
      <c r="F50" s="26"/>
      <c r="G50" s="26"/>
    </row>
    <row r="51" spans="2:7">
      <c r="B51" s="29">
        <v>45</v>
      </c>
      <c r="C51" s="26">
        <v>1.5</v>
      </c>
      <c r="D51" s="33">
        <f>Mode1_Data_analysis!D51</f>
        <v>9.2700000000000005E-2</v>
      </c>
      <c r="E51" s="33">
        <f>Mode1_Data_analysis!M51</f>
        <v>9.6369382811902549E-2</v>
      </c>
      <c r="F51" s="33">
        <f>Mode1_Data_analysis!G51</f>
        <v>0.49060257010000002</v>
      </c>
      <c r="G51" s="33">
        <f>Mode1_Data_analysis!O51</f>
        <v>0.49407738114622607</v>
      </c>
    </row>
    <row r="52" spans="2:7">
      <c r="B52" s="29">
        <v>46</v>
      </c>
      <c r="C52" s="26"/>
      <c r="D52" s="26"/>
      <c r="E52" s="26"/>
      <c r="F52" s="26"/>
      <c r="G52" s="26"/>
    </row>
    <row r="53" spans="2:7">
      <c r="B53" s="29">
        <v>47</v>
      </c>
      <c r="C53" s="26"/>
      <c r="D53" s="26"/>
      <c r="E53" s="26"/>
      <c r="F53" s="26"/>
      <c r="G53" s="26"/>
    </row>
    <row r="54" spans="2:7">
      <c r="B54" s="29">
        <v>48</v>
      </c>
      <c r="C54" s="33">
        <v>1.6</v>
      </c>
      <c r="D54" s="26">
        <f>Mode1_Data_analysis!D54</f>
        <v>9.9099999999999994E-2</v>
      </c>
      <c r="E54" s="26">
        <f>Mode1_Data_analysis!M54</f>
        <v>0.10201560324156794</v>
      </c>
      <c r="F54" s="26">
        <f>Mode1_Data_analysis!G54</f>
        <v>0.4971814329</v>
      </c>
      <c r="G54" s="26">
        <f>Mode1_Data_analysis!O54</f>
        <v>0.49964726084903882</v>
      </c>
    </row>
    <row r="55" spans="2:7">
      <c r="B55" s="29">
        <v>49</v>
      </c>
      <c r="C55" s="26"/>
      <c r="D55" s="26"/>
      <c r="E55" s="26"/>
      <c r="F55" s="26"/>
      <c r="G55" s="26"/>
    </row>
    <row r="56" spans="2:7">
      <c r="B56" s="29">
        <v>50</v>
      </c>
      <c r="C56" s="26"/>
      <c r="D56" s="26"/>
      <c r="E56" s="26"/>
      <c r="F56" s="26"/>
      <c r="G56" s="26"/>
    </row>
    <row r="57" spans="2:7">
      <c r="B57" s="29">
        <v>51</v>
      </c>
      <c r="C57" s="26">
        <v>1.7</v>
      </c>
      <c r="D57" s="33">
        <f>Mode1_Data_analysis!D57</f>
        <v>0.108</v>
      </c>
      <c r="E57" s="33">
        <f>Mode1_Data_analysis!M57</f>
        <v>0.11012439003132993</v>
      </c>
      <c r="F57" s="33">
        <f>Mode1_Data_analysis!G57</f>
        <v>0.50618340679999996</v>
      </c>
      <c r="G57" s="33">
        <f>Mode1_Data_analysis!O57</f>
        <v>0.50768497937891965</v>
      </c>
    </row>
    <row r="58" spans="2:7">
      <c r="B58" s="29">
        <v>52</v>
      </c>
      <c r="C58" s="26"/>
      <c r="D58" s="26"/>
      <c r="E58" s="26"/>
      <c r="F58" s="26"/>
      <c r="G58" s="26"/>
    </row>
    <row r="59" spans="2:7">
      <c r="B59" s="29">
        <v>53</v>
      </c>
      <c r="C59" s="26"/>
      <c r="D59" s="26"/>
      <c r="E59" s="26"/>
      <c r="F59" s="26"/>
      <c r="G59" s="26"/>
    </row>
    <row r="60" spans="2:7">
      <c r="B60" s="29">
        <v>54</v>
      </c>
      <c r="C60" s="26">
        <v>1.8</v>
      </c>
      <c r="D60" s="26">
        <f>Mode1_Data_analysis!D60</f>
        <v>0.12</v>
      </c>
      <c r="E60" s="26">
        <f>Mode1_Data_analysis!M60</f>
        <v>0.12024239302510124</v>
      </c>
      <c r="F60" s="26">
        <f>Mode1_Data_analysis!G60</f>
        <v>0.51738902529999997</v>
      </c>
      <c r="G60" s="26">
        <f>Mode1_Data_analysis!O60</f>
        <v>0.51774389434536006</v>
      </c>
    </row>
    <row r="61" spans="2:7">
      <c r="B61" s="29">
        <v>55</v>
      </c>
      <c r="C61" s="26"/>
      <c r="D61" s="26"/>
      <c r="E61" s="26"/>
      <c r="F61" s="26"/>
      <c r="G61" s="26"/>
    </row>
    <row r="62" spans="2:7">
      <c r="B62" s="29">
        <v>56</v>
      </c>
      <c r="C62" s="26"/>
      <c r="D62" s="26"/>
      <c r="E62" s="26"/>
      <c r="F62" s="26"/>
      <c r="G62" s="26"/>
    </row>
    <row r="63" spans="2:7">
      <c r="B63" s="29">
        <v>57</v>
      </c>
      <c r="C63" s="33">
        <v>1.9</v>
      </c>
      <c r="D63" s="33">
        <f>Mode1_Data_analysis!D63</f>
        <v>0.13200000000000001</v>
      </c>
      <c r="E63" s="33">
        <f>Mode1_Data_analysis!M63</f>
        <v>0.13180450154746595</v>
      </c>
      <c r="F63" s="33">
        <f>Mode1_Data_analysis!G63</f>
        <v>0.52997177969999998</v>
      </c>
      <c r="G63" s="33">
        <f>Mode1_Data_analysis!O63</f>
        <v>0.52926447208631899</v>
      </c>
    </row>
    <row r="64" spans="2:7">
      <c r="B64" s="29">
        <v>58</v>
      </c>
      <c r="C64" s="26"/>
      <c r="D64" s="26"/>
      <c r="E64" s="26"/>
      <c r="F64" s="26"/>
      <c r="G64" s="26"/>
    </row>
    <row r="65" spans="2:7">
      <c r="B65" s="29">
        <v>59</v>
      </c>
      <c r="C65" s="26"/>
      <c r="D65" s="26"/>
      <c r="E65" s="26"/>
      <c r="F65" s="26"/>
      <c r="G65" s="26"/>
    </row>
    <row r="66" spans="2:7">
      <c r="B66" s="29">
        <v>60</v>
      </c>
      <c r="C66" s="26">
        <v>2</v>
      </c>
      <c r="D66" s="26">
        <f>Mode1_Data_analysis!D66</f>
        <v>0.14599999999999999</v>
      </c>
      <c r="E66" s="26">
        <f>Mode1_Data_analysis!M66</f>
        <v>0.14416545095836844</v>
      </c>
      <c r="F66" s="26">
        <f>Mode1_Data_analysis!G66</f>
        <v>0.54337286809999996</v>
      </c>
      <c r="G66" s="26">
        <f>Mode1_Data_analysis!O66</f>
        <v>0.54160536783745528</v>
      </c>
    </row>
    <row r="67" spans="2:7">
      <c r="B67" s="29">
        <v>61</v>
      </c>
      <c r="C67" s="26"/>
      <c r="D67" s="26"/>
      <c r="E67" s="26"/>
      <c r="F67" s="26"/>
      <c r="G67" s="26"/>
    </row>
    <row r="68" spans="2:7">
      <c r="B68" s="29">
        <v>62</v>
      </c>
      <c r="C68" s="26"/>
      <c r="D68" s="26"/>
      <c r="E68" s="26"/>
      <c r="F68" s="26"/>
      <c r="G68" s="26"/>
    </row>
    <row r="69" spans="2:7">
      <c r="B69" s="29">
        <v>63</v>
      </c>
      <c r="C69" s="26">
        <v>2.1</v>
      </c>
      <c r="D69" s="33">
        <f>Mode1_Data_analysis!D69</f>
        <v>0.159</v>
      </c>
      <c r="E69" s="33">
        <f>Mode1_Data_analysis!M69</f>
        <v>0.1566358649013791</v>
      </c>
      <c r="F69" s="33">
        <f>Mode1_Data_analysis!G69</f>
        <v>0.55673242779999998</v>
      </c>
      <c r="G69" s="33">
        <f>Mode1_Data_analysis!O69</f>
        <v>0.55407909800359356</v>
      </c>
    </row>
    <row r="70" spans="2:7">
      <c r="B70" s="29">
        <v>64</v>
      </c>
      <c r="C70" s="26"/>
      <c r="D70" s="26"/>
      <c r="E70" s="26"/>
      <c r="F70" s="26"/>
      <c r="G70" s="26"/>
    </row>
    <row r="71" spans="2:7">
      <c r="B71" s="29">
        <v>65</v>
      </c>
      <c r="C71" s="26"/>
      <c r="D71" s="26"/>
      <c r="E71" s="26"/>
      <c r="F71" s="26"/>
      <c r="G71" s="26"/>
    </row>
    <row r="72" spans="2:7">
      <c r="B72" s="29">
        <v>66</v>
      </c>
      <c r="C72" s="33">
        <v>2.2000000000000002</v>
      </c>
      <c r="D72" s="26">
        <f>Mode1_Data_analysis!D72</f>
        <v>0.17199999999999999</v>
      </c>
      <c r="E72" s="26">
        <f>Mode1_Data_analysis!M72</f>
        <v>0.16852071713210875</v>
      </c>
      <c r="F72" s="26">
        <f>Mode1_Data_analysis!G72</f>
        <v>0.56917995180000003</v>
      </c>
      <c r="G72" s="26">
        <f>Mode1_Data_analysis!O72</f>
        <v>0.56599032333919086</v>
      </c>
    </row>
    <row r="73" spans="2:7">
      <c r="B73" s="29">
        <v>67</v>
      </c>
      <c r="C73" s="26"/>
      <c r="D73" s="26"/>
      <c r="E73" s="26"/>
      <c r="F73" s="26"/>
      <c r="G73" s="26"/>
    </row>
    <row r="74" spans="2:7">
      <c r="B74" s="29">
        <v>68</v>
      </c>
      <c r="C74" s="26"/>
      <c r="D74" s="26"/>
      <c r="E74" s="26"/>
      <c r="F74" s="26"/>
      <c r="G74" s="26"/>
    </row>
    <row r="75" spans="2:7">
      <c r="B75" s="29">
        <v>69</v>
      </c>
      <c r="C75" s="26">
        <v>2.2999999999999998</v>
      </c>
      <c r="D75" s="33">
        <f>Mode1_Data_analysis!D75</f>
        <v>0.183</v>
      </c>
      <c r="E75" s="33">
        <f>Mode1_Data_analysis!M75</f>
        <v>0.17915806564500919</v>
      </c>
      <c r="F75" s="33">
        <f>Mode1_Data_analysis!G75</f>
        <v>0.58045753249999998</v>
      </c>
      <c r="G75" s="33">
        <f>Mode1_Data_analysis!O75</f>
        <v>0.57667461261769737</v>
      </c>
    </row>
    <row r="76" spans="2:7">
      <c r="B76" s="29">
        <v>70</v>
      </c>
      <c r="C76" s="26"/>
      <c r="D76" s="26"/>
      <c r="E76" s="26"/>
      <c r="F76" s="26"/>
      <c r="G76" s="26"/>
    </row>
    <row r="77" spans="2:7">
      <c r="B77" s="29">
        <v>71</v>
      </c>
      <c r="C77" s="26"/>
      <c r="D77" s="26"/>
      <c r="E77" s="26"/>
      <c r="F77" s="26"/>
      <c r="G77" s="26"/>
    </row>
    <row r="78" spans="2:7">
      <c r="B78" s="29">
        <v>72</v>
      </c>
      <c r="C78" s="26">
        <v>2.4</v>
      </c>
      <c r="D78" s="26">
        <f>Mode1_Data_analysis!D78</f>
        <v>0.193</v>
      </c>
      <c r="E78" s="26">
        <f>Mode1_Data_analysis!M78</f>
        <v>0.18795590066194706</v>
      </c>
      <c r="F78" s="26">
        <f>Mode1_Data_analysis!G78</f>
        <v>0.58950410279999998</v>
      </c>
      <c r="G78" s="26">
        <f>Mode1_Data_analysis!O78</f>
        <v>0.58553552556482968</v>
      </c>
    </row>
    <row r="79" spans="2:7">
      <c r="B79" s="29">
        <v>73</v>
      </c>
      <c r="C79" s="26"/>
      <c r="D79" s="26"/>
      <c r="E79" s="26"/>
      <c r="F79" s="26"/>
      <c r="G79" s="26"/>
    </row>
    <row r="80" spans="2:7">
      <c r="B80" s="29">
        <v>74</v>
      </c>
      <c r="C80" s="26"/>
      <c r="D80" s="26"/>
      <c r="E80" s="26"/>
      <c r="F80" s="26"/>
      <c r="G80" s="26"/>
    </row>
    <row r="81" spans="2:7">
      <c r="B81" s="29">
        <v>75</v>
      </c>
      <c r="C81" s="33">
        <v>2.5</v>
      </c>
      <c r="D81" s="33">
        <f>Mode1_Data_analysis!D81</f>
        <v>0.19900000000000001</v>
      </c>
      <c r="E81" s="33">
        <f>Mode1_Data_analysis!M81</f>
        <v>0.1944250571466396</v>
      </c>
      <c r="F81" s="33">
        <f>Mode1_Data_analysis!G81</f>
        <v>0.59587426990000003</v>
      </c>
      <c r="G81" s="33">
        <f>Mode1_Data_analysis!O81</f>
        <v>0.59207794354462973</v>
      </c>
    </row>
    <row r="82" spans="2:7">
      <c r="B82" s="29">
        <v>76</v>
      </c>
      <c r="C82" s="26"/>
      <c r="D82" s="26"/>
      <c r="E82" s="26"/>
      <c r="F82" s="26"/>
      <c r="G82" s="26"/>
    </row>
    <row r="83" spans="2:7">
      <c r="B83" s="29">
        <v>77</v>
      </c>
      <c r="C83" s="26"/>
      <c r="D83" s="26"/>
      <c r="E83" s="26"/>
      <c r="F83" s="26"/>
      <c r="G83" s="26"/>
    </row>
    <row r="84" spans="2:7">
      <c r="B84" s="29">
        <v>78</v>
      </c>
      <c r="C84" s="26">
        <v>2.6</v>
      </c>
      <c r="D84" s="26">
        <f>Mode1_Data_analysis!D84</f>
        <v>0.20300000000000001</v>
      </c>
      <c r="E84" s="26">
        <f>Mode1_Data_analysis!M84</f>
        <v>0.19820636540950451</v>
      </c>
      <c r="F84" s="26">
        <f>Mode1_Data_analysis!G84</f>
        <v>0.59968094169999997</v>
      </c>
      <c r="G84" s="26">
        <f>Mode1_Data_analysis!O84</f>
        <v>0.59593578209380371</v>
      </c>
    </row>
    <row r="85" spans="2:7">
      <c r="B85" s="29">
        <v>79</v>
      </c>
      <c r="C85" s="26"/>
      <c r="D85" s="26"/>
      <c r="E85" s="26"/>
      <c r="F85" s="26"/>
      <c r="G85" s="26"/>
    </row>
    <row r="86" spans="2:7">
      <c r="B86" s="29">
        <v>80</v>
      </c>
      <c r="C86" s="26"/>
      <c r="D86" s="26"/>
      <c r="E86" s="26"/>
      <c r="F86" s="26"/>
      <c r="G86" s="26"/>
    </row>
    <row r="87" spans="2:7">
      <c r="B87" s="29">
        <v>81</v>
      </c>
      <c r="C87" s="26">
        <v>2.7</v>
      </c>
      <c r="D87" s="33">
        <f>Mode1_Data_analysis!D87</f>
        <v>0.20300000000000001</v>
      </c>
      <c r="E87" s="33">
        <f>Mode1_Data_analysis!M87</f>
        <v>0.19909053730924958</v>
      </c>
      <c r="F87" s="33">
        <f>Mode1_Data_analysis!G87</f>
        <v>0.60003010960000003</v>
      </c>
      <c r="G87" s="33">
        <f>Mode1_Data_analysis!O87</f>
        <v>0.59689252977304808</v>
      </c>
    </row>
    <row r="88" spans="2:7">
      <c r="B88" s="29">
        <v>82</v>
      </c>
      <c r="C88" s="26"/>
      <c r="D88" s="26"/>
      <c r="E88" s="26"/>
      <c r="F88" s="26"/>
      <c r="G88" s="26"/>
    </row>
    <row r="89" spans="2:7">
      <c r="B89" s="29">
        <v>83</v>
      </c>
      <c r="C89" s="26"/>
      <c r="D89" s="26"/>
      <c r="E89" s="26"/>
      <c r="F89" s="26"/>
      <c r="G89" s="26"/>
    </row>
    <row r="90" spans="2:7">
      <c r="B90" s="29">
        <v>84</v>
      </c>
      <c r="C90" s="33">
        <v>2.8</v>
      </c>
      <c r="D90" s="26">
        <f>Mode1_Data_analysis!D90</f>
        <v>0.2</v>
      </c>
      <c r="E90" s="26">
        <f>Mode1_Data_analysis!M90</f>
        <v>0.19702969222219657</v>
      </c>
      <c r="F90" s="26">
        <f>Mode1_Data_analysis!G90</f>
        <v>0.59738767209999999</v>
      </c>
      <c r="G90" s="26">
        <f>Mode1_Data_analysis!O90</f>
        <v>0.59489345590612364</v>
      </c>
    </row>
    <row r="91" spans="2:7">
      <c r="B91" s="29">
        <v>85</v>
      </c>
      <c r="C91" s="26"/>
      <c r="D91" s="26"/>
      <c r="E91" s="26"/>
      <c r="F91" s="26"/>
      <c r="G91" s="26"/>
    </row>
    <row r="92" spans="2:7">
      <c r="B92" s="29">
        <v>86</v>
      </c>
      <c r="C92" s="26"/>
      <c r="D92" s="26"/>
      <c r="E92" s="26"/>
      <c r="F92" s="26"/>
      <c r="G92" s="26"/>
    </row>
    <row r="93" spans="2:7">
      <c r="B93" s="29">
        <v>87</v>
      </c>
      <c r="C93" s="26">
        <v>2.9</v>
      </c>
      <c r="D93" s="33">
        <f>Mode1_Data_analysis!D93</f>
        <v>0.19400000000000001</v>
      </c>
      <c r="E93" s="33">
        <f>Mode1_Data_analysis!M93</f>
        <v>0.19213989350528432</v>
      </c>
      <c r="F93" s="33">
        <f>Mode1_Data_analysis!G93</f>
        <v>0.59180749669999999</v>
      </c>
      <c r="G93" s="33">
        <f>Mode1_Data_analysis!O93</f>
        <v>0.59004879358390061</v>
      </c>
    </row>
    <row r="94" spans="2:7">
      <c r="B94" s="29">
        <v>88</v>
      </c>
      <c r="C94" s="26"/>
      <c r="D94" s="26"/>
      <c r="E94" s="26"/>
      <c r="F94" s="26"/>
      <c r="G94" s="26"/>
    </row>
    <row r="95" spans="2:7">
      <c r="B95" s="29">
        <v>89</v>
      </c>
      <c r="C95" s="26"/>
      <c r="D95" s="26"/>
      <c r="E95" s="26"/>
      <c r="F95" s="26"/>
      <c r="G95" s="26"/>
    </row>
    <row r="96" spans="2:7">
      <c r="B96" s="29">
        <v>90</v>
      </c>
      <c r="C96" s="26">
        <v>3</v>
      </c>
      <c r="D96" s="26">
        <f>Mode1_Data_analysis!D96</f>
        <v>0.186</v>
      </c>
      <c r="E96" s="26">
        <f>Mode1_Data_analysis!M96</f>
        <v>0.1846945665654576</v>
      </c>
      <c r="F96" s="26">
        <f>Mode1_Data_analysis!G96</f>
        <v>0.5835366045</v>
      </c>
      <c r="G96" s="26">
        <f>Mode1_Data_analysis!O96</f>
        <v>0.5826277080224147</v>
      </c>
    </row>
    <row r="97" spans="2:7">
      <c r="B97" s="29">
        <v>91</v>
      </c>
      <c r="C97" s="26"/>
      <c r="D97" s="26"/>
      <c r="E97" s="26"/>
      <c r="F97" s="26"/>
      <c r="G97" s="26"/>
    </row>
    <row r="98" spans="2:7">
      <c r="B98" s="29">
        <v>92</v>
      </c>
      <c r="C98" s="26"/>
      <c r="D98" s="26"/>
      <c r="E98" s="26"/>
      <c r="F98" s="26"/>
      <c r="G98" s="26"/>
    </row>
    <row r="99" spans="2:7">
      <c r="B99" s="29">
        <v>93</v>
      </c>
      <c r="C99" s="33">
        <v>3.1</v>
      </c>
      <c r="D99" s="33">
        <f>Mode1_Data_analysis!D99</f>
        <v>0.17499999999999999</v>
      </c>
      <c r="E99" s="33">
        <f>Mode1_Data_analysis!M99</f>
        <v>0.17510917603982451</v>
      </c>
      <c r="F99" s="33">
        <f>Mode1_Data_analysis!G99</f>
        <v>0.57302016789999999</v>
      </c>
      <c r="G99" s="33">
        <f>Mode1_Data_analysis!O99</f>
        <v>0.57304337584041676</v>
      </c>
    </row>
    <row r="100" spans="2:7">
      <c r="B100" s="29">
        <v>94</v>
      </c>
      <c r="C100" s="26"/>
      <c r="D100" s="26"/>
      <c r="E100" s="26"/>
      <c r="F100" s="26"/>
      <c r="G100" s="26"/>
    </row>
    <row r="101" spans="2:7">
      <c r="B101" s="29">
        <v>95</v>
      </c>
      <c r="C101" s="26"/>
      <c r="D101" s="26"/>
      <c r="E101" s="26"/>
      <c r="F101" s="26"/>
      <c r="G101" s="26"/>
    </row>
    <row r="102" spans="2:7">
      <c r="B102" s="29">
        <v>96</v>
      </c>
      <c r="C102" s="26">
        <v>3.2</v>
      </c>
      <c r="D102" s="26">
        <f>Mode1_Data_analysis!D102</f>
        <v>0.16300000000000001</v>
      </c>
      <c r="E102" s="26">
        <f>Mode1_Data_analysis!M102</f>
        <v>0.16391802393725857</v>
      </c>
      <c r="F102" s="26">
        <f>Mode1_Data_analysis!G102</f>
        <v>0.5606202334</v>
      </c>
      <c r="G102" s="26">
        <f>Mode1_Data_analysis!O102</f>
        <v>0.56182999915519694</v>
      </c>
    </row>
    <row r="103" spans="2:7">
      <c r="B103" s="29">
        <v>97</v>
      </c>
      <c r="C103" s="26"/>
      <c r="D103" s="26"/>
      <c r="E103" s="26"/>
      <c r="F103" s="26"/>
      <c r="G103" s="26"/>
    </row>
    <row r="104" spans="2:7">
      <c r="B104" s="29">
        <v>98</v>
      </c>
      <c r="C104" s="26"/>
      <c r="D104" s="26"/>
      <c r="E104" s="26"/>
      <c r="F104" s="26"/>
      <c r="G104" s="26"/>
    </row>
    <row r="105" spans="2:7">
      <c r="B105" s="29">
        <v>99</v>
      </c>
      <c r="C105" s="26">
        <v>3.3</v>
      </c>
      <c r="D105" s="33">
        <f>Mode1_Data_analysis!D105</f>
        <v>0.15</v>
      </c>
      <c r="E105" s="33">
        <f>Mode1_Data_analysis!M105</f>
        <v>0.15174446616625464</v>
      </c>
      <c r="F105" s="33">
        <f>Mode1_Data_analysis!G105</f>
        <v>0.54766998460000005</v>
      </c>
      <c r="G105" s="33">
        <f>Mode1_Data_analysis!O105</f>
        <v>0.54961303153869079</v>
      </c>
    </row>
    <row r="106" spans="2:7">
      <c r="B106" s="29">
        <v>100</v>
      </c>
      <c r="C106" s="26"/>
      <c r="D106" s="26"/>
      <c r="E106" s="26"/>
      <c r="F106" s="26"/>
      <c r="G106" s="26"/>
    </row>
    <row r="107" spans="2:7">
      <c r="B107" s="29">
        <v>101</v>
      </c>
      <c r="C107" s="26"/>
      <c r="D107" s="26"/>
      <c r="E107" s="26"/>
      <c r="F107" s="26"/>
      <c r="G107" s="26"/>
    </row>
    <row r="108" spans="2:7">
      <c r="B108" s="29">
        <v>102</v>
      </c>
      <c r="C108" s="33">
        <v>3.4</v>
      </c>
      <c r="D108" s="26">
        <f>Mode1_Data_analysis!D108</f>
        <v>0.13600000000000001</v>
      </c>
      <c r="E108" s="26">
        <f>Mode1_Data_analysis!M108</f>
        <v>0.13926620773675841</v>
      </c>
      <c r="F108" s="26">
        <f>Mode1_Data_analysis!G108</f>
        <v>0.53435625369999995</v>
      </c>
      <c r="G108" s="26">
        <f>Mode1_Data_analysis!O108</f>
        <v>0.53707427523170237</v>
      </c>
    </row>
    <row r="109" spans="2:7">
      <c r="B109" s="29">
        <v>103</v>
      </c>
      <c r="C109" s="26"/>
      <c r="D109" s="26"/>
      <c r="E109" s="26"/>
      <c r="F109" s="26"/>
      <c r="G109" s="26"/>
    </row>
    <row r="110" spans="2:7">
      <c r="B110" s="29">
        <v>104</v>
      </c>
      <c r="C110" s="26"/>
      <c r="D110" s="26"/>
      <c r="E110" s="26"/>
      <c r="F110" s="26"/>
      <c r="G110" s="26"/>
    </row>
    <row r="111" spans="2:7">
      <c r="B111" s="29">
        <v>105</v>
      </c>
      <c r="C111" s="26">
        <v>3.5</v>
      </c>
      <c r="D111" s="33">
        <f>Mode1_Data_analysis!D111</f>
        <v>0.123</v>
      </c>
      <c r="E111" s="33">
        <f>Mode1_Data_analysis!M111</f>
        <v>0.12717760722637433</v>
      </c>
      <c r="F111" s="33">
        <f>Mode1_Data_analysis!G111</f>
        <v>0.5212106608</v>
      </c>
      <c r="G111" s="33">
        <f>Mode1_Data_analysis!O111</f>
        <v>0.52491379889367773</v>
      </c>
    </row>
    <row r="112" spans="2:7">
      <c r="B112" s="29">
        <v>106</v>
      </c>
      <c r="C112" s="26"/>
      <c r="D112" s="26"/>
      <c r="E112" s="26"/>
      <c r="F112" s="26"/>
      <c r="G112" s="26"/>
    </row>
    <row r="113" spans="2:7">
      <c r="B113" s="29">
        <v>107</v>
      </c>
      <c r="C113" s="26"/>
      <c r="D113" s="26"/>
      <c r="E113" s="26"/>
      <c r="F113" s="26"/>
      <c r="G113" s="26"/>
    </row>
    <row r="114" spans="2:7">
      <c r="B114" s="29">
        <v>108</v>
      </c>
      <c r="C114" s="26">
        <v>3.6</v>
      </c>
      <c r="D114" s="26">
        <f>Mode1_Data_analysis!D114</f>
        <v>0.112</v>
      </c>
      <c r="E114" s="26">
        <f>Mode1_Data_analysis!M114</f>
        <v>0.11615108415566276</v>
      </c>
      <c r="F114" s="26">
        <f>Mode1_Data_analysis!G114</f>
        <v>0.5098125147</v>
      </c>
      <c r="G114" s="26">
        <f>Mode1_Data_analysis!O114</f>
        <v>0.51381080603290141</v>
      </c>
    </row>
    <row r="115" spans="2:7">
      <c r="B115" s="29">
        <v>109</v>
      </c>
      <c r="C115" s="26"/>
      <c r="D115" s="26"/>
      <c r="E115" s="26"/>
      <c r="F115" s="26"/>
      <c r="G115" s="26"/>
    </row>
    <row r="116" spans="2:7">
      <c r="B116" s="29">
        <v>110</v>
      </c>
      <c r="C116" s="26"/>
      <c r="D116" s="26"/>
      <c r="E116" s="26"/>
      <c r="F116" s="26"/>
      <c r="G116" s="26"/>
    </row>
    <row r="117" spans="2:7">
      <c r="B117" s="29">
        <v>111</v>
      </c>
      <c r="C117" s="33">
        <v>3.7</v>
      </c>
      <c r="D117" s="33">
        <f>Mode1_Data_analysis!D117</f>
        <v>0.10199999999999999</v>
      </c>
      <c r="E117" s="33">
        <f>Mode1_Data_analysis!M117</f>
        <v>0.10679976997882254</v>
      </c>
      <c r="F117" s="33">
        <f>Mode1_Data_analysis!G117</f>
        <v>0.50006932829999995</v>
      </c>
      <c r="G117" s="33">
        <f>Mode1_Data_analysis!O117</f>
        <v>0.50438564569165567</v>
      </c>
    </row>
    <row r="118" spans="2:7">
      <c r="B118" s="29">
        <v>112</v>
      </c>
      <c r="C118" s="26"/>
      <c r="D118" s="26"/>
      <c r="E118" s="26"/>
      <c r="F118" s="26"/>
      <c r="G118" s="26"/>
    </row>
    <row r="119" spans="2:7">
      <c r="B119" s="29">
        <v>113</v>
      </c>
      <c r="C119" s="26"/>
      <c r="D119" s="26"/>
      <c r="E119" s="26"/>
      <c r="F119" s="26"/>
      <c r="G119" s="26"/>
    </row>
    <row r="120" spans="2:7">
      <c r="B120" s="29">
        <v>114</v>
      </c>
      <c r="C120" s="26">
        <v>3.8</v>
      </c>
      <c r="D120" s="26">
        <f>Mode1_Data_analysis!D120</f>
        <v>9.4899999999999998E-2</v>
      </c>
      <c r="E120" s="26">
        <f>Mode1_Data_analysis!M120</f>
        <v>9.9643472119424745E-2</v>
      </c>
      <c r="F120" s="26">
        <f>Mode1_Data_analysis!G120</f>
        <v>0.49268110230000001</v>
      </c>
      <c r="G120" s="26">
        <f>Mode1_Data_analysis!O120</f>
        <v>0.49716509525113511</v>
      </c>
    </row>
    <row r="121" spans="2:7">
      <c r="B121" s="29">
        <v>115</v>
      </c>
      <c r="C121" s="26"/>
      <c r="D121" s="26"/>
      <c r="E121" s="26"/>
      <c r="F121" s="26"/>
      <c r="G121" s="26"/>
    </row>
    <row r="122" spans="2:7">
      <c r="B122" s="29">
        <v>116</v>
      </c>
      <c r="C122" s="26"/>
      <c r="D122" s="26"/>
      <c r="E122" s="26"/>
      <c r="F122" s="26"/>
      <c r="G122" s="26"/>
    </row>
    <row r="123" spans="2:7">
      <c r="B123" s="29">
        <v>117</v>
      </c>
      <c r="C123" s="26">
        <v>3.9</v>
      </c>
      <c r="D123" s="33">
        <f>Mode1_Data_analysis!D123</f>
        <v>9.06E-2</v>
      </c>
      <c r="E123" s="33">
        <f>Mode1_Data_analysis!M123</f>
        <v>9.5079835023740136E-2</v>
      </c>
      <c r="F123" s="33">
        <f>Mode1_Data_analysis!G123</f>
        <v>0.48838781599999997</v>
      </c>
      <c r="G123" s="33">
        <f>Mode1_Data_analysis!O123</f>
        <v>0.49255286362651329</v>
      </c>
    </row>
    <row r="124" spans="2:7">
      <c r="B124" s="29">
        <v>118</v>
      </c>
      <c r="C124" s="26"/>
      <c r="D124" s="26"/>
      <c r="E124" s="26"/>
      <c r="F124" s="26"/>
      <c r="G124" s="26"/>
    </row>
    <row r="125" spans="2:7">
      <c r="B125" s="29">
        <v>119</v>
      </c>
      <c r="C125" s="26"/>
      <c r="D125" s="26"/>
      <c r="E125" s="26"/>
      <c r="F125" s="26"/>
      <c r="G125" s="26"/>
    </row>
    <row r="126" spans="2:7">
      <c r="B126" s="29">
        <v>120</v>
      </c>
      <c r="C126" s="33">
        <v>4</v>
      </c>
      <c r="D126" s="26">
        <f>Mode1_Data_analysis!D126</f>
        <v>8.9399999999999993E-2</v>
      </c>
      <c r="E126" s="26">
        <f>Mode1_Data_analysis!M126</f>
        <v>9.3362292978457495E-2</v>
      </c>
      <c r="F126" s="26">
        <f>Mode1_Data_analysis!G126</f>
        <v>0.48727899940000002</v>
      </c>
      <c r="G126" s="26">
        <f>Mode1_Data_analysis!O126</f>
        <v>0.49080697169079862</v>
      </c>
    </row>
    <row r="127" spans="2:7">
      <c r="B127" s="29">
        <v>121</v>
      </c>
      <c r="C127" s="26"/>
      <c r="D127" s="26"/>
      <c r="E127" s="26"/>
      <c r="F127" s="26"/>
      <c r="G127" s="26"/>
    </row>
    <row r="128" spans="2:7">
      <c r="B128" s="29">
        <v>122</v>
      </c>
      <c r="C128" s="26"/>
      <c r="D128" s="26"/>
      <c r="E128" s="26"/>
      <c r="F128" s="26"/>
      <c r="G128" s="26"/>
    </row>
    <row r="129" spans="2:7">
      <c r="B129" s="29">
        <v>123</v>
      </c>
      <c r="C129" s="26">
        <v>4.0999999999999996</v>
      </c>
      <c r="D129" s="33">
        <f>Mode1_Data_analysis!D129</f>
        <v>9.1399999999999995E-2</v>
      </c>
      <c r="E129" s="33">
        <f>Mode1_Data_analysis!M129</f>
        <v>9.4586032523812119E-2</v>
      </c>
      <c r="F129" s="33">
        <f>Mode1_Data_analysis!G129</f>
        <v>0.48892616500000002</v>
      </c>
      <c r="G129" s="33">
        <f>Mode1_Data_analysis!O129</f>
        <v>0.49202528178379612</v>
      </c>
    </row>
    <row r="130" spans="2:7">
      <c r="B130" s="29">
        <v>124</v>
      </c>
      <c r="C130" s="26"/>
      <c r="D130" s="26"/>
      <c r="E130" s="26"/>
      <c r="F130" s="26"/>
      <c r="G130" s="26"/>
    </row>
    <row r="131" spans="2:7">
      <c r="B131" s="29">
        <v>125</v>
      </c>
      <c r="C131" s="26"/>
      <c r="D131" s="26"/>
      <c r="E131" s="26"/>
      <c r="F131" s="26"/>
      <c r="G131" s="26"/>
    </row>
    <row r="132" spans="2:7">
      <c r="B132" s="29">
        <v>126</v>
      </c>
      <c r="C132" s="26">
        <v>4.2</v>
      </c>
      <c r="D132" s="26">
        <f>Mode1_Data_analysis!D132</f>
        <v>9.6199999999999994E-2</v>
      </c>
      <c r="E132" s="26">
        <f>Mode1_Data_analysis!M132</f>
        <v>9.8682738540401493E-2</v>
      </c>
      <c r="F132" s="26">
        <f>Mode1_Data_analysis!G132</f>
        <v>0.49399760320000002</v>
      </c>
      <c r="G132" s="26">
        <f>Mode1_Data_analysis!O132</f>
        <v>0.49613999124403735</v>
      </c>
    </row>
    <row r="133" spans="2:7">
      <c r="B133" s="29">
        <v>127</v>
      </c>
      <c r="C133" s="26"/>
      <c r="D133" s="26"/>
      <c r="E133" s="26"/>
      <c r="F133" s="26"/>
      <c r="G133" s="26"/>
    </row>
    <row r="134" spans="2:7">
      <c r="B134" s="29">
        <v>128</v>
      </c>
      <c r="C134" s="26"/>
      <c r="D134" s="26"/>
      <c r="E134" s="26"/>
      <c r="F134" s="26"/>
      <c r="G134" s="26"/>
    </row>
    <row r="135" spans="2:7">
      <c r="B135" s="29">
        <v>129</v>
      </c>
      <c r="C135" s="33">
        <v>4.3</v>
      </c>
      <c r="D135" s="33">
        <f>Mode1_Data_analysis!D135</f>
        <v>0.104</v>
      </c>
      <c r="E135" s="33">
        <f>Mode1_Data_analysis!M135</f>
        <v>0.1054244119782877</v>
      </c>
      <c r="F135" s="33">
        <f>Mode1_Data_analysis!G135</f>
        <v>0.50165193119999996</v>
      </c>
      <c r="G135" s="33">
        <f>Mode1_Data_analysis!O135</f>
        <v>0.50292140176962818</v>
      </c>
    </row>
    <row r="136" spans="2:7">
      <c r="B136" s="29">
        <v>130</v>
      </c>
      <c r="C136" s="26"/>
      <c r="D136" s="26"/>
      <c r="E136" s="26"/>
      <c r="F136" s="26"/>
      <c r="G136" s="26"/>
    </row>
    <row r="137" spans="2:7">
      <c r="B137" s="29">
        <v>131</v>
      </c>
      <c r="C137" s="26"/>
      <c r="D137" s="26"/>
      <c r="E137" s="26"/>
      <c r="F137" s="26"/>
      <c r="G137" s="26"/>
    </row>
    <row r="138" spans="2:7">
      <c r="B138" s="29">
        <v>132</v>
      </c>
      <c r="C138" s="26">
        <v>4.4000000000000004</v>
      </c>
      <c r="D138" s="26">
        <f>Mode1_Data_analysis!D138</f>
        <v>0.114</v>
      </c>
      <c r="E138" s="26">
        <f>Mode1_Data_analysis!M138</f>
        <v>0.11443604549678392</v>
      </c>
      <c r="F138" s="26">
        <f>Mode1_Data_analysis!G138</f>
        <v>0.51166851040000005</v>
      </c>
      <c r="G138" s="26">
        <f>Mode1_Data_analysis!O138</f>
        <v>0.51199075544164085</v>
      </c>
    </row>
    <row r="139" spans="2:7">
      <c r="B139" s="29">
        <v>133</v>
      </c>
      <c r="C139" s="26"/>
      <c r="D139" s="26"/>
      <c r="E139" s="26"/>
      <c r="F139" s="26"/>
      <c r="G139" s="26"/>
    </row>
    <row r="140" spans="2:7">
      <c r="B140" s="29">
        <v>134</v>
      </c>
      <c r="C140" s="26"/>
      <c r="D140" s="26"/>
      <c r="E140" s="26"/>
      <c r="F140" s="26"/>
      <c r="G140" s="26"/>
    </row>
    <row r="141" spans="2:7">
      <c r="B141" s="29">
        <v>135</v>
      </c>
      <c r="C141" s="26">
        <v>4.5</v>
      </c>
      <c r="D141" s="33">
        <f>Mode1_Data_analysis!D141</f>
        <v>0.126</v>
      </c>
      <c r="E141" s="33">
        <f>Mode1_Data_analysis!M141</f>
        <v>0.12521645358455524</v>
      </c>
      <c r="F141" s="33">
        <f>Mode1_Data_analysis!G141</f>
        <v>0.52342142570000005</v>
      </c>
      <c r="G141" s="33">
        <f>Mode1_Data_analysis!O141</f>
        <v>0.52284141884190249</v>
      </c>
    </row>
    <row r="142" spans="2:7">
      <c r="B142" s="29">
        <v>136</v>
      </c>
      <c r="C142" s="26"/>
      <c r="D142" s="26"/>
      <c r="E142" s="26"/>
      <c r="F142" s="26"/>
      <c r="G142" s="26"/>
    </row>
    <row r="143" spans="2:7">
      <c r="B143" s="29">
        <v>137</v>
      </c>
      <c r="C143" s="26"/>
      <c r="D143" s="26"/>
      <c r="E143" s="26"/>
      <c r="F143" s="26"/>
      <c r="G143" s="26"/>
    </row>
    <row r="144" spans="2:7">
      <c r="B144" s="29">
        <v>138</v>
      </c>
      <c r="C144" s="33">
        <v>4.5999999999999996</v>
      </c>
      <c r="D144" s="26">
        <f>Mode1_Data_analysis!D144</f>
        <v>0.13900000000000001</v>
      </c>
      <c r="E144" s="26">
        <f>Mode1_Data_analysis!M144</f>
        <v>0.13716610294699766</v>
      </c>
      <c r="F144" s="26">
        <f>Mode1_Data_analysis!G144</f>
        <v>0.53659232680000002</v>
      </c>
      <c r="G144" s="26">
        <f>Mode1_Data_analysis!O144</f>
        <v>0.53486722764013084</v>
      </c>
    </row>
    <row r="145" spans="2:7">
      <c r="B145" s="29">
        <v>139</v>
      </c>
      <c r="C145" s="26"/>
      <c r="D145" s="26"/>
      <c r="E145" s="26"/>
      <c r="F145" s="26"/>
      <c r="G145" s="26"/>
    </row>
    <row r="146" spans="2:7">
      <c r="B146" s="29">
        <v>140</v>
      </c>
      <c r="C146" s="26"/>
      <c r="D146" s="26"/>
      <c r="E146" s="26"/>
      <c r="F146" s="26"/>
      <c r="G146" s="26"/>
    </row>
    <row r="147" spans="2:7">
      <c r="B147" s="29">
        <v>141</v>
      </c>
      <c r="C147" s="26">
        <v>4.7</v>
      </c>
      <c r="D147" s="33">
        <f>Mode1_Data_analysis!D147</f>
        <v>0.152</v>
      </c>
      <c r="E147" s="33">
        <f>Mode1_Data_analysis!M147</f>
        <v>0.14962040185444944</v>
      </c>
      <c r="F147" s="33">
        <f>Mode1_Data_analysis!G147</f>
        <v>0.54998796640000003</v>
      </c>
      <c r="G147" s="33">
        <f>Mode1_Data_analysis!O147</f>
        <v>0.54739640181131621</v>
      </c>
    </row>
    <row r="148" spans="2:7">
      <c r="B148" s="29">
        <v>142</v>
      </c>
      <c r="C148" s="26"/>
      <c r="D148" s="26"/>
      <c r="E148" s="26"/>
      <c r="F148" s="26"/>
      <c r="G148" s="26"/>
    </row>
    <row r="149" spans="2:7">
      <c r="B149" s="29">
        <v>143</v>
      </c>
      <c r="C149" s="26"/>
      <c r="D149" s="26"/>
      <c r="E149" s="26"/>
      <c r="F149" s="26"/>
      <c r="G149" s="26"/>
    </row>
    <row r="150" spans="2:7">
      <c r="B150" s="29">
        <v>144</v>
      </c>
      <c r="C150" s="26">
        <v>4.8</v>
      </c>
      <c r="D150" s="26">
        <f>Mode1_Data_analysis!D150</f>
        <v>0.161</v>
      </c>
      <c r="E150" s="26">
        <f>Mode1_Data_analysis!M150</f>
        <v>0.1618866050246954</v>
      </c>
      <c r="F150" s="26">
        <f>Mode1_Data_analysis!G150</f>
        <v>0.55864820530000003</v>
      </c>
      <c r="G150" s="26">
        <f>Mode1_Data_analysis!O150</f>
        <v>0.55972912898425542</v>
      </c>
    </row>
    <row r="151" spans="2:7">
      <c r="B151" s="29">
        <v>145</v>
      </c>
      <c r="C151" s="26"/>
      <c r="D151" s="26"/>
      <c r="E151" s="26"/>
      <c r="F151" s="26"/>
      <c r="G151" s="26"/>
    </row>
    <row r="152" spans="2:7">
      <c r="B152" s="29">
        <v>146</v>
      </c>
      <c r="C152" s="26"/>
      <c r="D152" s="26"/>
      <c r="E152" s="26"/>
      <c r="F152" s="26"/>
      <c r="G152" s="26"/>
    </row>
    <row r="153" spans="2:7">
      <c r="B153" s="29">
        <v>147</v>
      </c>
      <c r="C153" s="33">
        <v>4.9000000000000004</v>
      </c>
      <c r="D153" s="33">
        <f>Mode1_Data_analysis!D153</f>
        <v>0.17299999999999999</v>
      </c>
      <c r="E153" s="33">
        <f>Mode1_Data_analysis!M153</f>
        <v>0.17328229010272117</v>
      </c>
      <c r="F153" s="33">
        <f>Mode1_Data_analysis!G153</f>
        <v>0.57094821060000001</v>
      </c>
      <c r="G153" s="33">
        <f>Mode1_Data_analysis!O153</f>
        <v>0.57117670794729425</v>
      </c>
    </row>
    <row r="154" spans="2:7">
      <c r="B154" s="29">
        <v>148</v>
      </c>
      <c r="C154" s="26"/>
      <c r="D154" s="26"/>
      <c r="E154" s="26"/>
      <c r="F154" s="26"/>
      <c r="G154" s="26"/>
    </row>
    <row r="155" spans="2:7">
      <c r="B155" s="29">
        <v>149</v>
      </c>
      <c r="C155" s="26"/>
      <c r="D155" s="26"/>
      <c r="E155" s="26"/>
      <c r="F155" s="26"/>
      <c r="G155" s="26"/>
    </row>
    <row r="156" spans="2:7">
      <c r="B156" s="29">
        <v>150</v>
      </c>
      <c r="C156" s="26">
        <v>5</v>
      </c>
      <c r="D156" s="26">
        <f>Mode1_Data_analysis!D156</f>
        <v>0.184</v>
      </c>
      <c r="E156" s="26">
        <f>Mode1_Data_analysis!M156</f>
        <v>0.1831732739801272</v>
      </c>
      <c r="F156" s="26">
        <f>Mode1_Data_analysis!G156</f>
        <v>0.58199760060000005</v>
      </c>
      <c r="G156" s="26">
        <f>Mode1_Data_analysis!O156</f>
        <v>0.58110005759655325</v>
      </c>
    </row>
    <row r="157" spans="2:7">
      <c r="B157" s="29">
        <v>151</v>
      </c>
      <c r="C157" s="26"/>
      <c r="D157" s="26"/>
      <c r="E157" s="26"/>
      <c r="F157" s="26"/>
      <c r="G157" s="26"/>
    </row>
    <row r="158" spans="2:7">
      <c r="B158" s="29">
        <v>152</v>
      </c>
      <c r="C158" s="26"/>
      <c r="D158" s="26"/>
      <c r="E158" s="26"/>
      <c r="F158" s="26"/>
      <c r="G158" s="26"/>
    </row>
    <row r="159" spans="2:7">
      <c r="B159" s="29">
        <v>153</v>
      </c>
      <c r="C159" s="26">
        <v>5.0999999999999996</v>
      </c>
      <c r="D159" s="33">
        <f>Mode1_Data_analysis!D159</f>
        <v>0.193</v>
      </c>
      <c r="E159" s="33">
        <f>Mode1_Data_analysis!M159</f>
        <v>0.19100886698190128</v>
      </c>
      <c r="F159" s="33">
        <f>Mode1_Data_analysis!G159</f>
        <v>0.5906196668</v>
      </c>
      <c r="G159" s="33">
        <f>Mode1_Data_analysis!O159</f>
        <v>0.58894543341916816</v>
      </c>
    </row>
    <row r="160" spans="2:7">
      <c r="B160" s="29">
        <v>154</v>
      </c>
      <c r="C160" s="26"/>
      <c r="D160" s="26"/>
      <c r="E160" s="26"/>
      <c r="F160" s="26"/>
      <c r="G160" s="26"/>
    </row>
    <row r="161" spans="2:7">
      <c r="B161" s="29">
        <v>155</v>
      </c>
      <c r="C161" s="26"/>
      <c r="D161" s="26"/>
      <c r="E161" s="26"/>
      <c r="F161" s="26"/>
      <c r="G161" s="26"/>
    </row>
    <row r="162" spans="2:7">
      <c r="B162" s="29">
        <v>156</v>
      </c>
      <c r="C162" s="33">
        <v>5.2</v>
      </c>
      <c r="D162" s="26">
        <f>Mode1_Data_analysis!D162</f>
        <v>0.19900000000000001</v>
      </c>
      <c r="E162" s="26">
        <f>Mode1_Data_analysis!M162</f>
        <v>0.19635250881488425</v>
      </c>
      <c r="F162" s="26">
        <f>Mode1_Data_analysis!G162</f>
        <v>0.59652017300000004</v>
      </c>
      <c r="G162" s="26">
        <f>Mode1_Data_analysis!O162</f>
        <v>0.59427535177210433</v>
      </c>
    </row>
    <row r="163" spans="2:7">
      <c r="B163" s="29">
        <v>157</v>
      </c>
      <c r="C163" s="26"/>
      <c r="D163" s="26"/>
      <c r="E163" s="26"/>
      <c r="F163" s="26"/>
      <c r="G163" s="26"/>
    </row>
    <row r="164" spans="2:7">
      <c r="B164" s="29">
        <v>158</v>
      </c>
      <c r="C164" s="26"/>
      <c r="D164" s="26"/>
      <c r="E164" s="26"/>
      <c r="F164" s="26"/>
      <c r="G164" s="26"/>
    </row>
    <row r="165" spans="2:7">
      <c r="B165" s="29">
        <v>159</v>
      </c>
      <c r="C165" s="26">
        <v>5.3</v>
      </c>
      <c r="D165" s="33">
        <f>Mode1_Data_analysis!D165</f>
        <v>0.20200000000000001</v>
      </c>
      <c r="E165" s="33">
        <f>Mode1_Data_analysis!M165</f>
        <v>0.19890608422744227</v>
      </c>
      <c r="F165" s="33">
        <f>Mode1_Data_analysis!G165</f>
        <v>0.5997818828</v>
      </c>
      <c r="G165" s="33">
        <f>Mode1_Data_analysis!O165</f>
        <v>0.59679299269204988</v>
      </c>
    </row>
    <row r="166" spans="2:7">
      <c r="B166" s="29">
        <v>160</v>
      </c>
      <c r="C166" s="26"/>
      <c r="D166" s="26"/>
      <c r="E166" s="26"/>
      <c r="F166" s="26"/>
      <c r="G166" s="26"/>
    </row>
    <row r="167" spans="2:7">
      <c r="B167" s="29">
        <v>161</v>
      </c>
      <c r="C167" s="26"/>
      <c r="D167" s="26"/>
      <c r="E167" s="26"/>
      <c r="F167" s="26"/>
      <c r="G167" s="26"/>
    </row>
    <row r="168" spans="2:7">
      <c r="B168" s="29">
        <v>162</v>
      </c>
      <c r="C168" s="26">
        <v>5.4</v>
      </c>
      <c r="D168" s="26">
        <f>Mode1_Data_analysis!D168</f>
        <v>0.20200000000000001</v>
      </c>
      <c r="E168" s="26">
        <f>Mode1_Data_analysis!M168</f>
        <v>0.19852656473003347</v>
      </c>
      <c r="F168" s="26">
        <f>Mode1_Data_analysis!G168</f>
        <v>0.59977536840000001</v>
      </c>
      <c r="G168" s="26">
        <f>Mode1_Data_analysis!O168</f>
        <v>0.59635871936041485</v>
      </c>
    </row>
    <row r="169" spans="2:7">
      <c r="B169" s="29">
        <v>163</v>
      </c>
      <c r="C169" s="26"/>
      <c r="D169" s="26"/>
      <c r="E169" s="26"/>
      <c r="F169" s="26"/>
      <c r="G169" s="26"/>
    </row>
    <row r="170" spans="2:7">
      <c r="B170" s="29">
        <v>164</v>
      </c>
      <c r="C170" s="26"/>
      <c r="D170" s="26"/>
      <c r="E170" s="26"/>
      <c r="F170" s="26"/>
      <c r="G170" s="26"/>
    </row>
    <row r="171" spans="2:7">
      <c r="B171" s="29">
        <v>165</v>
      </c>
      <c r="C171" s="33">
        <v>5.5</v>
      </c>
      <c r="D171" s="33">
        <f>Mode1_Data_analysis!D171</f>
        <v>0.19900000000000001</v>
      </c>
      <c r="E171" s="33">
        <f>Mode1_Data_analysis!M171</f>
        <v>0.19523404641892039</v>
      </c>
      <c r="F171" s="33">
        <f>Mode1_Data_analysis!G171</f>
        <v>0.59633879430000003</v>
      </c>
      <c r="G171" s="33">
        <f>Mode1_Data_analysis!O171</f>
        <v>0.59299779580476009</v>
      </c>
    </row>
    <row r="172" spans="2:7">
      <c r="B172" s="29">
        <v>166</v>
      </c>
      <c r="C172" s="26"/>
      <c r="D172" s="26"/>
      <c r="E172" s="26"/>
      <c r="F172" s="26"/>
      <c r="G172" s="26"/>
    </row>
    <row r="173" spans="2:7">
      <c r="B173" s="29">
        <v>167</v>
      </c>
      <c r="C173" s="26"/>
      <c r="D173" s="26"/>
      <c r="E173" s="26"/>
      <c r="F173" s="26"/>
      <c r="G173" s="26"/>
    </row>
    <row r="174" spans="2:7">
      <c r="B174" s="29">
        <v>168</v>
      </c>
      <c r="C174" s="26">
        <v>5.6</v>
      </c>
      <c r="D174" s="26">
        <f>Mode1_Data_analysis!D174</f>
        <v>0.193</v>
      </c>
      <c r="E174" s="26">
        <f>Mode1_Data_analysis!M174</f>
        <v>0.18921072969586331</v>
      </c>
      <c r="F174" s="26">
        <f>Mode1_Data_analysis!G174</f>
        <v>0.59029783759999999</v>
      </c>
      <c r="G174" s="26">
        <f>Mode1_Data_analysis!O174</f>
        <v>0.58689887884417646</v>
      </c>
    </row>
    <row r="175" spans="2:7">
      <c r="B175" s="29">
        <v>169</v>
      </c>
      <c r="C175" s="26"/>
      <c r="D175" s="26"/>
      <c r="E175" s="26"/>
      <c r="F175" s="26"/>
      <c r="G175" s="26"/>
    </row>
    <row r="176" spans="2:7">
      <c r="B176" s="29">
        <v>170</v>
      </c>
      <c r="C176" s="26"/>
      <c r="D176" s="26"/>
      <c r="E176" s="26"/>
      <c r="F176" s="26"/>
      <c r="G176" s="26"/>
    </row>
    <row r="177" spans="2:7">
      <c r="B177" s="29">
        <v>171</v>
      </c>
      <c r="C177" s="26">
        <v>5.7</v>
      </c>
      <c r="D177" s="33">
        <f>Mode1_Data_analysis!D177</f>
        <v>0.184</v>
      </c>
      <c r="E177" s="33">
        <f>Mode1_Data_analysis!M177</f>
        <v>0.1807908883281707</v>
      </c>
      <c r="F177" s="33">
        <f>Mode1_Data_analysis!G177</f>
        <v>0.58142104900000002</v>
      </c>
      <c r="G177" s="33">
        <f>Mode1_Data_analysis!O177</f>
        <v>0.5784033777614882</v>
      </c>
    </row>
    <row r="178" spans="2:7">
      <c r="B178" s="29">
        <v>172</v>
      </c>
      <c r="C178" s="26"/>
      <c r="D178" s="26"/>
      <c r="E178" s="26"/>
      <c r="F178" s="26"/>
      <c r="G178" s="26"/>
    </row>
    <row r="179" spans="2:7">
      <c r="B179" s="29">
        <v>173</v>
      </c>
      <c r="C179" s="26"/>
      <c r="D179" s="26"/>
      <c r="E179" s="26"/>
      <c r="F179" s="26"/>
      <c r="G179" s="26"/>
    </row>
    <row r="180" spans="2:7">
      <c r="B180" s="29">
        <v>174</v>
      </c>
      <c r="C180" s="33">
        <v>5.8</v>
      </c>
      <c r="D180" s="26">
        <f>Mode1_Data_analysis!D180</f>
        <v>0.17299999999999999</v>
      </c>
      <c r="E180" s="26">
        <f>Mode1_Data_analysis!M180</f>
        <v>0.17044237519011313</v>
      </c>
      <c r="F180" s="26">
        <f>Mode1_Data_analysis!G180</f>
        <v>0.57086899550000003</v>
      </c>
      <c r="G180" s="26">
        <f>Mode1_Data_analysis!O180</f>
        <v>0.5679862865602523</v>
      </c>
    </row>
    <row r="181" spans="2:7">
      <c r="B181" s="29">
        <v>175</v>
      </c>
      <c r="C181" s="26"/>
      <c r="D181" s="26"/>
      <c r="E181" s="26"/>
      <c r="F181" s="26"/>
      <c r="G181" s="26"/>
    </row>
    <row r="182" spans="2:7">
      <c r="B182" s="29">
        <v>176</v>
      </c>
      <c r="C182" s="26"/>
      <c r="D182" s="26"/>
      <c r="E182" s="26"/>
      <c r="F182" s="26"/>
      <c r="G182" s="26"/>
    </row>
    <row r="183" spans="2:7">
      <c r="B183" s="29">
        <v>177</v>
      </c>
      <c r="C183" s="26">
        <v>5.9</v>
      </c>
      <c r="D183" s="33">
        <f>Mode1_Data_analysis!D183</f>
        <v>0.161</v>
      </c>
      <c r="E183" s="33">
        <f>Mode1_Data_analysis!M183</f>
        <v>0.15874068252639645</v>
      </c>
      <c r="F183" s="33">
        <f>Mode1_Data_analysis!G183</f>
        <v>0.55834002890000001</v>
      </c>
      <c r="G183" s="33">
        <f>Mode1_Data_analysis!O183</f>
        <v>0.55622957021396269</v>
      </c>
    </row>
    <row r="184" spans="2:7">
      <c r="B184" s="29">
        <v>178</v>
      </c>
      <c r="C184" s="26"/>
      <c r="D184" s="26"/>
      <c r="E184" s="26"/>
      <c r="F184" s="26"/>
      <c r="G184" s="26"/>
    </row>
    <row r="185" spans="2:7">
      <c r="B185" s="29">
        <v>179</v>
      </c>
      <c r="C185" s="26"/>
      <c r="D185" s="26"/>
      <c r="E185" s="26"/>
      <c r="F185" s="26"/>
      <c r="G185" s="26"/>
    </row>
    <row r="186" spans="2:7">
      <c r="B186" s="29">
        <v>180</v>
      </c>
      <c r="C186" s="26">
        <v>6</v>
      </c>
      <c r="D186" s="26">
        <f>Mode1_Data_analysis!D186</f>
        <v>0.14799999999999999</v>
      </c>
      <c r="E186" s="26">
        <f>Mode1_Data_analysis!M186</f>
        <v>0.14633698957279453</v>
      </c>
      <c r="F186" s="26">
        <f>Mode1_Data_analysis!G186</f>
        <v>0.54518311730000002</v>
      </c>
      <c r="G186" s="26">
        <f>Mode1_Data_analysis!O186</f>
        <v>0.54378960135928167</v>
      </c>
    </row>
    <row r="187" spans="2:7">
      <c r="B187" s="29">
        <v>181</v>
      </c>
      <c r="C187" s="26"/>
      <c r="D187" s="26"/>
      <c r="E187" s="26"/>
      <c r="F187" s="26"/>
      <c r="G187" s="26"/>
    </row>
    <row r="188" spans="2:7">
      <c r="B188" s="29">
        <v>182</v>
      </c>
      <c r="C188" s="26"/>
      <c r="D188" s="26"/>
      <c r="E188" s="26"/>
      <c r="F188" s="26"/>
      <c r="G188" s="26"/>
    </row>
    <row r="189" spans="2:7">
      <c r="B189" s="29">
        <v>183</v>
      </c>
      <c r="C189" s="33">
        <v>6.1</v>
      </c>
      <c r="D189" s="33">
        <f>Mode1_Data_analysis!D189</f>
        <v>0.13500000000000001</v>
      </c>
      <c r="E189" s="33">
        <f>Mode1_Data_analysis!M189</f>
        <v>0.133921966727686</v>
      </c>
      <c r="F189" s="33">
        <f>Mode1_Data_analysis!G189</f>
        <v>0.53205288699999997</v>
      </c>
      <c r="G189" s="33">
        <f>Mode1_Data_analysis!O189</f>
        <v>0.53136047428931976</v>
      </c>
    </row>
    <row r="190" spans="2:7">
      <c r="B190" s="29">
        <v>184</v>
      </c>
      <c r="C190" s="26"/>
      <c r="D190" s="26"/>
      <c r="E190" s="26"/>
      <c r="F190" s="26"/>
      <c r="G190" s="26"/>
    </row>
    <row r="191" spans="2:7">
      <c r="B191" s="29">
        <v>185</v>
      </c>
      <c r="C191" s="26"/>
      <c r="D191" s="26"/>
      <c r="E191" s="26"/>
      <c r="F191" s="26"/>
      <c r="G191" s="26"/>
    </row>
    <row r="192" spans="2:7">
      <c r="B192" s="29">
        <v>186</v>
      </c>
      <c r="C192" s="26">
        <v>6.2</v>
      </c>
      <c r="D192" s="26">
        <f>Mode1_Data_analysis!D192</f>
        <v>0.122</v>
      </c>
      <c r="E192" s="26">
        <f>Mode1_Data_analysis!M192</f>
        <v>0.12218734432771787</v>
      </c>
      <c r="F192" s="26">
        <f>Mode1_Data_analysis!G192</f>
        <v>0.51953177159999997</v>
      </c>
      <c r="G192" s="26">
        <f>Mode1_Data_analysis!O192</f>
        <v>0.51963525056557935</v>
      </c>
    </row>
    <row r="193" spans="2:7">
      <c r="B193" s="29">
        <v>187</v>
      </c>
      <c r="C193" s="26"/>
      <c r="D193" s="26"/>
      <c r="E193" s="26"/>
      <c r="F193" s="26"/>
      <c r="G193" s="26"/>
    </row>
    <row r="194" spans="2:7">
      <c r="B194" s="29">
        <v>188</v>
      </c>
      <c r="C194" s="26"/>
      <c r="D194" s="26"/>
      <c r="E194" s="26"/>
      <c r="F194" s="26"/>
      <c r="G194" s="26"/>
    </row>
    <row r="195" spans="2:7">
      <c r="B195" s="29">
        <v>189</v>
      </c>
      <c r="C195" s="26">
        <v>6.3</v>
      </c>
      <c r="D195" s="33">
        <f>Mode1_Data_analysis!D195</f>
        <v>0.111</v>
      </c>
      <c r="E195" s="33">
        <f>Mode1_Data_analysis!M195</f>
        <v>0.1117873819070849</v>
      </c>
      <c r="F195" s="33">
        <f>Mode1_Data_analysis!G195</f>
        <v>0.50833675389999999</v>
      </c>
      <c r="G195" s="33">
        <f>Mode1_Data_analysis!O195</f>
        <v>0.50926730262980369</v>
      </c>
    </row>
    <row r="196" spans="2:7">
      <c r="B196" s="29">
        <v>190</v>
      </c>
      <c r="C196" s="26"/>
      <c r="D196" s="26"/>
      <c r="E196" s="26"/>
      <c r="F196" s="26"/>
      <c r="G196" s="26"/>
    </row>
    <row r="197" spans="2:7">
      <c r="B197" s="29">
        <v>191</v>
      </c>
      <c r="C197" s="26"/>
      <c r="D197" s="26"/>
      <c r="E197" s="26"/>
      <c r="F197" s="26"/>
      <c r="G197" s="26"/>
    </row>
    <row r="198" spans="2:7">
      <c r="B198" s="29">
        <v>192</v>
      </c>
      <c r="C198" s="33">
        <v>6.4</v>
      </c>
      <c r="D198" s="26">
        <f>Mode1_Data_analysis!D198</f>
        <v>0.10199999999999999</v>
      </c>
      <c r="E198" s="26">
        <f>Mode1_Data_analysis!M198</f>
        <v>0.10330238318345288</v>
      </c>
      <c r="F198" s="26">
        <f>Mode1_Data_analysis!G198</f>
        <v>0.49889249369999999</v>
      </c>
      <c r="G198" s="26">
        <f>Mode1_Data_analysis!O198</f>
        <v>0.50083391251796949</v>
      </c>
    </row>
    <row r="199" spans="2:7">
      <c r="B199" s="29">
        <v>193</v>
      </c>
      <c r="C199" s="26"/>
      <c r="D199" s="26"/>
      <c r="E199" s="26"/>
      <c r="F199" s="26"/>
      <c r="G199" s="26"/>
    </row>
    <row r="200" spans="2:7">
      <c r="B200" s="29">
        <v>194</v>
      </c>
      <c r="C200" s="26"/>
      <c r="D200" s="26"/>
      <c r="E200" s="26"/>
      <c r="F200" s="26"/>
      <c r="G200" s="26"/>
    </row>
    <row r="201" spans="2:7">
      <c r="B201" s="29">
        <v>195</v>
      </c>
      <c r="C201" s="26">
        <v>6.5</v>
      </c>
      <c r="D201" s="33">
        <f>Mode1_Data_analysis!D201</f>
        <v>9.5000000000000001E-2</v>
      </c>
      <c r="E201" s="33">
        <f>Mode1_Data_analysis!M201</f>
        <v>9.7206292032207375E-2</v>
      </c>
      <c r="F201" s="33">
        <f>Mode1_Data_analysis!G201</f>
        <v>0.49234288300000001</v>
      </c>
      <c r="G201" s="33">
        <f>Mode1_Data_analysis!O201</f>
        <v>0.49480415303544617</v>
      </c>
    </row>
    <row r="202" spans="2:7">
      <c r="B202" s="29">
        <v>196</v>
      </c>
      <c r="C202" s="26"/>
      <c r="D202" s="26"/>
      <c r="E202" s="26"/>
      <c r="F202" s="26"/>
      <c r="G202" s="26"/>
    </row>
    <row r="203" spans="2:7">
      <c r="B203" s="29">
        <v>197</v>
      </c>
      <c r="C203" s="26"/>
      <c r="D203" s="26"/>
      <c r="E203" s="26"/>
      <c r="F203" s="26"/>
      <c r="G203" s="26"/>
    </row>
    <row r="204" spans="2:7">
      <c r="B204" s="29">
        <v>198</v>
      </c>
      <c r="C204" s="26">
        <v>6.6</v>
      </c>
      <c r="D204" s="26">
        <f>Mode1_Data_analysis!D204</f>
        <v>9.11E-2</v>
      </c>
      <c r="E204" s="26">
        <f>Mode1_Data_analysis!M204</f>
        <v>9.3840181132900546E-2</v>
      </c>
      <c r="F204" s="26">
        <f>Mode1_Data_analysis!G204</f>
        <v>0.48846418920000001</v>
      </c>
      <c r="G204" s="26">
        <f>Mode1_Data_analysis!O204</f>
        <v>0.49151283615855496</v>
      </c>
    </row>
    <row r="205" spans="2:7">
      <c r="B205" s="29">
        <v>199</v>
      </c>
      <c r="C205" s="26"/>
      <c r="D205" s="26"/>
      <c r="E205" s="26"/>
      <c r="F205" s="26"/>
      <c r="G205" s="26"/>
    </row>
    <row r="206" spans="2:7">
      <c r="B206" s="29">
        <v>200</v>
      </c>
      <c r="C206" s="26"/>
      <c r="D206" s="26"/>
      <c r="E206" s="26"/>
      <c r="F206" s="26"/>
      <c r="G206" s="26"/>
    </row>
    <row r="207" spans="2:7">
      <c r="B207" s="29">
        <v>201</v>
      </c>
      <c r="C207" s="33">
        <v>6.7</v>
      </c>
      <c r="D207" s="33">
        <f>Mode1_Data_analysis!D207</f>
        <v>9.0499999999999997E-2</v>
      </c>
      <c r="E207" s="33">
        <f>Mode1_Data_analysis!M207</f>
        <v>9.3393119892087539E-2</v>
      </c>
      <c r="F207" s="33">
        <f>Mode1_Data_analysis!G207</f>
        <v>0.4876571804</v>
      </c>
      <c r="G207" s="33">
        <f>Mode1_Data_analysis!O207</f>
        <v>0.49114197187281106</v>
      </c>
    </row>
    <row r="208" spans="2:7">
      <c r="B208" s="29">
        <v>202</v>
      </c>
      <c r="C208" s="26"/>
      <c r="D208" s="26"/>
      <c r="E208" s="26"/>
      <c r="F208" s="26"/>
      <c r="G208" s="26"/>
    </row>
    <row r="209" spans="2:7">
      <c r="B209" s="29">
        <v>203</v>
      </c>
      <c r="C209" s="26"/>
      <c r="D209" s="26"/>
      <c r="E209" s="26"/>
      <c r="F209" s="26"/>
      <c r="G209" s="26"/>
    </row>
    <row r="210" spans="2:7">
      <c r="B210" s="29">
        <v>204</v>
      </c>
      <c r="C210" s="26">
        <v>6.8</v>
      </c>
      <c r="D210" s="26">
        <f>Mode1_Data_analysis!D210</f>
        <v>9.2700000000000005E-2</v>
      </c>
      <c r="E210" s="26">
        <f>Mode1_Data_analysis!M210</f>
        <v>9.5891499466511154E-2</v>
      </c>
      <c r="F210" s="26">
        <f>Mode1_Data_analysis!G210</f>
        <v>0.4899581482</v>
      </c>
      <c r="G210" s="26">
        <f>Mode1_Data_analysis!O210</f>
        <v>0.4937107594983583</v>
      </c>
    </row>
    <row r="211" spans="2:7">
      <c r="B211" s="29">
        <v>205</v>
      </c>
      <c r="C211" s="26"/>
      <c r="D211" s="26"/>
      <c r="E211" s="26"/>
      <c r="F211" s="26"/>
      <c r="G211" s="26"/>
    </row>
    <row r="212" spans="2:7">
      <c r="B212" s="29">
        <v>206</v>
      </c>
      <c r="C212" s="26"/>
      <c r="D212" s="26"/>
      <c r="E212" s="26"/>
      <c r="F212" s="26"/>
      <c r="G212" s="26"/>
    </row>
    <row r="213" spans="2:7">
      <c r="B213" s="29">
        <v>207</v>
      </c>
      <c r="C213" s="26">
        <v>6.9</v>
      </c>
      <c r="D213" s="33">
        <f>Mode1_Data_analysis!D213</f>
        <v>9.8000000000000004E-2</v>
      </c>
      <c r="E213" s="33">
        <f>Mode1_Data_analysis!M213</f>
        <v>0.10119742277566043</v>
      </c>
      <c r="F213" s="33">
        <f>Mode1_Data_analysis!G213</f>
        <v>0.49562209730000001</v>
      </c>
      <c r="G213" s="33">
        <f>Mode1_Data_analysis!O213</f>
        <v>0.49907465650279742</v>
      </c>
    </row>
    <row r="214" spans="2:7">
      <c r="B214" s="29">
        <v>208</v>
      </c>
      <c r="C214" s="26"/>
      <c r="D214" s="26"/>
      <c r="E214" s="26"/>
      <c r="F214" s="26"/>
      <c r="G214" s="26"/>
    </row>
    <row r="215" spans="2:7">
      <c r="B215" s="29">
        <v>209</v>
      </c>
      <c r="C215" s="26"/>
      <c r="D215" s="26"/>
      <c r="E215" s="26"/>
      <c r="F215" s="26"/>
      <c r="G215" s="26"/>
    </row>
    <row r="216" spans="2:7">
      <c r="B216" s="29">
        <v>210</v>
      </c>
      <c r="C216" s="33">
        <v>7</v>
      </c>
      <c r="D216" s="26">
        <f>Mode1_Data_analysis!D216</f>
        <v>0.106</v>
      </c>
      <c r="E216" s="26">
        <f>Mode1_Data_analysis!M216</f>
        <v>0.10901626235939001</v>
      </c>
      <c r="F216" s="26">
        <f>Mode1_Data_analysis!G216</f>
        <v>0.50368499170000003</v>
      </c>
      <c r="G216" s="26">
        <f>Mode1_Data_analysis!O216</f>
        <v>0.50693356358864805</v>
      </c>
    </row>
    <row r="217" spans="2:7">
      <c r="B217" s="29">
        <v>211</v>
      </c>
      <c r="C217" s="26"/>
      <c r="D217" s="26"/>
      <c r="E217" s="26"/>
      <c r="F217" s="26"/>
      <c r="G217" s="26"/>
    </row>
    <row r="218" spans="2:7">
      <c r="B218" s="29">
        <v>212</v>
      </c>
      <c r="C218" s="26"/>
      <c r="D218" s="26"/>
      <c r="E218" s="26"/>
      <c r="F218" s="26"/>
      <c r="G218" s="26"/>
    </row>
    <row r="219" spans="2:7">
      <c r="B219" s="29">
        <v>213</v>
      </c>
      <c r="C219" s="26">
        <v>7.1</v>
      </c>
      <c r="D219" s="33">
        <f>Mode1_Data_analysis!D219</f>
        <v>0.11600000000000001</v>
      </c>
      <c r="E219" s="33">
        <f>Mode1_Data_analysis!M219</f>
        <v>0.11891297693186925</v>
      </c>
      <c r="F219" s="33">
        <f>Mode1_Data_analysis!G219</f>
        <v>0.51397348939999998</v>
      </c>
      <c r="G219" s="33">
        <f>Mode1_Data_analysis!O219</f>
        <v>0.51684865770573052</v>
      </c>
    </row>
    <row r="220" spans="2:7">
      <c r="B220" s="29">
        <v>214</v>
      </c>
      <c r="C220" s="26"/>
      <c r="D220" s="26"/>
      <c r="E220" s="26"/>
      <c r="F220" s="26"/>
      <c r="G220" s="26"/>
    </row>
    <row r="221" spans="2:7">
      <c r="B221" s="29">
        <v>215</v>
      </c>
      <c r="C221" s="26"/>
      <c r="D221" s="26"/>
      <c r="E221" s="26"/>
      <c r="F221" s="26"/>
      <c r="G221" s="26"/>
    </row>
    <row r="222" spans="2:7">
      <c r="B222" s="29">
        <v>216</v>
      </c>
      <c r="C222" s="26">
        <v>7.2</v>
      </c>
      <c r="D222" s="26">
        <f>Mode1_Data_analysis!D222</f>
        <v>0.128</v>
      </c>
      <c r="E222" s="26">
        <f>Mode1_Data_analysis!M222</f>
        <v>0.13033628714039161</v>
      </c>
      <c r="F222" s="26">
        <f>Mode1_Data_analysis!G222</f>
        <v>0.52602081180000004</v>
      </c>
      <c r="G222" s="26">
        <f>Mode1_Data_analysis!O222</f>
        <v>0.528266924751158</v>
      </c>
    </row>
    <row r="223" spans="2:7">
      <c r="B223" s="29">
        <v>217</v>
      </c>
      <c r="C223" s="26"/>
      <c r="D223" s="26"/>
      <c r="E223" s="26"/>
      <c r="F223" s="26"/>
      <c r="G223" s="26"/>
    </row>
    <row r="224" spans="2:7">
      <c r="B224" s="29">
        <v>218</v>
      </c>
      <c r="C224" s="26"/>
      <c r="D224" s="26"/>
      <c r="E224" s="26"/>
      <c r="F224" s="26"/>
      <c r="G224" s="26"/>
    </row>
    <row r="225" spans="2:7">
      <c r="B225" s="29">
        <v>219</v>
      </c>
      <c r="C225" s="33">
        <v>7.3</v>
      </c>
      <c r="D225" s="33">
        <f>Mode1_Data_analysis!D225</f>
        <v>0.14099999999999999</v>
      </c>
      <c r="E225" s="33">
        <f>Mode1_Data_analysis!M225</f>
        <v>0.14264936988981758</v>
      </c>
      <c r="F225" s="33">
        <f>Mode1_Data_analysis!G225</f>
        <v>0.53885089389999996</v>
      </c>
      <c r="G225" s="33">
        <f>Mode1_Data_analysis!O225</f>
        <v>0.54055201762787863</v>
      </c>
    </row>
    <row r="226" spans="2:7">
      <c r="B226" s="29">
        <v>220</v>
      </c>
      <c r="C226" s="26"/>
      <c r="D226" s="26"/>
      <c r="E226" s="26"/>
      <c r="F226" s="26"/>
      <c r="G226" s="26"/>
    </row>
    <row r="227" spans="2:7">
      <c r="B227" s="29">
        <v>221</v>
      </c>
      <c r="C227" s="26"/>
      <c r="D227" s="26"/>
      <c r="E227" s="26"/>
      <c r="F227" s="26"/>
      <c r="G227" s="26"/>
    </row>
    <row r="228" spans="2:7">
      <c r="B228" s="29">
        <v>222</v>
      </c>
      <c r="C228" s="26">
        <v>7.4</v>
      </c>
      <c r="D228" s="26">
        <f>Mode1_Data_analysis!D228</f>
        <v>0.154</v>
      </c>
      <c r="E228" s="26">
        <f>Mode1_Data_analysis!M228</f>
        <v>0.15516536352077834</v>
      </c>
      <c r="F228" s="26">
        <f>Mode1_Data_analysis!G228</f>
        <v>0.55202699840000002</v>
      </c>
      <c r="G228" s="26">
        <f>Mode1_Data_analysis!O228</f>
        <v>0.553019716495882</v>
      </c>
    </row>
    <row r="229" spans="2:7">
      <c r="B229" s="29">
        <v>223</v>
      </c>
      <c r="C229" s="26"/>
      <c r="D229" s="26"/>
      <c r="E229" s="26"/>
      <c r="F229" s="26"/>
      <c r="G229" s="26"/>
    </row>
    <row r="230" spans="2:7">
      <c r="B230" s="29">
        <v>224</v>
      </c>
      <c r="C230" s="26"/>
      <c r="D230" s="26"/>
      <c r="E230" s="26"/>
      <c r="F230" s="26"/>
      <c r="G230" s="26"/>
    </row>
    <row r="231" spans="2:7">
      <c r="B231" s="29">
        <v>225</v>
      </c>
      <c r="C231" s="26">
        <v>7.5</v>
      </c>
      <c r="D231" s="33">
        <f>Mode1_Data_analysis!D231</f>
        <v>0.16700000000000001</v>
      </c>
      <c r="E231" s="33">
        <f>Mode1_Data_analysis!M231</f>
        <v>0.16718570394493332</v>
      </c>
      <c r="F231" s="33">
        <f>Mode1_Data_analysis!G231</f>
        <v>0.56449541160000005</v>
      </c>
      <c r="G231" s="33">
        <f>Mode1_Data_analysis!O231</f>
        <v>0.56497601555978605</v>
      </c>
    </row>
    <row r="232" spans="2:7">
      <c r="B232" s="29">
        <v>226</v>
      </c>
      <c r="C232" s="26"/>
      <c r="D232" s="26"/>
      <c r="E232" s="26"/>
      <c r="F232" s="26"/>
      <c r="G232" s="26"/>
    </row>
    <row r="233" spans="2:7">
      <c r="B233" s="29">
        <v>227</v>
      </c>
      <c r="C233" s="26"/>
      <c r="D233" s="26"/>
      <c r="E233" s="26"/>
      <c r="F233" s="26"/>
      <c r="G233" s="26"/>
    </row>
    <row r="234" spans="2:7">
      <c r="B234" s="29">
        <v>228</v>
      </c>
      <c r="C234" s="33">
        <v>7.6</v>
      </c>
      <c r="D234" s="26">
        <f>Mode1_Data_analysis!D234</f>
        <v>0.17799999999999999</v>
      </c>
      <c r="E234" s="26">
        <f>Mode1_Data_analysis!M234</f>
        <v>0.17803915009542384</v>
      </c>
      <c r="F234" s="26">
        <f>Mode1_Data_analysis!G234</f>
        <v>0.57607720549999997</v>
      </c>
      <c r="G234" s="26">
        <f>Mode1_Data_analysis!O234</f>
        <v>0.57575571828558925</v>
      </c>
    </row>
    <row r="235" spans="2:7">
      <c r="B235" s="29">
        <v>229</v>
      </c>
      <c r="C235" s="26"/>
      <c r="D235" s="26"/>
      <c r="E235" s="26"/>
      <c r="F235" s="26"/>
      <c r="G235" s="26"/>
    </row>
    <row r="236" spans="2:7">
      <c r="B236" s="29">
        <v>230</v>
      </c>
      <c r="C236" s="26"/>
      <c r="D236" s="26"/>
      <c r="E236" s="26"/>
      <c r="F236" s="26"/>
      <c r="G236" s="26"/>
    </row>
    <row r="237" spans="2:7">
      <c r="B237" s="29">
        <v>231</v>
      </c>
      <c r="C237" s="26">
        <v>7.7</v>
      </c>
      <c r="D237" s="33">
        <f>Mode1_Data_analysis!D237</f>
        <v>0.188</v>
      </c>
      <c r="E237" s="33">
        <f>Mode1_Data_analysis!M237</f>
        <v>0.18711931513359872</v>
      </c>
      <c r="F237" s="33">
        <f>Mode1_Data_analysis!G237</f>
        <v>0.58569690949999997</v>
      </c>
      <c r="G237" s="33">
        <f>Mode1_Data_analysis!O237</f>
        <v>0.58475939809519284</v>
      </c>
    </row>
    <row r="238" spans="2:7">
      <c r="B238" s="29">
        <v>232</v>
      </c>
      <c r="C238" s="26"/>
      <c r="D238" s="26"/>
      <c r="E238" s="26"/>
      <c r="F238" s="26"/>
      <c r="G238" s="26"/>
    </row>
    <row r="239" spans="2:7">
      <c r="B239" s="29">
        <v>233</v>
      </c>
      <c r="C239" s="26"/>
      <c r="D239" s="26"/>
      <c r="E239" s="26"/>
      <c r="F239" s="26"/>
      <c r="G239" s="26"/>
    </row>
    <row r="240" spans="2:7">
      <c r="B240" s="29">
        <v>234</v>
      </c>
      <c r="C240" s="26">
        <v>7.8</v>
      </c>
      <c r="D240" s="26">
        <f>Mode1_Data_analysis!D240</f>
        <v>0.19500000000000001</v>
      </c>
      <c r="E240" s="26">
        <f>Mode1_Data_analysis!M240</f>
        <v>0.19391860043038212</v>
      </c>
      <c r="F240" s="26">
        <f>Mode1_Data_analysis!G240</f>
        <v>0.59291521439999995</v>
      </c>
      <c r="G240" s="26">
        <f>Mode1_Data_analysis!O240</f>
        <v>0.59148667540476541</v>
      </c>
    </row>
    <row r="241" spans="2:7">
      <c r="B241" s="29">
        <v>235</v>
      </c>
      <c r="C241" s="26"/>
      <c r="D241" s="26"/>
      <c r="E241" s="26"/>
      <c r="F241" s="26"/>
      <c r="G241" s="26"/>
    </row>
    <row r="242" spans="2:7">
      <c r="B242" s="29">
        <v>236</v>
      </c>
      <c r="C242" s="26"/>
      <c r="D242" s="26"/>
      <c r="E242" s="26"/>
      <c r="F242" s="26"/>
      <c r="G242" s="26"/>
    </row>
    <row r="243" spans="2:7">
      <c r="B243" s="29">
        <v>237</v>
      </c>
      <c r="C243" s="33">
        <v>7.9</v>
      </c>
      <c r="D243" s="33">
        <f>Mode1_Data_analysis!D243</f>
        <v>0.2</v>
      </c>
      <c r="E243" s="33">
        <f>Mode1_Data_analysis!M243</f>
        <v>0.19805662817686998</v>
      </c>
      <c r="F243" s="33">
        <f>Mode1_Data_analysis!G243</f>
        <v>0.59749246690000002</v>
      </c>
      <c r="G243" s="33">
        <f>Mode1_Data_analysis!O243</f>
        <v>0.59556396886698559</v>
      </c>
    </row>
    <row r="244" spans="2:7">
      <c r="B244" s="29">
        <v>238</v>
      </c>
      <c r="C244" s="26"/>
      <c r="D244" s="26"/>
      <c r="E244" s="26"/>
      <c r="F244" s="26"/>
      <c r="G244" s="26"/>
    </row>
    <row r="245" spans="2:7">
      <c r="B245" s="29">
        <v>239</v>
      </c>
      <c r="C245" s="26"/>
      <c r="D245" s="26"/>
      <c r="E245" s="26"/>
      <c r="F245" s="26"/>
      <c r="G245" s="26"/>
    </row>
    <row r="246" spans="2:7">
      <c r="B246" s="29">
        <v>240</v>
      </c>
      <c r="C246" s="26">
        <v>8</v>
      </c>
      <c r="D246" s="26">
        <f>Mode1_Data_analysis!D246</f>
        <v>0.20200000000000001</v>
      </c>
      <c r="E246" s="26">
        <f>Mode1_Data_analysis!M246</f>
        <v>0.19930157464852383</v>
      </c>
      <c r="F246" s="26">
        <f>Mode1_Data_analysis!G246</f>
        <v>0.59909442150000003</v>
      </c>
      <c r="G246" s="26">
        <f>Mode1_Data_analysis!O246</f>
        <v>0.59676518715236948</v>
      </c>
    </row>
    <row r="247" spans="2:7">
      <c r="B247" s="29">
        <v>241</v>
      </c>
      <c r="C247" s="26"/>
      <c r="D247" s="26"/>
      <c r="E247" s="26"/>
      <c r="F247" s="26"/>
      <c r="G247" s="26"/>
    </row>
    <row r="248" spans="2:7">
      <c r="B248" s="29">
        <v>242</v>
      </c>
      <c r="C248" s="26"/>
      <c r="D248" s="26"/>
      <c r="E248" s="26"/>
      <c r="F248" s="26"/>
      <c r="G248" s="26"/>
    </row>
    <row r="249" spans="2:7">
      <c r="B249" s="29">
        <v>243</v>
      </c>
      <c r="C249" s="26">
        <v>8.1</v>
      </c>
      <c r="D249" s="33">
        <f>Mode1_Data_analysis!D249</f>
        <v>0.2</v>
      </c>
      <c r="E249" s="33">
        <f>Mode1_Data_analysis!M249</f>
        <v>0.19758320262959217</v>
      </c>
      <c r="F249" s="33">
        <f>Mode1_Data_analysis!G249</f>
        <v>0.59760033109999999</v>
      </c>
      <c r="G249" s="33">
        <f>Mode1_Data_analysis!O249</f>
        <v>0.5950242203225633</v>
      </c>
    </row>
    <row r="250" spans="2:7">
      <c r="B250" s="29">
        <v>244</v>
      </c>
      <c r="C250" s="26"/>
      <c r="D250" s="26"/>
      <c r="E250" s="26"/>
      <c r="F250" s="26"/>
      <c r="G250" s="26"/>
    </row>
    <row r="251" spans="2:7">
      <c r="B251" s="29">
        <v>245</v>
      </c>
      <c r="C251" s="26"/>
      <c r="D251" s="26"/>
      <c r="E251" s="26"/>
      <c r="F251" s="26"/>
      <c r="G251" s="26"/>
    </row>
    <row r="252" spans="2:7">
      <c r="B252" s="29">
        <v>246</v>
      </c>
      <c r="C252" s="33">
        <v>8.1999999999999993</v>
      </c>
      <c r="D252" s="26">
        <f>Mode1_Data_analysis!D252</f>
        <v>0.19600000000000001</v>
      </c>
      <c r="E252" s="26">
        <f>Mode1_Data_analysis!M252</f>
        <v>0.19299685612680745</v>
      </c>
      <c r="F252" s="26">
        <f>Mode1_Data_analysis!G252</f>
        <v>0.59279069070000001</v>
      </c>
      <c r="G252" s="26">
        <f>Mode1_Data_analysis!O252</f>
        <v>0.59043854499166726</v>
      </c>
    </row>
    <row r="253" spans="2:7">
      <c r="B253" s="29">
        <v>247</v>
      </c>
      <c r="C253" s="26"/>
      <c r="D253" s="26"/>
      <c r="E253" s="26"/>
      <c r="F253" s="26"/>
      <c r="G253" s="26"/>
    </row>
    <row r="254" spans="2:7">
      <c r="B254" s="29">
        <v>248</v>
      </c>
      <c r="C254" s="26"/>
      <c r="D254" s="26"/>
      <c r="E254" s="26"/>
      <c r="F254" s="26"/>
      <c r="G254" s="26"/>
    </row>
    <row r="255" spans="2:7">
      <c r="B255" s="29">
        <v>249</v>
      </c>
      <c r="C255" s="26">
        <v>8.3000000000000007</v>
      </c>
      <c r="D255" s="33">
        <f>Mode1_Data_analysis!D255</f>
        <v>0.188</v>
      </c>
      <c r="E255" s="33">
        <f>Mode1_Data_analysis!M255</f>
        <v>0.1857981871831372</v>
      </c>
      <c r="F255" s="33">
        <f>Mode1_Data_analysis!G255</f>
        <v>0.58571102819999998</v>
      </c>
      <c r="G255" s="33">
        <f>Mode1_Data_analysis!O255</f>
        <v>0.58326374985420493</v>
      </c>
    </row>
    <row r="256" spans="2:7">
      <c r="B256" s="29">
        <v>250</v>
      </c>
      <c r="C256" s="26"/>
      <c r="D256" s="26"/>
      <c r="E256" s="26"/>
      <c r="F256" s="26"/>
      <c r="G256" s="26"/>
    </row>
    <row r="257" spans="2:7">
      <c r="B257" s="29">
        <v>251</v>
      </c>
      <c r="C257" s="26"/>
      <c r="D257" s="26"/>
      <c r="E257" s="26"/>
      <c r="F257" s="26"/>
      <c r="G257" s="26"/>
    </row>
    <row r="258" spans="2:7">
      <c r="B258" s="29">
        <v>252</v>
      </c>
      <c r="C258" s="26">
        <v>8.4</v>
      </c>
      <c r="D258" s="26">
        <f>Mode1_Data_analysis!D258</f>
        <v>0.17899999999999999</v>
      </c>
      <c r="E258" s="26">
        <f>Mode1_Data_analysis!M258</f>
        <v>0.17638890482511954</v>
      </c>
      <c r="F258" s="26">
        <f>Mode1_Data_analysis!G258</f>
        <v>0.57607341420000002</v>
      </c>
      <c r="G258" s="26">
        <f>Mode1_Data_analysis!O258</f>
        <v>0.57389929061159006</v>
      </c>
    </row>
    <row r="259" spans="2:7">
      <c r="B259" s="29">
        <v>253</v>
      </c>
      <c r="C259" s="26"/>
      <c r="D259" s="26"/>
      <c r="E259" s="26"/>
      <c r="F259" s="26"/>
      <c r="G259" s="26"/>
    </row>
    <row r="260" spans="2:7">
      <c r="B260" s="29">
        <v>254</v>
      </c>
      <c r="C260" s="26"/>
      <c r="D260" s="26"/>
      <c r="E260" s="26"/>
      <c r="F260" s="26"/>
      <c r="G260" s="26"/>
    </row>
    <row r="261" spans="2:7">
      <c r="B261" s="29">
        <v>255</v>
      </c>
      <c r="C261" s="33">
        <v>8.5</v>
      </c>
      <c r="D261" s="33">
        <f>Mode1_Data_analysis!D261</f>
        <v>0.16700000000000001</v>
      </c>
      <c r="E261" s="33">
        <f>Mode1_Data_analysis!M261</f>
        <v>0.16529434060093279</v>
      </c>
      <c r="F261" s="33">
        <f>Mode1_Data_analysis!G261</f>
        <v>0.56451983009999995</v>
      </c>
      <c r="G261" s="33">
        <f>Mode1_Data_analysis!O261</f>
        <v>0.56286626818990415</v>
      </c>
    </row>
    <row r="262" spans="2:7">
      <c r="B262" s="29">
        <v>256</v>
      </c>
      <c r="C262" s="26"/>
      <c r="D262" s="26"/>
      <c r="E262" s="26"/>
      <c r="F262" s="26"/>
      <c r="G262" s="26"/>
    </row>
    <row r="263" spans="2:7">
      <c r="B263" s="29">
        <v>257</v>
      </c>
      <c r="C263" s="26"/>
      <c r="D263" s="26"/>
      <c r="E263" s="26"/>
      <c r="F263" s="26"/>
      <c r="G263" s="26"/>
    </row>
    <row r="264" spans="2:7">
      <c r="B264" s="29">
        <v>258</v>
      </c>
      <c r="C264" s="26">
        <v>8.6</v>
      </c>
      <c r="D264" s="26">
        <f>Mode1_Data_analysis!D264</f>
        <v>0.155</v>
      </c>
      <c r="E264" s="26">
        <f>Mode1_Data_analysis!M264</f>
        <v>0.15313408529670569</v>
      </c>
      <c r="F264" s="26">
        <f>Mode1_Data_analysis!G264</f>
        <v>0.55212129409999999</v>
      </c>
      <c r="G264" s="26">
        <f>Mode1_Data_analysis!O264</f>
        <v>0.55077846476275072</v>
      </c>
    </row>
    <row r="265" spans="2:7">
      <c r="B265" s="29">
        <v>259</v>
      </c>
      <c r="C265" s="26"/>
      <c r="D265" s="26"/>
      <c r="E265" s="26"/>
      <c r="F265" s="26"/>
      <c r="G265" s="26"/>
    </row>
    <row r="266" spans="2:7">
      <c r="B266" s="29">
        <v>260</v>
      </c>
      <c r="C266" s="26"/>
      <c r="D266" s="26"/>
      <c r="E266" s="26"/>
      <c r="F266" s="26"/>
      <c r="G266" s="26"/>
    </row>
    <row r="267" spans="2:7">
      <c r="B267" s="29">
        <v>261</v>
      </c>
      <c r="C267" s="26">
        <v>8.6999999999999993</v>
      </c>
      <c r="D267" s="33">
        <f>Mode1_Data_analysis!D267</f>
        <v>0.14099999999999999</v>
      </c>
      <c r="E267" s="33">
        <f>Mode1_Data_analysis!M267</f>
        <v>0.14058734123139555</v>
      </c>
      <c r="F267" s="33">
        <f>Mode1_Data_analysis!G267</f>
        <v>0.53904021040000005</v>
      </c>
      <c r="G267" s="33">
        <f>Mode1_Data_analysis!O267</f>
        <v>0.53830824429103541</v>
      </c>
    </row>
    <row r="268" spans="2:7">
      <c r="B268" s="29">
        <v>262</v>
      </c>
      <c r="C268" s="26"/>
      <c r="D268" s="26"/>
      <c r="E268" s="26"/>
      <c r="F268" s="26"/>
      <c r="G268" s="26"/>
    </row>
    <row r="269" spans="2:7">
      <c r="B269" s="29">
        <v>263</v>
      </c>
      <c r="C269" s="26"/>
      <c r="D269" s="26"/>
      <c r="E269" s="26"/>
      <c r="F269" s="26"/>
      <c r="G269" s="26"/>
    </row>
    <row r="270" spans="2:7">
      <c r="B270" s="29">
        <v>264</v>
      </c>
      <c r="C270" s="33">
        <v>8.8000000000000007</v>
      </c>
      <c r="D270" s="26">
        <f>Mode1_Data_analysis!D270</f>
        <v>0.129</v>
      </c>
      <c r="E270" s="26">
        <f>Mode1_Data_analysis!M270</f>
        <v>0.12835493195765052</v>
      </c>
      <c r="F270" s="26">
        <f>Mode1_Data_analysis!G270</f>
        <v>0.52631187589999995</v>
      </c>
      <c r="G270" s="26">
        <f>Mode1_Data_analysis!O270</f>
        <v>0.52614920766108586</v>
      </c>
    </row>
    <row r="271" spans="2:7">
      <c r="B271" s="29">
        <v>265</v>
      </c>
      <c r="C271" s="26"/>
      <c r="D271" s="26"/>
      <c r="E271" s="26"/>
      <c r="F271" s="26"/>
      <c r="G271" s="26"/>
    </row>
    <row r="272" spans="2:7">
      <c r="B272" s="29">
        <v>266</v>
      </c>
      <c r="C272" s="26"/>
      <c r="D272" s="26"/>
      <c r="E272" s="26"/>
      <c r="F272" s="26"/>
      <c r="G272" s="26"/>
    </row>
    <row r="273" spans="2:7">
      <c r="B273" s="29">
        <v>267</v>
      </c>
      <c r="C273" s="26">
        <v>8.9</v>
      </c>
      <c r="D273" s="33">
        <f>Mode1_Data_analysis!D273</f>
        <v>0.11700000000000001</v>
      </c>
      <c r="E273" s="33">
        <f>Mode1_Data_analysis!M273</f>
        <v>0.11712009938747293</v>
      </c>
      <c r="F273" s="33">
        <f>Mode1_Data_analysis!G273</f>
        <v>0.51456008659999997</v>
      </c>
      <c r="G273" s="33">
        <f>Mode1_Data_analysis!O273</f>
        <v>0.51497767152044283</v>
      </c>
    </row>
    <row r="274" spans="2:7">
      <c r="B274" s="29">
        <v>268</v>
      </c>
      <c r="C274" s="26"/>
      <c r="D274" s="26"/>
      <c r="E274" s="26"/>
      <c r="F274" s="26"/>
      <c r="G274" s="26"/>
    </row>
    <row r="275" spans="2:7">
      <c r="B275" s="29">
        <v>269</v>
      </c>
      <c r="C275" s="26"/>
      <c r="D275" s="26"/>
      <c r="E275" s="26"/>
      <c r="F275" s="26"/>
      <c r="G275" s="26"/>
    </row>
    <row r="276" spans="2:7">
      <c r="B276" s="29">
        <v>270</v>
      </c>
      <c r="C276" s="26">
        <v>9</v>
      </c>
      <c r="D276" s="26">
        <f>Mode1_Data_analysis!D276</f>
        <v>0.106</v>
      </c>
      <c r="E276" s="26">
        <f>Mode1_Data_analysis!M276</f>
        <v>0.10751028665030335</v>
      </c>
      <c r="F276" s="26">
        <f>Mode1_Data_analysis!G276</f>
        <v>0.50461369339999995</v>
      </c>
      <c r="G276" s="26">
        <f>Mode1_Data_analysis!O276</f>
        <v>0.50541510477584883</v>
      </c>
    </row>
    <row r="277" spans="2:7">
      <c r="B277" s="29">
        <v>271</v>
      </c>
      <c r="C277" s="26"/>
      <c r="D277" s="26"/>
      <c r="E277" s="26"/>
      <c r="F277" s="26"/>
      <c r="G277" s="26"/>
    </row>
    <row r="278" spans="2:7">
      <c r="B278" s="29">
        <v>272</v>
      </c>
      <c r="C278" s="26"/>
      <c r="D278" s="26"/>
      <c r="E278" s="26"/>
      <c r="F278" s="26"/>
      <c r="G278" s="26"/>
    </row>
    <row r="279" spans="2:7">
      <c r="B279" s="29">
        <v>273</v>
      </c>
      <c r="C279" s="33">
        <v>9.1</v>
      </c>
      <c r="D279" s="33">
        <f>Mode1_Data_analysis!D279</f>
        <v>9.8500000000000004E-2</v>
      </c>
      <c r="E279" s="33">
        <f>Mode1_Data_analysis!M279</f>
        <v>0.10006204950486802</v>
      </c>
      <c r="F279" s="33">
        <f>Mode1_Data_analysis!G279</f>
        <v>0.4966023343</v>
      </c>
      <c r="G279" s="33">
        <f>Mode1_Data_analysis!O279</f>
        <v>0.49799360388108443</v>
      </c>
    </row>
    <row r="280" spans="2:7">
      <c r="B280" s="29">
        <v>274</v>
      </c>
      <c r="C280" s="26"/>
      <c r="D280" s="26"/>
      <c r="E280" s="26"/>
      <c r="F280" s="26"/>
      <c r="G280" s="26"/>
    </row>
    <row r="281" spans="2:7">
      <c r="B281" s="29">
        <v>275</v>
      </c>
      <c r="C281" s="26"/>
      <c r="D281" s="26"/>
      <c r="E281" s="26"/>
      <c r="F281" s="26"/>
      <c r="G281" s="26"/>
    </row>
    <row r="282" spans="2:7">
      <c r="B282" s="29">
        <v>276</v>
      </c>
      <c r="C282" s="26">
        <v>9.1999999999999993</v>
      </c>
      <c r="D282" s="26">
        <f>Mode1_Data_analysis!D282</f>
        <v>9.3399999999999997E-2</v>
      </c>
      <c r="E282" s="26">
        <f>Mode1_Data_analysis!M282</f>
        <v>9.5191063008686502E-2</v>
      </c>
      <c r="F282" s="26">
        <f>Mode1_Data_analysis!G282</f>
        <v>0.49123576400000002</v>
      </c>
      <c r="G282" s="26">
        <f>Mode1_Data_analysis!O282</f>
        <v>0.4931263203972131</v>
      </c>
    </row>
    <row r="283" spans="2:7">
      <c r="B283" s="29">
        <v>277</v>
      </c>
      <c r="C283" s="26"/>
      <c r="D283" s="26"/>
      <c r="E283" s="26"/>
      <c r="F283" s="26"/>
      <c r="G283" s="26"/>
    </row>
    <row r="284" spans="2:7">
      <c r="B284" s="29">
        <v>278</v>
      </c>
      <c r="C284" s="26"/>
      <c r="D284" s="26"/>
      <c r="E284" s="26"/>
      <c r="F284" s="26"/>
      <c r="G284" s="26"/>
    </row>
    <row r="285" spans="2:7">
      <c r="B285" s="29">
        <v>279</v>
      </c>
      <c r="C285" s="26">
        <v>9.3000000000000007</v>
      </c>
      <c r="D285" s="33">
        <f>Mode1_Data_analysis!D285</f>
        <v>9.11E-2</v>
      </c>
      <c r="E285" s="33">
        <f>Mode1_Data_analysis!M285</f>
        <v>9.316890338091359E-2</v>
      </c>
      <c r="F285" s="33">
        <f>Mode1_Data_analysis!G285</f>
        <v>0.48898509530000001</v>
      </c>
      <c r="G285" s="33">
        <f>Mode1_Data_analysis!O285</f>
        <v>0.49108448103520475</v>
      </c>
    </row>
    <row r="286" spans="2:7">
      <c r="B286" s="29">
        <v>280</v>
      </c>
      <c r="C286" s="26"/>
      <c r="D286" s="26"/>
      <c r="E286" s="26"/>
      <c r="F286" s="26"/>
      <c r="G286" s="26"/>
    </row>
    <row r="287" spans="2:7">
      <c r="B287" s="29">
        <v>281</v>
      </c>
      <c r="C287" s="26"/>
      <c r="D287" s="26"/>
      <c r="E287" s="26"/>
      <c r="F287" s="26"/>
      <c r="G287" s="26"/>
    </row>
    <row r="288" spans="2:7">
      <c r="B288" s="29">
        <v>282</v>
      </c>
      <c r="C288" s="33">
        <v>9.4</v>
      </c>
      <c r="D288" s="26">
        <f>Mode1_Data_analysis!D288</f>
        <v>9.1800000000000007E-2</v>
      </c>
      <c r="E288" s="26">
        <f>Mode1_Data_analysis!M288</f>
        <v>9.4107903820147415E-2</v>
      </c>
      <c r="F288" s="26">
        <f>Mode1_Data_analysis!G288</f>
        <v>0.48972012079999999</v>
      </c>
      <c r="G288" s="26">
        <f>Mode1_Data_analysis!O288</f>
        <v>0.49198227646201431</v>
      </c>
    </row>
    <row r="289" spans="2:7">
      <c r="B289" s="29">
        <v>283</v>
      </c>
      <c r="C289" s="26"/>
      <c r="D289" s="26"/>
      <c r="E289" s="26"/>
      <c r="F289" s="26"/>
      <c r="G289" s="26"/>
    </row>
    <row r="290" spans="2:7">
      <c r="B290" s="29">
        <v>284</v>
      </c>
      <c r="C290" s="26"/>
      <c r="D290" s="26"/>
      <c r="E290" s="26"/>
      <c r="F290" s="26"/>
      <c r="G290" s="26"/>
    </row>
    <row r="291" spans="2:7">
      <c r="B291" s="29">
        <v>285</v>
      </c>
      <c r="C291" s="26">
        <v>9.5</v>
      </c>
      <c r="D291" s="33">
        <f>Mode1_Data_analysis!D291</f>
        <v>9.5299999999999996E-2</v>
      </c>
      <c r="E291" s="33">
        <f>Mode1_Data_analysis!M291</f>
        <v>9.7954929038532257E-2</v>
      </c>
      <c r="F291" s="33">
        <f>Mode1_Data_analysis!G291</f>
        <v>0.49350527319999998</v>
      </c>
      <c r="G291" s="33">
        <f>Mode1_Data_analysis!O291</f>
        <v>0.49577046051785101</v>
      </c>
    </row>
    <row r="292" spans="2:7">
      <c r="B292" s="29">
        <v>286</v>
      </c>
      <c r="C292" s="26"/>
      <c r="D292" s="26"/>
      <c r="E292" s="26"/>
      <c r="F292" s="26"/>
      <c r="G292" s="26"/>
    </row>
    <row r="293" spans="2:7">
      <c r="B293" s="29">
        <v>287</v>
      </c>
      <c r="C293" s="26"/>
      <c r="D293" s="26"/>
      <c r="E293" s="26"/>
      <c r="F293" s="26"/>
      <c r="G293" s="26"/>
    </row>
    <row r="294" spans="2:7">
      <c r="B294" s="29">
        <v>288</v>
      </c>
      <c r="C294" s="26">
        <v>9.6</v>
      </c>
      <c r="D294" s="26">
        <f>Mode1_Data_analysis!D294</f>
        <v>0.10199999999999999</v>
      </c>
      <c r="E294" s="26">
        <f>Mode1_Data_analysis!M294</f>
        <v>0.10449441212674171</v>
      </c>
      <c r="F294" s="26">
        <f>Mode1_Data_analysis!G294</f>
        <v>0.50010794489999999</v>
      </c>
      <c r="G294" s="26">
        <f>Mode1_Data_analysis!O294</f>
        <v>0.50223902000647269</v>
      </c>
    </row>
    <row r="295" spans="2:7">
      <c r="B295" s="29">
        <v>289</v>
      </c>
      <c r="C295" s="26"/>
      <c r="D295" s="26"/>
      <c r="E295" s="26"/>
      <c r="F295" s="26"/>
      <c r="G295" s="26"/>
    </row>
    <row r="296" spans="2:7">
      <c r="B296" s="29">
        <v>290</v>
      </c>
      <c r="C296" s="26"/>
      <c r="D296" s="26"/>
      <c r="E296" s="26"/>
      <c r="F296" s="26"/>
      <c r="G296" s="26"/>
    </row>
    <row r="297" spans="2:7">
      <c r="B297" s="29">
        <v>291</v>
      </c>
      <c r="C297" s="33">
        <v>9.6999999999999993</v>
      </c>
      <c r="D297" s="33">
        <f>Mode1_Data_analysis!D297</f>
        <v>0.111</v>
      </c>
      <c r="E297" s="33">
        <f>Mode1_Data_analysis!M297</f>
        <v>0.11336047738463162</v>
      </c>
      <c r="F297" s="33">
        <f>Mode1_Data_analysis!G297</f>
        <v>0.50908342740000001</v>
      </c>
      <c r="G297" s="33">
        <f>Mode1_Data_analysis!O297</f>
        <v>0.51102877333957697</v>
      </c>
    </row>
    <row r="298" spans="2:7">
      <c r="B298" s="29">
        <v>292</v>
      </c>
      <c r="C298" s="26"/>
      <c r="D298" s="26"/>
      <c r="E298" s="26"/>
      <c r="F298" s="26"/>
      <c r="G298" s="26"/>
    </row>
    <row r="299" spans="2:7">
      <c r="B299" s="29">
        <v>293</v>
      </c>
      <c r="C299" s="26"/>
      <c r="D299" s="26"/>
      <c r="E299" s="26"/>
      <c r="F299" s="26"/>
      <c r="G299" s="26"/>
    </row>
    <row r="300" spans="2:7">
      <c r="B300" s="29">
        <v>294</v>
      </c>
      <c r="C300" s="26">
        <v>9.8000000000000007</v>
      </c>
      <c r="D300" s="26">
        <f>Mode1_Data_analysis!D300</f>
        <v>0.122</v>
      </c>
      <c r="E300" s="26">
        <f>Mode1_Data_analysis!M300</f>
        <v>0.12405746327247237</v>
      </c>
      <c r="F300" s="26">
        <f>Mode1_Data_analysis!G300</f>
        <v>0.52004345029999999</v>
      </c>
      <c r="G300" s="26">
        <f>Mode1_Data_analysis!O300</f>
        <v>0.52165126166543052</v>
      </c>
    </row>
    <row r="301" spans="2:7">
      <c r="B301" s="29">
        <v>295</v>
      </c>
      <c r="C301" s="26"/>
      <c r="D301" s="26"/>
      <c r="E301" s="26"/>
      <c r="F301" s="26"/>
      <c r="G301" s="26"/>
    </row>
    <row r="302" spans="2:7">
      <c r="B302" s="29">
        <v>296</v>
      </c>
      <c r="C302" s="26"/>
      <c r="D302" s="26"/>
      <c r="E302" s="26"/>
      <c r="F302" s="26"/>
      <c r="G302" s="26"/>
    </row>
    <row r="303" spans="2:7">
      <c r="B303" s="29">
        <v>297</v>
      </c>
      <c r="C303" s="26">
        <v>9.9</v>
      </c>
      <c r="D303" s="33">
        <f>Mode1_Data_analysis!D303</f>
        <v>0.13400000000000001</v>
      </c>
      <c r="E303" s="33">
        <f>Mode1_Data_analysis!M303</f>
        <v>0.13598768934221428</v>
      </c>
      <c r="F303" s="33">
        <f>Mode1_Data_analysis!G303</f>
        <v>0.53218760580000002</v>
      </c>
      <c r="G303" s="33">
        <f>Mode1_Data_analysis!O303</f>
        <v>0.53351583597565666</v>
      </c>
    </row>
    <row r="304" spans="2:7">
      <c r="B304" s="29">
        <v>298</v>
      </c>
      <c r="C304" s="26"/>
      <c r="D304" s="26"/>
      <c r="E304" s="26"/>
      <c r="F304" s="26"/>
      <c r="G304" s="26"/>
    </row>
    <row r="305" spans="2:7">
      <c r="B305" s="29">
        <v>299</v>
      </c>
      <c r="C305" s="26"/>
      <c r="D305" s="26"/>
      <c r="E305" s="26"/>
      <c r="F305" s="26"/>
      <c r="G305" s="26"/>
    </row>
    <row r="306" spans="2:7">
      <c r="B306" s="29">
        <v>300</v>
      </c>
      <c r="C306" s="33">
        <v>10</v>
      </c>
      <c r="D306" s="26">
        <f>Mode1_Data_analysis!D306</f>
        <v>0.14699999999999999</v>
      </c>
      <c r="E306" s="26">
        <f>Mode1_Data_analysis!M306</f>
        <v>0.14848490630739397</v>
      </c>
      <c r="F306" s="26">
        <f>Mode1_Data_analysis!G306</f>
        <v>0.54494940940000003</v>
      </c>
      <c r="G306" s="26">
        <f>Mode1_Data_analysis!O306</f>
        <v>0.54596244351390844</v>
      </c>
    </row>
    <row r="307" spans="2:7">
      <c r="B307" s="29">
        <v>301</v>
      </c>
      <c r="C307" s="26"/>
      <c r="D307" s="26"/>
      <c r="E307" s="26"/>
      <c r="F307" s="26"/>
      <c r="G307" s="26"/>
    </row>
    <row r="308" spans="2:7">
      <c r="B308" s="29">
        <v>302</v>
      </c>
      <c r="C308" s="26"/>
      <c r="D308" s="26"/>
      <c r="E308" s="26"/>
      <c r="F308" s="26"/>
      <c r="G308" s="26"/>
    </row>
    <row r="309" spans="2:7">
      <c r="B309" s="29">
        <v>303</v>
      </c>
      <c r="C309" s="26">
        <v>10.1</v>
      </c>
      <c r="D309" s="33">
        <f>Mode1_Data_analysis!D309</f>
        <v>0.16</v>
      </c>
      <c r="E309" s="33">
        <f>Mode1_Data_analysis!M309</f>
        <v>0.16085155194925999</v>
      </c>
      <c r="F309" s="33">
        <f>Mode1_Data_analysis!G309</f>
        <v>0.55760247159999998</v>
      </c>
      <c r="G309" s="33">
        <f>Mode1_Data_analysis!O309</f>
        <v>0.55829829882355719</v>
      </c>
    </row>
    <row r="310" spans="2:7">
      <c r="B310" s="29">
        <v>304</v>
      </c>
      <c r="C310" s="26"/>
      <c r="D310" s="26"/>
      <c r="E310" s="26"/>
      <c r="F310" s="26"/>
      <c r="G310" s="26"/>
    </row>
    <row r="311" spans="2:7">
      <c r="B311" s="29">
        <v>305</v>
      </c>
      <c r="C311" s="26"/>
      <c r="D311" s="26"/>
      <c r="E311" s="26"/>
      <c r="F311" s="26"/>
      <c r="G311" s="26"/>
    </row>
    <row r="312" spans="2:7">
      <c r="B312" s="29">
        <v>306</v>
      </c>
      <c r="C312" s="26">
        <v>10.199999999999999</v>
      </c>
      <c r="D312" s="26">
        <f>Mode1_Data_analysis!D312</f>
        <v>0.17199999999999999</v>
      </c>
      <c r="E312" s="26">
        <f>Mode1_Data_analysis!M312</f>
        <v>0.17239772494530911</v>
      </c>
      <c r="F312" s="26">
        <f>Mode1_Data_analysis!G312</f>
        <v>0.56954940870000004</v>
      </c>
      <c r="G312" s="26">
        <f>Mode1_Data_analysis!O312</f>
        <v>0.5698364067223507</v>
      </c>
    </row>
    <row r="313" spans="2:7">
      <c r="B313" s="29">
        <v>307</v>
      </c>
      <c r="C313" s="26"/>
      <c r="D313" s="26"/>
      <c r="E313" s="26"/>
      <c r="F313" s="26"/>
      <c r="G313" s="26"/>
    </row>
    <row r="314" spans="2:7">
      <c r="B314" s="29">
        <v>308</v>
      </c>
      <c r="C314" s="26"/>
      <c r="D314" s="26"/>
      <c r="E314" s="26"/>
      <c r="F314" s="26"/>
      <c r="G314" s="26"/>
    </row>
    <row r="315" spans="2:7">
      <c r="B315" s="29">
        <v>309</v>
      </c>
      <c r="C315" s="33">
        <v>10.3</v>
      </c>
      <c r="D315" s="33">
        <f>Mode1_Data_analysis!D315</f>
        <v>0.183</v>
      </c>
      <c r="E315" s="33">
        <f>Mode1_Data_analysis!M315</f>
        <v>0.18247969554022336</v>
      </c>
      <c r="F315" s="33">
        <f>Mode1_Data_analysis!G315</f>
        <v>0.58001692979999997</v>
      </c>
      <c r="G315" s="33">
        <f>Mode1_Data_analysis!O315</f>
        <v>0.57993379867779904</v>
      </c>
    </row>
    <row r="316" spans="2:7">
      <c r="B316" s="29">
        <v>310</v>
      </c>
      <c r="C316" s="26"/>
      <c r="D316" s="26"/>
      <c r="E316" s="26"/>
      <c r="F316" s="26"/>
      <c r="G316" s="26"/>
    </row>
    <row r="317" spans="2:7">
      <c r="B317" s="29">
        <v>311</v>
      </c>
      <c r="C317" s="26"/>
      <c r="D317" s="26"/>
      <c r="E317" s="26"/>
      <c r="F317" s="26"/>
      <c r="G317" s="26"/>
    </row>
    <row r="318" spans="2:7">
      <c r="B318" s="29">
        <v>312</v>
      </c>
      <c r="C318" s="26">
        <v>10.4</v>
      </c>
      <c r="D318" s="26">
        <f>Mode1_Data_analysis!D318</f>
        <v>0.191</v>
      </c>
      <c r="E318" s="26">
        <f>Mode1_Data_analysis!M318</f>
        <v>0.19053580120682115</v>
      </c>
      <c r="F318" s="26">
        <f>Mode1_Data_analysis!G318</f>
        <v>0.58853232249999998</v>
      </c>
      <c r="G318" s="26">
        <f>Mode1_Data_analysis!O318</f>
        <v>0.58802735662023864</v>
      </c>
    </row>
    <row r="319" spans="2:7">
      <c r="B319" s="29">
        <v>313</v>
      </c>
      <c r="C319" s="26"/>
      <c r="D319" s="26"/>
      <c r="E319" s="26"/>
      <c r="F319" s="26"/>
      <c r="G319" s="26"/>
    </row>
    <row r="320" spans="2:7">
      <c r="B320" s="29">
        <v>314</v>
      </c>
      <c r="C320" s="26"/>
      <c r="D320" s="26"/>
      <c r="E320" s="26"/>
      <c r="F320" s="26"/>
      <c r="G320" s="26"/>
    </row>
    <row r="321" spans="2:7">
      <c r="B321" s="29">
        <v>315</v>
      </c>
      <c r="C321" s="26">
        <v>10.5</v>
      </c>
      <c r="D321" s="33">
        <f>Mode1_Data_analysis!D321</f>
        <v>0.19800000000000001</v>
      </c>
      <c r="E321" s="33">
        <f>Mode1_Data_analysis!M321</f>
        <v>0.19611772511494707</v>
      </c>
      <c r="F321" s="33">
        <f>Mode1_Data_analysis!G321</f>
        <v>0.59449790570000005</v>
      </c>
      <c r="G321" s="33">
        <f>Mode1_Data_analysis!O321</f>
        <v>0.59366522879285089</v>
      </c>
    </row>
    <row r="322" spans="2:7">
      <c r="B322" s="29">
        <v>316</v>
      </c>
      <c r="C322" s="26"/>
      <c r="D322" s="26"/>
      <c r="E322" s="26"/>
      <c r="F322" s="26"/>
      <c r="G322" s="26"/>
    </row>
    <row r="323" spans="2:7">
      <c r="B323" s="29">
        <v>317</v>
      </c>
      <c r="C323" s="26"/>
      <c r="D323" s="26"/>
      <c r="E323" s="26"/>
      <c r="F323" s="26"/>
      <c r="G323" s="26"/>
    </row>
    <row r="324" spans="2:7">
      <c r="B324" s="29">
        <v>318</v>
      </c>
      <c r="C324" s="33">
        <v>10.6</v>
      </c>
      <c r="D324" s="26">
        <f>Mode1_Data_analysis!D324</f>
        <v>0.20100000000000001</v>
      </c>
      <c r="E324" s="26">
        <f>Mode1_Data_analysis!M324</f>
        <v>0.19891541662749415</v>
      </c>
      <c r="F324" s="26">
        <f>Mode1_Data_analysis!G324</f>
        <v>0.59759798799999997</v>
      </c>
      <c r="G324" s="26">
        <f>Mode1_Data_analysis!O324</f>
        <v>0.59653208389113477</v>
      </c>
    </row>
    <row r="325" spans="2:7">
      <c r="B325" s="29">
        <v>319</v>
      </c>
      <c r="C325" s="26"/>
      <c r="D325" s="26"/>
      <c r="E325" s="26"/>
      <c r="F325" s="26"/>
      <c r="G325" s="26"/>
    </row>
    <row r="326" spans="2:7">
      <c r="B326" s="29">
        <v>320</v>
      </c>
      <c r="C326" s="26"/>
      <c r="D326" s="26"/>
      <c r="E326" s="26"/>
      <c r="F326" s="26"/>
      <c r="G326" s="26"/>
    </row>
    <row r="327" spans="2:7">
      <c r="B327" s="29">
        <v>321</v>
      </c>
      <c r="C327" s="26">
        <v>10.7</v>
      </c>
      <c r="D327" s="33">
        <f>Mode1_Data_analysis!D327</f>
        <v>0.20100000000000001</v>
      </c>
      <c r="E327" s="33">
        <f>Mode1_Data_analysis!M327</f>
        <v>0.1987742712231354</v>
      </c>
      <c r="F327" s="33">
        <f>Mode1_Data_analysis!G327</f>
        <v>0.59771370670000001</v>
      </c>
      <c r="G327" s="33">
        <f>Mode1_Data_analysis!O327</f>
        <v>0.596466789400528</v>
      </c>
    </row>
    <row r="328" spans="2:7">
      <c r="B328" s="29">
        <v>322</v>
      </c>
      <c r="C328" s="26"/>
      <c r="D328" s="26"/>
      <c r="E328" s="26"/>
      <c r="F328" s="26"/>
      <c r="G328" s="26"/>
    </row>
    <row r="329" spans="2:7">
      <c r="B329" s="29">
        <v>323</v>
      </c>
      <c r="C329" s="26"/>
      <c r="D329" s="26"/>
      <c r="E329" s="26"/>
      <c r="F329" s="26"/>
      <c r="G329" s="26"/>
    </row>
    <row r="330" spans="2:7">
      <c r="B330" s="29">
        <v>324</v>
      </c>
      <c r="C330" s="26">
        <v>10.8</v>
      </c>
      <c r="D330" s="26">
        <f>Mode1_Data_analysis!D330</f>
        <v>0.19800000000000001</v>
      </c>
      <c r="E330" s="26">
        <f>Mode1_Data_analysis!M330</f>
        <v>0.19570362188219365</v>
      </c>
      <c r="F330" s="26">
        <f>Mode1_Data_analysis!G330</f>
        <v>0.59481286749999995</v>
      </c>
      <c r="G330" s="26">
        <f>Mode1_Data_analysis!O330</f>
        <v>0.59347151912580509</v>
      </c>
    </row>
    <row r="331" spans="2:7">
      <c r="B331" s="29">
        <v>325</v>
      </c>
      <c r="C331" s="26"/>
      <c r="D331" s="26"/>
      <c r="E331" s="26"/>
      <c r="F331" s="26"/>
      <c r="G331" s="26"/>
    </row>
    <row r="332" spans="2:7">
      <c r="B332" s="29">
        <v>326</v>
      </c>
      <c r="C332" s="26"/>
      <c r="D332" s="26"/>
      <c r="E332" s="26"/>
      <c r="F332" s="26"/>
      <c r="G332" s="26"/>
    </row>
    <row r="333" spans="2:7">
      <c r="B333" s="29">
        <v>327</v>
      </c>
      <c r="C333" s="33">
        <v>10.9</v>
      </c>
      <c r="D333" s="33">
        <f>Mode1_Data_analysis!D333</f>
        <v>0.192</v>
      </c>
      <c r="E333" s="33">
        <f>Mode1_Data_analysis!M333</f>
        <v>0.18987608053862753</v>
      </c>
      <c r="F333" s="33">
        <f>Mode1_Data_analysis!G333</f>
        <v>0.58895794700000004</v>
      </c>
      <c r="G333" s="33">
        <f>Mode1_Data_analysis!O333</f>
        <v>0.58771177036062516</v>
      </c>
    </row>
    <row r="334" spans="2:7">
      <c r="B334" s="29">
        <v>328</v>
      </c>
      <c r="C334" s="26"/>
      <c r="D334" s="26"/>
      <c r="E334" s="26"/>
      <c r="F334" s="26"/>
      <c r="G334" s="26"/>
    </row>
    <row r="335" spans="2:7">
      <c r="B335" s="29">
        <v>329</v>
      </c>
      <c r="C335" s="26"/>
      <c r="D335" s="26"/>
      <c r="E335" s="26"/>
      <c r="F335" s="26"/>
      <c r="G335" s="26"/>
    </row>
    <row r="336" spans="2:7">
      <c r="B336" s="29">
        <v>330</v>
      </c>
      <c r="C336" s="26">
        <v>11</v>
      </c>
      <c r="D336" s="26">
        <f>Mode1_Data_analysis!D336</f>
        <v>0.183</v>
      </c>
      <c r="E336" s="26">
        <f>Mode1_Data_analysis!M336</f>
        <v>0.18161777936182208</v>
      </c>
      <c r="F336" s="26">
        <f>Mode1_Data_analysis!G336</f>
        <v>0.5806928361</v>
      </c>
      <c r="G336" s="26">
        <f>Mode1_Data_analysis!O336</f>
        <v>0.57950727668343316</v>
      </c>
    </row>
    <row r="337" spans="2:7">
      <c r="B337" s="29">
        <v>331</v>
      </c>
      <c r="C337" s="26"/>
      <c r="D337" s="26"/>
      <c r="E337" s="26"/>
      <c r="F337" s="26"/>
      <c r="G337" s="26"/>
    </row>
    <row r="338" spans="2:7">
      <c r="B338" s="29">
        <v>332</v>
      </c>
      <c r="C338" s="26"/>
      <c r="D338" s="26"/>
      <c r="E338" s="26"/>
      <c r="F338" s="26"/>
      <c r="G338" s="26"/>
    </row>
    <row r="339" spans="2:7">
      <c r="B339" s="29">
        <v>333</v>
      </c>
      <c r="C339" s="26">
        <v>11.1</v>
      </c>
      <c r="D339" s="33">
        <f>Mode1_Data_analysis!D339</f>
        <v>0.17299999999999999</v>
      </c>
      <c r="E339" s="33">
        <f>Mode1_Data_analysis!M339</f>
        <v>0.17139006878644084</v>
      </c>
      <c r="F339" s="33">
        <f>Mode1_Data_analysis!G339</f>
        <v>0.57036150460000001</v>
      </c>
      <c r="G339" s="33">
        <f>Mode1_Data_analysis!O339</f>
        <v>0.5693143099172252</v>
      </c>
    </row>
    <row r="340" spans="2:7">
      <c r="B340" s="29">
        <v>334</v>
      </c>
      <c r="C340" s="26"/>
      <c r="D340" s="26"/>
      <c r="E340" s="26"/>
      <c r="F340" s="26"/>
      <c r="G340" s="26"/>
    </row>
    <row r="341" spans="2:7">
      <c r="B341" s="29">
        <v>335</v>
      </c>
      <c r="C341" s="26"/>
      <c r="D341" s="26"/>
      <c r="E341" s="26"/>
      <c r="F341" s="26"/>
      <c r="G341" s="26"/>
    </row>
    <row r="342" spans="2:7">
      <c r="B342" s="29">
        <v>336</v>
      </c>
      <c r="C342" s="33">
        <v>11.2</v>
      </c>
      <c r="D342" s="26">
        <f>Mode1_Data_analysis!D342</f>
        <v>0.161</v>
      </c>
      <c r="E342" s="26">
        <f>Mode1_Data_analysis!M342</f>
        <v>0.15976370409631088</v>
      </c>
      <c r="F342" s="26">
        <f>Mode1_Data_analysis!G342</f>
        <v>0.55865943070000001</v>
      </c>
      <c r="G342" s="26">
        <f>Mode1_Data_analysis!O342</f>
        <v>0.55770034605732965</v>
      </c>
    </row>
    <row r="343" spans="2:7">
      <c r="B343" s="29">
        <v>337</v>
      </c>
      <c r="C343" s="26"/>
      <c r="D343" s="26"/>
      <c r="E343" s="26"/>
      <c r="F343" s="26"/>
      <c r="G343" s="26"/>
    </row>
    <row r="344" spans="2:7">
      <c r="B344" s="29">
        <v>338</v>
      </c>
      <c r="C344" s="26"/>
      <c r="D344" s="26"/>
      <c r="E344" s="26"/>
      <c r="F344" s="26"/>
      <c r="G344" s="26"/>
    </row>
    <row r="345" spans="2:7">
      <c r="B345" s="29">
        <v>339</v>
      </c>
      <c r="C345" s="26">
        <v>11.3</v>
      </c>
      <c r="D345" s="33">
        <f>Mode1_Data_analysis!D345</f>
        <v>0.14799999999999999</v>
      </c>
      <c r="E345" s="33">
        <f>Mode1_Data_analysis!M345</f>
        <v>0.14738696864260056</v>
      </c>
      <c r="F345" s="33">
        <f>Mode1_Data_analysis!G345</f>
        <v>0.54603678460000005</v>
      </c>
      <c r="G345" s="33">
        <f>Mode1_Data_analysis!O345</f>
        <v>0.54531249800466974</v>
      </c>
    </row>
    <row r="346" spans="2:7">
      <c r="B346" s="29">
        <v>340</v>
      </c>
      <c r="C346" s="26"/>
      <c r="D346" s="26"/>
      <c r="E346" s="26"/>
      <c r="F346" s="26"/>
      <c r="G346" s="26"/>
    </row>
    <row r="347" spans="2:7">
      <c r="B347" s="29">
        <v>341</v>
      </c>
      <c r="C347" s="26"/>
      <c r="D347" s="26"/>
      <c r="E347" s="26"/>
      <c r="F347" s="26"/>
      <c r="G347" s="26"/>
    </row>
    <row r="348" spans="2:7">
      <c r="B348" s="29">
        <v>342</v>
      </c>
      <c r="C348" s="26">
        <v>11.4</v>
      </c>
      <c r="D348" s="26">
        <f>Mode1_Data_analysis!D348</f>
        <v>0.13500000000000001</v>
      </c>
      <c r="E348" s="26">
        <f>Mode1_Data_analysis!M348</f>
        <v>0.13494951646185352</v>
      </c>
      <c r="F348" s="26">
        <f>Mode1_Data_analysis!G348</f>
        <v>0.53313852360000002</v>
      </c>
      <c r="G348" s="26">
        <f>Mode1_Data_analysis!O348</f>
        <v>0.53284146865654425</v>
      </c>
    </row>
    <row r="349" spans="2:7">
      <c r="B349" s="29">
        <v>343</v>
      </c>
      <c r="C349" s="26"/>
      <c r="D349" s="26"/>
      <c r="E349" s="26"/>
      <c r="F349" s="26"/>
      <c r="G349" s="26"/>
    </row>
    <row r="350" spans="2:7">
      <c r="B350" s="29">
        <v>344</v>
      </c>
      <c r="C350" s="26"/>
      <c r="D350" s="26"/>
      <c r="E350" s="26"/>
      <c r="F350" s="26"/>
      <c r="G350" s="26"/>
    </row>
    <row r="351" spans="2:7">
      <c r="B351" s="29">
        <v>345</v>
      </c>
      <c r="C351" s="33">
        <v>11.5</v>
      </c>
      <c r="D351" s="33">
        <f>Mode1_Data_analysis!D351</f>
        <v>0.123</v>
      </c>
      <c r="E351" s="33">
        <f>Mode1_Data_analysis!M351</f>
        <v>0.1231439518104025</v>
      </c>
      <c r="F351" s="33">
        <f>Mode1_Data_analysis!G351</f>
        <v>0.52100514019999999</v>
      </c>
      <c r="G351" s="33">
        <f>Mode1_Data_analysis!O351</f>
        <v>0.52098303144449798</v>
      </c>
    </row>
    <row r="352" spans="2:7">
      <c r="B352" s="29">
        <v>346</v>
      </c>
      <c r="C352" s="26"/>
      <c r="D352" s="26"/>
      <c r="E352" s="26"/>
      <c r="F352" s="26"/>
      <c r="G352" s="26"/>
    </row>
    <row r="353" spans="2:7">
      <c r="B353" s="29">
        <v>347</v>
      </c>
      <c r="C353" s="26"/>
      <c r="D353" s="26"/>
      <c r="E353" s="26"/>
      <c r="F353" s="26"/>
      <c r="G353" s="26"/>
    </row>
    <row r="354" spans="2:7">
      <c r="B354" s="29">
        <v>348</v>
      </c>
      <c r="C354" s="26">
        <v>11.6</v>
      </c>
      <c r="D354" s="26">
        <f>Mode1_Data_analysis!D354</f>
        <v>0.112</v>
      </c>
      <c r="E354" s="26">
        <f>Mode1_Data_analysis!M354</f>
        <v>0.11262728522652277</v>
      </c>
      <c r="F354" s="26">
        <f>Mode1_Data_analysis!G354</f>
        <v>0.50996843849999995</v>
      </c>
      <c r="G354" s="26">
        <f>Mode1_Data_analysis!O354</f>
        <v>0.51039918727441391</v>
      </c>
    </row>
    <row r="355" spans="2:7">
      <c r="B355" s="29">
        <v>349</v>
      </c>
      <c r="C355" s="26"/>
      <c r="D355" s="26"/>
      <c r="E355" s="26"/>
      <c r="F355" s="26"/>
      <c r="G355" s="26"/>
    </row>
    <row r="356" spans="2:7">
      <c r="B356" s="29">
        <v>350</v>
      </c>
      <c r="C356" s="26"/>
      <c r="D356" s="26"/>
      <c r="E356" s="26"/>
      <c r="F356" s="26"/>
      <c r="G356" s="26"/>
    </row>
    <row r="357" spans="2:7">
      <c r="B357" s="29">
        <v>351</v>
      </c>
      <c r="C357" s="26">
        <v>11.7</v>
      </c>
      <c r="D357" s="33">
        <f>Mode1_Data_analysis!D357</f>
        <v>0.10299999999999999</v>
      </c>
      <c r="E357" s="33">
        <f>Mode1_Data_analysis!M357</f>
        <v>0.10398440874692158</v>
      </c>
      <c r="F357" s="33">
        <f>Mode1_Data_analysis!G357</f>
        <v>0.50101324140000003</v>
      </c>
      <c r="G357" s="33">
        <f>Mode1_Data_analysis!O357</f>
        <v>0.50168116872800739</v>
      </c>
    </row>
    <row r="358" spans="2:7">
      <c r="B358" s="29">
        <v>352</v>
      </c>
      <c r="C358" s="26"/>
      <c r="D358" s="26"/>
      <c r="E358" s="26"/>
      <c r="F358" s="26"/>
      <c r="G358" s="26"/>
    </row>
    <row r="359" spans="2:7">
      <c r="B359" s="29">
        <v>353</v>
      </c>
      <c r="C359" s="26"/>
      <c r="D359" s="26"/>
      <c r="E359" s="26"/>
      <c r="F359" s="26"/>
      <c r="G359" s="26"/>
    </row>
    <row r="360" spans="2:7">
      <c r="B360" s="29">
        <v>354</v>
      </c>
      <c r="C360" s="33">
        <v>11.8</v>
      </c>
      <c r="D360" s="26">
        <f>Mode1_Data_analysis!D360</f>
        <v>9.64E-2</v>
      </c>
      <c r="E360" s="26">
        <f>Mode1_Data_analysis!M360</f>
        <v>9.7695617036751947E-2</v>
      </c>
      <c r="F360" s="26">
        <f>Mode1_Data_analysis!G360</f>
        <v>0.49434794500000001</v>
      </c>
      <c r="G360" s="26">
        <f>Mode1_Data_analysis!O360</f>
        <v>0.49531636274158169</v>
      </c>
    </row>
    <row r="361" spans="2:7">
      <c r="B361" s="29">
        <v>355</v>
      </c>
      <c r="C361" s="26"/>
      <c r="D361" s="26"/>
      <c r="E361" s="26"/>
      <c r="F361" s="26"/>
      <c r="G361" s="26"/>
    </row>
    <row r="362" spans="2:7">
      <c r="B362" s="29">
        <v>356</v>
      </c>
      <c r="C362" s="26"/>
      <c r="D362" s="26"/>
      <c r="E362" s="26"/>
      <c r="F362" s="26"/>
      <c r="G362" s="26"/>
    </row>
    <row r="363" spans="2:7">
      <c r="B363" s="29">
        <v>357</v>
      </c>
      <c r="C363" s="26">
        <v>11.9</v>
      </c>
      <c r="D363" s="33">
        <f>Mode1_Data_analysis!D363</f>
        <v>9.2700000000000005E-2</v>
      </c>
      <c r="E363" s="33">
        <f>Mode1_Data_analysis!M363</f>
        <v>9.4109973214109743E-2</v>
      </c>
      <c r="F363" s="33">
        <f>Mode1_Data_analysis!G363</f>
        <v>0.49034882120000001</v>
      </c>
      <c r="G363" s="33">
        <f>Mode1_Data_analysis!O363</f>
        <v>0.49166100702772314</v>
      </c>
    </row>
    <row r="364" spans="2:7">
      <c r="B364" s="29">
        <v>358</v>
      </c>
      <c r="C364" s="26"/>
      <c r="D364" s="26"/>
      <c r="E364" s="26"/>
      <c r="F364" s="26"/>
      <c r="G364" s="26"/>
    </row>
    <row r="365" spans="2:7">
      <c r="B365" s="29">
        <v>359</v>
      </c>
      <c r="C365" s="26"/>
      <c r="D365" s="26"/>
      <c r="E365" s="26"/>
      <c r="F365" s="26"/>
      <c r="G365" s="26"/>
    </row>
    <row r="366" spans="2:7">
      <c r="B366" s="29">
        <v>360</v>
      </c>
      <c r="C366" s="26">
        <v>12</v>
      </c>
      <c r="D366" s="26">
        <f>Mode1_Data_analysis!D366</f>
        <v>9.1999999999999998E-2</v>
      </c>
      <c r="E366" s="26">
        <f>Mode1_Data_analysis!M366</f>
        <v>9.3425991000662234E-2</v>
      </c>
      <c r="F366" s="26">
        <f>Mode1_Data_analysis!G366</f>
        <v>0.48946392230000002</v>
      </c>
      <c r="G366" s="26">
        <f>Mode1_Data_analysis!O366</f>
        <v>0.49092019505305318</v>
      </c>
    </row>
    <row r="367" spans="2:7">
      <c r="B367" s="29">
        <v>361</v>
      </c>
      <c r="C367" s="26"/>
      <c r="D367" s="26"/>
      <c r="E367" s="26"/>
      <c r="F367" s="26"/>
      <c r="G367" s="26"/>
    </row>
    <row r="368" spans="2:7">
      <c r="B368" s="29">
        <v>362</v>
      </c>
      <c r="C368" s="26"/>
      <c r="D368" s="26"/>
      <c r="E368" s="26"/>
      <c r="F368" s="26"/>
      <c r="G368" s="26"/>
    </row>
    <row r="369" spans="2:7">
      <c r="B369" s="29">
        <v>363</v>
      </c>
      <c r="C369" s="33">
        <v>12.1</v>
      </c>
      <c r="D369" s="33">
        <f>Mode1_Data_analysis!D369</f>
        <v>9.4E-2</v>
      </c>
      <c r="E369" s="33">
        <f>Mode1_Data_analysis!M369</f>
        <v>9.5680696874088589E-2</v>
      </c>
      <c r="F369" s="33">
        <f>Mode1_Data_analysis!G369</f>
        <v>0.49140743999999997</v>
      </c>
      <c r="G369" s="33">
        <f>Mode1_Data_analysis!O369</f>
        <v>0.49313631716256423</v>
      </c>
    </row>
    <row r="370" spans="2:7">
      <c r="B370" s="29">
        <v>364</v>
      </c>
      <c r="C370" s="26"/>
      <c r="D370" s="26"/>
      <c r="E370" s="26"/>
      <c r="F370" s="26"/>
      <c r="G370" s="26"/>
    </row>
    <row r="371" spans="2:7">
      <c r="B371" s="29">
        <v>365</v>
      </c>
      <c r="C371" s="26"/>
      <c r="D371" s="26"/>
      <c r="E371" s="26"/>
      <c r="F371" s="26"/>
      <c r="G371" s="26"/>
    </row>
    <row r="372" spans="2:7">
      <c r="B372" s="29">
        <v>366</v>
      </c>
      <c r="C372" s="26">
        <v>12.2</v>
      </c>
      <c r="D372" s="26">
        <f>Mode1_Data_analysis!D372</f>
        <v>9.9000000000000005E-2</v>
      </c>
      <c r="E372" s="26">
        <f>Mode1_Data_analysis!M372</f>
        <v>0.10074766988867567</v>
      </c>
      <c r="F372" s="26">
        <f>Mode1_Data_analysis!G372</f>
        <v>0.4965348269</v>
      </c>
      <c r="G372" s="26">
        <f>Mode1_Data_analysis!O372</f>
        <v>0.49818659413251504</v>
      </c>
    </row>
    <row r="373" spans="2:7">
      <c r="B373" s="29">
        <v>367</v>
      </c>
      <c r="C373" s="26"/>
      <c r="D373" s="26"/>
      <c r="E373" s="26"/>
      <c r="F373" s="26"/>
      <c r="G373" s="26"/>
    </row>
    <row r="374" spans="2:7">
      <c r="B374" s="29">
        <v>368</v>
      </c>
      <c r="C374" s="26"/>
      <c r="D374" s="26"/>
      <c r="E374" s="26"/>
      <c r="F374" s="26"/>
      <c r="G374" s="26"/>
    </row>
    <row r="375" spans="2:7">
      <c r="B375" s="29">
        <v>369</v>
      </c>
      <c r="C375" s="26">
        <v>12.3</v>
      </c>
      <c r="D375" s="33">
        <f>Mode1_Data_analysis!D375</f>
        <v>0.107</v>
      </c>
      <c r="E375" s="33">
        <f>Mode1_Data_analysis!M375</f>
        <v>0.10834415864028266</v>
      </c>
      <c r="F375" s="33">
        <f>Mode1_Data_analysis!G375</f>
        <v>0.50422078400000003</v>
      </c>
      <c r="G375" s="33">
        <f>Mode1_Data_analysis!O375</f>
        <v>0.50578985041208802</v>
      </c>
    </row>
    <row r="376" spans="2:7">
      <c r="B376" s="29">
        <v>370</v>
      </c>
      <c r="C376" s="26"/>
      <c r="D376" s="26"/>
      <c r="E376" s="26"/>
      <c r="F376" s="26"/>
      <c r="G376" s="26"/>
    </row>
    <row r="377" spans="2:7">
      <c r="B377" s="29">
        <v>371</v>
      </c>
      <c r="C377" s="26"/>
      <c r="D377" s="26"/>
      <c r="E377" s="26"/>
      <c r="F377" s="26"/>
      <c r="G377" s="26"/>
    </row>
    <row r="378" spans="2:7">
      <c r="B378" s="29">
        <v>372</v>
      </c>
      <c r="C378" s="33">
        <v>12.4</v>
      </c>
      <c r="D378" s="26">
        <f>Mode1_Data_analysis!D378</f>
        <v>0.11700000000000001</v>
      </c>
      <c r="E378" s="26">
        <f>Mode1_Data_analysis!M378</f>
        <v>0.11804687204035812</v>
      </c>
      <c r="F378" s="26">
        <f>Mode1_Data_analysis!G378</f>
        <v>0.514141034</v>
      </c>
      <c r="G378" s="26">
        <f>Mode1_Data_analysis!O378</f>
        <v>0.5155221561607598</v>
      </c>
    </row>
    <row r="379" spans="2:7">
      <c r="B379" s="29">
        <v>373</v>
      </c>
      <c r="C379" s="26"/>
      <c r="D379" s="26"/>
      <c r="E379" s="26"/>
      <c r="F379" s="26"/>
      <c r="G379" s="26"/>
    </row>
    <row r="380" spans="2:7">
      <c r="B380" s="29">
        <v>374</v>
      </c>
      <c r="C380" s="26"/>
      <c r="D380" s="26"/>
      <c r="E380" s="26"/>
      <c r="F380" s="26"/>
      <c r="G380" s="26"/>
    </row>
    <row r="381" spans="2:7">
      <c r="B381" s="29">
        <v>375</v>
      </c>
      <c r="C381" s="26">
        <v>12.5</v>
      </c>
      <c r="D381" s="33">
        <f>Mode1_Data_analysis!D381</f>
        <v>0.128</v>
      </c>
      <c r="E381" s="33">
        <f>Mode1_Data_analysis!M381</f>
        <v>0.12931556086061199</v>
      </c>
      <c r="F381" s="33">
        <f>Mode1_Data_analysis!G381</f>
        <v>0.52559669340000004</v>
      </c>
      <c r="G381" s="33">
        <f>Mode1_Data_analysis!O381</f>
        <v>0.52684046908146875</v>
      </c>
    </row>
    <row r="382" spans="2:7">
      <c r="B382" s="29">
        <v>376</v>
      </c>
      <c r="C382" s="26"/>
      <c r="D382" s="26"/>
      <c r="E382" s="26"/>
      <c r="F382" s="26"/>
      <c r="G382" s="26"/>
    </row>
    <row r="383" spans="2:7">
      <c r="B383" s="29">
        <v>377</v>
      </c>
      <c r="C383" s="26"/>
      <c r="D383" s="26"/>
      <c r="E383" s="26"/>
      <c r="F383" s="26"/>
      <c r="G383" s="26"/>
    </row>
    <row r="384" spans="2:7">
      <c r="B384" s="29">
        <v>378</v>
      </c>
      <c r="C384" s="26">
        <v>12.6</v>
      </c>
      <c r="D384" s="26">
        <f>Mode1_Data_analysis!D384</f>
        <v>0.14099999999999999</v>
      </c>
      <c r="E384" s="26">
        <f>Mode1_Data_analysis!M384</f>
        <v>0.14152307679793585</v>
      </c>
      <c r="F384" s="26">
        <f>Mode1_Data_analysis!G384</f>
        <v>0.53815341130000005</v>
      </c>
      <c r="G384" s="26">
        <f>Mode1_Data_analysis!O384</f>
        <v>0.53911295710885487</v>
      </c>
    </row>
    <row r="385" spans="2:7">
      <c r="B385" s="29">
        <v>379</v>
      </c>
      <c r="C385" s="26"/>
      <c r="D385" s="26"/>
      <c r="E385" s="26"/>
      <c r="F385" s="26"/>
      <c r="G385" s="26"/>
    </row>
    <row r="386" spans="2:7">
      <c r="B386" s="29">
        <v>380</v>
      </c>
      <c r="C386" s="26"/>
      <c r="D386" s="26"/>
      <c r="E386" s="26"/>
      <c r="F386" s="26"/>
      <c r="G386" s="26"/>
    </row>
    <row r="387" spans="2:7">
      <c r="B387" s="29">
        <v>381</v>
      </c>
      <c r="C387" s="33">
        <v>12.7</v>
      </c>
      <c r="D387" s="33">
        <f>Mode1_Data_analysis!D387</f>
        <v>0.153</v>
      </c>
      <c r="E387" s="33">
        <f>Mode1_Data_analysis!M387</f>
        <v>0.15399023868667375</v>
      </c>
      <c r="F387" s="33">
        <f>Mode1_Data_analysis!G387</f>
        <v>0.55086807609999999</v>
      </c>
      <c r="G387" s="33">
        <f>Mode1_Data_analysis!O387</f>
        <v>0.55165430669763094</v>
      </c>
    </row>
    <row r="388" spans="2:7">
      <c r="B388" s="29">
        <v>382</v>
      </c>
      <c r="C388" s="26"/>
      <c r="D388" s="26"/>
      <c r="E388" s="26"/>
      <c r="F388" s="26"/>
      <c r="G388" s="26"/>
    </row>
    <row r="389" spans="2:7">
      <c r="B389" s="29">
        <v>383</v>
      </c>
      <c r="C389" s="26"/>
      <c r="D389" s="26"/>
      <c r="E389" s="26"/>
      <c r="F389" s="26"/>
      <c r="G389" s="26"/>
    </row>
    <row r="390" spans="2:7">
      <c r="B390" s="29">
        <v>384</v>
      </c>
      <c r="C390" s="26">
        <v>12.8</v>
      </c>
      <c r="D390" s="26">
        <f>Mode1_Data_analysis!D390</f>
        <v>0.16600000000000001</v>
      </c>
      <c r="E390" s="26">
        <f>Mode1_Data_analysis!M390</f>
        <v>0.16602357098723369</v>
      </c>
      <c r="F390" s="26">
        <f>Mode1_Data_analysis!G390</f>
        <v>0.56336667910000005</v>
      </c>
      <c r="G390" s="26">
        <f>Mode1_Data_analysis!O390</f>
        <v>0.56376404011479908</v>
      </c>
    </row>
    <row r="391" spans="2:7">
      <c r="B391" s="29">
        <v>385</v>
      </c>
      <c r="C391" s="26"/>
      <c r="D391" s="26"/>
      <c r="E391" s="26"/>
      <c r="F391" s="26"/>
      <c r="G391" s="26"/>
    </row>
    <row r="392" spans="2:7">
      <c r="B392" s="29">
        <v>386</v>
      </c>
      <c r="C392" s="26"/>
      <c r="D392" s="26"/>
      <c r="E392" s="26"/>
      <c r="F392" s="26"/>
      <c r="G392" s="26"/>
    </row>
    <row r="393" spans="2:7">
      <c r="B393" s="29">
        <v>387</v>
      </c>
      <c r="C393" s="26">
        <v>12.9</v>
      </c>
      <c r="D393" s="33">
        <f>Mode1_Data_analysis!D393</f>
        <v>0.17699999999999999</v>
      </c>
      <c r="E393" s="33">
        <f>Mode1_Data_analysis!M393</f>
        <v>0.17695382222373798</v>
      </c>
      <c r="F393" s="33">
        <f>Mode1_Data_analysis!G393</f>
        <v>0.57458804450000001</v>
      </c>
      <c r="G393" s="33">
        <f>Mode1_Data_analysis!O393</f>
        <v>0.57476569477813055</v>
      </c>
    </row>
    <row r="394" spans="2:7">
      <c r="B394" s="29">
        <v>388</v>
      </c>
      <c r="C394" s="26"/>
      <c r="D394" s="26"/>
      <c r="E394" s="26"/>
      <c r="F394" s="26"/>
      <c r="G394" s="26"/>
    </row>
    <row r="395" spans="2:7">
      <c r="B395" s="29">
        <v>389</v>
      </c>
      <c r="C395" s="26"/>
      <c r="D395" s="26"/>
      <c r="E395" s="26"/>
      <c r="F395" s="26"/>
      <c r="G395" s="26"/>
    </row>
    <row r="396" spans="2:7">
      <c r="B396" s="29">
        <v>390</v>
      </c>
      <c r="C396" s="33">
        <v>13</v>
      </c>
      <c r="D396" s="26">
        <f>Mode1_Data_analysis!D396</f>
        <v>0.186</v>
      </c>
      <c r="E396" s="26">
        <f>Mode1_Data_analysis!M396</f>
        <v>0.1861731291560666</v>
      </c>
      <c r="F396" s="26">
        <f>Mode1_Data_analysis!G396</f>
        <v>0.58425259500000004</v>
      </c>
      <c r="G396" s="26">
        <f>Mode1_Data_analysis!O396</f>
        <v>0.58404466804725141</v>
      </c>
    </row>
    <row r="397" spans="2:7">
      <c r="B397" s="29">
        <v>391</v>
      </c>
      <c r="C397" s="26"/>
      <c r="D397" s="26"/>
      <c r="E397" s="26"/>
      <c r="F397" s="26"/>
      <c r="G397" s="26"/>
    </row>
    <row r="398" spans="2:7">
      <c r="B398" s="29">
        <v>392</v>
      </c>
      <c r="C398" s="26"/>
      <c r="D398" s="26"/>
      <c r="E398" s="26"/>
      <c r="F398" s="26"/>
      <c r="G398" s="26"/>
    </row>
    <row r="399" spans="2:7">
      <c r="B399" s="29">
        <v>393</v>
      </c>
      <c r="C399" s="26">
        <v>13.1</v>
      </c>
      <c r="D399" s="33">
        <f>Mode1_Data_analysis!D399</f>
        <v>0.19400000000000001</v>
      </c>
      <c r="E399" s="33">
        <f>Mode1_Data_analysis!M399</f>
        <v>0.19316876833827223</v>
      </c>
      <c r="F399" s="33">
        <f>Mode1_Data_analysis!G399</f>
        <v>0.59155987889999995</v>
      </c>
      <c r="G399" s="33">
        <f>Mode1_Data_analysis!O399</f>
        <v>0.59108260487919972</v>
      </c>
    </row>
    <row r="400" spans="2:7">
      <c r="B400" s="29">
        <v>394</v>
      </c>
      <c r="C400" s="26"/>
      <c r="D400" s="26"/>
      <c r="E400" s="26"/>
      <c r="F400" s="26"/>
      <c r="G400" s="26"/>
    </row>
    <row r="401" spans="2:7">
      <c r="B401" s="29">
        <v>395</v>
      </c>
      <c r="C401" s="26"/>
      <c r="D401" s="26"/>
      <c r="E401" s="26"/>
      <c r="F401" s="26"/>
      <c r="G401" s="26"/>
    </row>
    <row r="402" spans="2:7">
      <c r="B402" s="29">
        <v>396</v>
      </c>
      <c r="C402" s="26">
        <v>13.2</v>
      </c>
      <c r="D402" s="26">
        <f>Mode1_Data_analysis!D402</f>
        <v>0.19800000000000001</v>
      </c>
      <c r="E402" s="26">
        <f>Mode1_Data_analysis!M402</f>
        <v>0.19755162607125926</v>
      </c>
      <c r="F402" s="26">
        <f>Mode1_Data_analysis!G402</f>
        <v>0.59600816089999997</v>
      </c>
      <c r="G402" s="26">
        <f>Mode1_Data_analysis!O402</f>
        <v>0.59548639931842851</v>
      </c>
    </row>
    <row r="403" spans="2:7">
      <c r="B403" s="29">
        <v>397</v>
      </c>
      <c r="C403" s="26"/>
      <c r="D403" s="26"/>
      <c r="E403" s="26"/>
      <c r="F403" s="26"/>
      <c r="G403" s="26"/>
    </row>
    <row r="404" spans="2:7">
      <c r="B404" s="29">
        <v>398</v>
      </c>
      <c r="C404" s="26"/>
      <c r="D404" s="26"/>
      <c r="E404" s="26"/>
      <c r="F404" s="26"/>
      <c r="G404" s="26"/>
    </row>
    <row r="405" spans="2:7">
      <c r="B405" s="29">
        <v>399</v>
      </c>
      <c r="C405" s="33">
        <v>13.3</v>
      </c>
      <c r="D405" s="33">
        <f>Mode1_Data_analysis!D405</f>
        <v>0.2</v>
      </c>
      <c r="E405" s="33">
        <f>Mode1_Data_analysis!M405</f>
        <v>0.19907781012945847</v>
      </c>
      <c r="F405" s="33">
        <f>Mode1_Data_analysis!G405</f>
        <v>0.59773618230000003</v>
      </c>
      <c r="G405" s="33">
        <f>Mode1_Data_analysis!O405</f>
        <v>0.59701018303192299</v>
      </c>
    </row>
    <row r="406" spans="2:7">
      <c r="B406" s="29">
        <v>400</v>
      </c>
      <c r="C406" s="26"/>
      <c r="D406" s="26"/>
      <c r="E406" s="26"/>
      <c r="F406" s="26"/>
      <c r="G406" s="26"/>
    </row>
    <row r="407" spans="2:7">
      <c r="B407" s="29">
        <v>401</v>
      </c>
      <c r="C407" s="26"/>
      <c r="D407" s="26"/>
      <c r="E407" s="26"/>
      <c r="F407" s="26"/>
      <c r="G407" s="26"/>
    </row>
    <row r="408" spans="2:7">
      <c r="B408" s="29">
        <v>402</v>
      </c>
      <c r="C408" s="26">
        <v>13.4</v>
      </c>
      <c r="D408" s="26">
        <f>Mode1_Data_analysis!D408</f>
        <v>0.19800000000000001</v>
      </c>
      <c r="E408" s="26">
        <f>Mode1_Data_analysis!M408</f>
        <v>0.19766220592314435</v>
      </c>
      <c r="F408" s="26">
        <f>Mode1_Data_analysis!G408</f>
        <v>0.59635047060000002</v>
      </c>
      <c r="G408" s="26">
        <f>Mode1_Data_analysis!O408</f>
        <v>0.59556906798608322</v>
      </c>
    </row>
    <row r="409" spans="2:7">
      <c r="B409" s="29">
        <v>403</v>
      </c>
      <c r="C409" s="26"/>
      <c r="D409" s="26"/>
      <c r="E409" s="26"/>
      <c r="F409" s="26"/>
      <c r="G409" s="26"/>
    </row>
    <row r="410" spans="2:7">
      <c r="B410" s="29">
        <v>404</v>
      </c>
      <c r="C410" s="26"/>
      <c r="D410" s="26"/>
      <c r="E410" s="26"/>
      <c r="F410" s="26"/>
      <c r="G410" s="26"/>
    </row>
    <row r="411" spans="2:7">
      <c r="B411" s="29">
        <v>405</v>
      </c>
      <c r="C411" s="26">
        <v>13.5</v>
      </c>
      <c r="D411" s="33">
        <f>Mode1_Data_analysis!D411</f>
        <v>0.19400000000000001</v>
      </c>
      <c r="E411" s="33">
        <f>Mode1_Data_analysis!M411</f>
        <v>0.19338322509136699</v>
      </c>
      <c r="F411" s="33">
        <f>Mode1_Data_analysis!G411</f>
        <v>0.5920818981</v>
      </c>
      <c r="G411" s="33">
        <f>Mode1_Data_analysis!O411</f>
        <v>0.59124387365619369</v>
      </c>
    </row>
    <row r="412" spans="2:7">
      <c r="B412" s="29">
        <v>406</v>
      </c>
      <c r="C412" s="26"/>
      <c r="D412" s="26"/>
      <c r="E412" s="26"/>
      <c r="F412" s="26"/>
      <c r="G412" s="26"/>
    </row>
    <row r="413" spans="2:7">
      <c r="B413" s="29">
        <v>407</v>
      </c>
      <c r="C413" s="26"/>
      <c r="D413" s="26"/>
      <c r="E413" s="26"/>
      <c r="F413" s="26"/>
      <c r="G413" s="26"/>
    </row>
    <row r="414" spans="2:7">
      <c r="B414" s="29">
        <v>408</v>
      </c>
      <c r="C414" s="33">
        <v>13.6</v>
      </c>
      <c r="D414" s="26">
        <f>Mode1_Data_analysis!D414</f>
        <v>0.187</v>
      </c>
      <c r="E414" s="26">
        <f>Mode1_Data_analysis!M414</f>
        <v>0.18647848142975595</v>
      </c>
      <c r="F414" s="26">
        <f>Mode1_Data_analysis!G414</f>
        <v>0.58506005299999997</v>
      </c>
      <c r="G414" s="26">
        <f>Mode1_Data_analysis!O414</f>
        <v>0.58427657569101565</v>
      </c>
    </row>
    <row r="415" spans="2:7">
      <c r="B415" s="29">
        <v>409</v>
      </c>
      <c r="C415" s="26"/>
      <c r="D415" s="26"/>
      <c r="E415" s="26"/>
      <c r="F415" s="26"/>
      <c r="G415" s="26"/>
    </row>
    <row r="416" spans="2:7">
      <c r="B416" s="29">
        <v>410</v>
      </c>
      <c r="C416" s="26"/>
      <c r="D416" s="26"/>
      <c r="E416" s="26"/>
      <c r="F416" s="26"/>
      <c r="G416" s="26"/>
    </row>
    <row r="417" spans="2:7">
      <c r="B417" s="29">
        <v>411</v>
      </c>
      <c r="C417" s="26">
        <v>13.7</v>
      </c>
      <c r="D417" s="33">
        <f>Mode1_Data_analysis!D417</f>
        <v>0.17799999999999999</v>
      </c>
      <c r="E417" s="33">
        <f>Mode1_Data_analysis!M417</f>
        <v>0.17733163078195308</v>
      </c>
      <c r="F417" s="33">
        <f>Mode1_Data_analysis!G417</f>
        <v>0.57584261680000004</v>
      </c>
      <c r="G417" s="33">
        <f>Mode1_Data_analysis!O417</f>
        <v>0.5750567341114563</v>
      </c>
    </row>
    <row r="418" spans="2:7">
      <c r="B418" s="29">
        <v>412</v>
      </c>
      <c r="C418" s="26"/>
      <c r="D418" s="26"/>
      <c r="E418" s="26"/>
      <c r="F418" s="26"/>
      <c r="G418" s="26"/>
    </row>
    <row r="419" spans="2:7">
      <c r="B419" s="29">
        <v>413</v>
      </c>
      <c r="C419" s="26"/>
      <c r="D419" s="26"/>
      <c r="E419" s="26"/>
      <c r="F419" s="26"/>
      <c r="G419" s="26"/>
    </row>
    <row r="420" spans="2:7">
      <c r="B420" s="29">
        <v>414</v>
      </c>
      <c r="C420" s="26">
        <v>13.8</v>
      </c>
      <c r="D420" s="26">
        <f>Mode1_Data_analysis!D420</f>
        <v>0.16700000000000001</v>
      </c>
      <c r="E420" s="26">
        <f>Mode1_Data_analysis!M420</f>
        <v>0.16645110047291845</v>
      </c>
      <c r="F420" s="26">
        <f>Mode1_Data_analysis!G420</f>
        <v>0.56476547769999996</v>
      </c>
      <c r="G420" s="26">
        <f>Mode1_Data_analysis!O420</f>
        <v>0.56409966547911183</v>
      </c>
    </row>
    <row r="421" spans="2:7">
      <c r="B421" s="29">
        <v>415</v>
      </c>
      <c r="C421" s="26"/>
      <c r="D421" s="26"/>
      <c r="E421" s="26"/>
      <c r="F421" s="26"/>
      <c r="G421" s="26"/>
    </row>
    <row r="422" spans="2:7">
      <c r="B422" s="29">
        <v>416</v>
      </c>
      <c r="C422" s="26"/>
      <c r="D422" s="26"/>
      <c r="E422" s="26"/>
      <c r="F422" s="26"/>
      <c r="G422" s="26"/>
    </row>
    <row r="423" spans="2:7">
      <c r="B423" s="29">
        <v>417</v>
      </c>
      <c r="C423" s="33">
        <v>13.9</v>
      </c>
      <c r="D423" s="33">
        <f>Mode1_Data_analysis!D423</f>
        <v>0.155</v>
      </c>
      <c r="E423" s="33">
        <f>Mode1_Data_analysis!M423</f>
        <v>0.15444188311956836</v>
      </c>
      <c r="F423" s="33">
        <f>Mode1_Data_analysis!G423</f>
        <v>0.55237957179999997</v>
      </c>
      <c r="G423" s="33">
        <f>Mode1_Data_analysis!O423</f>
        <v>0.55201758646748045</v>
      </c>
    </row>
    <row r="424" spans="2:7">
      <c r="B424" s="29">
        <v>418</v>
      </c>
      <c r="C424" s="26"/>
      <c r="D424" s="26"/>
      <c r="E424" s="26"/>
      <c r="F424" s="26"/>
      <c r="G424" s="26"/>
    </row>
    <row r="425" spans="2:7">
      <c r="B425" s="29">
        <v>419</v>
      </c>
      <c r="C425" s="26"/>
      <c r="D425" s="26"/>
      <c r="E425" s="26"/>
      <c r="F425" s="26"/>
      <c r="G425" s="26"/>
    </row>
    <row r="426" spans="2:7">
      <c r="B426" s="29">
        <v>420</v>
      </c>
      <c r="C426" s="26">
        <v>14</v>
      </c>
      <c r="D426" s="26">
        <f>Mode1_Data_analysis!D426</f>
        <v>0.14199999999999999</v>
      </c>
      <c r="E426" s="26">
        <f>Mode1_Data_analysis!M426</f>
        <v>0.14197195444340216</v>
      </c>
      <c r="F426" s="26">
        <f>Mode1_Data_analysis!G426</f>
        <v>0.53967431560000001</v>
      </c>
      <c r="G426" s="26">
        <f>Mode1_Data_analysis!O426</f>
        <v>0.5394853498332427</v>
      </c>
    </row>
    <row r="427" spans="2:7">
      <c r="B427" s="29">
        <v>421</v>
      </c>
      <c r="C427" s="26"/>
      <c r="D427" s="26"/>
      <c r="E427" s="26"/>
      <c r="F427" s="26"/>
      <c r="G427" s="26"/>
    </row>
    <row r="428" spans="2:7">
      <c r="B428" s="29">
        <v>422</v>
      </c>
      <c r="C428" s="26"/>
      <c r="D428" s="26"/>
      <c r="E428" s="26"/>
      <c r="F428" s="26"/>
      <c r="G428" s="26"/>
    </row>
    <row r="429" spans="2:7">
      <c r="B429" s="29">
        <v>423</v>
      </c>
      <c r="C429" s="26">
        <v>14.1</v>
      </c>
      <c r="D429" s="33">
        <f>Mode1_Data_analysis!D429</f>
        <v>0.129</v>
      </c>
      <c r="E429" s="33">
        <f>Mode1_Data_analysis!M429</f>
        <v>0.12973517375272814</v>
      </c>
      <c r="F429" s="33">
        <f>Mode1_Data_analysis!G429</f>
        <v>0.5271273796</v>
      </c>
      <c r="G429" s="33">
        <f>Mode1_Data_analysis!O429</f>
        <v>0.52720269581069457</v>
      </c>
    </row>
    <row r="430" spans="2:7">
      <c r="B430" s="29">
        <v>424</v>
      </c>
      <c r="C430" s="26"/>
      <c r="D430" s="26"/>
      <c r="E430" s="26"/>
      <c r="F430" s="26"/>
      <c r="G430" s="26"/>
    </row>
    <row r="431" spans="2:7">
      <c r="B431" s="29">
        <v>425</v>
      </c>
      <c r="C431" s="26"/>
      <c r="D431" s="26"/>
      <c r="E431" s="26"/>
      <c r="F431" s="26"/>
      <c r="G431" s="26"/>
    </row>
    <row r="432" spans="2:7">
      <c r="B432" s="29">
        <v>426</v>
      </c>
      <c r="C432" s="33">
        <v>14.2</v>
      </c>
      <c r="D432" s="26">
        <f>Mode1_Data_analysis!D432</f>
        <v>0.11799999999999999</v>
      </c>
      <c r="E432" s="26">
        <f>Mode1_Data_analysis!M432</f>
        <v>0.11841272244800002</v>
      </c>
      <c r="F432" s="26">
        <f>Mode1_Data_analysis!G432</f>
        <v>0.51563581599999997</v>
      </c>
      <c r="G432" s="26">
        <f>Mode1_Data_analysis!O432</f>
        <v>0.51585513554688944</v>
      </c>
    </row>
    <row r="433" spans="2:7">
      <c r="B433" s="29">
        <v>427</v>
      </c>
      <c r="C433" s="26"/>
      <c r="D433" s="26"/>
      <c r="E433" s="26"/>
      <c r="F433" s="26"/>
      <c r="G433" s="26"/>
    </row>
    <row r="434" spans="2:7">
      <c r="B434" s="29">
        <v>428</v>
      </c>
      <c r="C434" s="26"/>
      <c r="D434" s="26"/>
      <c r="E434" s="26"/>
      <c r="F434" s="26"/>
      <c r="G434" s="26"/>
    </row>
    <row r="435" spans="2:7">
      <c r="B435" s="29">
        <v>429</v>
      </c>
      <c r="C435" s="26">
        <v>14.3</v>
      </c>
      <c r="D435" s="33">
        <f>Mode1_Data_analysis!D435</f>
        <v>0.108</v>
      </c>
      <c r="E435" s="33">
        <f>Mode1_Data_analysis!M435</f>
        <v>0.10863521920982476</v>
      </c>
      <c r="F435" s="33">
        <f>Mode1_Data_analysis!G435</f>
        <v>0.50553475489999999</v>
      </c>
      <c r="G435" s="33">
        <f>Mode1_Data_analysis!O435</f>
        <v>0.50607565762725093</v>
      </c>
    </row>
    <row r="436" spans="2:7">
      <c r="B436" s="29">
        <v>430</v>
      </c>
      <c r="C436" s="26"/>
      <c r="D436" s="26"/>
      <c r="E436" s="26"/>
      <c r="F436" s="26"/>
      <c r="G436" s="26"/>
    </row>
    <row r="437" spans="2:7">
      <c r="B437" s="29">
        <v>431</v>
      </c>
      <c r="C437" s="26"/>
      <c r="D437" s="26"/>
      <c r="E437" s="26"/>
      <c r="F437" s="26"/>
      <c r="G437" s="26"/>
    </row>
    <row r="438" spans="2:7">
      <c r="B438" s="29">
        <v>432</v>
      </c>
      <c r="C438" s="26">
        <v>14.4</v>
      </c>
      <c r="D438" s="26">
        <f>Mode1_Data_analysis!D438</f>
        <v>0.1</v>
      </c>
      <c r="E438" s="26">
        <f>Mode1_Data_analysis!M438</f>
        <v>0.10094761564049499</v>
      </c>
      <c r="F438" s="26">
        <f>Mode1_Data_analysis!G438</f>
        <v>0.49785771249999999</v>
      </c>
      <c r="G438" s="26">
        <f>Mode1_Data_analysis!O438</f>
        <v>0.49840940003404471</v>
      </c>
    </row>
    <row r="439" spans="2:7">
      <c r="B439" s="29">
        <v>433</v>
      </c>
      <c r="C439" s="26"/>
      <c r="D439" s="26"/>
      <c r="E439" s="26"/>
      <c r="F439" s="26"/>
      <c r="G439" s="26"/>
    </row>
    <row r="440" spans="2:7">
      <c r="B440" s="29">
        <v>434</v>
      </c>
      <c r="C440" s="26"/>
      <c r="D440" s="26"/>
      <c r="E440" s="26"/>
      <c r="F440" s="26"/>
      <c r="G440" s="26"/>
    </row>
    <row r="441" spans="2:7">
      <c r="B441" s="29">
        <v>435</v>
      </c>
      <c r="C441" s="33">
        <v>14.5</v>
      </c>
      <c r="D441" s="33">
        <f>Mode1_Data_analysis!D441</f>
        <v>9.5100000000000004E-2</v>
      </c>
      <c r="E441" s="33">
        <f>Mode1_Data_analysis!M441</f>
        <v>9.5778824724094158E-2</v>
      </c>
      <c r="F441" s="33">
        <f>Mode1_Data_analysis!G441</f>
        <v>0.4926229271</v>
      </c>
      <c r="G441" s="33">
        <f>Mode1_Data_analysis!O441</f>
        <v>0.49328326101504105</v>
      </c>
    </row>
    <row r="442" spans="2:7">
      <c r="B442" s="29">
        <v>436</v>
      </c>
      <c r="C442" s="26"/>
      <c r="D442" s="26"/>
      <c r="E442" s="26"/>
      <c r="F442" s="26"/>
      <c r="G442" s="26"/>
    </row>
    <row r="443" spans="2:7">
      <c r="B443" s="29">
        <v>437</v>
      </c>
      <c r="C443" s="26"/>
      <c r="D443" s="26"/>
      <c r="E443" s="26"/>
      <c r="F443" s="26"/>
      <c r="G443" s="26"/>
    </row>
    <row r="444" spans="2:7">
      <c r="B444" s="29">
        <v>438</v>
      </c>
      <c r="C444" s="26">
        <v>14.6</v>
      </c>
      <c r="D444" s="26">
        <f>Mode1_Data_analysis!D444</f>
        <v>9.2700000000000005E-2</v>
      </c>
      <c r="E444" s="26">
        <f>Mode1_Data_analysis!M444</f>
        <v>9.3417774649201701E-2</v>
      </c>
      <c r="F444" s="26">
        <f>Mode1_Data_analysis!G444</f>
        <v>0.49026188729999998</v>
      </c>
      <c r="G444" s="26">
        <f>Mode1_Data_analysis!O444</f>
        <v>0.4909821430667633</v>
      </c>
    </row>
    <row r="445" spans="2:7">
      <c r="B445" s="29">
        <v>439</v>
      </c>
      <c r="C445" s="26"/>
      <c r="D445" s="26"/>
      <c r="E445" s="26"/>
      <c r="F445" s="26"/>
      <c r="G445" s="26"/>
    </row>
    <row r="446" spans="2:7">
      <c r="B446" s="29">
        <v>440</v>
      </c>
      <c r="C446" s="26"/>
      <c r="D446" s="26"/>
      <c r="E446" s="26"/>
      <c r="F446" s="26"/>
      <c r="G446" s="26"/>
    </row>
    <row r="447" spans="2:7">
      <c r="B447" s="29">
        <v>441</v>
      </c>
      <c r="C447" s="26">
        <v>14.7</v>
      </c>
      <c r="D447" s="33">
        <f>Mode1_Data_analysis!D447</f>
        <v>9.35E-2</v>
      </c>
      <c r="E447" s="33">
        <f>Mode1_Data_analysis!M447</f>
        <v>9.3997226408300244E-2</v>
      </c>
      <c r="F447" s="33">
        <f>Mode1_Data_analysis!G447</f>
        <v>0.49101781</v>
      </c>
      <c r="G447" s="33">
        <f>Mode1_Data_analysis!O447</f>
        <v>0.4916331504981527</v>
      </c>
    </row>
    <row r="448" spans="2:7">
      <c r="B448" s="29">
        <v>442</v>
      </c>
      <c r="C448" s="26"/>
      <c r="D448" s="26"/>
      <c r="E448" s="26"/>
      <c r="F448" s="26"/>
      <c r="G448" s="26"/>
    </row>
    <row r="449" spans="2:7">
      <c r="B449" s="29">
        <v>443</v>
      </c>
      <c r="C449" s="26"/>
      <c r="D449" s="26"/>
      <c r="E449" s="26"/>
      <c r="F449" s="26"/>
      <c r="G449" s="26"/>
    </row>
    <row r="450" spans="2:7">
      <c r="B450" s="29">
        <v>444</v>
      </c>
      <c r="C450" s="33">
        <v>14.8</v>
      </c>
      <c r="D450" s="26">
        <f>Mode1_Data_analysis!D450</f>
        <v>9.6699999999999994E-2</v>
      </c>
      <c r="E450" s="26">
        <f>Mode1_Data_analysis!M450</f>
        <v>9.74862645091924E-2</v>
      </c>
      <c r="F450" s="26">
        <f>Mode1_Data_analysis!G450</f>
        <v>0.49470656289999998</v>
      </c>
      <c r="G450" s="26">
        <f>Mode1_Data_analysis!O450</f>
        <v>0.49519861404709564</v>
      </c>
    </row>
    <row r="451" spans="2:7">
      <c r="B451" s="29">
        <v>445</v>
      </c>
      <c r="C451" s="26"/>
      <c r="D451" s="26"/>
      <c r="E451" s="26"/>
      <c r="F451" s="26"/>
      <c r="G451" s="26"/>
    </row>
    <row r="452" spans="2:7">
      <c r="B452" s="29">
        <v>446</v>
      </c>
      <c r="C452" s="26"/>
      <c r="D452" s="26"/>
      <c r="E452" s="26"/>
      <c r="F452" s="26"/>
      <c r="G452" s="26"/>
    </row>
    <row r="453" spans="2:7">
      <c r="B453" s="29">
        <v>447</v>
      </c>
      <c r="C453" s="26">
        <v>14.9</v>
      </c>
      <c r="D453" s="33">
        <f>Mode1_Data_analysis!D453</f>
        <v>0.10299999999999999</v>
      </c>
      <c r="E453" s="33">
        <f>Mode1_Data_analysis!M453</f>
        <v>0.1036918896763816</v>
      </c>
      <c r="F453" s="33">
        <f>Mode1_Data_analysis!G453</f>
        <v>0.50087602630000005</v>
      </c>
      <c r="G453" s="33">
        <f>Mode1_Data_analysis!O453</f>
        <v>0.5014783210352256</v>
      </c>
    </row>
    <row r="454" spans="2:7">
      <c r="B454" s="29">
        <v>448</v>
      </c>
      <c r="C454" s="26"/>
      <c r="D454" s="26"/>
      <c r="E454" s="26"/>
      <c r="F454" s="26"/>
      <c r="G454" s="26"/>
    </row>
    <row r="455" spans="2:7">
      <c r="B455" s="29">
        <v>449</v>
      </c>
      <c r="C455" s="26"/>
      <c r="D455" s="26"/>
      <c r="E455" s="26"/>
      <c r="F455" s="26"/>
      <c r="G455" s="26"/>
    </row>
    <row r="456" spans="2:7">
      <c r="B456" s="29">
        <v>450</v>
      </c>
      <c r="C456" s="26">
        <v>15</v>
      </c>
      <c r="D456" s="26">
        <f>Mode1_Data_analysis!D456</f>
        <v>0.112</v>
      </c>
      <c r="E456" s="26">
        <f>Mode1_Data_analysis!M456</f>
        <v>0.11226963708399873</v>
      </c>
      <c r="F456" s="26">
        <f>Mode1_Data_analysis!G456</f>
        <v>0.50976950210000005</v>
      </c>
      <c r="G456" s="26">
        <f>Mode1_Data_analysis!O456</f>
        <v>0.51012081443664792</v>
      </c>
    </row>
    <row r="457" spans="2:7">
      <c r="B457" s="29">
        <v>451</v>
      </c>
      <c r="C457" s="26"/>
      <c r="D457" s="26"/>
      <c r="E457" s="26"/>
      <c r="F457" s="26"/>
      <c r="G457" s="26"/>
    </row>
    <row r="458" spans="2:7">
      <c r="B458" s="29">
        <v>452</v>
      </c>
      <c r="C458" s="26"/>
      <c r="D458" s="26"/>
      <c r="E458" s="26"/>
      <c r="F458" s="26"/>
      <c r="G458" s="26"/>
    </row>
    <row r="459" spans="2:7">
      <c r="B459" s="29">
        <v>453</v>
      </c>
      <c r="C459" s="33">
        <v>15.1</v>
      </c>
      <c r="D459" s="33">
        <f>Mode1_Data_analysis!D459</f>
        <v>0.122</v>
      </c>
      <c r="E459" s="33">
        <f>Mode1_Data_analysis!M459</f>
        <v>0.1227426414246332</v>
      </c>
      <c r="F459" s="33">
        <f>Mode1_Data_analysis!G459</f>
        <v>0.52032229910000005</v>
      </c>
      <c r="G459" s="33">
        <f>Mode1_Data_analysis!O459</f>
        <v>0.52064311790437756</v>
      </c>
    </row>
    <row r="460" spans="2:7">
      <c r="B460" s="29">
        <v>454</v>
      </c>
      <c r="C460" s="26"/>
      <c r="D460" s="26"/>
      <c r="E460" s="26"/>
      <c r="F460" s="26"/>
      <c r="G460" s="26"/>
    </row>
    <row r="461" spans="2:7">
      <c r="B461" s="29">
        <v>455</v>
      </c>
      <c r="C461" s="26"/>
      <c r="D461" s="26"/>
      <c r="E461" s="26"/>
      <c r="F461" s="26"/>
      <c r="G461" s="26"/>
    </row>
    <row r="462" spans="2:7">
      <c r="B462" s="29">
        <v>456</v>
      </c>
      <c r="C462" s="26">
        <v>15.2</v>
      </c>
      <c r="D462" s="26">
        <f>Mode1_Data_analysis!D462</f>
        <v>0.13400000000000001</v>
      </c>
      <c r="E462" s="26">
        <f>Mode1_Data_analysis!M462</f>
        <v>0.13452809889551504</v>
      </c>
      <c r="F462" s="26">
        <f>Mode1_Data_analysis!G462</f>
        <v>0.53225289639999995</v>
      </c>
      <c r="G462" s="26">
        <f>Mode1_Data_analysis!O462</f>
        <v>0.532457774545948</v>
      </c>
    </row>
    <row r="463" spans="2:7">
      <c r="B463" s="29">
        <v>457</v>
      </c>
      <c r="C463" s="26"/>
      <c r="D463" s="26"/>
      <c r="E463" s="26"/>
      <c r="F463" s="26"/>
      <c r="G463" s="26"/>
    </row>
    <row r="464" spans="2:7">
      <c r="B464" s="29">
        <v>458</v>
      </c>
      <c r="C464" s="26"/>
      <c r="D464" s="26"/>
      <c r="E464" s="26"/>
      <c r="F464" s="26"/>
      <c r="G464" s="26"/>
    </row>
    <row r="465" spans="2:7">
      <c r="B465" s="29">
        <v>459</v>
      </c>
      <c r="C465" s="26">
        <v>15.3</v>
      </c>
      <c r="D465" s="33">
        <f>Mode1_Data_analysis!D465</f>
        <v>0.14699999999999999</v>
      </c>
      <c r="E465" s="33">
        <f>Mode1_Data_analysis!M465</f>
        <v>0.14696966227853342</v>
      </c>
      <c r="F465" s="33">
        <f>Mode1_Data_analysis!G465</f>
        <v>0.5448898217</v>
      </c>
      <c r="G465" s="33">
        <f>Mode1_Data_analysis!O465</f>
        <v>0.54490568118450666</v>
      </c>
    </row>
    <row r="466" spans="2:7">
      <c r="B466" s="29">
        <v>460</v>
      </c>
      <c r="C466" s="26"/>
      <c r="D466" s="26"/>
      <c r="E466" s="26"/>
      <c r="F466" s="26"/>
      <c r="G466" s="26"/>
    </row>
    <row r="467" spans="2:7">
      <c r="B467" s="29">
        <v>461</v>
      </c>
      <c r="C467" s="26"/>
      <c r="D467" s="26"/>
      <c r="E467" s="26"/>
      <c r="F467" s="26"/>
      <c r="G467" s="26"/>
    </row>
    <row r="468" spans="2:7">
      <c r="B468" s="29">
        <v>462</v>
      </c>
      <c r="C468" s="33">
        <v>15.4</v>
      </c>
      <c r="D468" s="26">
        <f>Mode1_Data_analysis!D468</f>
        <v>0.159</v>
      </c>
      <c r="E468" s="26">
        <f>Mode1_Data_analysis!M468</f>
        <v>0.15937397192596109</v>
      </c>
      <c r="F468" s="26">
        <f>Mode1_Data_analysis!G468</f>
        <v>0.55749494150000001</v>
      </c>
      <c r="G468" s="26">
        <f>Mode1_Data_analysis!O468</f>
        <v>0.55729287946523465</v>
      </c>
    </row>
    <row r="469" spans="2:7">
      <c r="B469" s="29">
        <v>463</v>
      </c>
      <c r="C469" s="26"/>
      <c r="D469" s="26"/>
      <c r="E469" s="26"/>
      <c r="F469" s="26"/>
      <c r="G469" s="26"/>
    </row>
    <row r="470" spans="2:7">
      <c r="B470" s="29">
        <v>464</v>
      </c>
      <c r="C470" s="26"/>
      <c r="D470" s="26"/>
      <c r="E470" s="26"/>
      <c r="F470" s="26"/>
      <c r="G470" s="26"/>
    </row>
    <row r="471" spans="2:7">
      <c r="B471" s="29">
        <v>465</v>
      </c>
      <c r="C471" s="26">
        <v>15.5</v>
      </c>
      <c r="D471" s="33">
        <f>Mode1_Data_analysis!D471</f>
        <v>0.17100000000000001</v>
      </c>
      <c r="E471" s="33">
        <f>Mode1_Data_analysis!M471</f>
        <v>0.17104929147191869</v>
      </c>
      <c r="F471" s="33">
        <f>Mode1_Data_analysis!G471</f>
        <v>0.56903942880000002</v>
      </c>
      <c r="G471" s="33">
        <f>Mode1_Data_analysis!O471</f>
        <v>0.56892924807567813</v>
      </c>
    </row>
    <row r="472" spans="2:7">
      <c r="B472" s="29">
        <v>466</v>
      </c>
      <c r="C472" s="26"/>
      <c r="D472" s="26"/>
      <c r="E472" s="26"/>
      <c r="F472" s="26"/>
      <c r="G472" s="26"/>
    </row>
    <row r="473" spans="2:7">
      <c r="B473" s="29">
        <v>467</v>
      </c>
      <c r="C473" s="26"/>
      <c r="D473" s="26"/>
      <c r="E473" s="26"/>
      <c r="F473" s="26"/>
      <c r="G473" s="26"/>
    </row>
    <row r="474" spans="2:7">
      <c r="B474" s="29">
        <v>468</v>
      </c>
      <c r="C474" s="26">
        <v>15.6</v>
      </c>
      <c r="D474" s="26">
        <f>Mode1_Data_analysis!D474</f>
        <v>0.18099999999999999</v>
      </c>
      <c r="E474" s="26">
        <f>Mode1_Data_analysis!M474</f>
        <v>0.18134409583961528</v>
      </c>
      <c r="F474" s="26">
        <f>Mode1_Data_analysis!G474</f>
        <v>0.57921992879999995</v>
      </c>
      <c r="G474" s="26">
        <f>Mode1_Data_analysis!O474</f>
        <v>0.5791669383164465</v>
      </c>
    </row>
    <row r="475" spans="2:7">
      <c r="B475" s="29">
        <v>469</v>
      </c>
      <c r="C475" s="26"/>
      <c r="D475" s="26"/>
      <c r="E475" s="26"/>
      <c r="F475" s="26"/>
      <c r="G475" s="26"/>
    </row>
    <row r="476" spans="2:7">
      <c r="B476" s="29">
        <v>470</v>
      </c>
      <c r="C476" s="26"/>
      <c r="D476" s="26"/>
      <c r="E476" s="26"/>
      <c r="F476" s="26"/>
      <c r="G476" s="26"/>
    </row>
    <row r="477" spans="2:7">
      <c r="B477" s="29">
        <v>471</v>
      </c>
      <c r="C477" s="33">
        <v>15.7</v>
      </c>
      <c r="D477" s="33">
        <f>Mode1_Data_analysis!D477</f>
        <v>0.19</v>
      </c>
      <c r="E477" s="33">
        <f>Mode1_Data_analysis!M477</f>
        <v>0.18968345773598311</v>
      </c>
      <c r="F477" s="33">
        <f>Mode1_Data_analysis!G477</f>
        <v>0.58760208110000001</v>
      </c>
      <c r="G477" s="33">
        <f>Mode1_Data_analysis!O477</f>
        <v>0.58743641360159404</v>
      </c>
    </row>
    <row r="478" spans="2:7">
      <c r="B478" s="29">
        <v>472</v>
      </c>
      <c r="C478" s="26"/>
      <c r="D478" s="26"/>
      <c r="E478" s="26"/>
      <c r="F478" s="26"/>
      <c r="G478" s="26"/>
    </row>
    <row r="479" spans="2:7">
      <c r="B479" s="29">
        <v>473</v>
      </c>
      <c r="C479" s="26"/>
      <c r="D479" s="26"/>
      <c r="E479" s="26"/>
      <c r="F479" s="26"/>
      <c r="G479" s="26"/>
    </row>
    <row r="480" spans="2:7">
      <c r="B480" s="29">
        <v>474</v>
      </c>
      <c r="C480" s="26">
        <v>15.8</v>
      </c>
      <c r="D480" s="26">
        <f>Mode1_Data_analysis!D480</f>
        <v>0.19600000000000001</v>
      </c>
      <c r="E480" s="26">
        <f>Mode1_Data_analysis!M480</f>
        <v>0.19560119777636426</v>
      </c>
      <c r="F480" s="26">
        <f>Mode1_Data_analysis!G480</f>
        <v>0.59333822250000001</v>
      </c>
      <c r="G480" s="26">
        <f>Mode1_Data_analysis!O480</f>
        <v>0.59327809078233462</v>
      </c>
    </row>
    <row r="481" spans="2:7">
      <c r="B481" s="29">
        <v>475</v>
      </c>
      <c r="C481" s="26"/>
      <c r="D481" s="26"/>
      <c r="E481" s="26"/>
      <c r="F481" s="26"/>
      <c r="G481" s="26"/>
    </row>
    <row r="482" spans="2:7">
      <c r="B482" s="29">
        <v>476</v>
      </c>
      <c r="C482" s="26"/>
      <c r="D482" s="26"/>
      <c r="E482" s="26"/>
      <c r="F482" s="26"/>
      <c r="G482" s="26"/>
    </row>
    <row r="483" spans="2:7">
      <c r="B483" s="29">
        <v>477</v>
      </c>
      <c r="C483" s="26">
        <v>15.9</v>
      </c>
      <c r="D483" s="33">
        <f>Mode1_Data_analysis!D483</f>
        <v>0.19900000000000001</v>
      </c>
      <c r="E483" s="33">
        <f>Mode1_Data_analysis!M483</f>
        <v>0.19876599638701875</v>
      </c>
      <c r="F483" s="33">
        <f>Mode1_Data_analysis!G483</f>
        <v>0.59635516899999996</v>
      </c>
      <c r="G483" s="33">
        <f>Mode1_Data_analysis!O483</f>
        <v>0.59636782946495337</v>
      </c>
    </row>
    <row r="484" spans="2:7">
      <c r="B484" s="29">
        <v>478</v>
      </c>
      <c r="C484" s="26"/>
      <c r="D484" s="26"/>
      <c r="E484" s="26"/>
      <c r="F484" s="26"/>
      <c r="G484" s="26"/>
    </row>
    <row r="485" spans="2:7">
      <c r="B485" s="29">
        <v>479</v>
      </c>
      <c r="C485" s="26"/>
      <c r="D485" s="26"/>
      <c r="E485" s="26"/>
      <c r="F485" s="26"/>
      <c r="G485" s="26"/>
    </row>
    <row r="486" spans="2:7">
      <c r="B486" s="32">
        <v>480</v>
      </c>
      <c r="C486" s="33">
        <v>16</v>
      </c>
      <c r="D486" s="26">
        <f>Mode1_Data_analysis!D486</f>
        <v>0.19900000000000001</v>
      </c>
      <c r="E486" s="26">
        <f>Mode1_Data_analysis!M486</f>
        <v>0.19900000000000001</v>
      </c>
      <c r="F486" s="26">
        <f>Mode1_Data_analysis!G486</f>
        <v>0.59653486060000005</v>
      </c>
      <c r="G486" s="26">
        <f>Mode1_Data_analysis!O486</f>
        <v>0.59653486060000005</v>
      </c>
    </row>
    <row r="487" spans="2:7">
      <c r="B487" s="29">
        <v>481</v>
      </c>
      <c r="C487" s="26"/>
      <c r="D487" s="26"/>
      <c r="E487" s="26"/>
      <c r="F487" s="26"/>
      <c r="G487" s="26"/>
    </row>
    <row r="488" spans="2:7">
      <c r="B488" s="29">
        <v>482</v>
      </c>
      <c r="C488" s="26"/>
      <c r="D488" s="26"/>
      <c r="E488" s="26"/>
      <c r="F488" s="26"/>
      <c r="G488" s="26"/>
    </row>
    <row r="489" spans="2:7">
      <c r="B489" s="29">
        <v>483</v>
      </c>
      <c r="C489" s="26">
        <v>16.100000000000001</v>
      </c>
      <c r="D489" s="33">
        <f>Mode1_Data_analysis!D489</f>
        <v>0.19600000000000001</v>
      </c>
      <c r="E489" s="33">
        <f>Mode1_Data_analysis!M489</f>
        <v>0.19628887135356826</v>
      </c>
      <c r="F489" s="33">
        <f>Mode1_Data_analysis!G489</f>
        <v>0.59362081840000003</v>
      </c>
      <c r="G489" s="33">
        <f>Mode1_Data_analysis!O489</f>
        <v>0.59377116811163411</v>
      </c>
    </row>
    <row r="490" spans="2:7">
      <c r="B490" s="29">
        <v>484</v>
      </c>
      <c r="C490" s="26"/>
      <c r="D490" s="26"/>
      <c r="E490" s="26"/>
      <c r="F490" s="26"/>
      <c r="G490" s="26"/>
    </row>
    <row r="491" spans="2:7">
      <c r="B491" s="29">
        <v>485</v>
      </c>
      <c r="C491" s="26"/>
      <c r="D491" s="26"/>
      <c r="E491" s="26"/>
      <c r="F491" s="26"/>
      <c r="G491" s="26"/>
    </row>
    <row r="492" spans="2:7">
      <c r="B492" s="29">
        <v>486</v>
      </c>
      <c r="C492" s="26">
        <v>16.2</v>
      </c>
      <c r="D492" s="26">
        <f>Mode1_Data_analysis!D492</f>
        <v>0.191</v>
      </c>
      <c r="E492" s="26">
        <f>Mode1_Data_analysis!M492</f>
        <v>0.19078271078228021</v>
      </c>
      <c r="F492" s="26">
        <f>Mode1_Data_analysis!G492</f>
        <v>0.58801051550000005</v>
      </c>
      <c r="G492" s="26">
        <f>Mode1_Data_analysis!O492</f>
        <v>0.5882318135636615</v>
      </c>
    </row>
    <row r="493" spans="2:7">
      <c r="B493" s="29">
        <v>487</v>
      </c>
      <c r="C493" s="26"/>
      <c r="D493" s="26"/>
      <c r="E493" s="26"/>
      <c r="F493" s="26"/>
      <c r="G493" s="26"/>
    </row>
    <row r="494" spans="2:7">
      <c r="B494" s="29">
        <v>488</v>
      </c>
      <c r="C494" s="26"/>
      <c r="D494" s="26"/>
      <c r="E494" s="26"/>
      <c r="F494" s="26"/>
      <c r="G494" s="26"/>
    </row>
    <row r="495" spans="2:7">
      <c r="B495" s="29">
        <v>489</v>
      </c>
      <c r="C495" s="33">
        <v>16.3</v>
      </c>
      <c r="D495" s="33">
        <f>Mode1_Data_analysis!D495</f>
        <v>0.183</v>
      </c>
      <c r="E495" s="33">
        <f>Mode1_Data_analysis!M495</f>
        <v>0.18278778561635198</v>
      </c>
      <c r="F495" s="33">
        <f>Mode1_Data_analysis!G495</f>
        <v>0.57990198280000005</v>
      </c>
      <c r="G495" s="33">
        <f>Mode1_Data_analysis!O495</f>
        <v>0.5802261972941225</v>
      </c>
    </row>
    <row r="496" spans="2:7">
      <c r="B496" s="29">
        <v>490</v>
      </c>
      <c r="C496" s="26"/>
      <c r="D496" s="26"/>
      <c r="E496" s="26"/>
      <c r="F496" s="26"/>
      <c r="G496" s="26"/>
    </row>
    <row r="497" spans="2:7">
      <c r="B497" s="29">
        <v>491</v>
      </c>
      <c r="C497" s="26"/>
      <c r="D497" s="26"/>
      <c r="E497" s="26"/>
      <c r="F497" s="26"/>
      <c r="G497" s="26"/>
    </row>
    <row r="498" spans="2:7">
      <c r="B498" s="29">
        <v>492</v>
      </c>
      <c r="C498" s="26">
        <v>16.399999999999999</v>
      </c>
      <c r="D498" s="26">
        <f>Mode1_Data_analysis!D498</f>
        <v>0.17299999999999999</v>
      </c>
      <c r="E498" s="26">
        <f>Mode1_Data_analysis!M498</f>
        <v>0.17274951963837779</v>
      </c>
      <c r="F498" s="26">
        <f>Mode1_Data_analysis!G498</f>
        <v>0.56971753660000002</v>
      </c>
      <c r="G498" s="26">
        <f>Mode1_Data_analysis!O498</f>
        <v>0.57020075216360078</v>
      </c>
    </row>
    <row r="499" spans="2:7">
      <c r="B499" s="29">
        <v>493</v>
      </c>
      <c r="C499" s="26"/>
      <c r="D499" s="26"/>
      <c r="E499" s="26"/>
      <c r="F499" s="26"/>
      <c r="G499" s="26"/>
    </row>
    <row r="500" spans="2:7">
      <c r="B500" s="29">
        <v>494</v>
      </c>
      <c r="C500" s="26"/>
      <c r="D500" s="26"/>
      <c r="E500" s="26"/>
      <c r="F500" s="26"/>
      <c r="G500" s="26"/>
    </row>
    <row r="501" spans="2:7">
      <c r="B501" s="29">
        <v>495</v>
      </c>
      <c r="C501" s="26">
        <v>16.5</v>
      </c>
      <c r="D501" s="33">
        <f>Mode1_Data_analysis!D501</f>
        <v>0.161</v>
      </c>
      <c r="E501" s="33">
        <f>Mode1_Data_analysis!M501</f>
        <v>0.16122768503676393</v>
      </c>
      <c r="F501" s="33">
        <f>Mode1_Data_analysis!G501</f>
        <v>0.55823182660000004</v>
      </c>
      <c r="G501" s="33">
        <f>Mode1_Data_analysis!O501</f>
        <v>0.558714040267004</v>
      </c>
    </row>
    <row r="502" spans="2:7">
      <c r="B502" s="29">
        <v>496</v>
      </c>
      <c r="C502" s="26"/>
      <c r="D502" s="26"/>
      <c r="E502" s="26"/>
      <c r="F502" s="26"/>
      <c r="G502" s="26"/>
    </row>
    <row r="503" spans="2:7">
      <c r="B503" s="29">
        <v>497</v>
      </c>
      <c r="C503" s="26"/>
      <c r="D503" s="26"/>
      <c r="E503" s="26"/>
      <c r="F503" s="26"/>
      <c r="G503" s="26"/>
    </row>
    <row r="504" spans="2:7">
      <c r="B504" s="29">
        <v>498</v>
      </c>
      <c r="C504" s="33">
        <v>16.600000000000001</v>
      </c>
      <c r="D504" s="26">
        <f>Mode1_Data_analysis!D504</f>
        <v>0.14899999999999999</v>
      </c>
      <c r="E504" s="26">
        <f>Mode1_Data_analysis!M504</f>
        <v>0.14886517779507566</v>
      </c>
      <c r="F504" s="26">
        <f>Mode1_Data_analysis!G504</f>
        <v>0.54573223559999995</v>
      </c>
      <c r="G504" s="26">
        <f>Mode1_Data_analysis!O504</f>
        <v>0.54640564253737911</v>
      </c>
    </row>
    <row r="505" spans="2:7">
      <c r="B505" s="29">
        <v>499</v>
      </c>
      <c r="C505" s="26"/>
      <c r="D505" s="26"/>
      <c r="E505" s="26"/>
      <c r="F505" s="26"/>
      <c r="G505" s="26"/>
    </row>
    <row r="506" spans="2:7">
      <c r="B506" s="29">
        <v>500</v>
      </c>
      <c r="C506" s="26"/>
      <c r="D506" s="26"/>
      <c r="E506" s="26"/>
      <c r="F506" s="26"/>
      <c r="G506" s="26"/>
    </row>
    <row r="507" spans="2:7">
      <c r="B507" s="29">
        <v>501</v>
      </c>
      <c r="C507" s="26">
        <v>16.7</v>
      </c>
      <c r="D507" s="33">
        <f>Mode1_Data_analysis!D507</f>
        <v>0.13600000000000001</v>
      </c>
      <c r="E507" s="33">
        <f>Mode1_Data_analysis!M507</f>
        <v>0.13635211915761838</v>
      </c>
      <c r="F507" s="33">
        <f>Mode1_Data_analysis!G507</f>
        <v>0.53353724670000002</v>
      </c>
      <c r="G507" s="33">
        <f>Mode1_Data_analysis!O507</f>
        <v>0.53396057310197076</v>
      </c>
    </row>
    <row r="508" spans="2:7">
      <c r="B508" s="29">
        <v>502</v>
      </c>
      <c r="C508" s="26"/>
      <c r="D508" s="26"/>
      <c r="E508" s="26"/>
      <c r="F508" s="26"/>
      <c r="G508" s="26"/>
    </row>
    <row r="509" spans="2:7">
      <c r="B509" s="29">
        <v>503</v>
      </c>
      <c r="C509" s="26"/>
      <c r="D509" s="26"/>
      <c r="E509" s="26"/>
      <c r="F509" s="26"/>
      <c r="G509" s="26"/>
    </row>
    <row r="510" spans="2:7">
      <c r="B510" s="29">
        <v>504</v>
      </c>
      <c r="C510" s="26">
        <v>16.8</v>
      </c>
      <c r="D510" s="26">
        <f>Mode1_Data_analysis!D510</f>
        <v>0.124</v>
      </c>
      <c r="E510" s="26">
        <f>Mode1_Data_analysis!M510</f>
        <v>0.1243872901711265</v>
      </c>
      <c r="F510" s="26">
        <f>Mode1_Data_analysis!G510</f>
        <v>0.5216167598</v>
      </c>
      <c r="G510" s="26">
        <f>Mode1_Data_analysis!O510</f>
        <v>0.52207119585828232</v>
      </c>
    </row>
    <row r="511" spans="2:7">
      <c r="B511" s="29">
        <v>505</v>
      </c>
      <c r="C511" s="26"/>
      <c r="D511" s="26"/>
      <c r="E511" s="26"/>
      <c r="F511" s="26"/>
      <c r="G511" s="26"/>
    </row>
    <row r="512" spans="2:7">
      <c r="B512" s="29">
        <v>506</v>
      </c>
      <c r="C512" s="26"/>
      <c r="D512" s="26"/>
      <c r="E512" s="26"/>
      <c r="F512" s="26"/>
      <c r="G512" s="26"/>
    </row>
    <row r="513" spans="2:7">
      <c r="B513" s="29">
        <v>507</v>
      </c>
      <c r="C513" s="33">
        <v>16.899999999999999</v>
      </c>
      <c r="D513" s="33">
        <f>Mode1_Data_analysis!D513</f>
        <v>0.113</v>
      </c>
      <c r="E513" s="33">
        <f>Mode1_Data_analysis!M513</f>
        <v>0.1136390582228563</v>
      </c>
      <c r="F513" s="33">
        <f>Mode1_Data_analysis!G513</f>
        <v>0.51100057939999999</v>
      </c>
      <c r="G513" s="33">
        <f>Mode1_Data_analysis!O513</f>
        <v>0.51139875669370338</v>
      </c>
    </row>
    <row r="514" spans="2:7">
      <c r="B514" s="29">
        <v>508</v>
      </c>
      <c r="C514" s="26"/>
      <c r="D514" s="26"/>
      <c r="E514" s="26"/>
      <c r="F514" s="26"/>
      <c r="G514" s="26"/>
    </row>
    <row r="515" spans="2:7">
      <c r="B515" s="29">
        <v>509</v>
      </c>
      <c r="C515" s="26"/>
      <c r="D515" s="26"/>
      <c r="E515" s="26"/>
      <c r="F515" s="26"/>
      <c r="G515" s="26"/>
    </row>
    <row r="516" spans="2:7">
      <c r="B516" s="29">
        <v>510</v>
      </c>
      <c r="C516" s="26">
        <v>17</v>
      </c>
      <c r="D516" s="26">
        <f>Mode1_Data_analysis!D516</f>
        <v>0.104</v>
      </c>
      <c r="E516" s="26">
        <f>Mode1_Data_analysis!M516</f>
        <v>0.10470798520026922</v>
      </c>
      <c r="F516" s="26">
        <f>Mode1_Data_analysis!G516</f>
        <v>0.50231057300000004</v>
      </c>
      <c r="G516" s="26">
        <f>Mode1_Data_analysis!O516</f>
        <v>0.502536663806743</v>
      </c>
    </row>
    <row r="517" spans="2:7">
      <c r="B517" s="29">
        <v>511</v>
      </c>
      <c r="C517" s="26"/>
      <c r="D517" s="26"/>
      <c r="E517" s="26"/>
      <c r="F517" s="26"/>
      <c r="G517" s="26"/>
    </row>
    <row r="518" spans="2:7">
      <c r="B518" s="29">
        <v>512</v>
      </c>
      <c r="C518" s="26"/>
      <c r="D518" s="26"/>
      <c r="E518" s="26"/>
      <c r="F518" s="26"/>
      <c r="G518" s="26"/>
    </row>
    <row r="519" spans="2:7">
      <c r="B519" s="29">
        <v>513</v>
      </c>
      <c r="C519" s="26">
        <v>17.100000000000001</v>
      </c>
      <c r="D519" s="33">
        <f>Mode1_Data_analysis!D519</f>
        <v>9.7799999999999998E-2</v>
      </c>
      <c r="E519" s="33">
        <f>Mode1_Data_analysis!M519</f>
        <v>9.8093214449931618E-2</v>
      </c>
      <c r="F519" s="33">
        <f>Mode1_Data_analysis!G519</f>
        <v>0.49571658489999998</v>
      </c>
      <c r="G519" s="33">
        <f>Mode1_Data_analysis!O519</f>
        <v>0.49597754986563974</v>
      </c>
    </row>
    <row r="520" spans="2:7">
      <c r="B520" s="29">
        <v>514</v>
      </c>
      <c r="C520" s="26"/>
      <c r="D520" s="26"/>
      <c r="E520" s="26"/>
      <c r="F520" s="26"/>
      <c r="G520" s="26"/>
    </row>
    <row r="521" spans="2:7">
      <c r="B521" s="29">
        <v>515</v>
      </c>
      <c r="C521" s="26"/>
      <c r="D521" s="26"/>
      <c r="E521" s="26"/>
      <c r="F521" s="26"/>
      <c r="G521" s="26"/>
    </row>
    <row r="522" spans="2:7">
      <c r="B522" s="29">
        <v>516</v>
      </c>
      <c r="C522" s="33">
        <v>17.2</v>
      </c>
      <c r="D522" s="26">
        <f>Mode1_Data_analysis!D522</f>
        <v>9.3899999999999997E-2</v>
      </c>
      <c r="E522" s="26">
        <f>Mode1_Data_analysis!M522</f>
        <v>9.4164523144869949E-2</v>
      </c>
      <c r="F522" s="26">
        <f>Mode1_Data_analysis!G522</f>
        <v>0.49190952020000001</v>
      </c>
      <c r="G522" s="26">
        <f>Mode1_Data_analysis!O522</f>
        <v>0.49208593888497998</v>
      </c>
    </row>
    <row r="523" spans="2:7">
      <c r="B523" s="29">
        <v>517</v>
      </c>
      <c r="C523" s="26"/>
      <c r="D523" s="26"/>
      <c r="E523" s="26"/>
      <c r="F523" s="26"/>
      <c r="G523" s="26"/>
    </row>
    <row r="524" spans="2:7">
      <c r="B524" s="29">
        <v>518</v>
      </c>
      <c r="C524" s="26"/>
      <c r="D524" s="26"/>
      <c r="E524" s="26"/>
      <c r="F524" s="26"/>
      <c r="G524" s="26"/>
    </row>
    <row r="525" spans="2:7">
      <c r="B525" s="29">
        <v>519</v>
      </c>
      <c r="C525" s="26">
        <v>17.3</v>
      </c>
      <c r="D525" s="33">
        <f>Mode1_Data_analysis!D525</f>
        <v>9.2799999999999994E-2</v>
      </c>
      <c r="E525" s="33">
        <f>Mode1_Data_analysis!M525</f>
        <v>9.3141609711849371E-2</v>
      </c>
      <c r="F525" s="33">
        <f>Mode1_Data_analysis!G525</f>
        <v>0.4909844974</v>
      </c>
      <c r="G525" s="33">
        <f>Mode1_Data_analysis!O525</f>
        <v>0.49107802947143903</v>
      </c>
    </row>
    <row r="526" spans="2:7">
      <c r="B526" s="29">
        <v>520</v>
      </c>
      <c r="C526" s="26"/>
      <c r="D526" s="26"/>
      <c r="E526" s="26"/>
      <c r="F526" s="26"/>
      <c r="G526" s="26"/>
    </row>
    <row r="527" spans="2:7">
      <c r="B527" s="29">
        <v>521</v>
      </c>
      <c r="C527" s="26"/>
      <c r="D527" s="26"/>
      <c r="E527" s="26"/>
      <c r="F527" s="26"/>
      <c r="G527" s="26"/>
    </row>
    <row r="528" spans="2:7">
      <c r="B528" s="29">
        <v>522</v>
      </c>
      <c r="C528" s="26">
        <v>17.399999999999999</v>
      </c>
      <c r="D528" s="26">
        <f>Mode1_Data_analysis!D528</f>
        <v>9.4899999999999998E-2</v>
      </c>
      <c r="E528" s="26">
        <f>Mode1_Data_analysis!M528</f>
        <v>9.5081780400475879E-2</v>
      </c>
      <c r="F528" s="26">
        <f>Mode1_Data_analysis!G528</f>
        <v>0.49316497120000002</v>
      </c>
      <c r="G528" s="26">
        <f>Mode1_Data_analysis!O528</f>
        <v>0.493009711722805</v>
      </c>
    </row>
    <row r="529" spans="2:7">
      <c r="B529" s="29">
        <v>523</v>
      </c>
      <c r="C529" s="26"/>
      <c r="D529" s="26"/>
      <c r="E529" s="26"/>
      <c r="F529" s="26"/>
      <c r="G529" s="26"/>
    </row>
    <row r="530" spans="2:7">
      <c r="B530" s="29">
        <v>524</v>
      </c>
      <c r="C530" s="26"/>
      <c r="D530" s="26"/>
      <c r="E530" s="26"/>
      <c r="F530" s="26"/>
      <c r="G530" s="26"/>
    </row>
    <row r="531" spans="2:7">
      <c r="B531" s="29">
        <v>525</v>
      </c>
      <c r="C531" s="33">
        <v>17.5</v>
      </c>
      <c r="D531" s="33">
        <f>Mode1_Data_analysis!D531</f>
        <v>9.98E-2</v>
      </c>
      <c r="E531" s="33">
        <f>Mode1_Data_analysis!M531</f>
        <v>9.987672771725209E-2</v>
      </c>
      <c r="F531" s="33">
        <f>Mode1_Data_analysis!G531</f>
        <v>0.49797752480000002</v>
      </c>
      <c r="G531" s="33">
        <f>Mode1_Data_analysis!O531</f>
        <v>0.49777347932528271</v>
      </c>
    </row>
    <row r="532" spans="2:7">
      <c r="B532" s="29">
        <v>526</v>
      </c>
      <c r="C532" s="26"/>
      <c r="D532" s="26"/>
      <c r="E532" s="26"/>
      <c r="F532" s="26"/>
      <c r="G532" s="26"/>
    </row>
    <row r="533" spans="2:7">
      <c r="B533" s="29">
        <v>527</v>
      </c>
      <c r="C533" s="26"/>
      <c r="D533" s="26"/>
      <c r="E533" s="26"/>
      <c r="F533" s="26"/>
      <c r="G533" s="26"/>
    </row>
    <row r="534" spans="2:7">
      <c r="B534" s="29">
        <v>528</v>
      </c>
      <c r="C534" s="26">
        <v>17.600000000000001</v>
      </c>
      <c r="D534" s="26">
        <f>Mode1_Data_analysis!D534</f>
        <v>0.107</v>
      </c>
      <c r="E534" s="26">
        <f>Mode1_Data_analysis!M534</f>
        <v>0.10725858287470207</v>
      </c>
      <c r="F534" s="26">
        <f>Mode1_Data_analysis!G534</f>
        <v>0.50540564119999998</v>
      </c>
      <c r="G534" s="26">
        <f>Mode1_Data_analysis!O534</f>
        <v>0.50510440638340859</v>
      </c>
    </row>
    <row r="535" spans="2:7">
      <c r="B535" s="29">
        <v>529</v>
      </c>
      <c r="C535" s="26"/>
      <c r="D535" s="26"/>
      <c r="E535" s="26"/>
      <c r="F535" s="26"/>
      <c r="G535" s="26"/>
    </row>
    <row r="536" spans="2:7">
      <c r="B536" s="29">
        <v>530</v>
      </c>
      <c r="C536" s="26"/>
      <c r="D536" s="26"/>
      <c r="E536" s="26"/>
      <c r="F536" s="26"/>
      <c r="G536" s="26"/>
    </row>
    <row r="537" spans="2:7">
      <c r="B537" s="29">
        <v>531</v>
      </c>
      <c r="C537" s="26">
        <v>17.7</v>
      </c>
      <c r="D537" s="33">
        <f>Mode1_Data_analysis!D537</f>
        <v>0.11700000000000001</v>
      </c>
      <c r="E537" s="33">
        <f>Mode1_Data_analysis!M537</f>
        <v>0.11681490343599293</v>
      </c>
      <c r="F537" s="33">
        <f>Mode1_Data_analysis!G537</f>
        <v>0.51496624570000005</v>
      </c>
      <c r="G537" s="33">
        <f>Mode1_Data_analysis!O537</f>
        <v>0.51459485730031196</v>
      </c>
    </row>
    <row r="538" spans="2:7">
      <c r="B538" s="29">
        <v>532</v>
      </c>
      <c r="C538" s="26"/>
      <c r="D538" s="26"/>
      <c r="E538" s="26"/>
      <c r="F538" s="26"/>
      <c r="G538" s="26"/>
    </row>
    <row r="539" spans="2:7">
      <c r="B539" s="29">
        <v>533</v>
      </c>
      <c r="C539" s="26"/>
      <c r="D539" s="26"/>
      <c r="E539" s="26"/>
      <c r="F539" s="26"/>
      <c r="G539" s="26"/>
    </row>
    <row r="540" spans="2:7">
      <c r="B540" s="29">
        <v>534</v>
      </c>
      <c r="C540" s="33">
        <v>17.8</v>
      </c>
      <c r="D540" s="26">
        <f>Mode1_Data_analysis!D540</f>
        <v>0.128</v>
      </c>
      <c r="E540" s="26">
        <f>Mode1_Data_analysis!M540</f>
        <v>0.1280117553892279</v>
      </c>
      <c r="F540" s="26">
        <f>Mode1_Data_analysis!G540</f>
        <v>0.52620143939999997</v>
      </c>
      <c r="G540" s="26">
        <f>Mode1_Data_analysis!O540</f>
        <v>0.52571711515923925</v>
      </c>
    </row>
    <row r="541" spans="2:7">
      <c r="B541" s="29">
        <v>535</v>
      </c>
      <c r="C541" s="26"/>
      <c r="D541" s="26"/>
      <c r="E541" s="26"/>
      <c r="F541" s="26"/>
      <c r="G541" s="26"/>
    </row>
    <row r="542" spans="2:7">
      <c r="B542" s="29">
        <v>536</v>
      </c>
      <c r="C542" s="26"/>
      <c r="D542" s="26"/>
      <c r="E542" s="26"/>
      <c r="F542" s="26"/>
      <c r="G542" s="26"/>
    </row>
    <row r="543" spans="2:7">
      <c r="B543" s="29">
        <v>537</v>
      </c>
      <c r="C543" s="26">
        <v>17.899999999999999</v>
      </c>
      <c r="D543" s="33">
        <f>Mode1_Data_analysis!D543</f>
        <v>0.14000000000000001</v>
      </c>
      <c r="E543" s="33">
        <f>Mode1_Data_analysis!M543</f>
        <v>0.14022359430947956</v>
      </c>
      <c r="F543" s="33">
        <f>Mode1_Data_analysis!G543</f>
        <v>0.53823029759999996</v>
      </c>
      <c r="G543" s="33">
        <f>Mode1_Data_analysis!O543</f>
        <v>0.53785267608612253</v>
      </c>
    </row>
    <row r="544" spans="2:7">
      <c r="B544" s="29">
        <v>538</v>
      </c>
      <c r="C544" s="26"/>
      <c r="D544" s="26"/>
      <c r="E544" s="26"/>
      <c r="F544" s="26"/>
      <c r="G544" s="26"/>
    </row>
    <row r="545" spans="2:7">
      <c r="B545" s="29">
        <v>539</v>
      </c>
      <c r="C545" s="26"/>
      <c r="D545" s="26"/>
      <c r="E545" s="26"/>
      <c r="F545" s="26"/>
      <c r="G545" s="26"/>
    </row>
    <row r="546" spans="2:7">
      <c r="B546" s="29">
        <v>540</v>
      </c>
      <c r="C546" s="26">
        <v>18</v>
      </c>
      <c r="D546" s="26">
        <f>Mode1_Data_analysis!D546</f>
        <v>0.153</v>
      </c>
      <c r="E546" s="26">
        <f>Mode1_Data_analysis!M546</f>
        <v>0.15276826871925001</v>
      </c>
      <c r="F546" s="26">
        <f>Mode1_Data_analysis!G546</f>
        <v>0.5507509813</v>
      </c>
      <c r="G546" s="26">
        <f>Mode1_Data_analysis!O546</f>
        <v>0.55032658808884904</v>
      </c>
    </row>
    <row r="547" spans="2:7">
      <c r="B547" s="29">
        <v>541</v>
      </c>
      <c r="C547" s="26"/>
      <c r="D547" s="26"/>
      <c r="E547" s="26"/>
      <c r="F547" s="26"/>
      <c r="G547" s="26"/>
    </row>
    <row r="548" spans="2:7">
      <c r="B548" s="29">
        <v>542</v>
      </c>
      <c r="C548" s="26"/>
      <c r="D548" s="26"/>
      <c r="E548" s="26"/>
      <c r="F548" s="26"/>
      <c r="G548" s="26"/>
    </row>
    <row r="549" spans="2:7">
      <c r="B549" s="29">
        <v>543</v>
      </c>
      <c r="C549" s="33">
        <v>18.100000000000001</v>
      </c>
      <c r="D549" s="33">
        <f>Mode1_Data_analysis!D549</f>
        <v>0.16500000000000001</v>
      </c>
      <c r="E549" s="33">
        <f>Mode1_Data_analysis!M549</f>
        <v>0.16494518174921183</v>
      </c>
      <c r="F549" s="33">
        <f>Mode1_Data_analysis!G549</f>
        <v>0.56263771839999999</v>
      </c>
      <c r="G549" s="33">
        <f>Mode1_Data_analysis!O549</f>
        <v>0.56244493319580247</v>
      </c>
    </row>
    <row r="550" spans="2:7">
      <c r="B550" s="29">
        <v>544</v>
      </c>
      <c r="C550" s="26"/>
      <c r="D550" s="26"/>
      <c r="E550" s="26"/>
      <c r="F550" s="26"/>
      <c r="G550" s="26"/>
    </row>
    <row r="551" spans="2:7">
      <c r="B551" s="29">
        <v>545</v>
      </c>
      <c r="C551" s="26"/>
      <c r="D551" s="26"/>
      <c r="E551" s="26"/>
      <c r="F551" s="26"/>
      <c r="G551" s="26"/>
    </row>
    <row r="552" spans="2:7">
      <c r="B552" s="29">
        <v>546</v>
      </c>
      <c r="C552" s="26">
        <v>18.2</v>
      </c>
      <c r="D552" s="26">
        <f>Mode1_Data_analysis!D552</f>
        <v>0.17599999999999999</v>
      </c>
      <c r="E552" s="26">
        <f>Mode1_Data_analysis!M552</f>
        <v>0.17607447087025796</v>
      </c>
      <c r="F552" s="26">
        <f>Mode1_Data_analysis!G552</f>
        <v>0.57355350869999999</v>
      </c>
      <c r="G552" s="26">
        <f>Mode1_Data_analysis!O552</f>
        <v>0.57353337680129279</v>
      </c>
    </row>
    <row r="553" spans="2:7">
      <c r="B553" s="29">
        <v>547</v>
      </c>
      <c r="C553" s="26"/>
      <c r="D553" s="26"/>
      <c r="E553" s="26"/>
      <c r="F553" s="26"/>
      <c r="G553" s="26"/>
    </row>
    <row r="554" spans="2:7">
      <c r="B554" s="29">
        <v>548</v>
      </c>
      <c r="C554" s="26"/>
      <c r="D554" s="26"/>
      <c r="E554" s="26"/>
      <c r="F554" s="26"/>
      <c r="G554" s="26"/>
    </row>
    <row r="555" spans="2:7">
      <c r="B555" s="29">
        <v>549</v>
      </c>
      <c r="C555" s="26">
        <v>18.3</v>
      </c>
      <c r="D555" s="33">
        <f>Mode1_Data_analysis!D555</f>
        <v>0.185</v>
      </c>
      <c r="E555" s="33">
        <f>Mode1_Data_analysis!M555</f>
        <v>0.18553500967087913</v>
      </c>
      <c r="F555" s="33">
        <f>Mode1_Data_analysis!G555</f>
        <v>0.58279712439999998</v>
      </c>
      <c r="G555" s="33">
        <f>Mode1_Data_analysis!O555</f>
        <v>0.58297464769082497</v>
      </c>
    </row>
    <row r="556" spans="2:7">
      <c r="B556" s="29">
        <v>550</v>
      </c>
      <c r="C556" s="26"/>
      <c r="D556" s="26"/>
      <c r="E556" s="26"/>
      <c r="F556" s="26"/>
      <c r="G556" s="26"/>
    </row>
    <row r="557" spans="2:7">
      <c r="B557" s="29">
        <v>551</v>
      </c>
      <c r="C557" s="26"/>
      <c r="D557" s="26"/>
      <c r="E557" s="26"/>
      <c r="F557" s="26"/>
      <c r="G557" s="26"/>
    </row>
    <row r="558" spans="2:7">
      <c r="B558" s="29">
        <v>552</v>
      </c>
      <c r="C558" s="33">
        <v>18.399999999999999</v>
      </c>
      <c r="D558" s="26">
        <f>Mode1_Data_analysis!D558</f>
        <v>0.193</v>
      </c>
      <c r="E558" s="26">
        <f>Mode1_Data_analysis!M558</f>
        <v>0.19279910341121292</v>
      </c>
      <c r="F558" s="26">
        <f>Mode1_Data_analysis!G558</f>
        <v>0.58974556619999996</v>
      </c>
      <c r="G558" s="26">
        <f>Mode1_Data_analysis!O558</f>
        <v>0.59024286972303608</v>
      </c>
    </row>
    <row r="559" spans="2:7">
      <c r="B559" s="29">
        <v>553</v>
      </c>
      <c r="C559" s="26"/>
      <c r="D559" s="26"/>
      <c r="E559" s="26"/>
      <c r="F559" s="26"/>
      <c r="G559" s="26"/>
    </row>
    <row r="560" spans="2:7">
      <c r="B560" s="29">
        <v>554</v>
      </c>
      <c r="C560" s="26"/>
      <c r="D560" s="26"/>
      <c r="E560" s="26"/>
      <c r="F560" s="26"/>
      <c r="G560" s="26"/>
    </row>
    <row r="561" spans="2:7">
      <c r="B561" s="29">
        <v>555</v>
      </c>
      <c r="C561" s="26">
        <v>18.5</v>
      </c>
      <c r="D561" s="33">
        <f>Mode1_Data_analysis!D561</f>
        <v>0.19700000000000001</v>
      </c>
      <c r="E561" s="33">
        <f>Mode1_Data_analysis!M561</f>
        <v>0.19746193742190077</v>
      </c>
      <c r="F561" s="33">
        <f>Mode1_Data_analysis!G561</f>
        <v>0.59418598909999998</v>
      </c>
      <c r="G561" s="33">
        <f>Mode1_Data_analysis!O561</f>
        <v>0.59493283858044332</v>
      </c>
    </row>
    <row r="562" spans="2:7">
      <c r="B562" s="29">
        <v>556</v>
      </c>
      <c r="C562" s="26"/>
      <c r="D562" s="26"/>
      <c r="E562" s="26"/>
      <c r="F562" s="26"/>
      <c r="G562" s="26"/>
    </row>
    <row r="563" spans="2:7">
      <c r="B563" s="29">
        <v>557</v>
      </c>
      <c r="C563" s="26"/>
      <c r="D563" s="26"/>
      <c r="E563" s="26"/>
      <c r="F563" s="26"/>
      <c r="G563" s="26"/>
    </row>
    <row r="564" spans="2:7">
      <c r="B564" s="29">
        <v>558</v>
      </c>
      <c r="C564" s="26">
        <v>18.600000000000001</v>
      </c>
      <c r="D564" s="26">
        <f>Mode1_Data_analysis!D564</f>
        <v>0.19900000000000001</v>
      </c>
      <c r="E564" s="26">
        <f>Mode1_Data_analysis!M564</f>
        <v>0.19926413360217585</v>
      </c>
      <c r="F564" s="26">
        <f>Mode1_Data_analysis!G564</f>
        <v>0.59579651180000004</v>
      </c>
      <c r="G564" s="26">
        <f>Mode1_Data_analysis!O564</f>
        <v>0.59678261504440355</v>
      </c>
    </row>
    <row r="565" spans="2:7">
      <c r="B565" s="29">
        <v>559</v>
      </c>
      <c r="C565" s="26"/>
      <c r="D565" s="26"/>
      <c r="E565" s="26"/>
      <c r="F565" s="26"/>
      <c r="G565" s="26"/>
    </row>
    <row r="566" spans="2:7">
      <c r="B566" s="29">
        <v>560</v>
      </c>
      <c r="C566" s="26"/>
      <c r="D566" s="26"/>
      <c r="E566" s="26"/>
      <c r="F566" s="26"/>
      <c r="G566" s="26"/>
    </row>
    <row r="567" spans="2:7">
      <c r="B567" s="29">
        <v>561</v>
      </c>
      <c r="C567" s="33">
        <v>18.7</v>
      </c>
      <c r="D567" s="33">
        <f>Mode1_Data_analysis!D567</f>
        <v>0.19800000000000001</v>
      </c>
      <c r="E567" s="33">
        <f>Mode1_Data_analysis!M567</f>
        <v>0.19810615844770274</v>
      </c>
      <c r="F567" s="33">
        <f>Mode1_Data_analysis!G567</f>
        <v>0.59466411789999996</v>
      </c>
      <c r="G567" s="33">
        <f>Mode1_Data_analysis!O567</f>
        <v>0.59568817475362679</v>
      </c>
    </row>
    <row r="568" spans="2:7">
      <c r="B568" s="29">
        <v>562</v>
      </c>
      <c r="C568" s="26"/>
      <c r="D568" s="26"/>
      <c r="E568" s="26"/>
      <c r="F568" s="26"/>
      <c r="G568" s="26"/>
    </row>
    <row r="569" spans="2:7">
      <c r="B569" s="29">
        <v>563</v>
      </c>
      <c r="C569" s="26"/>
      <c r="D569" s="26"/>
      <c r="E569" s="26"/>
      <c r="F569" s="26"/>
      <c r="G569" s="26"/>
    </row>
    <row r="570" spans="2:7">
      <c r="B570" s="29">
        <v>564</v>
      </c>
      <c r="C570" s="26">
        <v>18.8</v>
      </c>
      <c r="D570" s="26">
        <f>Mode1_Data_analysis!D570</f>
        <v>0.193</v>
      </c>
      <c r="E570" s="26">
        <f>Mode1_Data_analysis!M570</f>
        <v>0.19405378418780322</v>
      </c>
      <c r="F570" s="26">
        <f>Mode1_Data_analysis!G570</f>
        <v>0.59057024840000005</v>
      </c>
      <c r="G570" s="26">
        <f>Mode1_Data_analysis!O570</f>
        <v>0.59170929321016874</v>
      </c>
    </row>
    <row r="571" spans="2:7">
      <c r="B571" s="29">
        <v>565</v>
      </c>
      <c r="C571" s="26"/>
      <c r="D571" s="26"/>
      <c r="E571" s="26"/>
      <c r="F571" s="26"/>
      <c r="G571" s="26"/>
    </row>
    <row r="572" spans="2:7">
      <c r="B572" s="29">
        <v>566</v>
      </c>
      <c r="C572" s="26"/>
      <c r="D572" s="26"/>
      <c r="E572" s="26"/>
      <c r="F572" s="26"/>
      <c r="G572" s="26"/>
    </row>
    <row r="573" spans="2:7">
      <c r="B573" s="29">
        <v>567</v>
      </c>
      <c r="C573" s="26">
        <v>18.899999999999999</v>
      </c>
      <c r="D573" s="33">
        <f>Mode1_Data_analysis!D573</f>
        <v>0.187</v>
      </c>
      <c r="E573" s="33">
        <f>Mode1_Data_analysis!M573</f>
        <v>0.18733430682325034</v>
      </c>
      <c r="F573" s="33">
        <f>Mode1_Data_analysis!G573</f>
        <v>0.58384091999999999</v>
      </c>
      <c r="G573" s="33">
        <f>Mode1_Data_analysis!O573</f>
        <v>0.58506632981730478</v>
      </c>
    </row>
    <row r="574" spans="2:7">
      <c r="B574" s="29">
        <v>568</v>
      </c>
      <c r="C574" s="26"/>
      <c r="D574" s="26"/>
      <c r="E574" s="26"/>
      <c r="F574" s="26"/>
      <c r="G574" s="26"/>
    </row>
    <row r="575" spans="2:7">
      <c r="B575" s="29">
        <v>569</v>
      </c>
      <c r="C575" s="26"/>
      <c r="D575" s="26"/>
      <c r="E575" s="26"/>
      <c r="F575" s="26"/>
      <c r="G575" s="26"/>
    </row>
    <row r="576" spans="2:7">
      <c r="B576" s="29">
        <v>570</v>
      </c>
      <c r="C576" s="33">
        <v>19</v>
      </c>
      <c r="D576" s="26">
        <f>Mode1_Data_analysis!D576</f>
        <v>0.17699999999999999</v>
      </c>
      <c r="E576" s="26">
        <f>Mode1_Data_analysis!M576</f>
        <v>0.17832374280472879</v>
      </c>
      <c r="F576" s="26">
        <f>Mode1_Data_analysis!G576</f>
        <v>0.57484162139999995</v>
      </c>
      <c r="G576" s="26">
        <f>Mode1_Data_analysis!O576</f>
        <v>0.57612807926756104</v>
      </c>
    </row>
    <row r="577" spans="2:7">
      <c r="B577" s="29">
        <v>571</v>
      </c>
      <c r="C577" s="26"/>
      <c r="D577" s="26"/>
      <c r="E577" s="26"/>
      <c r="F577" s="26"/>
      <c r="G577" s="26"/>
    </row>
    <row r="578" spans="2:7">
      <c r="B578" s="29">
        <v>572</v>
      </c>
      <c r="C578" s="26"/>
      <c r="D578" s="26"/>
      <c r="E578" s="26"/>
      <c r="F578" s="26"/>
      <c r="G578" s="26"/>
    </row>
    <row r="579" spans="2:7">
      <c r="B579" s="29">
        <v>573</v>
      </c>
      <c r="C579" s="26">
        <v>19.100000000000001</v>
      </c>
      <c r="D579" s="33">
        <f>Mode1_Data_analysis!D579</f>
        <v>0.16700000000000001</v>
      </c>
      <c r="E579" s="33">
        <f>Mode1_Data_analysis!M579</f>
        <v>0.16752573064912424</v>
      </c>
      <c r="F579" s="33">
        <f>Mode1_Data_analysis!G579</f>
        <v>0.56424516589999996</v>
      </c>
      <c r="G579" s="33">
        <f>Mode1_Data_analysis!O579</f>
        <v>0.56539135478341485</v>
      </c>
    </row>
    <row r="580" spans="2:7">
      <c r="B580" s="29">
        <v>574</v>
      </c>
      <c r="C580" s="26"/>
      <c r="D580" s="26"/>
      <c r="E580" s="26"/>
      <c r="F580" s="26"/>
      <c r="G580" s="26"/>
    </row>
    <row r="581" spans="2:7">
      <c r="B581" s="29">
        <v>575</v>
      </c>
      <c r="C581" s="26"/>
      <c r="D581" s="26"/>
      <c r="E581" s="26"/>
      <c r="F581" s="26"/>
      <c r="G581" s="26"/>
    </row>
    <row r="582" spans="2:7">
      <c r="B582" s="29">
        <v>576</v>
      </c>
      <c r="C582" s="26">
        <v>19.2</v>
      </c>
      <c r="D582" s="26">
        <f>Mode1_Data_analysis!D582</f>
        <v>0.155</v>
      </c>
      <c r="E582" s="26">
        <f>Mode1_Data_analysis!M582</f>
        <v>0.15554332667061316</v>
      </c>
      <c r="F582" s="26">
        <f>Mode1_Data_analysis!G582</f>
        <v>0.55236474390000001</v>
      </c>
      <c r="G582" s="26">
        <f>Mode1_Data_analysis!O582</f>
        <v>0.55345342805263276</v>
      </c>
    </row>
    <row r="583" spans="2:7">
      <c r="B583" s="29">
        <v>577</v>
      </c>
      <c r="C583" s="26"/>
      <c r="D583" s="26"/>
      <c r="E583" s="26"/>
      <c r="F583" s="26"/>
      <c r="G583" s="26"/>
    </row>
    <row r="584" spans="2:7">
      <c r="B584" s="29">
        <v>578</v>
      </c>
      <c r="C584" s="26"/>
      <c r="D584" s="26"/>
      <c r="E584" s="26"/>
      <c r="F584" s="26"/>
      <c r="G584" s="26"/>
    </row>
    <row r="585" spans="2:7">
      <c r="B585" s="29">
        <v>579</v>
      </c>
      <c r="C585" s="33">
        <v>19.3</v>
      </c>
      <c r="D585" s="33">
        <f>Mode1_Data_analysis!D585</f>
        <v>0.14199999999999999</v>
      </c>
      <c r="E585" s="33">
        <f>Mode1_Data_analysis!M585</f>
        <v>0.14304527935649708</v>
      </c>
      <c r="F585" s="33">
        <f>Mode1_Data_analysis!G585</f>
        <v>0.54017805809999997</v>
      </c>
      <c r="G585" s="33">
        <f>Mode1_Data_analysis!O585</f>
        <v>0.54097884958508047</v>
      </c>
    </row>
    <row r="586" spans="2:7">
      <c r="B586" s="29">
        <v>580</v>
      </c>
      <c r="C586" s="26"/>
      <c r="D586" s="26"/>
      <c r="E586" s="26"/>
      <c r="F586" s="26"/>
      <c r="G586" s="26"/>
    </row>
    <row r="587" spans="2:7">
      <c r="B587" s="29">
        <v>581</v>
      </c>
      <c r="C587" s="26"/>
      <c r="D587" s="26"/>
      <c r="E587" s="26"/>
      <c r="F587" s="26"/>
      <c r="G587" s="26"/>
    </row>
    <row r="588" spans="2:7">
      <c r="B588" s="29">
        <v>582</v>
      </c>
      <c r="C588" s="26">
        <v>19.399999999999999</v>
      </c>
      <c r="D588" s="26">
        <f>Mode1_Data_analysis!D588</f>
        <v>0.13</v>
      </c>
      <c r="E588" s="26">
        <f>Mode1_Data_analysis!M588</f>
        <v>0.13072867277544697</v>
      </c>
      <c r="F588" s="26">
        <f>Mode1_Data_analysis!G588</f>
        <v>0.52797730740000004</v>
      </c>
      <c r="G588" s="26">
        <f>Mode1_Data_analysis!O588</f>
        <v>0.52866248834635188</v>
      </c>
    </row>
    <row r="589" spans="2:7">
      <c r="B589" s="29">
        <v>583</v>
      </c>
      <c r="C589" s="26"/>
      <c r="D589" s="26"/>
      <c r="E589" s="26"/>
      <c r="F589" s="26"/>
      <c r="G589" s="26"/>
    </row>
    <row r="590" spans="2:7">
      <c r="B590" s="29">
        <v>584</v>
      </c>
      <c r="C590" s="26"/>
      <c r="D590" s="26"/>
      <c r="E590" s="26"/>
      <c r="F590" s="26"/>
      <c r="G590" s="26"/>
    </row>
    <row r="591" spans="2:7">
      <c r="B591" s="29">
        <v>585</v>
      </c>
      <c r="C591" s="26">
        <v>19.5</v>
      </c>
      <c r="D591" s="33">
        <f>Mode1_Data_analysis!D591</f>
        <v>0.11899999999999999</v>
      </c>
      <c r="E591" s="33">
        <f>Mode1_Data_analysis!M591</f>
        <v>0.11928002889916721</v>
      </c>
      <c r="F591" s="33">
        <f>Mode1_Data_analysis!G591</f>
        <v>0.51668220679999999</v>
      </c>
      <c r="G591" s="33">
        <f>Mode1_Data_analysis!O591</f>
        <v>0.51719084315155794</v>
      </c>
    </row>
    <row r="592" spans="2:7">
      <c r="B592" s="29">
        <v>586</v>
      </c>
      <c r="C592" s="26"/>
      <c r="D592" s="26"/>
      <c r="E592" s="26"/>
      <c r="F592" s="26"/>
      <c r="G592" s="26"/>
    </row>
    <row r="593" spans="2:7">
      <c r="B593" s="29">
        <v>587</v>
      </c>
      <c r="C593" s="26"/>
      <c r="D593" s="26"/>
      <c r="E593" s="26"/>
      <c r="F593" s="26"/>
      <c r="G593" s="26"/>
    </row>
    <row r="594" spans="2:7">
      <c r="B594" s="29">
        <v>588</v>
      </c>
      <c r="C594" s="33">
        <v>19.600000000000001</v>
      </c>
      <c r="D594" s="26">
        <f>Mode1_Data_analysis!D594</f>
        <v>0.109</v>
      </c>
      <c r="E594" s="26">
        <f>Mode1_Data_analysis!M594</f>
        <v>0.10933704100104151</v>
      </c>
      <c r="F594" s="26">
        <f>Mode1_Data_analysis!G594</f>
        <v>0.50693631090000002</v>
      </c>
      <c r="G594" s="26">
        <f>Mode1_Data_analysis!O594</f>
        <v>0.50720377824960483</v>
      </c>
    </row>
    <row r="595" spans="2:7">
      <c r="B595" s="29">
        <v>589</v>
      </c>
      <c r="C595" s="26"/>
      <c r="D595" s="26"/>
      <c r="E595" s="26"/>
      <c r="F595" s="26"/>
      <c r="G595" s="26"/>
    </row>
    <row r="596" spans="2:7">
      <c r="B596" s="29">
        <v>590</v>
      </c>
      <c r="C596" s="26"/>
      <c r="D596" s="26"/>
      <c r="E596" s="26"/>
      <c r="F596" s="26"/>
      <c r="G596" s="26"/>
    </row>
    <row r="597" spans="2:7">
      <c r="B597" s="29">
        <v>591</v>
      </c>
      <c r="C597" s="26">
        <v>19.7</v>
      </c>
      <c r="D597" s="33">
        <f>Mode1_Data_analysis!D597</f>
        <v>0.10199999999999999</v>
      </c>
      <c r="E597" s="33">
        <f>Mode1_Data_analysis!M597</f>
        <v>0.101453071121968</v>
      </c>
      <c r="F597" s="33">
        <f>Mode1_Data_analysis!G597</f>
        <v>0.49931173150000002</v>
      </c>
      <c r="G597" s="33">
        <f>Mode1_Data_analysis!O597</f>
        <v>0.49925881588187371</v>
      </c>
    </row>
    <row r="598" spans="2:7">
      <c r="B598" s="29">
        <v>592</v>
      </c>
      <c r="C598" s="26"/>
      <c r="D598" s="26"/>
      <c r="E598" s="26"/>
      <c r="F598" s="26"/>
      <c r="G598" s="26"/>
    </row>
    <row r="599" spans="2:7">
      <c r="B599" s="29">
        <v>593</v>
      </c>
      <c r="C599" s="26"/>
      <c r="D599" s="26"/>
      <c r="E599" s="26"/>
      <c r="F599" s="26"/>
      <c r="G599" s="26"/>
    </row>
    <row r="600" spans="2:7">
      <c r="B600" s="29">
        <v>594</v>
      </c>
      <c r="C600" s="26">
        <v>19.8</v>
      </c>
      <c r="D600" s="26">
        <f>Mode1_Data_analysis!D600</f>
        <v>9.64E-2</v>
      </c>
      <c r="E600" s="26">
        <f>Mode1_Data_analysis!M600</f>
        <v>9.6066386525221203E-2</v>
      </c>
      <c r="F600" s="26">
        <f>Mode1_Data_analysis!G600</f>
        <v>0.49409619900000001</v>
      </c>
      <c r="G600" s="26">
        <f>Mode1_Data_analysis!O600</f>
        <v>0.49379998007727105</v>
      </c>
    </row>
    <row r="601" spans="2:7">
      <c r="B601" s="29">
        <v>595</v>
      </c>
      <c r="C601" s="26"/>
      <c r="D601" s="26"/>
      <c r="E601" s="26"/>
      <c r="F601" s="26"/>
      <c r="G601" s="26"/>
    </row>
    <row r="602" spans="2:7">
      <c r="B602" s="29">
        <v>596</v>
      </c>
      <c r="C602" s="26"/>
      <c r="D602" s="26"/>
      <c r="E602" s="26"/>
      <c r="F602" s="26"/>
      <c r="G602" s="26"/>
    </row>
    <row r="603" spans="2:7">
      <c r="B603" s="29">
        <v>597</v>
      </c>
      <c r="C603" s="33">
        <v>19.899999999999999</v>
      </c>
      <c r="D603" s="33">
        <f>Mode1_Data_analysis!D603</f>
        <v>9.4200000000000006E-2</v>
      </c>
      <c r="E603" s="33">
        <f>Mode1_Data_analysis!M603</f>
        <v>9.3475842287019911E-2</v>
      </c>
      <c r="F603" s="33">
        <f>Mode1_Data_analysis!G603</f>
        <v>0.49166682890000002</v>
      </c>
      <c r="G603" s="33">
        <f>Mode1_Data_analysis!O603</f>
        <v>0.4911329358914544</v>
      </c>
    </row>
    <row r="604" spans="2:7">
      <c r="B604" s="29">
        <v>598</v>
      </c>
      <c r="C604" s="26"/>
      <c r="D604" s="26"/>
      <c r="E604" s="26"/>
      <c r="F604" s="26"/>
      <c r="G604" s="26"/>
    </row>
    <row r="605" spans="2:7">
      <c r="B605" s="29">
        <v>599</v>
      </c>
      <c r="C605" s="26"/>
      <c r="D605" s="26"/>
      <c r="E605" s="26"/>
      <c r="F605" s="26"/>
      <c r="G605" s="26"/>
    </row>
    <row r="606" spans="2:7">
      <c r="B606" s="29">
        <v>600</v>
      </c>
      <c r="C606" s="26">
        <v>20</v>
      </c>
      <c r="D606" s="26">
        <f>Mode1_Data_analysis!D606</f>
        <v>9.4500000000000001E-2</v>
      </c>
      <c r="E606" s="26">
        <f>Mode1_Data_analysis!M606</f>
        <v>9.3824354955535635E-2</v>
      </c>
      <c r="F606" s="26">
        <f>Mode1_Data_analysis!G606</f>
        <v>0.49211066860000002</v>
      </c>
      <c r="G606" s="26">
        <f>Mode1_Data_analysis!O606</f>
        <v>0.49140782030709407</v>
      </c>
    </row>
    <row r="607" spans="2:7">
      <c r="B607" s="29">
        <v>601</v>
      </c>
      <c r="C607" s="26"/>
      <c r="D607" s="26"/>
      <c r="E607" s="26"/>
      <c r="F607" s="26"/>
      <c r="G607" s="26"/>
    </row>
    <row r="608" spans="2:7">
      <c r="B608" s="29">
        <v>602</v>
      </c>
      <c r="C608" s="26"/>
      <c r="D608" s="26"/>
      <c r="E608" s="26"/>
      <c r="F608" s="26"/>
      <c r="G608" s="26"/>
    </row>
    <row r="609" spans="2:7">
      <c r="B609" s="29">
        <v>603</v>
      </c>
      <c r="C609" s="26">
        <v>20.100000000000001</v>
      </c>
      <c r="D609" s="33">
        <f>Mode1_Data_analysis!D609</f>
        <v>9.8000000000000004E-2</v>
      </c>
      <c r="E609" s="33">
        <f>Mode1_Data_analysis!M609</f>
        <v>9.7091076022689238E-2</v>
      </c>
      <c r="F609" s="33">
        <f>Mode1_Data_analysis!G609</f>
        <v>0.49556981420000001</v>
      </c>
      <c r="G609" s="33">
        <f>Mode1_Data_analysis!O609</f>
        <v>0.49461073420619189</v>
      </c>
    </row>
    <row r="610" spans="2:7">
      <c r="B610" s="29">
        <v>604</v>
      </c>
      <c r="C610" s="26"/>
      <c r="D610" s="26"/>
      <c r="E610" s="26"/>
      <c r="F610" s="26"/>
      <c r="G610" s="26"/>
    </row>
    <row r="611" spans="2:7">
      <c r="B611" s="29">
        <v>605</v>
      </c>
      <c r="C611" s="26"/>
      <c r="D611" s="26"/>
      <c r="E611" s="26"/>
      <c r="F611" s="26"/>
      <c r="G611" s="26"/>
    </row>
    <row r="612" spans="2:7">
      <c r="B612" s="29">
        <v>606</v>
      </c>
      <c r="C612" s="33">
        <v>20.2</v>
      </c>
      <c r="D612" s="26">
        <f>Mode1_Data_analysis!D612</f>
        <v>0.104</v>
      </c>
      <c r="E612" s="26">
        <f>Mode1_Data_analysis!M612</f>
        <v>0.10309268828428889</v>
      </c>
      <c r="F612" s="26">
        <f>Mode1_Data_analysis!G612</f>
        <v>0.50162273219999998</v>
      </c>
      <c r="G612" s="26">
        <f>Mode1_Data_analysis!O612</f>
        <v>0.50056438281322257</v>
      </c>
    </row>
    <row r="613" spans="2:7">
      <c r="B613" s="29">
        <v>607</v>
      </c>
      <c r="C613" s="26"/>
      <c r="D613" s="26"/>
      <c r="E613" s="26"/>
      <c r="F613" s="26"/>
      <c r="G613" s="26"/>
    </row>
    <row r="614" spans="2:7">
      <c r="B614" s="29">
        <v>608</v>
      </c>
      <c r="C614" s="26"/>
      <c r="D614" s="26"/>
      <c r="E614" s="26"/>
      <c r="F614" s="26"/>
      <c r="G614" s="26"/>
    </row>
    <row r="615" spans="2:7">
      <c r="B615" s="29">
        <v>609</v>
      </c>
      <c r="C615" s="26">
        <v>20.3</v>
      </c>
      <c r="D615" s="33">
        <f>Mode1_Data_analysis!D615</f>
        <v>0.112</v>
      </c>
      <c r="E615" s="33">
        <f>Mode1_Data_analysis!M615</f>
        <v>0.11149374015631835</v>
      </c>
      <c r="F615" s="33">
        <f>Mode1_Data_analysis!G615</f>
        <v>0.50991274050000002</v>
      </c>
      <c r="G615" s="33">
        <f>Mode1_Data_analysis!O615</f>
        <v>0.5089378415855198</v>
      </c>
    </row>
    <row r="616" spans="2:7">
      <c r="B616" s="29">
        <v>610</v>
      </c>
      <c r="C616" s="26"/>
      <c r="D616" s="26"/>
      <c r="E616" s="26"/>
      <c r="F616" s="26"/>
      <c r="G616" s="26"/>
    </row>
    <row r="617" spans="2:7">
      <c r="B617" s="29">
        <v>611</v>
      </c>
      <c r="C617" s="26"/>
      <c r="D617" s="26"/>
      <c r="E617" s="26"/>
      <c r="F617" s="26"/>
      <c r="G617" s="26"/>
    </row>
    <row r="618" spans="2:7">
      <c r="B618" s="29">
        <v>612</v>
      </c>
      <c r="C618" s="26">
        <v>20.399999999999999</v>
      </c>
      <c r="D618" s="26">
        <f>Mode1_Data_analysis!D618</f>
        <v>0.123</v>
      </c>
      <c r="E618" s="26">
        <f>Mode1_Data_analysis!M618</f>
        <v>0.12182543093772194</v>
      </c>
      <c r="F618" s="26">
        <f>Mode1_Data_analysis!G618</f>
        <v>0.52020635179999997</v>
      </c>
      <c r="G618" s="26">
        <f>Mode1_Data_analysis!O618</f>
        <v>0.5192649141920368</v>
      </c>
    </row>
    <row r="619" spans="2:7">
      <c r="B619" s="29">
        <v>613</v>
      </c>
      <c r="C619" s="26"/>
      <c r="D619" s="26"/>
      <c r="E619" s="26"/>
      <c r="F619" s="26"/>
      <c r="G619" s="26"/>
    </row>
    <row r="620" spans="2:7">
      <c r="B620" s="29">
        <v>614</v>
      </c>
      <c r="C620" s="26"/>
      <c r="D620" s="26"/>
      <c r="E620" s="26"/>
      <c r="F620" s="26"/>
      <c r="G620" s="26"/>
    </row>
    <row r="621" spans="2:7">
      <c r="B621" s="29">
        <v>615</v>
      </c>
      <c r="C621" s="33">
        <v>20.5</v>
      </c>
      <c r="D621" s="33">
        <f>Mode1_Data_analysis!D621</f>
        <v>0.13500000000000001</v>
      </c>
      <c r="E621" s="33">
        <f>Mode1_Data_analysis!M621</f>
        <v>0.13351179168869753</v>
      </c>
      <c r="F621" s="33">
        <f>Mode1_Data_analysis!G621</f>
        <v>0.53164713009999998</v>
      </c>
      <c r="G621" s="33">
        <f>Mode1_Data_analysis!O621</f>
        <v>0.53097006757861964</v>
      </c>
    </row>
    <row r="622" spans="2:7">
      <c r="B622" s="29">
        <v>616</v>
      </c>
      <c r="C622" s="26"/>
      <c r="D622" s="26"/>
      <c r="E622" s="26"/>
      <c r="F622" s="26"/>
      <c r="G622" s="26"/>
    </row>
    <row r="623" spans="2:7">
      <c r="B623" s="29">
        <v>617</v>
      </c>
      <c r="C623" s="26"/>
      <c r="D623" s="26"/>
      <c r="E623" s="26"/>
      <c r="F623" s="26"/>
      <c r="G623" s="26"/>
    </row>
    <row r="624" spans="2:7">
      <c r="B624" s="29">
        <v>618</v>
      </c>
      <c r="C624" s="26">
        <v>20.6</v>
      </c>
      <c r="D624" s="26">
        <f>Mode1_Data_analysis!D624</f>
        <v>0.14699999999999999</v>
      </c>
      <c r="E624" s="26">
        <f>Mode1_Data_analysis!M624</f>
        <v>0.14590179767467756</v>
      </c>
      <c r="F624" s="26">
        <f>Mode1_Data_analysis!G624</f>
        <v>0.54411422269999998</v>
      </c>
      <c r="G624" s="26">
        <f>Mode1_Data_analysis!O624</f>
        <v>0.54340050327099676</v>
      </c>
    </row>
    <row r="625" spans="2:7">
      <c r="B625" s="29">
        <v>619</v>
      </c>
      <c r="C625" s="26"/>
      <c r="D625" s="26"/>
      <c r="E625" s="26"/>
      <c r="F625" s="26"/>
      <c r="G625" s="26"/>
    </row>
    <row r="626" spans="2:7">
      <c r="B626" s="29">
        <v>620</v>
      </c>
      <c r="C626" s="26"/>
      <c r="D626" s="26"/>
      <c r="E626" s="26"/>
      <c r="F626" s="26"/>
      <c r="G626" s="26"/>
    </row>
    <row r="627" spans="2:7">
      <c r="B627" s="29">
        <v>621</v>
      </c>
      <c r="C627" s="26">
        <v>20.7</v>
      </c>
      <c r="D627" s="33">
        <f>Mode1_Data_analysis!D627</f>
        <v>0.159</v>
      </c>
      <c r="E627" s="33">
        <f>Mode1_Data_analysis!M627</f>
        <v>0.15830562166058446</v>
      </c>
      <c r="F627" s="33">
        <f>Mode1_Data_analysis!G627</f>
        <v>0.55606863650000005</v>
      </c>
      <c r="G627" s="33">
        <f>Mode1_Data_analysis!O627</f>
        <v>0.55586257808315254</v>
      </c>
    </row>
    <row r="628" spans="2:7">
      <c r="B628" s="29">
        <v>622</v>
      </c>
      <c r="C628" s="26"/>
      <c r="D628" s="26"/>
      <c r="E628" s="26"/>
      <c r="F628" s="26"/>
      <c r="G628" s="26"/>
    </row>
    <row r="629" spans="2:7">
      <c r="B629" s="29">
        <v>623</v>
      </c>
      <c r="C629" s="26"/>
      <c r="D629" s="26"/>
      <c r="E629" s="26"/>
      <c r="F629" s="26"/>
      <c r="G629" s="26"/>
    </row>
    <row r="630" spans="2:7">
      <c r="B630" s="29">
        <v>624</v>
      </c>
      <c r="C630" s="33">
        <v>20.8</v>
      </c>
      <c r="D630" s="26">
        <f>Mode1_Data_analysis!D630</f>
        <v>0.17</v>
      </c>
      <c r="E630" s="26">
        <f>Mode1_Data_analysis!M630</f>
        <v>0.17003301056232206</v>
      </c>
      <c r="F630" s="26">
        <f>Mode1_Data_analysis!G630</f>
        <v>0.56772771879999995</v>
      </c>
      <c r="G630" s="26">
        <f>Mode1_Data_analysis!O630</f>
        <v>0.56766054093669749</v>
      </c>
    </row>
    <row r="631" spans="2:7">
      <c r="B631" s="29">
        <v>625</v>
      </c>
      <c r="C631" s="26"/>
      <c r="D631" s="26"/>
      <c r="E631" s="26"/>
      <c r="F631" s="26"/>
      <c r="G631" s="26"/>
    </row>
    <row r="632" spans="2:7">
      <c r="B632" s="29">
        <v>626</v>
      </c>
      <c r="C632" s="26"/>
      <c r="D632" s="26"/>
      <c r="E632" s="26"/>
      <c r="F632" s="26"/>
      <c r="G632" s="26"/>
    </row>
    <row r="633" spans="2:7">
      <c r="B633" s="29">
        <v>627</v>
      </c>
      <c r="C633" s="26">
        <v>20.9</v>
      </c>
      <c r="D633" s="33">
        <f>Mode1_Data_analysis!D633</f>
        <v>0.18099999999999999</v>
      </c>
      <c r="E633" s="33">
        <f>Mode1_Data_analysis!M633</f>
        <v>0.18043165333287536</v>
      </c>
      <c r="F633" s="33">
        <f>Mode1_Data_analysis!G633</f>
        <v>0.57766193229999996</v>
      </c>
      <c r="G633" s="33">
        <f>Mode1_Data_analysis!O633</f>
        <v>0.57813541967422089</v>
      </c>
    </row>
    <row r="634" spans="2:7">
      <c r="B634" s="29">
        <v>628</v>
      </c>
      <c r="C634" s="26"/>
      <c r="D634" s="26"/>
      <c r="E634" s="26"/>
      <c r="F634" s="26"/>
      <c r="G634" s="26"/>
    </row>
    <row r="635" spans="2:7">
      <c r="B635" s="29">
        <v>629</v>
      </c>
      <c r="C635" s="26"/>
      <c r="D635" s="26"/>
      <c r="E635" s="26"/>
      <c r="F635" s="26"/>
      <c r="G635" s="26"/>
    </row>
    <row r="636" spans="2:7">
      <c r="B636" s="29">
        <v>630</v>
      </c>
      <c r="C636" s="26">
        <v>21</v>
      </c>
      <c r="D636" s="26">
        <f>Mode1_Data_analysis!D636</f>
        <v>0.189</v>
      </c>
      <c r="E636" s="26">
        <f>Mode1_Data_analysis!M636</f>
        <v>0.18892341151666561</v>
      </c>
      <c r="F636" s="26">
        <f>Mode1_Data_analysis!G636</f>
        <v>0.58588433230000003</v>
      </c>
      <c r="G636" s="26">
        <f>Mode1_Data_analysis!O636</f>
        <v>0.58670188032141324</v>
      </c>
    </row>
    <row r="637" spans="2:7">
      <c r="B637" s="29">
        <v>631</v>
      </c>
      <c r="C637" s="26"/>
      <c r="D637" s="26"/>
      <c r="E637" s="26"/>
      <c r="F637" s="26"/>
      <c r="G637" s="26"/>
    </row>
    <row r="638" spans="2:7">
      <c r="B638" s="29">
        <v>632</v>
      </c>
      <c r="C638" s="26"/>
      <c r="D638" s="26"/>
      <c r="E638" s="26"/>
      <c r="F638" s="26"/>
      <c r="G638" s="26"/>
    </row>
    <row r="639" spans="2:7">
      <c r="B639" s="29">
        <v>633</v>
      </c>
      <c r="C639" s="33">
        <v>21.1</v>
      </c>
      <c r="D639" s="33">
        <f>Mode1_Data_analysis!D639</f>
        <v>0.19400000000000001</v>
      </c>
      <c r="E639" s="33">
        <f>Mode1_Data_analysis!M639</f>
        <v>0.1950364051601168</v>
      </c>
      <c r="F639" s="33">
        <f>Mode1_Data_analysis!G639</f>
        <v>0.59180617160000004</v>
      </c>
      <c r="G639" s="33">
        <f>Mode1_Data_analysis!O639</f>
        <v>0.59288099214544043</v>
      </c>
    </row>
    <row r="640" spans="2:7">
      <c r="B640" s="29">
        <v>634</v>
      </c>
      <c r="C640" s="26"/>
      <c r="D640" s="26"/>
      <c r="E640" s="26"/>
      <c r="F640" s="26"/>
      <c r="G640" s="26"/>
    </row>
    <row r="641" spans="2:7">
      <c r="B641" s="29">
        <v>635</v>
      </c>
      <c r="C641" s="26"/>
      <c r="D641" s="26"/>
      <c r="E641" s="26"/>
      <c r="F641" s="26"/>
      <c r="G641" s="26"/>
    </row>
    <row r="642" spans="2:7">
      <c r="B642" s="29">
        <v>636</v>
      </c>
      <c r="C642" s="26">
        <v>21.2</v>
      </c>
      <c r="D642" s="26">
        <f>Mode1_Data_analysis!D642</f>
        <v>0.19800000000000001</v>
      </c>
      <c r="E642" s="26">
        <f>Mode1_Data_analysis!M642</f>
        <v>0.19843117875999688</v>
      </c>
      <c r="F642" s="26">
        <f>Mode1_Data_analysis!G642</f>
        <v>0.59486156810000002</v>
      </c>
      <c r="G642" s="26">
        <f>Mode1_Data_analysis!O642</f>
        <v>0.59632705908988159</v>
      </c>
    </row>
    <row r="643" spans="2:7">
      <c r="B643" s="29">
        <v>637</v>
      </c>
      <c r="C643" s="26"/>
      <c r="D643" s="26"/>
      <c r="E643" s="26"/>
      <c r="F643" s="26"/>
      <c r="G643" s="26"/>
    </row>
    <row r="644" spans="2:7">
      <c r="B644" s="29">
        <v>638</v>
      </c>
      <c r="C644" s="26"/>
      <c r="D644" s="26"/>
      <c r="E644" s="26"/>
      <c r="F644" s="26"/>
      <c r="G644" s="26"/>
    </row>
    <row r="645" spans="2:7">
      <c r="B645" s="29">
        <v>639</v>
      </c>
      <c r="C645" s="26">
        <v>21.3</v>
      </c>
      <c r="D645" s="33">
        <f>Mode1_Data_analysis!D645</f>
        <v>0.19800000000000001</v>
      </c>
      <c r="E645" s="33">
        <f>Mode1_Data_analysis!M645</f>
        <v>0.19891950164079253</v>
      </c>
      <c r="F645" s="33">
        <f>Mode1_Data_analysis!G645</f>
        <v>0.59518613060000003</v>
      </c>
      <c r="G645" s="33">
        <f>Mode1_Data_analysis!O645</f>
        <v>0.59684700916565181</v>
      </c>
    </row>
    <row r="646" spans="2:7">
      <c r="B646" s="29">
        <v>640</v>
      </c>
      <c r="C646" s="26"/>
      <c r="D646" s="26"/>
      <c r="E646" s="26"/>
      <c r="F646" s="26"/>
      <c r="G646" s="26"/>
    </row>
    <row r="647" spans="2:7">
      <c r="B647" s="29">
        <v>641</v>
      </c>
      <c r="C647" s="26"/>
      <c r="D647" s="26"/>
      <c r="E647" s="26"/>
      <c r="F647" s="26"/>
      <c r="G647" s="26"/>
    </row>
    <row r="648" spans="2:7">
      <c r="B648" s="29">
        <v>642</v>
      </c>
      <c r="C648" s="33">
        <v>21.4</v>
      </c>
      <c r="D648" s="26">
        <f>Mode1_Data_analysis!D648</f>
        <v>0.19500000000000001</v>
      </c>
      <c r="E648" s="26">
        <f>Mode1_Data_analysis!M648</f>
        <v>0.19647476622540283</v>
      </c>
      <c r="F648" s="26">
        <f>Mode1_Data_analysis!G648</f>
        <v>0.59264282069999996</v>
      </c>
      <c r="G648" s="26">
        <f>Mode1_Data_analysis!O648</f>
        <v>0.59441124966825054</v>
      </c>
    </row>
    <row r="649" spans="2:7">
      <c r="B649" s="29">
        <v>643</v>
      </c>
      <c r="C649" s="26"/>
      <c r="D649" s="26"/>
      <c r="E649" s="26"/>
      <c r="F649" s="26"/>
      <c r="G649" s="26"/>
    </row>
    <row r="650" spans="2:7">
      <c r="B650" s="29">
        <v>644</v>
      </c>
      <c r="C650" s="26"/>
      <c r="D650" s="26"/>
      <c r="E650" s="26"/>
      <c r="F650" s="26"/>
      <c r="G650" s="26"/>
    </row>
    <row r="651" spans="2:7">
      <c r="B651" s="29">
        <v>645</v>
      </c>
      <c r="C651" s="26">
        <v>21.5</v>
      </c>
      <c r="D651" s="33">
        <f>Mode1_Data_analysis!D651</f>
        <v>0.19</v>
      </c>
      <c r="E651" s="33">
        <f>Mode1_Data_analysis!M651</f>
        <v>0.19123341343784467</v>
      </c>
      <c r="F651" s="33">
        <f>Mode1_Data_analysis!G651</f>
        <v>0.58728866020000003</v>
      </c>
      <c r="G651" s="33">
        <f>Mode1_Data_analysis!O651</f>
        <v>0.58915537433120724</v>
      </c>
    </row>
    <row r="652" spans="2:7">
      <c r="B652" s="29">
        <v>646</v>
      </c>
      <c r="C652" s="26"/>
      <c r="D652" s="26"/>
      <c r="E652" s="26"/>
      <c r="F652" s="26"/>
      <c r="G652" s="26"/>
    </row>
    <row r="653" spans="2:7">
      <c r="B653" s="29">
        <v>647</v>
      </c>
      <c r="C653" s="26"/>
      <c r="D653" s="26"/>
      <c r="E653" s="26"/>
      <c r="F653" s="26"/>
      <c r="G653" s="26"/>
    </row>
    <row r="654" spans="2:7">
      <c r="B654" s="29">
        <v>648</v>
      </c>
      <c r="C654" s="26">
        <v>21.6</v>
      </c>
      <c r="D654" s="26">
        <f>Mode1_Data_analysis!D654</f>
        <v>0.182</v>
      </c>
      <c r="E654" s="26">
        <f>Mode1_Data_analysis!M654</f>
        <v>0.18348731123145332</v>
      </c>
      <c r="F654" s="26">
        <f>Mode1_Data_analysis!G654</f>
        <v>0.57942193389999996</v>
      </c>
      <c r="G654" s="26">
        <f>Mode1_Data_analysis!O654</f>
        <v>0.58137262181621185</v>
      </c>
    </row>
    <row r="655" spans="2:7">
      <c r="B655" s="29">
        <v>649</v>
      </c>
      <c r="C655" s="26"/>
      <c r="D655" s="26"/>
      <c r="E655" s="26"/>
      <c r="F655" s="26"/>
      <c r="G655" s="26"/>
    </row>
    <row r="656" spans="2:7">
      <c r="B656" s="29">
        <v>650</v>
      </c>
      <c r="C656" s="26"/>
      <c r="D656" s="26"/>
      <c r="E656" s="26"/>
      <c r="F656" s="26"/>
      <c r="G656" s="26"/>
    </row>
    <row r="657" spans="2:7">
      <c r="B657" s="29">
        <v>651</v>
      </c>
      <c r="C657" s="33">
        <v>21.7</v>
      </c>
      <c r="D657" s="33">
        <f>Mode1_Data_analysis!D657</f>
        <v>0.17199999999999999</v>
      </c>
      <c r="E657" s="33">
        <f>Mode1_Data_analysis!M657</f>
        <v>0.17366751260205812</v>
      </c>
      <c r="F657" s="33">
        <f>Mode1_Data_analysis!G657</f>
        <v>0.5695310938</v>
      </c>
      <c r="G657" s="33">
        <f>Mode1_Data_analysis!O657</f>
        <v>0.57149750435221558</v>
      </c>
    </row>
    <row r="658" spans="2:7">
      <c r="B658" s="29">
        <v>652</v>
      </c>
      <c r="C658" s="26"/>
      <c r="D658" s="26"/>
      <c r="E658" s="26"/>
      <c r="F658" s="26"/>
      <c r="G658" s="26"/>
    </row>
    <row r="659" spans="2:7">
      <c r="B659" s="29">
        <v>653</v>
      </c>
      <c r="C659" s="26"/>
      <c r="D659" s="26"/>
      <c r="E659" s="26"/>
      <c r="F659" s="26"/>
      <c r="G659" s="26"/>
    </row>
    <row r="660" spans="2:7">
      <c r="B660" s="29">
        <v>654</v>
      </c>
      <c r="C660" s="26">
        <v>21.8</v>
      </c>
      <c r="D660" s="26">
        <f>Mode1_Data_analysis!D660</f>
        <v>0.161</v>
      </c>
      <c r="E660" s="26">
        <f>Mode1_Data_analysis!M660</f>
        <v>0.16232029590086416</v>
      </c>
      <c r="F660" s="26">
        <f>Mode1_Data_analysis!G660</f>
        <v>0.5583448043</v>
      </c>
      <c r="G660" s="26">
        <f>Mode1_Data_analysis!O660</f>
        <v>0.56008152154918589</v>
      </c>
    </row>
    <row r="661" spans="2:7">
      <c r="B661" s="29">
        <v>655</v>
      </c>
      <c r="C661" s="26"/>
      <c r="D661" s="26"/>
      <c r="E661" s="26"/>
      <c r="F661" s="26"/>
      <c r="G661" s="26"/>
    </row>
    <row r="662" spans="2:7">
      <c r="B662" s="29">
        <v>656</v>
      </c>
      <c r="C662" s="26"/>
      <c r="D662" s="26"/>
      <c r="E662" s="26"/>
      <c r="F662" s="26"/>
      <c r="G662" s="26"/>
    </row>
    <row r="663" spans="2:7">
      <c r="B663" s="29">
        <v>657</v>
      </c>
      <c r="C663" s="26">
        <v>21.9</v>
      </c>
      <c r="D663" s="33">
        <f>Mode1_Data_analysis!D663</f>
        <v>0.14799999999999999</v>
      </c>
      <c r="E663" s="33">
        <f>Mode1_Data_analysis!M663</f>
        <v>0.15007681663084477</v>
      </c>
      <c r="F663" s="33">
        <f>Mode1_Data_analysis!G663</f>
        <v>0.54633948210000005</v>
      </c>
      <c r="G663" s="33">
        <f>Mode1_Data_analysis!O663</f>
        <v>0.54776231938688091</v>
      </c>
    </row>
    <row r="664" spans="2:7">
      <c r="B664" s="29">
        <v>658</v>
      </c>
      <c r="C664" s="26"/>
      <c r="D664" s="26"/>
      <c r="E664" s="26"/>
      <c r="F664" s="26"/>
      <c r="G664" s="26"/>
    </row>
    <row r="665" spans="2:7">
      <c r="B665" s="29">
        <v>659</v>
      </c>
      <c r="C665" s="26"/>
      <c r="D665" s="26"/>
      <c r="E665" s="26"/>
      <c r="F665" s="26"/>
      <c r="G665" s="26"/>
    </row>
    <row r="666" spans="2:7">
      <c r="B666" s="29">
        <v>660</v>
      </c>
      <c r="C666" s="33">
        <v>22</v>
      </c>
      <c r="D666" s="26">
        <f>Mode1_Data_analysis!D666</f>
        <v>0.13600000000000001</v>
      </c>
      <c r="E666" s="26">
        <f>Mode1_Data_analysis!M666</f>
        <v>0.13761805278738851</v>
      </c>
      <c r="F666" s="26">
        <f>Mode1_Data_analysis!G666</f>
        <v>0.53417283000000004</v>
      </c>
      <c r="G666" s="26">
        <f>Mode1_Data_analysis!O666</f>
        <v>0.53522802295295324</v>
      </c>
    </row>
    <row r="667" spans="2:7">
      <c r="B667" s="29">
        <v>661</v>
      </c>
      <c r="C667" s="26"/>
      <c r="D667" s="26"/>
      <c r="E667" s="26"/>
      <c r="F667" s="26"/>
      <c r="G667" s="26"/>
    </row>
    <row r="668" spans="2:7">
      <c r="B668" s="29">
        <v>662</v>
      </c>
      <c r="C668" s="26"/>
      <c r="D668" s="26"/>
      <c r="E668" s="26"/>
      <c r="F668" s="26"/>
      <c r="G668" s="26"/>
    </row>
    <row r="669" spans="2:7">
      <c r="B669" s="29">
        <v>663</v>
      </c>
      <c r="C669" s="26">
        <v>22.1</v>
      </c>
      <c r="D669" s="33">
        <f>Mode1_Data_analysis!D669</f>
        <v>0.125</v>
      </c>
      <c r="E669" s="33">
        <f>Mode1_Data_analysis!M669</f>
        <v>0.12563698582304905</v>
      </c>
      <c r="F669" s="33">
        <f>Mode1_Data_analysis!G669</f>
        <v>0.52244552020000001</v>
      </c>
      <c r="G669" s="33">
        <f>Mode1_Data_analysis!O669</f>
        <v>0.52317874283061649</v>
      </c>
    </row>
    <row r="670" spans="2:7">
      <c r="B670" s="29">
        <v>664</v>
      </c>
      <c r="C670" s="26"/>
      <c r="D670" s="26"/>
      <c r="E670" s="26"/>
      <c r="F670" s="26"/>
      <c r="G670" s="26"/>
    </row>
    <row r="671" spans="2:7">
      <c r="B671" s="29">
        <v>665</v>
      </c>
      <c r="C671" s="26"/>
      <c r="D671" s="26"/>
      <c r="E671" s="26"/>
      <c r="F671" s="26"/>
      <c r="G671" s="26"/>
    </row>
    <row r="672" spans="2:7">
      <c r="B672" s="29">
        <v>666</v>
      </c>
      <c r="C672" s="26">
        <v>22.2</v>
      </c>
      <c r="D672" s="26">
        <f>Mode1_Data_analysis!D672</f>
        <v>0.114</v>
      </c>
      <c r="E672" s="26">
        <f>Mode1_Data_analysis!M672</f>
        <v>0.11480011220267468</v>
      </c>
      <c r="F672" s="26">
        <f>Mode1_Data_analysis!G672</f>
        <v>0.51191377989999998</v>
      </c>
      <c r="G672" s="26">
        <f>Mode1_Data_analysis!O672</f>
        <v>0.51228741377199394</v>
      </c>
    </row>
    <row r="673" spans="2:7">
      <c r="B673" s="29">
        <v>667</v>
      </c>
      <c r="C673" s="26"/>
      <c r="D673" s="26"/>
      <c r="E673" s="26"/>
      <c r="F673" s="26"/>
      <c r="G673" s="26"/>
    </row>
    <row r="674" spans="2:7">
      <c r="B674" s="29">
        <v>668</v>
      </c>
      <c r="C674" s="26"/>
      <c r="D674" s="26"/>
      <c r="E674" s="26"/>
      <c r="F674" s="26"/>
      <c r="G674" s="26"/>
    </row>
    <row r="675" spans="2:7">
      <c r="B675" s="29">
        <v>669</v>
      </c>
      <c r="C675" s="33">
        <v>22.3</v>
      </c>
      <c r="D675" s="33">
        <f>Mode1_Data_analysis!D675</f>
        <v>0.106</v>
      </c>
      <c r="E675" s="33">
        <f>Mode1_Data_analysis!M675</f>
        <v>0.10571041786029106</v>
      </c>
      <c r="F675" s="33">
        <f>Mode1_Data_analysis!G675</f>
        <v>0.50320276379999995</v>
      </c>
      <c r="G675" s="33">
        <f>Mode1_Data_analysis!O675</f>
        <v>0.50316216147835602</v>
      </c>
    </row>
    <row r="676" spans="2:7">
      <c r="B676" s="29">
        <v>670</v>
      </c>
      <c r="C676" s="26"/>
      <c r="D676" s="26"/>
      <c r="E676" s="26"/>
      <c r="F676" s="26"/>
      <c r="G676" s="26"/>
    </row>
    <row r="677" spans="2:7">
      <c r="B677" s="29">
        <v>671</v>
      </c>
      <c r="C677" s="26"/>
      <c r="D677" s="26"/>
      <c r="E677" s="26"/>
      <c r="F677" s="26"/>
      <c r="G677" s="26"/>
    </row>
    <row r="678" spans="2:7">
      <c r="B678" s="29">
        <v>672</v>
      </c>
      <c r="C678" s="26">
        <v>22.4</v>
      </c>
      <c r="D678" s="26">
        <f>Mode1_Data_analysis!D678</f>
        <v>9.9500000000000005E-2</v>
      </c>
      <c r="E678" s="26">
        <f>Mode1_Data_analysis!M678</f>
        <v>9.8873867588154724E-2</v>
      </c>
      <c r="F678" s="26">
        <f>Mode1_Data_analysis!G678</f>
        <v>0.49671511060000001</v>
      </c>
      <c r="G678" s="26">
        <f>Mode1_Data_analysis!O678</f>
        <v>0.49631230687311939</v>
      </c>
    </row>
    <row r="679" spans="2:7">
      <c r="B679" s="29">
        <v>673</v>
      </c>
      <c r="C679" s="26"/>
      <c r="D679" s="26"/>
      <c r="E679" s="26"/>
      <c r="F679" s="26"/>
      <c r="G679" s="26"/>
    </row>
    <row r="680" spans="2:7">
      <c r="B680" s="29">
        <v>674</v>
      </c>
      <c r="C680" s="26"/>
      <c r="D680" s="26"/>
      <c r="E680" s="26"/>
      <c r="F680" s="26"/>
      <c r="G680" s="26"/>
    </row>
    <row r="681" spans="2:7">
      <c r="B681" s="29">
        <v>675</v>
      </c>
      <c r="C681" s="26">
        <v>22.5</v>
      </c>
      <c r="D681" s="33">
        <f>Mode1_Data_analysis!D681</f>
        <v>9.5699999999999993E-2</v>
      </c>
      <c r="E681" s="33">
        <f>Mode1_Data_analysis!M681</f>
        <v>9.4671267837253256E-2</v>
      </c>
      <c r="F681" s="33">
        <f>Mode1_Data_analysis!G681</f>
        <v>0.49298155129999999</v>
      </c>
      <c r="G681" s="33">
        <f>Mode1_Data_analysis!O681</f>
        <v>0.49211991213448053</v>
      </c>
    </row>
    <row r="682" spans="2:7">
      <c r="B682" s="29">
        <v>676</v>
      </c>
      <c r="C682" s="26"/>
      <c r="D682" s="26"/>
      <c r="E682" s="26"/>
      <c r="F682" s="26"/>
      <c r="G682" s="26"/>
    </row>
    <row r="683" spans="2:7">
      <c r="B683" s="29">
        <v>677</v>
      </c>
      <c r="C683" s="26"/>
      <c r="D683" s="26"/>
      <c r="E683" s="26"/>
      <c r="F683" s="26"/>
      <c r="G683" s="26"/>
    </row>
    <row r="684" spans="2:7">
      <c r="B684" s="29">
        <v>678</v>
      </c>
      <c r="C684" s="33">
        <v>22.6</v>
      </c>
      <c r="D684" s="26">
        <f>Mode1_Data_analysis!D684</f>
        <v>9.4799999999999995E-2</v>
      </c>
      <c r="E684" s="26">
        <f>Mode1_Data_analysis!M684</f>
        <v>9.3337065152103785E-2</v>
      </c>
      <c r="F684" s="26">
        <f>Mode1_Data_analysis!G684</f>
        <v>0.4919387093</v>
      </c>
      <c r="G684" s="26">
        <f>Mode1_Data_analysis!O684</f>
        <v>0.49081846060861595</v>
      </c>
    </row>
    <row r="685" spans="2:7">
      <c r="B685" s="29">
        <v>679</v>
      </c>
      <c r="C685" s="26"/>
      <c r="D685" s="26"/>
      <c r="E685" s="26"/>
      <c r="F685" s="26"/>
      <c r="G685" s="26"/>
    </row>
    <row r="686" spans="2:7">
      <c r="B686" s="29">
        <v>680</v>
      </c>
      <c r="C686" s="26"/>
      <c r="D686" s="26"/>
      <c r="E686" s="26"/>
      <c r="F686" s="26"/>
      <c r="G686" s="26"/>
    </row>
    <row r="687" spans="2:7">
      <c r="B687" s="29">
        <v>681</v>
      </c>
      <c r="C687" s="26">
        <v>22.7</v>
      </c>
      <c r="D687" s="33">
        <f>Mode1_Data_analysis!D687</f>
        <v>9.6600000000000005E-2</v>
      </c>
      <c r="E687" s="33">
        <f>Mode1_Data_analysis!M687</f>
        <v>9.4946259706976857E-2</v>
      </c>
      <c r="F687" s="33">
        <f>Mode1_Data_analysis!G687</f>
        <v>0.49386512919999997</v>
      </c>
      <c r="G687" s="33">
        <f>Mode1_Data_analysis!O687</f>
        <v>0.49247986125721704</v>
      </c>
    </row>
    <row r="688" spans="2:7">
      <c r="B688" s="29">
        <v>682</v>
      </c>
      <c r="C688" s="26"/>
      <c r="D688" s="26"/>
      <c r="E688" s="26"/>
      <c r="F688" s="26"/>
      <c r="G688" s="26"/>
    </row>
    <row r="689" spans="2:7">
      <c r="B689" s="29">
        <v>683</v>
      </c>
      <c r="C689" s="26"/>
      <c r="D689" s="26"/>
      <c r="E689" s="26"/>
      <c r="F689" s="26"/>
      <c r="G689" s="26"/>
    </row>
    <row r="690" spans="2:7">
      <c r="B690" s="29">
        <v>684</v>
      </c>
      <c r="C690" s="26">
        <v>22.8</v>
      </c>
      <c r="D690" s="26">
        <f>Mode1_Data_analysis!D690</f>
        <v>0.10100000000000001</v>
      </c>
      <c r="E690" s="26">
        <f>Mode1_Data_analysis!M690</f>
        <v>9.9410165128634348E-2</v>
      </c>
      <c r="F690" s="26">
        <f>Mode1_Data_analysis!G690</f>
        <v>0.4985568863</v>
      </c>
      <c r="G690" s="26">
        <f>Mode1_Data_analysis!O690</f>
        <v>0.49701050024379956</v>
      </c>
    </row>
    <row r="691" spans="2:7">
      <c r="B691" s="29">
        <v>685</v>
      </c>
      <c r="C691" s="26"/>
      <c r="D691" s="26"/>
      <c r="E691" s="26"/>
      <c r="F691" s="26"/>
      <c r="G691" s="26"/>
    </row>
    <row r="692" spans="2:7">
      <c r="B692" s="29">
        <v>686</v>
      </c>
      <c r="C692" s="26"/>
      <c r="D692" s="26"/>
      <c r="E692" s="26"/>
      <c r="F692" s="26"/>
      <c r="G692" s="26"/>
    </row>
    <row r="693" spans="2:7">
      <c r="B693" s="29">
        <v>687</v>
      </c>
      <c r="C693" s="33">
        <v>22.9</v>
      </c>
      <c r="D693" s="33">
        <f>Mode1_Data_analysis!D693</f>
        <v>0.108</v>
      </c>
      <c r="E693" s="33">
        <f>Mode1_Data_analysis!M693</f>
        <v>0.10648125658717206</v>
      </c>
      <c r="F693" s="33">
        <f>Mode1_Data_analysis!G693</f>
        <v>0.50585087269999995</v>
      </c>
      <c r="G693" s="33">
        <f>Mode1_Data_analysis!O693</f>
        <v>0.50415655410232385</v>
      </c>
    </row>
    <row r="694" spans="2:7">
      <c r="B694" s="29">
        <v>688</v>
      </c>
      <c r="C694" s="26"/>
      <c r="D694" s="26"/>
      <c r="E694" s="26"/>
      <c r="F694" s="26"/>
      <c r="G694" s="26"/>
    </row>
    <row r="695" spans="2:7">
      <c r="B695" s="29">
        <v>689</v>
      </c>
      <c r="C695" s="26"/>
      <c r="D695" s="26"/>
      <c r="E695" s="26"/>
      <c r="F695" s="26"/>
      <c r="G695" s="26"/>
    </row>
    <row r="696" spans="2:7">
      <c r="B696" s="29">
        <v>690</v>
      </c>
      <c r="C696" s="26">
        <v>23</v>
      </c>
      <c r="D696" s="26">
        <f>Mode1_Data_analysis!D696</f>
        <v>0.11799999999999999</v>
      </c>
      <c r="E696" s="26">
        <f>Mode1_Data_analysis!M696</f>
        <v>0.11576684591311098</v>
      </c>
      <c r="F696" s="26">
        <f>Mode1_Data_analysis!G696</f>
        <v>0.51517013389999999</v>
      </c>
      <c r="G696" s="26">
        <f>Mode1_Data_analysis!O696</f>
        <v>0.51351825934998263</v>
      </c>
    </row>
    <row r="697" spans="2:7">
      <c r="B697" s="29">
        <v>691</v>
      </c>
      <c r="C697" s="26"/>
      <c r="D697" s="26"/>
      <c r="E697" s="26"/>
      <c r="F697" s="26"/>
      <c r="G697" s="26"/>
    </row>
    <row r="698" spans="2:7">
      <c r="B698" s="29">
        <v>692</v>
      </c>
      <c r="C698" s="26"/>
      <c r="D698" s="26"/>
      <c r="E698" s="26"/>
      <c r="F698" s="26"/>
      <c r="G698" s="26"/>
    </row>
    <row r="699" spans="2:7">
      <c r="B699" s="29">
        <v>693</v>
      </c>
      <c r="C699" s="26">
        <v>23.1</v>
      </c>
      <c r="D699" s="33">
        <f>Mode1_Data_analysis!D699</f>
        <v>0.129</v>
      </c>
      <c r="E699" s="33">
        <f>Mode1_Data_analysis!M699</f>
        <v>0.12675083298861756</v>
      </c>
      <c r="F699" s="33">
        <f>Mode1_Data_analysis!G699</f>
        <v>0.52626341050000003</v>
      </c>
      <c r="G699" s="33">
        <f>Mode1_Data_analysis!O699</f>
        <v>0.5245723316806622</v>
      </c>
    </row>
    <row r="700" spans="2:7">
      <c r="B700" s="29">
        <v>694</v>
      </c>
      <c r="C700" s="26"/>
      <c r="D700" s="26"/>
      <c r="E700" s="26"/>
      <c r="F700" s="26"/>
      <c r="G700" s="26"/>
    </row>
    <row r="701" spans="2:7">
      <c r="B701" s="29">
        <v>695</v>
      </c>
      <c r="C701" s="26"/>
      <c r="D701" s="26"/>
      <c r="E701" s="26"/>
      <c r="F701" s="26"/>
      <c r="G701" s="26"/>
    </row>
    <row r="702" spans="2:7">
      <c r="B702" s="29">
        <v>696</v>
      </c>
      <c r="C702" s="33">
        <v>23.2</v>
      </c>
      <c r="D702" s="26">
        <f>Mode1_Data_analysis!D702</f>
        <v>0.14000000000000001</v>
      </c>
      <c r="E702" s="26">
        <f>Mode1_Data_analysis!M702</f>
        <v>0.13882233391254861</v>
      </c>
      <c r="F702" s="26">
        <f>Mode1_Data_analysis!G702</f>
        <v>0.53815323110000002</v>
      </c>
      <c r="G702" s="26">
        <f>Mode1_Data_analysis!O702</f>
        <v>0.53670127220837183</v>
      </c>
    </row>
    <row r="703" spans="2:7">
      <c r="B703" s="29">
        <v>697</v>
      </c>
      <c r="C703" s="26"/>
      <c r="D703" s="26"/>
      <c r="E703" s="26"/>
      <c r="F703" s="26"/>
      <c r="G703" s="26"/>
    </row>
    <row r="704" spans="2:7">
      <c r="B704" s="29">
        <v>698</v>
      </c>
      <c r="C704" s="26"/>
      <c r="D704" s="26"/>
      <c r="E704" s="26"/>
      <c r="F704" s="26"/>
      <c r="G704" s="26"/>
    </row>
    <row r="705" spans="2:7">
      <c r="B705" s="29">
        <v>699</v>
      </c>
      <c r="C705" s="26">
        <v>23.3</v>
      </c>
      <c r="D705" s="33">
        <f>Mode1_Data_analysis!D705</f>
        <v>0.152</v>
      </c>
      <c r="E705" s="33">
        <f>Mode1_Data_analysis!M705</f>
        <v>0.15130960333201759</v>
      </c>
      <c r="F705" s="33">
        <f>Mode1_Data_analysis!G705</f>
        <v>0.55015764379999998</v>
      </c>
      <c r="G705" s="33">
        <f>Mode1_Data_analysis!O705</f>
        <v>0.54922791415302608</v>
      </c>
    </row>
    <row r="706" spans="2:7">
      <c r="B706" s="29">
        <v>700</v>
      </c>
      <c r="C706" s="26"/>
      <c r="D706" s="26"/>
      <c r="E706" s="26"/>
      <c r="F706" s="26"/>
      <c r="G706" s="26"/>
    </row>
    <row r="707" spans="2:7">
      <c r="B707" s="29">
        <v>701</v>
      </c>
      <c r="C707" s="26"/>
      <c r="D707" s="26"/>
      <c r="E707" s="26"/>
      <c r="F707" s="26"/>
      <c r="G707" s="26"/>
    </row>
    <row r="708" spans="2:7">
      <c r="B708" s="29">
        <v>702</v>
      </c>
      <c r="C708" s="26">
        <v>23.4</v>
      </c>
      <c r="D708" s="26">
        <f>Mode1_Data_analysis!D708</f>
        <v>0.16400000000000001</v>
      </c>
      <c r="E708" s="26">
        <f>Mode1_Data_analysis!M708</f>
        <v>0.16351737220270762</v>
      </c>
      <c r="F708" s="26">
        <f>Mode1_Data_analysis!G708</f>
        <v>0.56204521210000002</v>
      </c>
      <c r="G708" s="26">
        <f>Mode1_Data_analysis!O708</f>
        <v>0.56145327230123854</v>
      </c>
    </row>
    <row r="709" spans="2:7">
      <c r="B709" s="29">
        <v>703</v>
      </c>
      <c r="C709" s="26"/>
      <c r="D709" s="26"/>
      <c r="E709" s="26"/>
      <c r="F709" s="26"/>
      <c r="G709" s="26"/>
    </row>
    <row r="710" spans="2:7">
      <c r="B710" s="29">
        <v>704</v>
      </c>
      <c r="C710" s="26"/>
      <c r="D710" s="26"/>
      <c r="E710" s="26"/>
      <c r="F710" s="26"/>
      <c r="G710" s="26"/>
    </row>
    <row r="711" spans="2:7">
      <c r="B711" s="29">
        <v>705</v>
      </c>
      <c r="C711" s="33">
        <v>23.5</v>
      </c>
      <c r="D711" s="33">
        <f>Mode1_Data_analysis!D711</f>
        <v>0.17499999999999999</v>
      </c>
      <c r="E711" s="33">
        <f>Mode1_Data_analysis!M711</f>
        <v>0.17476552969027698</v>
      </c>
      <c r="F711" s="33">
        <f>Mode1_Data_analysis!G711</f>
        <v>0.5726914058</v>
      </c>
      <c r="G711" s="33">
        <f>Mode1_Data_analysis!O711</f>
        <v>0.57269557565771056</v>
      </c>
    </row>
    <row r="712" spans="2:7">
      <c r="B712" s="29">
        <v>706</v>
      </c>
      <c r="C712" s="26"/>
      <c r="D712" s="26"/>
      <c r="E712" s="26"/>
      <c r="F712" s="26"/>
      <c r="G712" s="26"/>
    </row>
    <row r="713" spans="2:7">
      <c r="B713" s="29">
        <v>707</v>
      </c>
      <c r="C713" s="26"/>
      <c r="D713" s="26"/>
      <c r="E713" s="26"/>
      <c r="F713" s="26"/>
      <c r="G713" s="26"/>
    </row>
    <row r="714" spans="2:7">
      <c r="B714" s="29">
        <v>708</v>
      </c>
      <c r="C714" s="26">
        <v>23.6</v>
      </c>
      <c r="D714" s="26">
        <f>Mode1_Data_analysis!D714</f>
        <v>0.184</v>
      </c>
      <c r="E714" s="26">
        <f>Mode1_Data_analysis!M714</f>
        <v>0.1844269998938691</v>
      </c>
      <c r="F714" s="26">
        <f>Mode1_Data_analysis!G714</f>
        <v>0.58189354940000004</v>
      </c>
      <c r="G714" s="26">
        <f>Mode1_Data_analysis!O714</f>
        <v>0.58232830086275011</v>
      </c>
    </row>
    <row r="715" spans="2:7">
      <c r="B715" s="29">
        <v>709</v>
      </c>
      <c r="C715" s="26"/>
      <c r="D715" s="26"/>
      <c r="E715" s="26"/>
      <c r="F715" s="26"/>
      <c r="G715" s="26"/>
    </row>
    <row r="716" spans="2:7">
      <c r="B716" s="29">
        <v>710</v>
      </c>
      <c r="C716" s="26"/>
      <c r="D716" s="26"/>
      <c r="E716" s="26"/>
      <c r="F716" s="26"/>
      <c r="G716" s="26"/>
    </row>
    <row r="717" spans="2:7">
      <c r="B717" s="29">
        <v>711</v>
      </c>
      <c r="C717" s="26">
        <v>23.7</v>
      </c>
      <c r="D717" s="33">
        <f>Mode1_Data_analysis!D717</f>
        <v>0.191</v>
      </c>
      <c r="E717" s="33">
        <f>Mode1_Data_analysis!M717</f>
        <v>0.19196270520298575</v>
      </c>
      <c r="F717" s="33">
        <f>Mode1_Data_analysis!G717</f>
        <v>0.58875529280000005</v>
      </c>
      <c r="G717" s="33">
        <f>Mode1_Data_analysis!O717</f>
        <v>0.5898150833976411</v>
      </c>
    </row>
    <row r="718" spans="2:7">
      <c r="B718" s="29">
        <v>712</v>
      </c>
      <c r="C718" s="26"/>
      <c r="D718" s="26"/>
      <c r="E718" s="26"/>
      <c r="F718" s="26"/>
      <c r="G718" s="26"/>
    </row>
    <row r="719" spans="2:7">
      <c r="B719" s="29">
        <v>713</v>
      </c>
      <c r="C719" s="26"/>
      <c r="D719" s="26"/>
      <c r="E719" s="26"/>
      <c r="F719" s="26"/>
      <c r="G719" s="26"/>
    </row>
    <row r="720" spans="2:7">
      <c r="B720" s="29">
        <v>714</v>
      </c>
      <c r="C720" s="33">
        <v>23.8</v>
      </c>
      <c r="D720" s="26">
        <f>Mode1_Data_analysis!D720</f>
        <v>0.19500000000000001</v>
      </c>
      <c r="E720" s="26">
        <f>Mode1_Data_analysis!M720</f>
        <v>0.19695166645206919</v>
      </c>
      <c r="F720" s="26">
        <f>Mode1_Data_analysis!G720</f>
        <v>0.59320571600000005</v>
      </c>
      <c r="G720" s="26">
        <f>Mode1_Data_analysis!O720</f>
        <v>0.59473956166452113</v>
      </c>
    </row>
    <row r="721" spans="2:7">
      <c r="B721" s="29">
        <v>715</v>
      </c>
      <c r="C721" s="26"/>
      <c r="D721" s="26"/>
      <c r="E721" s="26"/>
      <c r="F721" s="26"/>
      <c r="G721" s="26"/>
    </row>
    <row r="722" spans="2:7">
      <c r="B722" s="29">
        <v>716</v>
      </c>
      <c r="C722" s="26"/>
      <c r="D722" s="26"/>
      <c r="E722" s="26"/>
      <c r="F722" s="26"/>
      <c r="G722" s="26"/>
    </row>
    <row r="723" spans="2:7">
      <c r="B723" s="29">
        <v>717</v>
      </c>
      <c r="C723" s="26">
        <v>23.9</v>
      </c>
      <c r="D723" s="33">
        <f>Mode1_Data_analysis!D723</f>
        <v>0.19700000000000001</v>
      </c>
      <c r="E723" s="33">
        <f>Mode1_Data_analysis!M723</f>
        <v>0.19911455716755266</v>
      </c>
      <c r="F723" s="33">
        <f>Mode1_Data_analysis!G723</f>
        <v>0.59471234900000003</v>
      </c>
      <c r="G723" s="33">
        <f>Mode1_Data_analysis!O723</f>
        <v>0.59682849540509275</v>
      </c>
    </row>
    <row r="724" spans="2:7">
      <c r="B724" s="29">
        <v>718</v>
      </c>
      <c r="C724" s="26"/>
      <c r="D724" s="26"/>
      <c r="E724" s="26"/>
      <c r="F724" s="26"/>
      <c r="G724" s="26"/>
    </row>
    <row r="725" spans="2:7">
      <c r="B725" s="29">
        <v>719</v>
      </c>
      <c r="C725" s="26"/>
      <c r="D725" s="26"/>
      <c r="E725" s="26"/>
      <c r="F725" s="26"/>
      <c r="G725" s="26"/>
    </row>
    <row r="726" spans="2:7">
      <c r="B726" s="29">
        <v>720</v>
      </c>
      <c r="C726" s="26">
        <v>24</v>
      </c>
      <c r="D726" s="26">
        <f>Mode1_Data_analysis!D726</f>
        <v>0.19600000000000001</v>
      </c>
      <c r="E726" s="26">
        <f>Mode1_Data_analysis!M726</f>
        <v>0.19832939059213778</v>
      </c>
      <c r="F726" s="26">
        <f>Mode1_Data_analysis!G726</f>
        <v>0.59341644689999995</v>
      </c>
      <c r="G726" s="26">
        <f>Mode1_Data_analysis!O726</f>
        <v>0.5959668782785118</v>
      </c>
    </row>
    <row r="727" spans="2:7">
      <c r="B727" s="29">
        <v>721</v>
      </c>
      <c r="C727" s="26"/>
      <c r="D727" s="26"/>
      <c r="E727" s="26"/>
      <c r="F727" s="26"/>
      <c r="G727" s="26"/>
    </row>
    <row r="728" spans="2:7">
      <c r="B728" s="29">
        <v>722</v>
      </c>
      <c r="C728" s="26"/>
      <c r="D728" s="26"/>
      <c r="E728" s="26"/>
      <c r="F728" s="26"/>
      <c r="G728" s="26"/>
    </row>
    <row r="729" spans="2:7">
      <c r="B729" s="29">
        <v>723</v>
      </c>
      <c r="C729" s="33">
        <v>24.1</v>
      </c>
      <c r="D729" s="33">
        <f>Mode1_Data_analysis!D729</f>
        <v>0.192</v>
      </c>
      <c r="E729" s="33">
        <f>Mode1_Data_analysis!M729</f>
        <v>0.19463845400489899</v>
      </c>
      <c r="F729" s="33">
        <f>Mode1_Data_analysis!G729</f>
        <v>0.58951363239999999</v>
      </c>
      <c r="G729" s="33">
        <f>Mode1_Data_analysis!O729</f>
        <v>0.59220421333607609</v>
      </c>
    </row>
    <row r="730" spans="2:7">
      <c r="B730" s="29">
        <v>724</v>
      </c>
      <c r="C730" s="26"/>
      <c r="D730" s="26"/>
      <c r="E730" s="26"/>
      <c r="F730" s="26"/>
      <c r="G730" s="26"/>
    </row>
    <row r="731" spans="2:7">
      <c r="B731" s="29">
        <v>725</v>
      </c>
      <c r="C731" s="26"/>
      <c r="D731" s="26"/>
      <c r="E731" s="26"/>
      <c r="F731" s="26"/>
      <c r="G731" s="26"/>
    </row>
    <row r="732" spans="2:7">
      <c r="B732" s="29">
        <v>726</v>
      </c>
      <c r="C732" s="26">
        <v>24.2</v>
      </c>
      <c r="D732" s="26">
        <f>Mode1_Data_analysis!D732</f>
        <v>0.186</v>
      </c>
      <c r="E732" s="26">
        <f>Mode1_Data_analysis!M732</f>
        <v>0.18824609109331891</v>
      </c>
      <c r="F732" s="26">
        <f>Mode1_Data_analysis!G732</f>
        <v>0.58288084709999999</v>
      </c>
      <c r="G732" s="26">
        <f>Mode1_Data_analysis!O732</f>
        <v>0.58575161433383105</v>
      </c>
    </row>
    <row r="733" spans="2:7">
      <c r="B733" s="29">
        <v>727</v>
      </c>
      <c r="C733" s="26"/>
      <c r="D733" s="26"/>
      <c r="E733" s="26"/>
      <c r="F733" s="26"/>
      <c r="G733" s="26"/>
    </row>
    <row r="734" spans="2:7">
      <c r="B734" s="29">
        <v>728</v>
      </c>
      <c r="C734" s="26"/>
      <c r="D734" s="26"/>
      <c r="E734" s="26"/>
      <c r="F734" s="26"/>
      <c r="G734" s="26"/>
    </row>
    <row r="735" spans="2:7">
      <c r="B735" s="29">
        <v>729</v>
      </c>
      <c r="C735" s="26">
        <v>24.3</v>
      </c>
      <c r="D735" s="33">
        <f>Mode1_Data_analysis!D735</f>
        <v>0.17699999999999999</v>
      </c>
      <c r="E735" s="33">
        <f>Mode1_Data_analysis!M735</f>
        <v>0.17950744282595701</v>
      </c>
      <c r="F735" s="33">
        <f>Mode1_Data_analysis!G735</f>
        <v>0.5740520751</v>
      </c>
      <c r="G735" s="33">
        <f>Mode1_Data_analysis!O735</f>
        <v>0.57696990761347255</v>
      </c>
    </row>
    <row r="736" spans="2:7">
      <c r="B736" s="29">
        <v>730</v>
      </c>
      <c r="C736" s="26"/>
      <c r="D736" s="26"/>
      <c r="E736" s="26"/>
      <c r="F736" s="26"/>
      <c r="G736" s="26"/>
    </row>
    <row r="737" spans="2:7">
      <c r="B737" s="29">
        <v>731</v>
      </c>
      <c r="C737" s="26"/>
      <c r="D737" s="26"/>
      <c r="E737" s="26"/>
      <c r="F737" s="26"/>
      <c r="G737" s="26"/>
    </row>
    <row r="738" spans="2:7">
      <c r="B738" s="29">
        <v>732</v>
      </c>
      <c r="C738" s="33">
        <v>24.4</v>
      </c>
      <c r="D738" s="26">
        <f>Mode1_Data_analysis!D738</f>
        <v>0.16700000000000001</v>
      </c>
      <c r="E738" s="26">
        <f>Mode1_Data_analysis!M738</f>
        <v>0.16890876205285502</v>
      </c>
      <c r="F738" s="26">
        <f>Mode1_Data_analysis!G738</f>
        <v>0.56356128949999995</v>
      </c>
      <c r="G738" s="26">
        <f>Mode1_Data_analysis!O738</f>
        <v>0.56634941008977924</v>
      </c>
    </row>
    <row r="739" spans="2:7">
      <c r="B739" s="29">
        <v>733</v>
      </c>
      <c r="C739" s="26"/>
      <c r="D739" s="26"/>
      <c r="E739" s="26"/>
      <c r="F739" s="26"/>
      <c r="G739" s="26"/>
    </row>
    <row r="740" spans="2:7">
      <c r="B740" s="29">
        <v>734</v>
      </c>
      <c r="C740" s="26"/>
      <c r="D740" s="26"/>
      <c r="E740" s="26"/>
      <c r="F740" s="26"/>
      <c r="G740" s="26"/>
    </row>
    <row r="741" spans="2:7">
      <c r="B741" s="29">
        <v>735</v>
      </c>
      <c r="C741" s="26">
        <v>24.5</v>
      </c>
      <c r="D741" s="33">
        <f>Mode1_Data_analysis!D741</f>
        <v>0.155</v>
      </c>
      <c r="E741" s="33">
        <f>Mode1_Data_analysis!M741</f>
        <v>0.15704038871230586</v>
      </c>
      <c r="F741" s="33">
        <f>Mode1_Data_analysis!G741</f>
        <v>0.55215097570000005</v>
      </c>
      <c r="G741" s="33">
        <f>Mode1_Data_analysis!O741</f>
        <v>0.55448252087132499</v>
      </c>
    </row>
    <row r="742" spans="2:7">
      <c r="B742" s="29">
        <v>736</v>
      </c>
      <c r="C742" s="26"/>
      <c r="D742" s="26"/>
      <c r="E742" s="26"/>
      <c r="F742" s="26"/>
      <c r="G742" s="26"/>
    </row>
    <row r="743" spans="2:7">
      <c r="B743" s="29">
        <v>737</v>
      </c>
      <c r="C743" s="26"/>
      <c r="D743" s="26"/>
      <c r="E743" s="26"/>
      <c r="F743" s="26"/>
      <c r="G743" s="26"/>
    </row>
    <row r="744" spans="2:7">
      <c r="B744" s="29">
        <v>738</v>
      </c>
      <c r="C744" s="26">
        <v>24.6</v>
      </c>
      <c r="D744" s="26">
        <f>Mode1_Data_analysis!D744</f>
        <v>0.14299999999999999</v>
      </c>
      <c r="E744" s="26">
        <f>Mode1_Data_analysis!M744</f>
        <v>0.14456388457113439</v>
      </c>
      <c r="F744" s="26">
        <f>Mode1_Data_analysis!G744</f>
        <v>0.5398624205</v>
      </c>
      <c r="G744" s="26">
        <f>Mode1_Data_analysis!O744</f>
        <v>0.54203066164632396</v>
      </c>
    </row>
    <row r="745" spans="2:7">
      <c r="B745" s="29">
        <v>739</v>
      </c>
      <c r="C745" s="26"/>
      <c r="D745" s="26"/>
      <c r="E745" s="26"/>
      <c r="F745" s="26"/>
      <c r="G745" s="26"/>
    </row>
    <row r="746" spans="2:7">
      <c r="B746" s="29">
        <v>740</v>
      </c>
      <c r="C746" s="26"/>
      <c r="D746" s="26"/>
      <c r="E746" s="26"/>
      <c r="F746" s="26"/>
      <c r="G746" s="26"/>
    </row>
    <row r="747" spans="2:7">
      <c r="B747" s="29">
        <v>741</v>
      </c>
      <c r="C747" s="33">
        <v>24.7</v>
      </c>
      <c r="D747" s="33">
        <f>Mode1_Data_analysis!D747</f>
        <v>0.13100000000000001</v>
      </c>
      <c r="E747" s="33">
        <f>Mode1_Data_analysis!M747</f>
        <v>0.13217515562477899</v>
      </c>
      <c r="F747" s="33">
        <f>Mode1_Data_analysis!G747</f>
        <v>0.52824691450000005</v>
      </c>
      <c r="G747" s="33">
        <f>Mode1_Data_analysis!O747</f>
        <v>0.52968741230400818</v>
      </c>
    </row>
    <row r="748" spans="2:7">
      <c r="B748" s="29">
        <v>742</v>
      </c>
      <c r="C748" s="26"/>
      <c r="D748" s="26"/>
      <c r="E748" s="26"/>
      <c r="F748" s="26"/>
      <c r="G748" s="26"/>
    </row>
    <row r="749" spans="2:7">
      <c r="B749" s="29">
        <v>743</v>
      </c>
      <c r="C749" s="26"/>
      <c r="D749" s="26"/>
      <c r="E749" s="26"/>
      <c r="F749" s="26"/>
      <c r="G749" s="26"/>
    </row>
    <row r="750" spans="2:7">
      <c r="B750" s="29">
        <v>744</v>
      </c>
      <c r="C750" s="26">
        <v>24.8</v>
      </c>
      <c r="D750" s="26">
        <f>Mode1_Data_analysis!D750</f>
        <v>0.12</v>
      </c>
      <c r="E750" s="26">
        <f>Mode1_Data_analysis!M750</f>
        <v>0.12056561793886678</v>
      </c>
      <c r="F750" s="26">
        <f>Mode1_Data_analysis!G750</f>
        <v>0.51728346999999997</v>
      </c>
      <c r="G750" s="26">
        <f>Mode1_Data_analysis!O750</f>
        <v>0.51813989632533985</v>
      </c>
    </row>
    <row r="751" spans="2:7">
      <c r="B751" s="29">
        <v>745</v>
      </c>
      <c r="C751" s="26"/>
      <c r="D751" s="26"/>
      <c r="E751" s="26"/>
      <c r="F751" s="26"/>
      <c r="G751" s="26"/>
    </row>
    <row r="752" spans="2:7">
      <c r="B752" s="29">
        <v>746</v>
      </c>
      <c r="C752" s="26"/>
      <c r="D752" s="26"/>
      <c r="E752" s="26"/>
      <c r="F752" s="26"/>
      <c r="G752" s="26"/>
    </row>
    <row r="753" spans="2:7">
      <c r="B753" s="29">
        <v>747</v>
      </c>
      <c r="C753" s="26">
        <v>24.9</v>
      </c>
      <c r="D753" s="33">
        <f>Mode1_Data_analysis!D753</f>
        <v>0.11</v>
      </c>
      <c r="E753" s="33">
        <f>Mode1_Data_analysis!M753</f>
        <v>0.11038357575773881</v>
      </c>
      <c r="F753" s="33">
        <f>Mode1_Data_analysis!G753</f>
        <v>0.50768210160000005</v>
      </c>
      <c r="G753" s="33">
        <f>Mode1_Data_analysis!O753</f>
        <v>0.50803056404640767</v>
      </c>
    </row>
    <row r="754" spans="2:7">
      <c r="B754" s="29">
        <v>748</v>
      </c>
      <c r="C754" s="26"/>
      <c r="D754" s="26"/>
      <c r="E754" s="26"/>
      <c r="F754" s="26"/>
      <c r="G754" s="26"/>
    </row>
    <row r="755" spans="2:7">
      <c r="B755" s="29">
        <v>749</v>
      </c>
      <c r="C755" s="26"/>
      <c r="D755" s="26"/>
      <c r="E755" s="26"/>
      <c r="F755" s="26"/>
      <c r="G755" s="26"/>
    </row>
    <row r="756" spans="2:7">
      <c r="B756" s="29">
        <v>750</v>
      </c>
      <c r="C756" s="33">
        <v>25</v>
      </c>
      <c r="D756" s="26">
        <f>Mode1_Data_analysis!D756</f>
        <v>0.10299999999999999</v>
      </c>
      <c r="E756" s="26">
        <f>Mode1_Data_analysis!M756</f>
        <v>0.10219797246021295</v>
      </c>
      <c r="F756" s="26">
        <f>Mode1_Data_analysis!G756</f>
        <v>0.50027062600000005</v>
      </c>
      <c r="G756" s="26">
        <f>Mode1_Data_analysis!O756</f>
        <v>0.49992149613432069</v>
      </c>
    </row>
    <row r="757" spans="2:7">
      <c r="B757" s="29">
        <v>751</v>
      </c>
      <c r="C757" s="26"/>
      <c r="D757" s="26"/>
      <c r="E757" s="26"/>
      <c r="F757" s="26"/>
      <c r="G757" s="26"/>
    </row>
    <row r="758" spans="2:7">
      <c r="B758" s="29">
        <v>752</v>
      </c>
      <c r="C758" s="26"/>
      <c r="D758" s="26"/>
      <c r="E758" s="26"/>
      <c r="F758" s="26"/>
      <c r="G758" s="26"/>
    </row>
    <row r="759" spans="2:7">
      <c r="B759" s="29">
        <v>753</v>
      </c>
      <c r="C759" s="26">
        <v>25.1</v>
      </c>
      <c r="D759" s="33">
        <f>Mode1_Data_analysis!D759</f>
        <v>9.7900000000000001E-2</v>
      </c>
      <c r="E759" s="33">
        <f>Mode1_Data_analysis!M759</f>
        <v>9.6466545529912712E-2</v>
      </c>
      <c r="F759" s="33">
        <f>Mode1_Data_analysis!G759</f>
        <v>0.4951626254</v>
      </c>
      <c r="G759" s="33">
        <f>Mode1_Data_analysis!O759</f>
        <v>0.4942632062934107</v>
      </c>
    </row>
    <row r="760" spans="2:7">
      <c r="B760" s="29">
        <v>754</v>
      </c>
      <c r="C760" s="26"/>
      <c r="D760" s="26"/>
      <c r="E760" s="26"/>
      <c r="F760" s="26"/>
      <c r="G760" s="26"/>
    </row>
    <row r="761" spans="2:7">
      <c r="B761" s="29">
        <v>755</v>
      </c>
      <c r="C761" s="26"/>
      <c r="D761" s="26"/>
      <c r="E761" s="26"/>
      <c r="F761" s="26"/>
      <c r="G761" s="26"/>
    </row>
    <row r="762" spans="2:7">
      <c r="B762" s="29">
        <v>756</v>
      </c>
      <c r="C762" s="26">
        <v>25.2</v>
      </c>
      <c r="D762" s="26">
        <f>Mode1_Data_analysis!D762</f>
        <v>9.5399999999999999E-2</v>
      </c>
      <c r="E762" s="26">
        <f>Mode1_Data_analysis!M762</f>
        <v>9.3510173071259001E-2</v>
      </c>
      <c r="F762" s="26">
        <f>Mode1_Data_analysis!G762</f>
        <v>0.49291738419999998</v>
      </c>
      <c r="G762" s="26">
        <f>Mode1_Data_analysis!O762</f>
        <v>0.49136966959639944</v>
      </c>
    </row>
    <row r="763" spans="2:7">
      <c r="B763" s="29">
        <v>757</v>
      </c>
      <c r="C763" s="26"/>
      <c r="D763" s="26"/>
      <c r="E763" s="26"/>
      <c r="F763" s="26"/>
      <c r="G763" s="26"/>
    </row>
    <row r="764" spans="2:7">
      <c r="B764" s="29">
        <v>758</v>
      </c>
      <c r="C764" s="26"/>
      <c r="D764" s="26"/>
      <c r="E764" s="26"/>
      <c r="F764" s="26"/>
      <c r="G764" s="26"/>
    </row>
    <row r="765" spans="2:7">
      <c r="B765" s="29">
        <v>759</v>
      </c>
      <c r="C765" s="33">
        <v>25.3</v>
      </c>
      <c r="D765" s="33">
        <f>Mode1_Data_analysis!D765</f>
        <v>9.5699999999999993E-2</v>
      </c>
      <c r="E765" s="33">
        <f>Mode1_Data_analysis!M765</f>
        <v>9.3494854949231321E-2</v>
      </c>
      <c r="F765" s="33">
        <f>Mode1_Data_analysis!G765</f>
        <v>0.49349403559999999</v>
      </c>
      <c r="G765" s="33">
        <f>Mode1_Data_analysis!O765</f>
        <v>0.49140095516562854</v>
      </c>
    </row>
    <row r="766" spans="2:7">
      <c r="B766" s="29">
        <v>760</v>
      </c>
      <c r="C766" s="26"/>
      <c r="D766" s="26"/>
      <c r="E766" s="26"/>
      <c r="F766" s="26"/>
      <c r="G766" s="26"/>
    </row>
    <row r="767" spans="2:7">
      <c r="B767" s="29">
        <v>761</v>
      </c>
      <c r="C767" s="26"/>
      <c r="D767" s="26"/>
      <c r="E767" s="26"/>
      <c r="F767" s="26"/>
      <c r="G767" s="26"/>
    </row>
    <row r="768" spans="2:7">
      <c r="B768" s="29">
        <v>762</v>
      </c>
      <c r="C768" s="26">
        <v>25.4</v>
      </c>
      <c r="D768" s="26">
        <f>Mode1_Data_analysis!D768</f>
        <v>9.8799999999999999E-2</v>
      </c>
      <c r="E768" s="26">
        <f>Mode1_Data_analysis!M768</f>
        <v>9.6422345498552914E-2</v>
      </c>
      <c r="F768" s="26">
        <f>Mode1_Data_analysis!G768</f>
        <v>0.4968020689</v>
      </c>
      <c r="G768" s="26">
        <f>Mode1_Data_analysis!O768</f>
        <v>0.49435441865437618</v>
      </c>
    </row>
    <row r="769" spans="2:7">
      <c r="B769" s="29">
        <v>763</v>
      </c>
      <c r="C769" s="26"/>
      <c r="D769" s="26"/>
      <c r="E769" s="26"/>
      <c r="F769" s="26"/>
      <c r="G769" s="26"/>
    </row>
    <row r="770" spans="2:7">
      <c r="B770" s="29">
        <v>764</v>
      </c>
      <c r="C770" s="26"/>
      <c r="D770" s="26"/>
      <c r="E770" s="26"/>
      <c r="F770" s="26"/>
      <c r="G770" s="26"/>
    </row>
    <row r="771" spans="2:7">
      <c r="B771" s="29">
        <v>765</v>
      </c>
      <c r="C771" s="26">
        <v>25.5</v>
      </c>
      <c r="D771" s="33">
        <f>Mode1_Data_analysis!D771</f>
        <v>0.105</v>
      </c>
      <c r="E771" s="33">
        <f>Mode1_Data_analysis!M771</f>
        <v>0.10212997074354996</v>
      </c>
      <c r="F771" s="33">
        <f>Mode1_Data_analysis!G771</f>
        <v>0.50263457190000005</v>
      </c>
      <c r="G771" s="33">
        <f>Mode1_Data_analysis!O771</f>
        <v>0.50006493463551382</v>
      </c>
    </row>
    <row r="772" spans="2:7">
      <c r="B772" s="29">
        <v>766</v>
      </c>
      <c r="C772" s="26"/>
      <c r="D772" s="26"/>
      <c r="E772" s="26"/>
      <c r="F772" s="26"/>
      <c r="G772" s="26"/>
    </row>
    <row r="773" spans="2:7">
      <c r="B773" s="29">
        <v>767</v>
      </c>
      <c r="C773" s="26"/>
      <c r="D773" s="26"/>
      <c r="E773" s="26"/>
      <c r="F773" s="26"/>
      <c r="G773" s="26"/>
    </row>
    <row r="774" spans="2:7">
      <c r="B774" s="29">
        <v>768</v>
      </c>
      <c r="C774" s="33">
        <v>25.6</v>
      </c>
      <c r="D774" s="26">
        <f>Mode1_Data_analysis!D774</f>
        <v>0.113</v>
      </c>
      <c r="E774" s="26">
        <f>Mode1_Data_analysis!M774</f>
        <v>0.11029964833893449</v>
      </c>
      <c r="F774" s="26">
        <f>Mode1_Data_analysis!G774</f>
        <v>0.51097488410000003</v>
      </c>
      <c r="G774" s="26">
        <f>Mode1_Data_analysis!O774</f>
        <v>0.50821414792211628</v>
      </c>
    </row>
    <row r="775" spans="2:7">
      <c r="B775" s="29">
        <v>769</v>
      </c>
      <c r="C775" s="26"/>
      <c r="D775" s="26"/>
      <c r="E775" s="26"/>
      <c r="F775" s="26"/>
      <c r="G775" s="26"/>
    </row>
    <row r="776" spans="2:7">
      <c r="B776" s="29">
        <v>770</v>
      </c>
      <c r="C776" s="26"/>
      <c r="D776" s="26"/>
      <c r="E776" s="26"/>
      <c r="F776" s="26"/>
      <c r="G776" s="26"/>
    </row>
    <row r="777" spans="2:7">
      <c r="B777" s="29">
        <v>771</v>
      </c>
      <c r="C777" s="26">
        <v>25.7</v>
      </c>
      <c r="D777" s="33">
        <f>Mode1_Data_analysis!D777</f>
        <v>0.123</v>
      </c>
      <c r="E777" s="33">
        <f>Mode1_Data_analysis!M777</f>
        <v>0.12047561193855909</v>
      </c>
      <c r="F777" s="33">
        <f>Mode1_Data_analysis!G777</f>
        <v>0.52100293669999997</v>
      </c>
      <c r="G777" s="33">
        <f>Mode1_Data_analysis!O777</f>
        <v>0.51834822368832767</v>
      </c>
    </row>
    <row r="778" spans="2:7">
      <c r="B778" s="29">
        <v>772</v>
      </c>
      <c r="C778" s="26"/>
      <c r="D778" s="26"/>
      <c r="E778" s="26"/>
      <c r="F778" s="26"/>
      <c r="G778" s="26"/>
    </row>
    <row r="779" spans="2:7">
      <c r="B779" s="29">
        <v>773</v>
      </c>
      <c r="C779" s="26"/>
      <c r="D779" s="26"/>
      <c r="E779" s="26"/>
      <c r="F779" s="26"/>
      <c r="G779" s="26"/>
    </row>
    <row r="780" spans="2:7">
      <c r="B780" s="29">
        <v>774</v>
      </c>
      <c r="C780" s="26">
        <v>25.8</v>
      </c>
      <c r="D780" s="26">
        <f>Mode1_Data_analysis!D780</f>
        <v>0.13400000000000001</v>
      </c>
      <c r="E780" s="26">
        <f>Mode1_Data_analysis!M780</f>
        <v>0.13208985254842737</v>
      </c>
      <c r="F780" s="26">
        <f>Mode1_Data_analysis!G780</f>
        <v>0.53220888440000003</v>
      </c>
      <c r="G780" s="26">
        <f>Mode1_Data_analysis!O780</f>
        <v>0.52990310651615902</v>
      </c>
    </row>
    <row r="781" spans="2:7">
      <c r="B781" s="29">
        <v>775</v>
      </c>
      <c r="C781" s="26"/>
      <c r="D781" s="26"/>
      <c r="E781" s="26"/>
      <c r="F781" s="26"/>
      <c r="G781" s="26"/>
    </row>
    <row r="782" spans="2:7">
      <c r="B782" s="29">
        <v>776</v>
      </c>
      <c r="C782" s="26"/>
      <c r="D782" s="26"/>
      <c r="E782" s="26"/>
      <c r="F782" s="26"/>
      <c r="G782" s="26"/>
    </row>
    <row r="783" spans="2:7">
      <c r="B783" s="29">
        <v>777</v>
      </c>
      <c r="C783" s="33">
        <v>25.9</v>
      </c>
      <c r="D783" s="33">
        <f>Mode1_Data_analysis!D783</f>
        <v>0.14599999999999999</v>
      </c>
      <c r="E783" s="33">
        <f>Mode1_Data_analysis!M783</f>
        <v>0.14449385526179043</v>
      </c>
      <c r="F783" s="33">
        <f>Mode1_Data_analysis!G783</f>
        <v>0.54414604560000002</v>
      </c>
      <c r="G783" s="33">
        <f>Mode1_Data_analysis!O783</f>
        <v>0.54223588397298783</v>
      </c>
    </row>
    <row r="784" spans="2:7">
      <c r="B784" s="29">
        <v>778</v>
      </c>
      <c r="C784" s="26"/>
      <c r="D784" s="26"/>
      <c r="E784" s="26"/>
      <c r="F784" s="26"/>
      <c r="G784" s="26"/>
    </row>
    <row r="785" spans="2:7">
      <c r="B785" s="29">
        <v>779</v>
      </c>
      <c r="C785" s="26"/>
      <c r="D785" s="26"/>
      <c r="E785" s="26"/>
      <c r="F785" s="26"/>
      <c r="G785" s="26"/>
    </row>
    <row r="786" spans="2:7">
      <c r="B786" s="29">
        <v>780</v>
      </c>
      <c r="C786" s="26">
        <v>26</v>
      </c>
      <c r="D786" s="26">
        <f>Mode1_Data_analysis!D786</f>
        <v>0.158</v>
      </c>
      <c r="E786" s="26">
        <f>Mode1_Data_analysis!M786</f>
        <v>0.15699485518710596</v>
      </c>
      <c r="F786" s="26">
        <f>Mode1_Data_analysis!G786</f>
        <v>0.55587184059999994</v>
      </c>
      <c r="G786" s="26">
        <f>Mode1_Data_analysis!O786</f>
        <v>0.55466051375095327</v>
      </c>
    </row>
    <row r="787" spans="2:7">
      <c r="B787" s="29">
        <v>781</v>
      </c>
      <c r="C787" s="26"/>
      <c r="D787" s="26"/>
      <c r="E787" s="26"/>
      <c r="F787" s="26"/>
      <c r="G787" s="26"/>
    </row>
    <row r="788" spans="2:7">
      <c r="B788" s="29">
        <v>782</v>
      </c>
      <c r="C788" s="26"/>
      <c r="D788" s="26"/>
      <c r="E788" s="26"/>
      <c r="F788" s="26"/>
      <c r="G788" s="26"/>
    </row>
    <row r="789" spans="2:7">
      <c r="B789" s="29">
        <v>783</v>
      </c>
      <c r="C789" s="26">
        <v>26.1</v>
      </c>
      <c r="D789" s="33">
        <f>Mode1_Data_analysis!D789</f>
        <v>0.16900000000000001</v>
      </c>
      <c r="E789" s="33">
        <f>Mode1_Data_analysis!M789</f>
        <v>0.16889458147640593</v>
      </c>
      <c r="F789" s="33">
        <f>Mode1_Data_analysis!G789</f>
        <v>0.56710362999999997</v>
      </c>
      <c r="G789" s="33">
        <f>Mode1_Data_analysis!O789</f>
        <v>0.56648593318541007</v>
      </c>
    </row>
    <row r="790" spans="2:7">
      <c r="B790" s="29">
        <v>784</v>
      </c>
      <c r="C790" s="26"/>
      <c r="D790" s="26"/>
      <c r="E790" s="26"/>
      <c r="F790" s="26"/>
      <c r="G790" s="26"/>
    </row>
    <row r="791" spans="2:7">
      <c r="B791" s="29">
        <v>785</v>
      </c>
      <c r="C791" s="26"/>
      <c r="D791" s="26"/>
      <c r="E791" s="26"/>
      <c r="F791" s="26"/>
      <c r="G791" s="26"/>
    </row>
    <row r="792" spans="2:7">
      <c r="B792" s="29">
        <v>786</v>
      </c>
      <c r="C792" s="33">
        <v>26.2</v>
      </c>
      <c r="D792" s="26">
        <f>Mode1_Data_analysis!D792</f>
        <v>0.17899999999999999</v>
      </c>
      <c r="E792" s="26">
        <f>Mode1_Data_analysis!M792</f>
        <v>0.17952831763418331</v>
      </c>
      <c r="F792" s="26">
        <f>Mode1_Data_analysis!G792</f>
        <v>0.5768280428</v>
      </c>
      <c r="G792" s="26">
        <f>Mode1_Data_analysis!O792</f>
        <v>0.57705443922066313</v>
      </c>
    </row>
    <row r="793" spans="2:7">
      <c r="B793" s="29">
        <v>787</v>
      </c>
      <c r="C793" s="26"/>
      <c r="D793" s="26"/>
      <c r="E793" s="26"/>
      <c r="F793" s="26"/>
      <c r="G793" s="26"/>
    </row>
    <row r="794" spans="2:7">
      <c r="B794" s="29">
        <v>788</v>
      </c>
      <c r="C794" s="26"/>
      <c r="D794" s="26"/>
      <c r="E794" s="26"/>
      <c r="F794" s="26"/>
      <c r="G794" s="26"/>
    </row>
    <row r="795" spans="2:7">
      <c r="B795" s="29">
        <v>789</v>
      </c>
      <c r="C795" s="26">
        <v>26.3</v>
      </c>
      <c r="D795" s="33">
        <f>Mode1_Data_analysis!D795</f>
        <v>0.187</v>
      </c>
      <c r="E795" s="33">
        <f>Mode1_Data_analysis!M795</f>
        <v>0.18830208777206264</v>
      </c>
      <c r="F795" s="33">
        <f>Mode1_Data_analysis!G795</f>
        <v>0.58464839059999996</v>
      </c>
      <c r="G795" s="33">
        <f>Mode1_Data_analysis!O795</f>
        <v>0.585778212702318</v>
      </c>
    </row>
    <row r="796" spans="2:7">
      <c r="B796" s="29">
        <v>790</v>
      </c>
      <c r="C796" s="26"/>
      <c r="D796" s="26"/>
      <c r="E796" s="26"/>
      <c r="F796" s="26"/>
      <c r="G796" s="26"/>
    </row>
    <row r="797" spans="2:7">
      <c r="B797" s="29">
        <v>791</v>
      </c>
      <c r="C797" s="26"/>
      <c r="D797" s="26"/>
      <c r="E797" s="26"/>
      <c r="F797" s="26"/>
      <c r="G797" s="26"/>
    </row>
    <row r="798" spans="2:7">
      <c r="B798" s="29">
        <v>792</v>
      </c>
      <c r="C798" s="26">
        <v>26.4</v>
      </c>
      <c r="D798" s="26">
        <f>Mode1_Data_analysis!D798</f>
        <v>0.193</v>
      </c>
      <c r="E798" s="26">
        <f>Mode1_Data_analysis!M798</f>
        <v>0.19472588328788348</v>
      </c>
      <c r="F798" s="26">
        <f>Mode1_Data_analysis!G798</f>
        <v>0.59019936399999995</v>
      </c>
      <c r="G798" s="26">
        <f>Mode1_Data_analysis!O798</f>
        <v>0.59217196395407867</v>
      </c>
    </row>
    <row r="799" spans="2:7">
      <c r="B799" s="29">
        <v>793</v>
      </c>
      <c r="C799" s="26"/>
      <c r="D799" s="26"/>
      <c r="E799" s="26"/>
      <c r="F799" s="26"/>
      <c r="G799" s="26"/>
    </row>
    <row r="800" spans="2:7">
      <c r="B800" s="29">
        <v>794</v>
      </c>
      <c r="C800" s="26"/>
      <c r="D800" s="26"/>
      <c r="E800" s="26"/>
      <c r="F800" s="26"/>
      <c r="G800" s="26"/>
    </row>
    <row r="801" spans="2:7">
      <c r="B801" s="29">
        <v>795</v>
      </c>
      <c r="C801" s="33">
        <v>26.5</v>
      </c>
      <c r="D801" s="33">
        <f>Mode1_Data_analysis!D801</f>
        <v>0.19600000000000001</v>
      </c>
      <c r="E801" s="33">
        <f>Mode1_Data_analysis!M801</f>
        <v>0.19844106671367978</v>
      </c>
      <c r="F801" s="33">
        <f>Mode1_Data_analysis!G801</f>
        <v>0.59324281590000005</v>
      </c>
      <c r="G801" s="33">
        <f>Mode1_Data_analysis!O801</f>
        <v>0.5958798912307145</v>
      </c>
    </row>
    <row r="802" spans="2:7">
      <c r="B802" s="29">
        <v>796</v>
      </c>
      <c r="C802" s="26"/>
      <c r="D802" s="26"/>
      <c r="E802" s="26"/>
      <c r="F802" s="26"/>
      <c r="G802" s="26"/>
    </row>
    <row r="803" spans="2:7">
      <c r="B803" s="29">
        <v>797</v>
      </c>
      <c r="C803" s="26"/>
      <c r="D803" s="26"/>
      <c r="E803" s="26"/>
      <c r="F803" s="26"/>
      <c r="G803" s="26"/>
    </row>
    <row r="804" spans="2:7">
      <c r="B804" s="29">
        <v>798</v>
      </c>
      <c r="C804" s="26">
        <v>26.6</v>
      </c>
      <c r="D804" s="26">
        <f>Mode1_Data_analysis!D804</f>
        <v>0.19600000000000001</v>
      </c>
      <c r="E804" s="26">
        <f>Mode1_Data_analysis!M804</f>
        <v>0.19924041665894501</v>
      </c>
      <c r="F804" s="26">
        <f>Mode1_Data_analysis!G804</f>
        <v>0.59334869769999998</v>
      </c>
      <c r="G804" s="26">
        <f>Mode1_Data_analysis!O804</f>
        <v>0.59669545801211898</v>
      </c>
    </row>
    <row r="805" spans="2:7">
      <c r="B805" s="29">
        <v>799</v>
      </c>
      <c r="C805" s="26"/>
      <c r="D805" s="26"/>
      <c r="E805" s="26"/>
      <c r="F805" s="26"/>
      <c r="G805" s="26"/>
    </row>
    <row r="806" spans="2:7">
      <c r="B806" s="29">
        <v>800</v>
      </c>
      <c r="C806" s="26"/>
      <c r="D806" s="26"/>
      <c r="E806" s="26"/>
      <c r="F806" s="26"/>
      <c r="G806" s="26"/>
    </row>
    <row r="807" spans="2:7">
      <c r="B807" s="29">
        <v>801</v>
      </c>
      <c r="C807" s="26">
        <v>26.7</v>
      </c>
      <c r="D807" s="33">
        <f>Mode1_Data_analysis!D807</f>
        <v>0.19400000000000001</v>
      </c>
      <c r="E807" s="33">
        <f>Mode1_Data_analysis!M807</f>
        <v>0.19707969138927137</v>
      </c>
      <c r="F807" s="33">
        <f>Mode1_Data_analysis!G807</f>
        <v>0.59090597199999995</v>
      </c>
      <c r="G807" s="33">
        <f>Mode1_Data_analysis!O807</f>
        <v>0.59457289194057317</v>
      </c>
    </row>
    <row r="808" spans="2:7">
      <c r="B808" s="29">
        <v>802</v>
      </c>
      <c r="C808" s="26"/>
      <c r="D808" s="26"/>
      <c r="E808" s="26"/>
      <c r="F808" s="26"/>
      <c r="G808" s="26"/>
    </row>
    <row r="809" spans="2:7">
      <c r="B809" s="29">
        <v>803</v>
      </c>
      <c r="C809" s="26"/>
      <c r="D809" s="26"/>
      <c r="E809" s="26"/>
      <c r="F809" s="26"/>
      <c r="G809" s="26"/>
    </row>
    <row r="810" spans="2:7">
      <c r="B810" s="29">
        <v>804</v>
      </c>
      <c r="C810" s="33">
        <v>26.8</v>
      </c>
      <c r="D810" s="26">
        <f>Mode1_Data_analysis!D810</f>
        <v>0.189</v>
      </c>
      <c r="E810" s="26">
        <f>Mode1_Data_analysis!M810</f>
        <v>0.19208006524721027</v>
      </c>
      <c r="F810" s="26">
        <f>Mode1_Data_analysis!G810</f>
        <v>0.58565207490000004</v>
      </c>
      <c r="G810" s="26">
        <f>Mode1_Data_analysis!O810</f>
        <v>0.58962976570922621</v>
      </c>
    </row>
    <row r="811" spans="2:7">
      <c r="B811" s="29">
        <v>805</v>
      </c>
      <c r="C811" s="26"/>
      <c r="D811" s="26"/>
      <c r="E811" s="26"/>
      <c r="F811" s="26"/>
      <c r="G811" s="26"/>
    </row>
    <row r="812" spans="2:7">
      <c r="B812" s="29">
        <v>806</v>
      </c>
      <c r="C812" s="26"/>
      <c r="D812" s="26"/>
      <c r="E812" s="26"/>
      <c r="F812" s="26"/>
      <c r="G812" s="26"/>
    </row>
    <row r="813" spans="2:7">
      <c r="B813" s="29">
        <v>807</v>
      </c>
      <c r="C813" s="26">
        <v>26.9</v>
      </c>
      <c r="D813" s="33">
        <f>Mode1_Data_analysis!D813</f>
        <v>0.18099999999999999</v>
      </c>
      <c r="E813" s="33">
        <f>Mode1_Data_analysis!M813</f>
        <v>0.18452130490284624</v>
      </c>
      <c r="F813" s="33">
        <f>Mode1_Data_analysis!G813</f>
        <v>0.57824348510000001</v>
      </c>
      <c r="G813" s="33">
        <f>Mode1_Data_analysis!O813</f>
        <v>0.58214051325373306</v>
      </c>
    </row>
    <row r="814" spans="2:7">
      <c r="B814" s="29">
        <v>808</v>
      </c>
      <c r="C814" s="26"/>
      <c r="D814" s="26"/>
      <c r="E814" s="26"/>
      <c r="F814" s="26"/>
      <c r="G814" s="26"/>
    </row>
    <row r="815" spans="2:7">
      <c r="B815" s="29">
        <v>809</v>
      </c>
      <c r="C815" s="26"/>
      <c r="D815" s="26"/>
      <c r="E815" s="26"/>
      <c r="F815" s="26"/>
      <c r="G815" s="26"/>
    </row>
    <row r="816" spans="2:7">
      <c r="B816" s="29">
        <v>810</v>
      </c>
      <c r="C816" s="26">
        <v>27</v>
      </c>
      <c r="D816" s="26">
        <f>Mode1_Data_analysis!D816</f>
        <v>0.17100000000000001</v>
      </c>
      <c r="E816" s="26">
        <f>Mode1_Data_analysis!M816</f>
        <v>0.17482607235272546</v>
      </c>
      <c r="F816" s="26">
        <f>Mode1_Data_analysis!G816</f>
        <v>0.56875924600000005</v>
      </c>
      <c r="G816" s="26">
        <f>Mode1_Data_analysis!O816</f>
        <v>0.57252123608041239</v>
      </c>
    </row>
    <row r="817" spans="2:7">
      <c r="B817" s="29">
        <v>811</v>
      </c>
      <c r="C817" s="26"/>
      <c r="D817" s="26"/>
      <c r="E817" s="26"/>
      <c r="F817" s="26"/>
      <c r="G817" s="26"/>
    </row>
    <row r="818" spans="2:7">
      <c r="B818" s="29">
        <v>812</v>
      </c>
      <c r="C818" s="26"/>
      <c r="D818" s="26"/>
      <c r="E818" s="26"/>
      <c r="F818" s="26"/>
      <c r="G818" s="26"/>
    </row>
    <row r="819" spans="2:7">
      <c r="B819" s="29">
        <v>813</v>
      </c>
      <c r="C819" s="33">
        <v>27.1</v>
      </c>
      <c r="D819" s="33">
        <f>Mode1_Data_analysis!D819</f>
        <v>0.16</v>
      </c>
      <c r="E819" s="33">
        <f>Mode1_Data_analysis!M819</f>
        <v>0.163536239330454</v>
      </c>
      <c r="F819" s="33">
        <f>Mode1_Data_analysis!G819</f>
        <v>0.55792905059999998</v>
      </c>
      <c r="G819" s="33">
        <f>Mode1_Data_analysis!O819</f>
        <v>0.56130663688759497</v>
      </c>
    </row>
    <row r="820" spans="2:7">
      <c r="B820" s="29">
        <v>814</v>
      </c>
      <c r="C820" s="26"/>
      <c r="D820" s="26"/>
      <c r="E820" s="26"/>
      <c r="F820" s="26"/>
      <c r="G820" s="26"/>
    </row>
    <row r="821" spans="2:7">
      <c r="B821" s="29">
        <v>815</v>
      </c>
      <c r="C821" s="26"/>
      <c r="D821" s="26"/>
      <c r="E821" s="26"/>
      <c r="F821" s="26"/>
      <c r="G821" s="26"/>
    </row>
    <row r="822" spans="2:7">
      <c r="B822" s="29">
        <v>816</v>
      </c>
      <c r="C822" s="26">
        <v>27.2</v>
      </c>
      <c r="D822" s="26">
        <f>Mode1_Data_analysis!D822</f>
        <v>0.14899999999999999</v>
      </c>
      <c r="E822" s="26">
        <f>Mode1_Data_analysis!M822</f>
        <v>0.15128254530858309</v>
      </c>
      <c r="F822" s="26">
        <f>Mode1_Data_analysis!G822</f>
        <v>0.54633969680000005</v>
      </c>
      <c r="G822" s="26">
        <f>Mode1_Data_analysis!O822</f>
        <v>0.54912035421567973</v>
      </c>
    </row>
    <row r="823" spans="2:7">
      <c r="B823" s="29">
        <v>817</v>
      </c>
      <c r="C823" s="26"/>
      <c r="D823" s="26"/>
      <c r="E823" s="26"/>
      <c r="F823" s="26"/>
      <c r="G823" s="26"/>
    </row>
    <row r="824" spans="2:7">
      <c r="B824" s="29">
        <v>818</v>
      </c>
      <c r="C824" s="26"/>
      <c r="D824" s="26"/>
      <c r="E824" s="26"/>
      <c r="F824" s="26"/>
      <c r="G824" s="26"/>
    </row>
    <row r="825" spans="2:7">
      <c r="B825" s="29">
        <v>819</v>
      </c>
      <c r="C825" s="26">
        <v>27.3</v>
      </c>
      <c r="D825" s="33">
        <f>Mode1_Data_analysis!D825</f>
        <v>0.13700000000000001</v>
      </c>
      <c r="E825" s="33">
        <f>Mode1_Data_analysis!M825</f>
        <v>0.13874930340385458</v>
      </c>
      <c r="F825" s="33">
        <f>Mode1_Data_analysis!G825</f>
        <v>0.53447911100000001</v>
      </c>
      <c r="G825" s="33">
        <f>Mode1_Data_analysis!O825</f>
        <v>0.5366403385726487</v>
      </c>
    </row>
    <row r="826" spans="2:7">
      <c r="B826" s="29">
        <v>820</v>
      </c>
      <c r="C826" s="26"/>
      <c r="D826" s="26"/>
      <c r="E826" s="26"/>
      <c r="F826" s="26"/>
      <c r="G826" s="26"/>
    </row>
    <row r="827" spans="2:7">
      <c r="B827" s="29">
        <v>821</v>
      </c>
      <c r="C827" s="26"/>
      <c r="D827" s="26"/>
      <c r="E827" s="26"/>
      <c r="F827" s="26"/>
      <c r="G827" s="26"/>
    </row>
    <row r="828" spans="2:7">
      <c r="B828" s="29">
        <v>822</v>
      </c>
      <c r="C828" s="33">
        <v>27.4</v>
      </c>
      <c r="D828" s="26">
        <f>Mode1_Data_analysis!D828</f>
        <v>0.125</v>
      </c>
      <c r="E828" s="26">
        <f>Mode1_Data_analysis!M828</f>
        <v>0.12663613439934751</v>
      </c>
      <c r="F828" s="26">
        <f>Mode1_Data_analysis!G828</f>
        <v>0.52323685149999999</v>
      </c>
      <c r="G828" s="26">
        <f>Mode1_Data_analysis!O828</f>
        <v>0.52456118698995502</v>
      </c>
    </row>
    <row r="829" spans="2:7">
      <c r="B829" s="29">
        <v>823</v>
      </c>
      <c r="C829" s="26"/>
      <c r="D829" s="26"/>
      <c r="E829" s="26"/>
      <c r="F829" s="26"/>
      <c r="G829" s="26"/>
    </row>
    <row r="830" spans="2:7">
      <c r="B830" s="29">
        <v>824</v>
      </c>
      <c r="C830" s="26"/>
      <c r="D830" s="26"/>
      <c r="E830" s="26"/>
      <c r="F830" s="26"/>
      <c r="G830" s="26"/>
    </row>
    <row r="831" spans="2:7">
      <c r="B831" s="29">
        <v>825</v>
      </c>
      <c r="C831" s="26">
        <v>27.5</v>
      </c>
      <c r="D831" s="33">
        <f>Mode1_Data_analysis!D831</f>
        <v>0.115</v>
      </c>
      <c r="E831" s="33">
        <f>Mode1_Data_analysis!M831</f>
        <v>0.11561887340076694</v>
      </c>
      <c r="F831" s="33">
        <f>Mode1_Data_analysis!G831</f>
        <v>0.51307795040000004</v>
      </c>
      <c r="G831" s="33">
        <f>Mode1_Data_analysis!O831</f>
        <v>0.51355552384475212</v>
      </c>
    </row>
    <row r="832" spans="2:7">
      <c r="B832" s="29">
        <v>826</v>
      </c>
      <c r="C832" s="26"/>
      <c r="D832" s="26"/>
      <c r="E832" s="26"/>
      <c r="F832" s="26"/>
      <c r="G832" s="26"/>
    </row>
    <row r="833" spans="2:7">
      <c r="B833" s="29">
        <v>827</v>
      </c>
      <c r="C833" s="26"/>
      <c r="D833" s="26"/>
      <c r="E833" s="26"/>
      <c r="F833" s="26"/>
      <c r="G833" s="26"/>
    </row>
    <row r="834" spans="2:7">
      <c r="B834" s="29">
        <v>828</v>
      </c>
      <c r="C834" s="26">
        <v>27.6</v>
      </c>
      <c r="D834" s="26">
        <f>Mode1_Data_analysis!D834</f>
        <v>0.107</v>
      </c>
      <c r="E834" s="26">
        <f>Mode1_Data_analysis!M834</f>
        <v>0.10631183731902467</v>
      </c>
      <c r="F834" s="26">
        <f>Mode1_Data_analysis!G834</f>
        <v>0.50462857920000004</v>
      </c>
      <c r="G834" s="26">
        <f>Mode1_Data_analysis!O834</f>
        <v>0.5042365713865401</v>
      </c>
    </row>
    <row r="835" spans="2:7">
      <c r="B835" s="29">
        <v>829</v>
      </c>
      <c r="C835" s="26"/>
      <c r="D835" s="26"/>
      <c r="E835" s="26"/>
      <c r="F835" s="26"/>
      <c r="G835" s="26"/>
    </row>
    <row r="836" spans="2:7">
      <c r="B836" s="29">
        <v>830</v>
      </c>
      <c r="C836" s="26"/>
      <c r="D836" s="26"/>
      <c r="E836" s="26"/>
      <c r="F836" s="26"/>
      <c r="G836" s="26"/>
    </row>
    <row r="837" spans="2:7">
      <c r="B837" s="29">
        <v>831</v>
      </c>
      <c r="C837" s="33">
        <v>27.7</v>
      </c>
      <c r="D837" s="33">
        <f>Mode1_Data_analysis!D837</f>
        <v>0.1</v>
      </c>
      <c r="E837" s="33">
        <f>Mode1_Data_analysis!M837</f>
        <v>9.92335622133695E-2</v>
      </c>
      <c r="F837" s="33">
        <f>Mode1_Data_analysis!G837</f>
        <v>0.49824192439999998</v>
      </c>
      <c r="G837" s="33">
        <f>Mode1_Data_analysis!O837</f>
        <v>0.4971239903997271</v>
      </c>
    </row>
    <row r="838" spans="2:7">
      <c r="B838" s="29">
        <v>832</v>
      </c>
      <c r="C838" s="26"/>
      <c r="D838" s="26"/>
      <c r="E838" s="26"/>
      <c r="F838" s="26"/>
      <c r="G838" s="26"/>
    </row>
    <row r="839" spans="2:7">
      <c r="B839" s="29">
        <v>833</v>
      </c>
      <c r="C839" s="26"/>
      <c r="D839" s="26"/>
      <c r="E839" s="26"/>
      <c r="F839" s="26"/>
      <c r="G839" s="26"/>
    </row>
    <row r="840" spans="2:7">
      <c r="B840" s="29">
        <v>834</v>
      </c>
      <c r="C840" s="26">
        <v>27.8</v>
      </c>
      <c r="D840" s="26">
        <f>Mode1_Data_analysis!D840</f>
        <v>9.6199999999999994E-2</v>
      </c>
      <c r="E840" s="26">
        <f>Mode1_Data_analysis!M840</f>
        <v>9.4777922263006548E-2</v>
      </c>
      <c r="F840" s="26">
        <f>Mode1_Data_analysis!G840</f>
        <v>0.4945269196</v>
      </c>
      <c r="G840" s="26">
        <f>Mode1_Data_analysis!O840</f>
        <v>0.49261489301825601</v>
      </c>
    </row>
    <row r="841" spans="2:7">
      <c r="B841" s="29">
        <v>835</v>
      </c>
      <c r="C841" s="26"/>
      <c r="D841" s="26"/>
      <c r="E841" s="26"/>
      <c r="F841" s="26"/>
      <c r="G841" s="26"/>
    </row>
    <row r="842" spans="2:7">
      <c r="B842" s="29">
        <v>836</v>
      </c>
      <c r="C842" s="26"/>
      <c r="D842" s="26"/>
      <c r="E842" s="26"/>
      <c r="F842" s="26"/>
      <c r="G842" s="26"/>
    </row>
    <row r="843" spans="2:7">
      <c r="B843" s="29">
        <v>837</v>
      </c>
      <c r="C843" s="26">
        <v>27.9</v>
      </c>
      <c r="D843" s="33">
        <f>Mode1_Data_analysis!D843</f>
        <v>9.5500000000000002E-2</v>
      </c>
      <c r="E843" s="33">
        <f>Mode1_Data_analysis!M843</f>
        <v>9.3192238120041182E-2</v>
      </c>
      <c r="F843" s="33">
        <f>Mode1_Data_analysis!G843</f>
        <v>0.4936112459</v>
      </c>
      <c r="G843" s="33">
        <f>Mode1_Data_analysis!O843</f>
        <v>0.49096164546474325</v>
      </c>
    </row>
    <row r="844" spans="2:7">
      <c r="B844" s="29">
        <v>838</v>
      </c>
      <c r="C844" s="26"/>
      <c r="D844" s="26"/>
      <c r="E844" s="26"/>
      <c r="F844" s="26"/>
      <c r="G844" s="26"/>
    </row>
    <row r="845" spans="2:7">
      <c r="B845" s="29">
        <v>839</v>
      </c>
      <c r="C845" s="26"/>
      <c r="D845" s="26"/>
      <c r="E845" s="26"/>
      <c r="F845" s="26"/>
      <c r="G845" s="26"/>
    </row>
    <row r="846" spans="2:7">
      <c r="B846" s="29">
        <v>840</v>
      </c>
      <c r="C846" s="33">
        <v>28</v>
      </c>
      <c r="D846" s="26">
        <f>Mode1_Data_analysis!D846</f>
        <v>9.74E-2</v>
      </c>
      <c r="E846" s="26">
        <f>Mode1_Data_analysis!M846</f>
        <v>9.4563588960301689E-2</v>
      </c>
      <c r="F846" s="26">
        <f>Mode1_Data_analysis!G846</f>
        <v>0.49526603470000002</v>
      </c>
      <c r="G846" s="26">
        <f>Mode1_Data_analysis!O846</f>
        <v>0.4922577038759901</v>
      </c>
    </row>
    <row r="847" spans="2:7">
      <c r="B847" s="29">
        <v>841</v>
      </c>
      <c r="C847" s="26"/>
      <c r="D847" s="26"/>
      <c r="E847" s="26"/>
      <c r="F847" s="26"/>
      <c r="G847" s="26"/>
    </row>
    <row r="848" spans="2:7">
      <c r="B848" s="29">
        <v>842</v>
      </c>
      <c r="C848" s="26"/>
      <c r="D848" s="26"/>
      <c r="E848" s="26"/>
      <c r="F848" s="26"/>
      <c r="G848" s="26"/>
    </row>
    <row r="849" spans="2:7">
      <c r="B849" s="29">
        <v>843</v>
      </c>
      <c r="C849" s="26">
        <v>28.1</v>
      </c>
      <c r="D849" s="33">
        <f>Mode1_Data_analysis!D849</f>
        <v>0.10199999999999999</v>
      </c>
      <c r="E849" s="33">
        <f>Mode1_Data_analysis!M849</f>
        <v>9.8814081984730184E-2</v>
      </c>
      <c r="F849" s="33">
        <f>Mode1_Data_analysis!G849</f>
        <v>0.49970724999999999</v>
      </c>
      <c r="G849" s="33">
        <f>Mode1_Data_analysis!O849</f>
        <v>0.49643228191600025</v>
      </c>
    </row>
    <row r="850" spans="2:7">
      <c r="B850" s="29">
        <v>844</v>
      </c>
      <c r="C850" s="26"/>
      <c r="D850" s="26"/>
      <c r="E850" s="26"/>
      <c r="F850" s="26"/>
      <c r="G850" s="26"/>
    </row>
    <row r="851" spans="2:7">
      <c r="B851" s="29">
        <v>845</v>
      </c>
      <c r="C851" s="26"/>
      <c r="D851" s="26"/>
      <c r="E851" s="26"/>
      <c r="F851" s="26"/>
      <c r="G851" s="26"/>
    </row>
    <row r="852" spans="2:7">
      <c r="B852" s="29">
        <v>846</v>
      </c>
      <c r="C852" s="26">
        <v>28.2</v>
      </c>
      <c r="D852" s="26">
        <f>Mode1_Data_analysis!D852</f>
        <v>0.109</v>
      </c>
      <c r="E852" s="26">
        <f>Mode1_Data_analysis!M852</f>
        <v>0.10570533141513616</v>
      </c>
      <c r="F852" s="26">
        <f>Mode1_Data_analysis!G852</f>
        <v>0.50662763659999999</v>
      </c>
      <c r="G852" s="26">
        <f>Mode1_Data_analysis!O852</f>
        <v>0.5032541590294306</v>
      </c>
    </row>
    <row r="853" spans="2:7">
      <c r="B853" s="29">
        <v>847</v>
      </c>
      <c r="C853" s="26"/>
      <c r="D853" s="26"/>
      <c r="E853" s="26"/>
      <c r="F853" s="26"/>
      <c r="G853" s="26"/>
    </row>
    <row r="854" spans="2:7">
      <c r="B854" s="29">
        <v>848</v>
      </c>
      <c r="C854" s="26"/>
      <c r="D854" s="26"/>
      <c r="E854" s="26"/>
      <c r="F854" s="26"/>
      <c r="G854" s="26"/>
    </row>
    <row r="855" spans="2:7">
      <c r="B855" s="29">
        <v>849</v>
      </c>
      <c r="C855" s="33">
        <v>28.3</v>
      </c>
      <c r="D855" s="33">
        <f>Mode1_Data_analysis!D855</f>
        <v>0.11799999999999999</v>
      </c>
      <c r="E855" s="33">
        <f>Mode1_Data_analysis!M855</f>
        <v>0.11485188436823773</v>
      </c>
      <c r="F855" s="33">
        <f>Mode1_Data_analysis!G855</f>
        <v>0.51581345420000002</v>
      </c>
      <c r="G855" s="33">
        <f>Mode1_Data_analysis!O855</f>
        <v>0.51234443002729646</v>
      </c>
    </row>
    <row r="856" spans="2:7">
      <c r="B856" s="29">
        <v>850</v>
      </c>
      <c r="C856" s="26"/>
      <c r="D856" s="26"/>
      <c r="E856" s="26"/>
      <c r="F856" s="26"/>
      <c r="G856" s="26"/>
    </row>
    <row r="857" spans="2:7">
      <c r="B857" s="29">
        <v>851</v>
      </c>
      <c r="C857" s="26"/>
      <c r="D857" s="26"/>
      <c r="E857" s="26"/>
      <c r="F857" s="26"/>
      <c r="G857" s="26"/>
    </row>
    <row r="858" spans="2:7">
      <c r="B858" s="29">
        <v>852</v>
      </c>
      <c r="C858" s="26">
        <v>28.4</v>
      </c>
      <c r="D858" s="26">
        <f>Mode1_Data_analysis!D858</f>
        <v>0.129</v>
      </c>
      <c r="E858" s="26">
        <f>Mode1_Data_analysis!M858</f>
        <v>0.12574283219331539</v>
      </c>
      <c r="F858" s="26">
        <f>Mode1_Data_analysis!G858</f>
        <v>0.52629105409999999</v>
      </c>
      <c r="G858" s="26">
        <f>Mode1_Data_analysis!O858</f>
        <v>0.52319749842161734</v>
      </c>
    </row>
    <row r="859" spans="2:7">
      <c r="B859" s="29">
        <v>853</v>
      </c>
      <c r="C859" s="26"/>
      <c r="D859" s="26"/>
      <c r="E859" s="26"/>
      <c r="F859" s="26"/>
      <c r="G859" s="26"/>
    </row>
    <row r="860" spans="2:7">
      <c r="B860" s="29">
        <v>854</v>
      </c>
      <c r="C860" s="26"/>
      <c r="D860" s="26"/>
      <c r="E860" s="26"/>
      <c r="F860" s="26"/>
      <c r="G860" s="26"/>
    </row>
    <row r="861" spans="2:7">
      <c r="B861" s="29">
        <v>855</v>
      </c>
      <c r="C861" s="26">
        <v>28.5</v>
      </c>
      <c r="D861" s="33">
        <f>Mode1_Data_analysis!D861</f>
        <v>0.14000000000000001</v>
      </c>
      <c r="E861" s="33">
        <f>Mode1_Data_analysis!M861</f>
        <v>0.137770390734236</v>
      </c>
      <c r="F861" s="33">
        <f>Mode1_Data_analysis!G861</f>
        <v>0.53759670989999997</v>
      </c>
      <c r="G861" s="33">
        <f>Mode1_Data_analysis!O861</f>
        <v>0.53520915529986679</v>
      </c>
    </row>
    <row r="862" spans="2:7">
      <c r="B862" s="29">
        <v>856</v>
      </c>
      <c r="C862" s="26"/>
      <c r="D862" s="26"/>
      <c r="E862" s="26"/>
      <c r="F862" s="26"/>
      <c r="G862" s="26"/>
    </row>
    <row r="863" spans="2:7">
      <c r="B863" s="29">
        <v>857</v>
      </c>
      <c r="C863" s="26"/>
      <c r="D863" s="26"/>
      <c r="E863" s="26"/>
      <c r="F863" s="26"/>
      <c r="G863" s="26"/>
    </row>
    <row r="864" spans="2:7">
      <c r="B864" s="29">
        <v>858</v>
      </c>
      <c r="C864" s="33">
        <v>28.6</v>
      </c>
      <c r="D864" s="26">
        <f>Mode1_Data_analysis!D864</f>
        <v>0.152</v>
      </c>
      <c r="E864" s="26">
        <f>Mode1_Data_analysis!M864</f>
        <v>0.15026384678797988</v>
      </c>
      <c r="F864" s="26">
        <f>Mode1_Data_analysis!G864</f>
        <v>0.54943984810000002</v>
      </c>
      <c r="G864" s="26">
        <f>Mode1_Data_analysis!O864</f>
        <v>0.54771018833474228</v>
      </c>
    </row>
    <row r="865" spans="2:7">
      <c r="B865" s="29">
        <v>859</v>
      </c>
      <c r="C865" s="26"/>
      <c r="D865" s="26"/>
      <c r="E865" s="26"/>
      <c r="F865" s="26"/>
      <c r="G865" s="26"/>
    </row>
    <row r="866" spans="2:7">
      <c r="B866" s="29">
        <v>860</v>
      </c>
      <c r="C866" s="26"/>
      <c r="D866" s="26"/>
      <c r="E866" s="26"/>
      <c r="F866" s="26"/>
      <c r="G866" s="26"/>
    </row>
    <row r="867" spans="2:7">
      <c r="B867" s="29">
        <v>861</v>
      </c>
      <c r="C867" s="26">
        <v>28.7</v>
      </c>
      <c r="D867" s="33">
        <f>Mode1_Data_analysis!D867</f>
        <v>0.16400000000000001</v>
      </c>
      <c r="E867" s="33">
        <f>Mode1_Data_analysis!M867</f>
        <v>0.16252697209233388</v>
      </c>
      <c r="F867" s="33">
        <f>Mode1_Data_analysis!G867</f>
        <v>0.56106574760000005</v>
      </c>
      <c r="G867" s="33">
        <f>Mode1_Data_analysis!O867</f>
        <v>0.56000365411195974</v>
      </c>
    </row>
    <row r="868" spans="2:7">
      <c r="B868" s="29">
        <v>862</v>
      </c>
      <c r="C868" s="26"/>
      <c r="D868" s="26"/>
      <c r="E868" s="26"/>
      <c r="F868" s="26"/>
      <c r="G868" s="26"/>
    </row>
    <row r="869" spans="2:7">
      <c r="B869" s="29">
        <v>863</v>
      </c>
      <c r="C869" s="26"/>
      <c r="D869" s="26"/>
      <c r="E869" s="26"/>
      <c r="F869" s="26"/>
      <c r="G869" s="26"/>
    </row>
    <row r="870" spans="2:7">
      <c r="B870" s="29">
        <v>864</v>
      </c>
      <c r="C870" s="26">
        <v>28.8</v>
      </c>
      <c r="D870" s="26">
        <f>Mode1_Data_analysis!D870</f>
        <v>0.17399999999999999</v>
      </c>
      <c r="E870" s="26">
        <f>Mode1_Data_analysis!M870</f>
        <v>0.17387681668145327</v>
      </c>
      <c r="F870" s="26">
        <f>Mode1_Data_analysis!G870</f>
        <v>0.57145869439999997</v>
      </c>
      <c r="G870" s="26">
        <f>Mode1_Data_analysis!O870</f>
        <v>0.57140373898532171</v>
      </c>
    </row>
    <row r="871" spans="2:7">
      <c r="B871" s="29">
        <v>865</v>
      </c>
      <c r="C871" s="26"/>
      <c r="D871" s="26"/>
      <c r="E871" s="26"/>
      <c r="F871" s="26"/>
      <c r="G871" s="26"/>
    </row>
    <row r="872" spans="2:7">
      <c r="B872" s="29">
        <v>866</v>
      </c>
      <c r="C872" s="26"/>
      <c r="D872" s="26"/>
      <c r="E872" s="26"/>
      <c r="F872" s="26"/>
      <c r="G872" s="26"/>
    </row>
    <row r="873" spans="2:7">
      <c r="B873" s="29">
        <v>867</v>
      </c>
      <c r="C873" s="33">
        <v>28.9</v>
      </c>
      <c r="D873" s="33">
        <f>Mode1_Data_analysis!D873</f>
        <v>0.183</v>
      </c>
      <c r="E873" s="33">
        <f>Mode1_Data_analysis!M873</f>
        <v>0.18368172060474905</v>
      </c>
      <c r="F873" s="33">
        <f>Mode1_Data_analysis!G873</f>
        <v>0.5802748204</v>
      </c>
      <c r="G873" s="33">
        <f>Mode1_Data_analysis!O873</f>
        <v>0.58127404108358582</v>
      </c>
    </row>
    <row r="874" spans="2:7">
      <c r="B874" s="29">
        <v>868</v>
      </c>
      <c r="C874" s="26"/>
      <c r="D874" s="26"/>
      <c r="E874" s="26"/>
      <c r="F874" s="26"/>
      <c r="G874" s="26"/>
    </row>
    <row r="875" spans="2:7">
      <c r="B875" s="29">
        <v>869</v>
      </c>
      <c r="C875" s="26"/>
      <c r="D875" s="26"/>
      <c r="E875" s="26"/>
      <c r="F875" s="26"/>
      <c r="G875" s="26"/>
    </row>
    <row r="876" spans="2:7">
      <c r="B876" s="29">
        <v>870</v>
      </c>
      <c r="C876" s="26">
        <v>29</v>
      </c>
      <c r="D876" s="26">
        <f>Mode1_Data_analysis!D876</f>
        <v>0.19</v>
      </c>
      <c r="E876" s="26">
        <f>Mode1_Data_analysis!M876</f>
        <v>0.19139643049079069</v>
      </c>
      <c r="F876" s="26">
        <f>Mode1_Data_analysis!G876</f>
        <v>0.58713110580000005</v>
      </c>
      <c r="G876" s="26">
        <f>Mode1_Data_analysis!O876</f>
        <v>0.58906313443973946</v>
      </c>
    </row>
    <row r="877" spans="2:7">
      <c r="B877" s="29">
        <v>871</v>
      </c>
      <c r="C877" s="26"/>
      <c r="D877" s="26"/>
      <c r="E877" s="26"/>
      <c r="F877" s="26"/>
      <c r="G877" s="26"/>
    </row>
    <row r="878" spans="2:7">
      <c r="B878" s="29">
        <v>872</v>
      </c>
      <c r="C878" s="26"/>
      <c r="D878" s="26"/>
      <c r="E878" s="26"/>
      <c r="F878" s="26"/>
      <c r="G878" s="26"/>
    </row>
    <row r="879" spans="2:7">
      <c r="B879" s="29">
        <v>873</v>
      </c>
      <c r="C879" s="26">
        <v>29.1</v>
      </c>
      <c r="D879" s="33">
        <f>Mode1_Data_analysis!D879</f>
        <v>0.19400000000000001</v>
      </c>
      <c r="E879" s="33">
        <f>Mode1_Data_analysis!M879</f>
        <v>0.19659237223688164</v>
      </c>
      <c r="F879" s="33">
        <f>Mode1_Data_analysis!G879</f>
        <v>0.59166755250000003</v>
      </c>
      <c r="G879" s="33">
        <f>Mode1_Data_analysis!O879</f>
        <v>0.59433542427995489</v>
      </c>
    </row>
    <row r="880" spans="2:7">
      <c r="B880" s="29">
        <v>874</v>
      </c>
      <c r="C880" s="26"/>
      <c r="D880" s="26"/>
      <c r="E880" s="26"/>
      <c r="F880" s="26"/>
      <c r="G880" s="26"/>
    </row>
    <row r="881" spans="2:7">
      <c r="B881" s="29">
        <v>875</v>
      </c>
      <c r="C881" s="26"/>
      <c r="D881" s="26"/>
      <c r="E881" s="26"/>
      <c r="F881" s="26"/>
      <c r="G881" s="26"/>
    </row>
    <row r="882" spans="2:7">
      <c r="B882" s="29">
        <v>876</v>
      </c>
      <c r="C882" s="33">
        <v>29.2</v>
      </c>
      <c r="D882" s="26">
        <f>Mode1_Data_analysis!D882</f>
        <v>0.19500000000000001</v>
      </c>
      <c r="E882" s="26">
        <f>Mode1_Data_analysis!M882</f>
        <v>0.19898140370768264</v>
      </c>
      <c r="F882" s="26">
        <f>Mode1_Data_analysis!G882</f>
        <v>0.59327869239999997</v>
      </c>
      <c r="G882" s="26">
        <f>Mode1_Data_analysis!O882</f>
        <v>0.59679556236706011</v>
      </c>
    </row>
    <row r="883" spans="2:7">
      <c r="B883" s="29">
        <v>877</v>
      </c>
      <c r="C883" s="26"/>
      <c r="D883" s="26"/>
      <c r="E883" s="26"/>
      <c r="F883" s="26"/>
      <c r="G883" s="26"/>
    </row>
    <row r="884" spans="2:7">
      <c r="B884" s="29">
        <v>878</v>
      </c>
      <c r="C884" s="26"/>
      <c r="D884" s="26"/>
      <c r="E884" s="26"/>
      <c r="F884" s="26"/>
      <c r="G884" s="26"/>
    </row>
    <row r="885" spans="2:7">
      <c r="B885" s="29">
        <v>879</v>
      </c>
      <c r="C885" s="26">
        <v>29.3</v>
      </c>
      <c r="D885" s="33">
        <f>Mode1_Data_analysis!D885</f>
        <v>0.19500000000000001</v>
      </c>
      <c r="E885" s="33">
        <f>Mode1_Data_analysis!M885</f>
        <v>0.19843173629173222</v>
      </c>
      <c r="F885" s="33">
        <f>Mode1_Data_analysis!G885</f>
        <v>0.59237865180000004</v>
      </c>
      <c r="G885" s="33">
        <f>Mode1_Data_analysis!O885</f>
        <v>0.59630504870375001</v>
      </c>
    </row>
    <row r="886" spans="2:7">
      <c r="B886" s="29">
        <v>880</v>
      </c>
      <c r="C886" s="26"/>
      <c r="D886" s="26"/>
      <c r="E886" s="26"/>
      <c r="F886" s="26"/>
      <c r="G886" s="26"/>
    </row>
    <row r="887" spans="2:7">
      <c r="B887" s="29">
        <v>881</v>
      </c>
      <c r="C887" s="26"/>
      <c r="D887" s="26"/>
      <c r="E887" s="26"/>
      <c r="F887" s="26"/>
      <c r="G887" s="26"/>
    </row>
    <row r="888" spans="2:7">
      <c r="B888" s="29">
        <v>882</v>
      </c>
      <c r="C888" s="26">
        <v>29.4</v>
      </c>
      <c r="D888" s="26">
        <f>Mode1_Data_analysis!D888</f>
        <v>0.191</v>
      </c>
      <c r="E888" s="26">
        <f>Mode1_Data_analysis!M888</f>
        <v>0.19497515100413684</v>
      </c>
      <c r="F888" s="26">
        <f>Mode1_Data_analysis!G888</f>
        <v>0.58858416650000001</v>
      </c>
      <c r="G888" s="26">
        <f>Mode1_Data_analysis!O888</f>
        <v>0.59289008108828445</v>
      </c>
    </row>
    <row r="889" spans="2:7">
      <c r="B889" s="29">
        <v>883</v>
      </c>
      <c r="C889" s="26"/>
      <c r="D889" s="26"/>
      <c r="E889" s="26"/>
      <c r="F889" s="26"/>
      <c r="G889" s="26"/>
    </row>
    <row r="890" spans="2:7">
      <c r="B890" s="29">
        <v>884</v>
      </c>
      <c r="C890" s="26"/>
      <c r="D890" s="26"/>
      <c r="E890" s="26"/>
      <c r="F890" s="26"/>
      <c r="G890" s="26"/>
    </row>
    <row r="891" spans="2:7">
      <c r="B891" s="29">
        <v>885</v>
      </c>
      <c r="C891" s="33">
        <v>29.5</v>
      </c>
      <c r="D891" s="33">
        <f>Mode1_Data_analysis!D891</f>
        <v>0.184</v>
      </c>
      <c r="E891" s="33">
        <f>Mode1_Data_analysis!M891</f>
        <v>0.18880511915608278</v>
      </c>
      <c r="F891" s="33">
        <f>Mode1_Data_analysis!G891</f>
        <v>0.58218367370000002</v>
      </c>
      <c r="G891" s="33">
        <f>Mode1_Data_analysis!O891</f>
        <v>0.58674020275496885</v>
      </c>
    </row>
    <row r="892" spans="2:7">
      <c r="B892" s="29">
        <v>886</v>
      </c>
      <c r="C892" s="26"/>
      <c r="D892" s="26"/>
      <c r="E892" s="26"/>
      <c r="F892" s="26"/>
      <c r="G892" s="26"/>
    </row>
    <row r="893" spans="2:7">
      <c r="B893" s="29">
        <v>887</v>
      </c>
      <c r="C893" s="26"/>
      <c r="D893" s="26"/>
      <c r="E893" s="26"/>
      <c r="F893" s="26"/>
      <c r="G893" s="26"/>
    </row>
    <row r="894" spans="2:7">
      <c r="B894" s="29">
        <v>888</v>
      </c>
      <c r="C894" s="26">
        <v>29.6</v>
      </c>
      <c r="D894" s="26">
        <f>Mode1_Data_analysis!D894</f>
        <v>0.17599999999999999</v>
      </c>
      <c r="E894" s="26">
        <f>Mode1_Data_analysis!M894</f>
        <v>0.1802659425260357</v>
      </c>
      <c r="F894" s="26">
        <f>Mode1_Data_analysis!G894</f>
        <v>0.57388782390000004</v>
      </c>
      <c r="G894" s="26">
        <f>Mode1_Data_analysis!O894</f>
        <v>0.57819781329622011</v>
      </c>
    </row>
    <row r="895" spans="2:7">
      <c r="B895" s="29">
        <v>889</v>
      </c>
      <c r="C895" s="26"/>
      <c r="D895" s="26"/>
      <c r="E895" s="26"/>
      <c r="F895" s="26"/>
      <c r="G895" s="26"/>
    </row>
    <row r="896" spans="2:7">
      <c r="B896" s="29">
        <v>890</v>
      </c>
      <c r="C896" s="26"/>
      <c r="D896" s="26"/>
      <c r="E896" s="26"/>
      <c r="F896" s="26"/>
      <c r="G896" s="26"/>
    </row>
    <row r="897" spans="2:7">
      <c r="B897" s="29">
        <v>891</v>
      </c>
      <c r="C897" s="26">
        <v>29.7</v>
      </c>
      <c r="D897" s="33">
        <f>Mode1_Data_analysis!D897</f>
        <v>0.16500000000000001</v>
      </c>
      <c r="E897" s="33">
        <f>Mode1_Data_analysis!M897</f>
        <v>0.16983352551425579</v>
      </c>
      <c r="F897" s="33">
        <f>Mode1_Data_analysis!G897</f>
        <v>0.56354533510000004</v>
      </c>
      <c r="G897" s="33">
        <f>Mode1_Data_analysis!O897</f>
        <v>0.56773912035458718</v>
      </c>
    </row>
    <row r="898" spans="2:7">
      <c r="B898" s="29">
        <v>892</v>
      </c>
      <c r="C898" s="26"/>
      <c r="D898" s="26"/>
      <c r="E898" s="26"/>
      <c r="F898" s="26"/>
      <c r="G898" s="26"/>
    </row>
    <row r="899" spans="2:7">
      <c r="B899" s="29">
        <v>893</v>
      </c>
      <c r="C899" s="26"/>
      <c r="D899" s="26"/>
      <c r="E899" s="26"/>
      <c r="F899" s="26"/>
      <c r="G899" s="26"/>
    </row>
    <row r="900" spans="2:7">
      <c r="B900" s="29">
        <v>894</v>
      </c>
      <c r="C900" s="33">
        <v>29.8</v>
      </c>
      <c r="D900" s="26">
        <f>Mode1_Data_analysis!D900</f>
        <v>0.154</v>
      </c>
      <c r="E900" s="26">
        <f>Mode1_Data_analysis!M900</f>
        <v>0.15808885449364157</v>
      </c>
      <c r="F900" s="26">
        <f>Mode1_Data_analysis!G900</f>
        <v>0.55234742069999998</v>
      </c>
      <c r="G900" s="26">
        <f>Mode1_Data_analysis!O900</f>
        <v>0.55594759035212282</v>
      </c>
    </row>
    <row r="901" spans="2:7">
      <c r="B901" s="29">
        <v>895</v>
      </c>
      <c r="C901" s="26"/>
      <c r="D901" s="26"/>
      <c r="E901" s="26"/>
      <c r="F901" s="26"/>
      <c r="G901" s="26"/>
    </row>
    <row r="902" spans="2:7">
      <c r="B902" s="29">
        <v>896</v>
      </c>
      <c r="C902" s="26"/>
      <c r="D902" s="26"/>
      <c r="E902" s="26"/>
      <c r="F902" s="26"/>
      <c r="G902" s="26"/>
    </row>
    <row r="903" spans="2:7">
      <c r="B903" s="29">
        <v>897</v>
      </c>
      <c r="C903" s="26">
        <v>29.9</v>
      </c>
      <c r="D903" s="33">
        <f>Mode1_Data_analysis!D903</f>
        <v>0.14199999999999999</v>
      </c>
      <c r="E903" s="33">
        <f>Mode1_Data_analysis!M903</f>
        <v>0.14568566204240749</v>
      </c>
      <c r="F903" s="33">
        <f>Mode1_Data_analysis!G903</f>
        <v>0.54052183929999997</v>
      </c>
      <c r="G903" s="33">
        <f>Mode1_Data_analysis!O903</f>
        <v>0.54348137864404578</v>
      </c>
    </row>
    <row r="904" spans="2:7">
      <c r="B904" s="29">
        <v>898</v>
      </c>
      <c r="C904" s="26"/>
      <c r="D904" s="26"/>
      <c r="E904" s="26"/>
      <c r="F904" s="26"/>
      <c r="G904" s="26"/>
    </row>
    <row r="905" spans="2:7">
      <c r="B905" s="29">
        <v>899</v>
      </c>
      <c r="C905" s="26"/>
      <c r="D905" s="26"/>
      <c r="E905" s="26"/>
      <c r="F905" s="26"/>
      <c r="G905" s="26"/>
    </row>
    <row r="906" spans="2:7">
      <c r="B906" s="29">
        <v>900</v>
      </c>
      <c r="C906" s="26">
        <v>30</v>
      </c>
      <c r="D906" s="26">
        <f>Mode1_Data_analysis!D906</f>
        <v>0.13100000000000001</v>
      </c>
      <c r="E906" s="26">
        <f>Mode1_Data_analysis!M906</f>
        <v>0.13331407390383213</v>
      </c>
      <c r="F906" s="26">
        <f>Mode1_Data_analysis!G906</f>
        <v>0.52918811489999995</v>
      </c>
      <c r="G906" s="26">
        <f>Mode1_Data_analysis!O906</f>
        <v>0.53103655903543567</v>
      </c>
    </row>
    <row r="907" spans="2:7">
      <c r="B907" s="29">
        <v>901</v>
      </c>
      <c r="C907" s="26"/>
      <c r="D907" s="26"/>
      <c r="E907" s="26"/>
      <c r="F907" s="26"/>
      <c r="G907" s="26"/>
    </row>
    <row r="908" spans="2:7">
      <c r="B908" s="29">
        <v>902</v>
      </c>
      <c r="C908" s="26"/>
      <c r="D908" s="26"/>
      <c r="E908" s="26"/>
      <c r="F908" s="26"/>
      <c r="G908" s="26"/>
    </row>
    <row r="909" spans="2:7">
      <c r="B909" s="29">
        <v>903</v>
      </c>
      <c r="C909" s="33">
        <v>30.1</v>
      </c>
      <c r="D909" s="33">
        <f>Mode1_Data_analysis!D909</f>
        <v>0.12</v>
      </c>
      <c r="E909" s="33">
        <f>Mode1_Data_analysis!M909</f>
        <v>0.12166225689460562</v>
      </c>
      <c r="F909" s="33">
        <f>Mode1_Data_analysis!G909</f>
        <v>0.51841178460000004</v>
      </c>
      <c r="G909" s="33">
        <f>Mode1_Data_analysis!O909</f>
        <v>0.51930821028278273</v>
      </c>
    </row>
    <row r="910" spans="2:7">
      <c r="B910" s="29">
        <v>904</v>
      </c>
      <c r="C910" s="26"/>
      <c r="D910" s="26"/>
      <c r="E910" s="26"/>
      <c r="F910" s="26"/>
      <c r="G910" s="26"/>
    </row>
    <row r="911" spans="2:7">
      <c r="B911" s="29">
        <v>905</v>
      </c>
      <c r="C911" s="26"/>
      <c r="D911" s="26"/>
      <c r="E911" s="26"/>
      <c r="F911" s="26"/>
      <c r="G911" s="26"/>
    </row>
    <row r="912" spans="2:7">
      <c r="B912" s="29">
        <v>906</v>
      </c>
      <c r="C912" s="26">
        <v>30.2</v>
      </c>
      <c r="D912" s="26">
        <f>Mode1_Data_analysis!D912</f>
        <v>0.111</v>
      </c>
      <c r="E912" s="26">
        <f>Mode1_Data_analysis!M912</f>
        <v>0.11137819462694792</v>
      </c>
      <c r="F912" s="26">
        <f>Mode1_Data_analysis!G912</f>
        <v>0.5090965127</v>
      </c>
      <c r="G912" s="26">
        <f>Mode1_Data_analysis!O912</f>
        <v>0.50895153943384808</v>
      </c>
    </row>
    <row r="913" spans="2:7">
      <c r="B913" s="29">
        <v>907</v>
      </c>
      <c r="C913" s="26"/>
      <c r="D913" s="26"/>
      <c r="E913" s="26"/>
      <c r="F913" s="26"/>
      <c r="G913" s="26"/>
    </row>
    <row r="914" spans="2:7">
      <c r="B914" s="29">
        <v>908</v>
      </c>
      <c r="C914" s="26"/>
      <c r="D914" s="26"/>
      <c r="E914" s="26"/>
      <c r="F914" s="26"/>
      <c r="G914" s="26"/>
    </row>
    <row r="915" spans="2:7">
      <c r="B915" s="29">
        <v>909</v>
      </c>
      <c r="C915" s="26">
        <v>30.3</v>
      </c>
      <c r="D915" s="33">
        <f>Mode1_Data_analysis!D915</f>
        <v>0.104</v>
      </c>
      <c r="E915" s="33">
        <f>Mode1_Data_analysis!M915</f>
        <v>0.10303370902752598</v>
      </c>
      <c r="F915" s="33">
        <f>Mode1_Data_analysis!G915</f>
        <v>0.50171850149999997</v>
      </c>
      <c r="G915" s="33">
        <f>Mode1_Data_analysis!O915</f>
        <v>0.50054522156384951</v>
      </c>
    </row>
    <row r="916" spans="2:7">
      <c r="B916" s="29">
        <v>910</v>
      </c>
      <c r="C916" s="26"/>
      <c r="D916" s="26"/>
      <c r="E916" s="26"/>
      <c r="F916" s="26"/>
      <c r="G916" s="26"/>
    </row>
    <row r="917" spans="2:7">
      <c r="B917" s="29">
        <v>911</v>
      </c>
      <c r="C917" s="26"/>
      <c r="D917" s="26"/>
      <c r="E917" s="26"/>
      <c r="F917" s="26"/>
      <c r="G917" s="26"/>
    </row>
    <row r="918" spans="2:7">
      <c r="B918" s="29">
        <v>912</v>
      </c>
      <c r="C918" s="33">
        <v>30.4</v>
      </c>
      <c r="D918" s="26">
        <f>Mode1_Data_analysis!D918</f>
        <v>9.9000000000000005E-2</v>
      </c>
      <c r="E918" s="26">
        <f>Mode1_Data_analysis!M918</f>
        <v>9.7092719889302154E-2</v>
      </c>
      <c r="F918" s="26">
        <f>Mode1_Data_analysis!G918</f>
        <v>0.49663228860000003</v>
      </c>
      <c r="G918" s="26">
        <f>Mode1_Data_analysis!O918</f>
        <v>0.49455901249405465</v>
      </c>
    </row>
    <row r="919" spans="2:7">
      <c r="B919" s="29">
        <v>913</v>
      </c>
      <c r="C919" s="26"/>
      <c r="D919" s="26"/>
      <c r="E919" s="26"/>
      <c r="F919" s="26"/>
      <c r="G919" s="26"/>
    </row>
    <row r="920" spans="2:7">
      <c r="B920" s="29">
        <v>914</v>
      </c>
      <c r="C920" s="26"/>
      <c r="D920" s="26"/>
      <c r="E920" s="26"/>
      <c r="F920" s="26"/>
      <c r="G920" s="26"/>
    </row>
    <row r="921" spans="2:7">
      <c r="B921" s="29">
        <v>915</v>
      </c>
      <c r="C921" s="26">
        <v>30.5</v>
      </c>
      <c r="D921" s="33">
        <f>Mode1_Data_analysis!D921</f>
        <v>9.6299999999999997E-2</v>
      </c>
      <c r="E921" s="33">
        <f>Mode1_Data_analysis!M921</f>
        <v>9.3885499143375212E-2</v>
      </c>
      <c r="F921" s="33">
        <f>Mode1_Data_analysis!G921</f>
        <v>0.4942115601</v>
      </c>
      <c r="G921" s="33">
        <f>Mode1_Data_analysis!O921</f>
        <v>0.49132745223108532</v>
      </c>
    </row>
    <row r="922" spans="2:7">
      <c r="B922" s="29">
        <v>916</v>
      </c>
      <c r="C922" s="26"/>
      <c r="D922" s="26"/>
      <c r="E922" s="26"/>
      <c r="F922" s="26"/>
      <c r="G922" s="26"/>
    </row>
    <row r="923" spans="2:7">
      <c r="B923" s="29">
        <v>917</v>
      </c>
      <c r="C923" s="26"/>
      <c r="D923" s="26"/>
      <c r="E923" s="26"/>
      <c r="F923" s="26"/>
      <c r="G923" s="26"/>
    </row>
    <row r="924" spans="2:7">
      <c r="B924" s="29">
        <v>918</v>
      </c>
      <c r="C924" s="26">
        <v>30.6</v>
      </c>
      <c r="D924" s="26">
        <f>Mode1_Data_analysis!D924</f>
        <v>9.6799999999999997E-2</v>
      </c>
      <c r="E924" s="26">
        <f>Mode1_Data_analysis!M924</f>
        <v>9.3590344252282603E-2</v>
      </c>
      <c r="F924" s="26">
        <f>Mode1_Data_analysis!G924</f>
        <v>0.49475392419999997</v>
      </c>
      <c r="G924" s="26">
        <f>Mode1_Data_analysis!O924</f>
        <v>0.4910311355186408</v>
      </c>
    </row>
    <row r="925" spans="2:7">
      <c r="B925" s="29">
        <v>919</v>
      </c>
      <c r="C925" s="26"/>
      <c r="D925" s="26"/>
      <c r="E925" s="26"/>
      <c r="F925" s="26"/>
      <c r="G925" s="26"/>
    </row>
    <row r="926" spans="2:7">
      <c r="B926" s="29">
        <v>920</v>
      </c>
      <c r="C926" s="26"/>
      <c r="D926" s="26"/>
      <c r="E926" s="26"/>
      <c r="F926" s="26"/>
      <c r="G926" s="26"/>
    </row>
    <row r="927" spans="2:7">
      <c r="B927" s="29">
        <v>921</v>
      </c>
      <c r="C927" s="33">
        <v>30.7</v>
      </c>
      <c r="D927" s="33">
        <f>Mode1_Data_analysis!D927</f>
        <v>0.1</v>
      </c>
      <c r="E927" s="33">
        <f>Mode1_Data_analysis!M927</f>
        <v>9.6223684450267619E-2</v>
      </c>
      <c r="F927" s="33">
        <f>Mode1_Data_analysis!G927</f>
        <v>0.49783866240000002</v>
      </c>
      <c r="G927" s="33">
        <f>Mode1_Data_analysis!O927</f>
        <v>0.49368660124927444</v>
      </c>
    </row>
    <row r="928" spans="2:7">
      <c r="B928" s="29">
        <v>922</v>
      </c>
      <c r="C928" s="26"/>
      <c r="D928" s="26"/>
      <c r="E928" s="26"/>
      <c r="F928" s="26"/>
      <c r="G928" s="26"/>
    </row>
    <row r="929" spans="2:7">
      <c r="B929" s="29">
        <v>923</v>
      </c>
      <c r="C929" s="26"/>
      <c r="D929" s="26"/>
      <c r="E929" s="26"/>
      <c r="F929" s="26"/>
      <c r="G929" s="26"/>
    </row>
    <row r="930" spans="2:7">
      <c r="B930" s="29">
        <v>924</v>
      </c>
      <c r="C930" s="26">
        <v>30.8</v>
      </c>
      <c r="D930" s="26">
        <f>Mode1_Data_analysis!D930</f>
        <v>0.106</v>
      </c>
      <c r="E930" s="26">
        <f>Mode1_Data_analysis!M930</f>
        <v>0.10163916711057258</v>
      </c>
      <c r="F930" s="26">
        <f>Mode1_Data_analysis!G930</f>
        <v>0.50364457360000003</v>
      </c>
      <c r="G930" s="26">
        <f>Mode1_Data_analysis!O930</f>
        <v>0.49914540848160593</v>
      </c>
    </row>
    <row r="931" spans="2:7">
      <c r="B931" s="29">
        <v>925</v>
      </c>
      <c r="C931" s="26"/>
      <c r="D931" s="26"/>
      <c r="E931" s="26"/>
      <c r="F931" s="26"/>
      <c r="G931" s="26"/>
    </row>
    <row r="932" spans="2:7">
      <c r="B932" s="29">
        <v>926</v>
      </c>
      <c r="C932" s="26"/>
      <c r="D932" s="26"/>
      <c r="E932" s="26"/>
      <c r="F932" s="26"/>
      <c r="G932" s="26"/>
    </row>
    <row r="933" spans="2:7">
      <c r="B933" s="29">
        <v>927</v>
      </c>
      <c r="C933" s="26">
        <v>30.9</v>
      </c>
      <c r="D933" s="33">
        <f>Mode1_Data_analysis!D933</f>
        <v>0.114</v>
      </c>
      <c r="E933" s="33">
        <f>Mode1_Data_analysis!M933</f>
        <v>0.10953577496487441</v>
      </c>
      <c r="F933" s="33">
        <f>Mode1_Data_analysis!G933</f>
        <v>0.51152507390000002</v>
      </c>
      <c r="G933" s="33">
        <f>Mode1_Data_analysis!O933</f>
        <v>0.50710245076497584</v>
      </c>
    </row>
    <row r="934" spans="2:7">
      <c r="B934" s="29">
        <v>928</v>
      </c>
      <c r="C934" s="26"/>
      <c r="D934" s="26"/>
      <c r="E934" s="26"/>
      <c r="F934" s="26"/>
      <c r="G934" s="26"/>
    </row>
    <row r="935" spans="2:7">
      <c r="B935" s="29">
        <v>929</v>
      </c>
      <c r="C935" s="26"/>
      <c r="D935" s="26"/>
      <c r="E935" s="26"/>
      <c r="F935" s="26"/>
      <c r="G935" s="26"/>
    </row>
    <row r="936" spans="2:7">
      <c r="B936" s="29">
        <v>930</v>
      </c>
      <c r="C936" s="33">
        <v>31</v>
      </c>
      <c r="D936" s="26">
        <f>Mode1_Data_analysis!D936</f>
        <v>0.124</v>
      </c>
      <c r="E936" s="26">
        <f>Mode1_Data_analysis!M936</f>
        <v>0.11947452553655656</v>
      </c>
      <c r="F936" s="26">
        <f>Mode1_Data_analysis!G936</f>
        <v>0.52117918529999996</v>
      </c>
      <c r="G936" s="26">
        <f>Mode1_Data_analysis!O936</f>
        <v>0.51711304152949511</v>
      </c>
    </row>
    <row r="937" spans="2:7">
      <c r="B937" s="29">
        <v>931</v>
      </c>
      <c r="C937" s="26"/>
      <c r="D937" s="26"/>
      <c r="E937" s="26"/>
      <c r="F937" s="26"/>
      <c r="G937" s="26"/>
    </row>
    <row r="938" spans="2:7">
      <c r="B938" s="29">
        <v>932</v>
      </c>
      <c r="C938" s="26"/>
      <c r="D938" s="26"/>
      <c r="E938" s="26"/>
      <c r="F938" s="26"/>
      <c r="G938" s="26"/>
    </row>
    <row r="939" spans="2:7">
      <c r="B939" s="29">
        <v>933</v>
      </c>
      <c r="C939" s="26">
        <v>31.1</v>
      </c>
      <c r="D939" s="33">
        <f>Mode1_Data_analysis!D939</f>
        <v>0.13500000000000001</v>
      </c>
      <c r="E939" s="33">
        <f>Mode1_Data_analysis!M939</f>
        <v>0.13090282943330572</v>
      </c>
      <c r="F939" s="33">
        <f>Mode1_Data_analysis!G939</f>
        <v>0.5322287054</v>
      </c>
      <c r="G939" s="33">
        <f>Mode1_Data_analysis!O939</f>
        <v>0.528617810758511</v>
      </c>
    </row>
    <row r="940" spans="2:7">
      <c r="B940" s="29">
        <v>934</v>
      </c>
      <c r="C940" s="26"/>
      <c r="D940" s="26"/>
      <c r="E940" s="26"/>
      <c r="F940" s="26"/>
      <c r="G940" s="26"/>
    </row>
    <row r="941" spans="2:7">
      <c r="B941" s="29">
        <v>935</v>
      </c>
      <c r="C941" s="26"/>
      <c r="D941" s="26"/>
      <c r="E941" s="26"/>
      <c r="F941" s="26"/>
      <c r="G941" s="26"/>
    </row>
    <row r="942" spans="2:7">
      <c r="B942" s="29">
        <v>936</v>
      </c>
      <c r="C942" s="26">
        <v>31.2</v>
      </c>
      <c r="D942" s="26">
        <f>Mode1_Data_analysis!D942</f>
        <v>0.14599999999999999</v>
      </c>
      <c r="E942" s="26">
        <f>Mode1_Data_analysis!M942</f>
        <v>0.14318516019144847</v>
      </c>
      <c r="F942" s="26">
        <f>Mode1_Data_analysis!G942</f>
        <v>0.5440103973</v>
      </c>
      <c r="G942" s="26">
        <f>Mode1_Data_analysis!O942</f>
        <v>0.54097401482101493</v>
      </c>
    </row>
    <row r="943" spans="2:7">
      <c r="B943" s="29">
        <v>937</v>
      </c>
      <c r="C943" s="26"/>
      <c r="D943" s="26"/>
      <c r="E943" s="26"/>
      <c r="F943" s="26"/>
      <c r="G943" s="26"/>
    </row>
    <row r="944" spans="2:7">
      <c r="B944" s="29">
        <v>938</v>
      </c>
      <c r="C944" s="26"/>
      <c r="D944" s="26"/>
      <c r="E944" s="26"/>
      <c r="F944" s="26"/>
      <c r="G944" s="26"/>
    </row>
    <row r="945" spans="2:7">
      <c r="B945" s="29">
        <v>939</v>
      </c>
      <c r="C945" s="33">
        <v>31.3</v>
      </c>
      <c r="D945" s="33">
        <f>Mode1_Data_analysis!D945</f>
        <v>0.158</v>
      </c>
      <c r="E945" s="33">
        <f>Mode1_Data_analysis!M945</f>
        <v>0.15563833852722961</v>
      </c>
      <c r="F945" s="33">
        <f>Mode1_Data_analysis!G945</f>
        <v>0.55536376580000002</v>
      </c>
      <c r="G945" s="33">
        <f>Mode1_Data_analysis!O945</f>
        <v>0.55349150191402829</v>
      </c>
    </row>
    <row r="946" spans="2:7">
      <c r="B946" s="29">
        <v>940</v>
      </c>
      <c r="C946" s="26"/>
      <c r="D946" s="26"/>
      <c r="E946" s="26"/>
      <c r="F946" s="26"/>
      <c r="G946" s="26"/>
    </row>
    <row r="947" spans="2:7">
      <c r="B947" s="29">
        <v>941</v>
      </c>
      <c r="C947" s="26"/>
      <c r="D947" s="26"/>
      <c r="E947" s="26"/>
      <c r="F947" s="26"/>
      <c r="G947" s="26"/>
    </row>
    <row r="948" spans="2:7">
      <c r="B948" s="29">
        <v>942</v>
      </c>
      <c r="C948" s="26">
        <v>31.4</v>
      </c>
      <c r="D948" s="26">
        <f>Mode1_Data_analysis!D948</f>
        <v>0.16800000000000001</v>
      </c>
      <c r="E948" s="26">
        <f>Mode1_Data_analysis!M948</f>
        <v>0.16756947744325915</v>
      </c>
      <c r="F948" s="26">
        <f>Mode1_Data_analysis!G948</f>
        <v>0.56642171640000005</v>
      </c>
      <c r="G948" s="26">
        <f>Mode1_Data_analysis!O948</f>
        <v>0.56547131526908578</v>
      </c>
    </row>
    <row r="949" spans="2:7">
      <c r="B949" s="29">
        <v>943</v>
      </c>
      <c r="C949" s="26"/>
      <c r="D949" s="26"/>
      <c r="E949" s="26"/>
      <c r="F949" s="26"/>
      <c r="G949" s="26"/>
    </row>
    <row r="950" spans="2:7">
      <c r="B950" s="29">
        <v>944</v>
      </c>
      <c r="C950" s="26"/>
      <c r="D950" s="26"/>
      <c r="E950" s="26"/>
      <c r="F950" s="26"/>
      <c r="G950" s="26"/>
    </row>
    <row r="951" spans="2:7">
      <c r="B951" s="29">
        <v>945</v>
      </c>
      <c r="C951" s="26">
        <v>31.5</v>
      </c>
      <c r="D951" s="33">
        <f>Mode1_Data_analysis!D951</f>
        <v>0.17799999999999999</v>
      </c>
      <c r="E951" s="33">
        <f>Mode1_Data_analysis!M951</f>
        <v>0.1783144858783694</v>
      </c>
      <c r="F951" s="33">
        <f>Mode1_Data_analysis!G951</f>
        <v>0.57610136310000004</v>
      </c>
      <c r="G951" s="33">
        <f>Mode1_Data_analysis!O951</f>
        <v>0.57624476969639982</v>
      </c>
    </row>
    <row r="952" spans="2:7">
      <c r="B952" s="29">
        <v>946</v>
      </c>
      <c r="C952" s="26"/>
      <c r="D952" s="26"/>
      <c r="E952" s="26"/>
      <c r="F952" s="26"/>
      <c r="G952" s="26"/>
    </row>
    <row r="953" spans="2:7">
      <c r="B953" s="29">
        <v>947</v>
      </c>
      <c r="C953" s="26"/>
      <c r="D953" s="26"/>
      <c r="E953" s="26"/>
      <c r="F953" s="26"/>
      <c r="G953" s="26"/>
    </row>
    <row r="954" spans="2:7">
      <c r="B954" s="29">
        <v>948</v>
      </c>
      <c r="C954" s="33">
        <v>31.6</v>
      </c>
      <c r="D954" s="26">
        <f>Mode1_Data_analysis!D954</f>
        <v>0.186</v>
      </c>
      <c r="E954" s="26">
        <f>Mode1_Data_analysis!M954</f>
        <v>0.18727499580993909</v>
      </c>
      <c r="F954" s="26">
        <f>Mode1_Data_analysis!G954</f>
        <v>0.58386440449999999</v>
      </c>
      <c r="G954" s="26">
        <f>Mode1_Data_analysis!O954</f>
        <v>0.58521081230322991</v>
      </c>
    </row>
    <row r="955" spans="2:7">
      <c r="B955" s="29">
        <v>949</v>
      </c>
      <c r="C955" s="26"/>
      <c r="D955" s="26"/>
      <c r="E955" s="26"/>
      <c r="F955" s="26"/>
      <c r="G955" s="26"/>
    </row>
    <row r="956" spans="2:7">
      <c r="B956" s="29">
        <v>950</v>
      </c>
      <c r="C956" s="26"/>
      <c r="D956" s="26"/>
      <c r="E956" s="26"/>
      <c r="F956" s="26"/>
      <c r="G956" s="26"/>
    </row>
    <row r="957" spans="2:7">
      <c r="B957" s="29">
        <v>951</v>
      </c>
      <c r="C957" s="26">
        <v>31.7</v>
      </c>
      <c r="D957" s="33">
        <f>Mode1_Data_analysis!D957</f>
        <v>0.191</v>
      </c>
      <c r="E957" s="33">
        <f>Mode1_Data_analysis!M957</f>
        <v>0.19395166290194676</v>
      </c>
      <c r="F957" s="33">
        <f>Mode1_Data_analysis!G957</f>
        <v>0.58949192579999998</v>
      </c>
      <c r="G957" s="33">
        <f>Mode1_Data_analysis!O957</f>
        <v>0.5918695765529447</v>
      </c>
    </row>
    <row r="958" spans="2:7">
      <c r="B958" s="29">
        <v>952</v>
      </c>
      <c r="C958" s="26"/>
      <c r="D958" s="26"/>
      <c r="E958" s="26"/>
      <c r="F958" s="26"/>
      <c r="G958" s="26"/>
    </row>
    <row r="959" spans="2:7">
      <c r="B959" s="29">
        <v>953</v>
      </c>
      <c r="C959" s="26"/>
      <c r="D959" s="26"/>
      <c r="E959" s="26"/>
      <c r="F959" s="26"/>
      <c r="G959" s="26"/>
    </row>
    <row r="960" spans="2:7">
      <c r="B960" s="29">
        <v>954</v>
      </c>
      <c r="C960" s="26">
        <v>31.8</v>
      </c>
      <c r="D960" s="26">
        <f>Mode1_Data_analysis!D960</f>
        <v>0.19500000000000001</v>
      </c>
      <c r="E960" s="26">
        <f>Mode1_Data_analysis!M960</f>
        <v>0.19797198944542058</v>
      </c>
      <c r="F960" s="26">
        <f>Mode1_Data_analysis!G960</f>
        <v>0.59244622729999996</v>
      </c>
      <c r="G960" s="26">
        <f>Mode1_Data_analysis!O960</f>
        <v>0.59585025449328644</v>
      </c>
    </row>
    <row r="961" spans="2:7">
      <c r="B961" s="29">
        <v>955</v>
      </c>
      <c r="C961" s="26"/>
      <c r="D961" s="26"/>
      <c r="E961" s="26"/>
      <c r="F961" s="26"/>
      <c r="G961" s="26"/>
    </row>
    <row r="962" spans="2:7">
      <c r="B962" s="29">
        <v>956</v>
      </c>
      <c r="C962" s="26"/>
      <c r="D962" s="26"/>
      <c r="E962" s="26"/>
      <c r="F962" s="26"/>
      <c r="G962" s="26"/>
    </row>
    <row r="963" spans="2:7">
      <c r="B963" s="29">
        <v>957</v>
      </c>
      <c r="C963" s="33">
        <v>31.9</v>
      </c>
      <c r="D963" s="33">
        <f>Mode1_Data_analysis!D963</f>
        <v>0.19400000000000001</v>
      </c>
      <c r="E963" s="33">
        <f>Mode1_Data_analysis!M963</f>
        <v>0.19911111971649603</v>
      </c>
      <c r="F963" s="33">
        <f>Mode1_Data_analysis!G963</f>
        <v>0.59267950430000005</v>
      </c>
      <c r="G963" s="33">
        <f>Mode1_Data_analysis!O963</f>
        <v>0.59693173262702992</v>
      </c>
    </row>
    <row r="964" spans="2:7">
      <c r="B964" s="29">
        <v>958</v>
      </c>
      <c r="C964" s="26"/>
      <c r="D964" s="26"/>
      <c r="E964" s="26"/>
      <c r="F964" s="26"/>
      <c r="G964" s="26"/>
    </row>
    <row r="965" spans="2:7">
      <c r="B965" s="29">
        <v>959</v>
      </c>
      <c r="C965" s="26"/>
      <c r="D965" s="26"/>
      <c r="E965" s="26"/>
      <c r="F965" s="26"/>
      <c r="G965" s="26"/>
    </row>
    <row r="966" spans="2:7">
      <c r="B966" s="29">
        <v>960</v>
      </c>
      <c r="C966" s="26">
        <v>32</v>
      </c>
      <c r="D966" s="26">
        <f>Mode1_Data_analysis!D966</f>
        <v>0.192</v>
      </c>
      <c r="E966" s="26">
        <f>Mode1_Data_analysis!M966</f>
        <v>0.19730444555467561</v>
      </c>
      <c r="F966" s="26">
        <f>Mode1_Data_analysis!G966</f>
        <v>0.59020213600000004</v>
      </c>
      <c r="G966" s="26">
        <f>Mode1_Data_analysis!O966</f>
        <v>0.59505484428082001</v>
      </c>
    </row>
    <row r="967" spans="2:7">
      <c r="B967" s="29">
        <v>961</v>
      </c>
      <c r="C967" s="26"/>
      <c r="D967" s="26"/>
      <c r="E967" s="26"/>
      <c r="F967" s="26"/>
      <c r="G967" s="26"/>
    </row>
    <row r="968" spans="2:7">
      <c r="B968" s="29">
        <v>962</v>
      </c>
      <c r="C968" s="26"/>
      <c r="D968" s="26"/>
      <c r="E968" s="26"/>
      <c r="F968" s="26"/>
      <c r="G968" s="26"/>
    </row>
    <row r="969" spans="2:7">
      <c r="B969" s="29">
        <v>963</v>
      </c>
      <c r="C969" s="26">
        <v>32.1</v>
      </c>
      <c r="D969" s="33">
        <f>Mode1_Data_analysis!D969</f>
        <v>0.187</v>
      </c>
      <c r="E969" s="33">
        <f>Mode1_Data_analysis!M969</f>
        <v>0.19265131271200892</v>
      </c>
      <c r="F969" s="33">
        <f>Mode1_Data_analysis!G969</f>
        <v>0.5850998624</v>
      </c>
      <c r="G969" s="33">
        <f>Mode1_Data_analysis!O969</f>
        <v>0.59032556236051559</v>
      </c>
    </row>
    <row r="970" spans="2:7">
      <c r="B970" s="29">
        <v>964</v>
      </c>
      <c r="C970" s="26"/>
      <c r="D970" s="26"/>
      <c r="E970" s="26"/>
      <c r="F970" s="26"/>
      <c r="G970" s="26"/>
    </row>
    <row r="971" spans="2:7">
      <c r="B971" s="29">
        <v>965</v>
      </c>
      <c r="C971" s="26"/>
      <c r="D971" s="26"/>
      <c r="E971" s="26"/>
      <c r="F971" s="26"/>
      <c r="G971" s="26"/>
    </row>
    <row r="972" spans="2:7">
      <c r="B972" s="29">
        <v>966</v>
      </c>
      <c r="C972" s="33">
        <v>32.200000000000003</v>
      </c>
      <c r="D972" s="26">
        <f>Mode1_Data_analysis!D972</f>
        <v>0.18</v>
      </c>
      <c r="E972" s="26">
        <f>Mode1_Data_analysis!M972</f>
        <v>0.18540961146033677</v>
      </c>
      <c r="F972" s="26">
        <f>Mode1_Data_analysis!G972</f>
        <v>0.5776637281</v>
      </c>
      <c r="G972" s="26">
        <f>Mode1_Data_analysis!O972</f>
        <v>0.58300896445565353</v>
      </c>
    </row>
    <row r="973" spans="2:7">
      <c r="B973" s="29">
        <v>967</v>
      </c>
      <c r="C973" s="26"/>
      <c r="D973" s="26"/>
      <c r="E973" s="26"/>
      <c r="F973" s="26"/>
      <c r="G973" s="26"/>
    </row>
    <row r="974" spans="2:7">
      <c r="B974" s="29">
        <v>968</v>
      </c>
      <c r="C974" s="26"/>
      <c r="D974" s="26"/>
      <c r="E974" s="26"/>
      <c r="F974" s="26"/>
      <c r="G974" s="26"/>
    </row>
    <row r="975" spans="2:7">
      <c r="B975" s="29">
        <v>969</v>
      </c>
      <c r="C975" s="26">
        <v>32.299999999999997</v>
      </c>
      <c r="D975" s="33">
        <f>Mode1_Data_analysis!D975</f>
        <v>0.17100000000000001</v>
      </c>
      <c r="E975" s="33">
        <f>Mode1_Data_analysis!M975</f>
        <v>0.17598154088508822</v>
      </c>
      <c r="F975" s="33">
        <f>Mode1_Data_analysis!G975</f>
        <v>0.5685114724</v>
      </c>
      <c r="G975" s="33">
        <f>Mode1_Data_analysis!O975</f>
        <v>0.57351431875949088</v>
      </c>
    </row>
    <row r="976" spans="2:7">
      <c r="B976" s="29">
        <v>970</v>
      </c>
      <c r="C976" s="26"/>
      <c r="D976" s="26"/>
      <c r="E976" s="26"/>
      <c r="F976" s="26"/>
      <c r="G976" s="26"/>
    </row>
    <row r="977" spans="2:7">
      <c r="B977" s="29">
        <v>971</v>
      </c>
      <c r="C977" s="26"/>
      <c r="D977" s="26"/>
      <c r="E977" s="26"/>
      <c r="F977" s="26"/>
      <c r="G977" s="26"/>
    </row>
    <row r="978" spans="2:7">
      <c r="B978" s="29">
        <v>972</v>
      </c>
      <c r="C978" s="26">
        <v>32.4</v>
      </c>
      <c r="D978" s="26">
        <f>Mode1_Data_analysis!D978</f>
        <v>0.16</v>
      </c>
      <c r="E978" s="26">
        <f>Mode1_Data_analysis!M978</f>
        <v>0.1648913272437379</v>
      </c>
      <c r="F978" s="26">
        <f>Mode1_Data_analysis!G978</f>
        <v>0.55762979359999998</v>
      </c>
      <c r="G978" s="26">
        <f>Mode1_Data_analysis!O978</f>
        <v>0.56237213521092688</v>
      </c>
    </row>
    <row r="979" spans="2:7">
      <c r="B979" s="29">
        <v>973</v>
      </c>
      <c r="C979" s="26"/>
      <c r="D979" s="26"/>
      <c r="E979" s="26"/>
      <c r="F979" s="26"/>
      <c r="G979" s="26"/>
    </row>
    <row r="980" spans="2:7">
      <c r="B980" s="29">
        <v>974</v>
      </c>
      <c r="C980" s="26"/>
      <c r="D980" s="26"/>
      <c r="E980" s="26"/>
      <c r="F980" s="26"/>
      <c r="G980" s="26"/>
    </row>
    <row r="981" spans="2:7">
      <c r="B981" s="29">
        <v>975</v>
      </c>
      <c r="C981" s="33">
        <v>32.5</v>
      </c>
      <c r="D981" s="33">
        <f>Mode1_Data_analysis!D981</f>
        <v>0.14899999999999999</v>
      </c>
      <c r="E981" s="33">
        <f>Mode1_Data_analysis!M981</f>
        <v>0.15275612545626896</v>
      </c>
      <c r="F981" s="33">
        <f>Mode1_Data_analysis!G981</f>
        <v>0.54622319630000005</v>
      </c>
      <c r="G981" s="33">
        <f>Mode1_Data_analysis!O981</f>
        <v>0.55020447390076677</v>
      </c>
    </row>
    <row r="982" spans="2:7">
      <c r="B982" s="29">
        <v>976</v>
      </c>
      <c r="C982" s="26"/>
      <c r="D982" s="26"/>
      <c r="E982" s="26"/>
      <c r="F982" s="26"/>
      <c r="G982" s="26"/>
    </row>
    <row r="983" spans="2:7">
      <c r="B983" s="29">
        <v>977</v>
      </c>
      <c r="C983" s="26"/>
      <c r="D983" s="26"/>
      <c r="E983" s="26"/>
      <c r="F983" s="26"/>
      <c r="G983" s="26"/>
    </row>
    <row r="984" spans="2:7">
      <c r="B984" s="29">
        <v>978</v>
      </c>
      <c r="C984" s="26">
        <v>32.6</v>
      </c>
      <c r="D984" s="26">
        <f>Mode1_Data_analysis!D984</f>
        <v>0.13700000000000001</v>
      </c>
      <c r="E984" s="26">
        <f>Mode1_Data_analysis!M984</f>
        <v>0.14025171419386409</v>
      </c>
      <c r="F984" s="26">
        <f>Mode1_Data_analysis!G984</f>
        <v>0.53455317030000005</v>
      </c>
      <c r="G984" s="26">
        <f>Mode1_Data_analysis!O984</f>
        <v>0.53769017718670242</v>
      </c>
    </row>
    <row r="985" spans="2:7">
      <c r="B985" s="29">
        <v>979</v>
      </c>
      <c r="C985" s="26"/>
      <c r="D985" s="26"/>
      <c r="E985" s="26"/>
      <c r="F985" s="26"/>
      <c r="G985" s="26"/>
    </row>
    <row r="986" spans="2:7">
      <c r="B986" s="29">
        <v>980</v>
      </c>
      <c r="C986" s="26"/>
      <c r="D986" s="26"/>
      <c r="E986" s="26"/>
      <c r="F986" s="26"/>
      <c r="G986" s="26"/>
    </row>
    <row r="987" spans="2:7">
      <c r="B987" s="29">
        <v>981</v>
      </c>
      <c r="C987" s="26">
        <v>32.700000000000003</v>
      </c>
      <c r="D987" s="33">
        <f>Mode1_Data_analysis!D987</f>
        <v>0.126</v>
      </c>
      <c r="E987" s="33">
        <f>Mode1_Data_analysis!M987</f>
        <v>0.12807488774659659</v>
      </c>
      <c r="F987" s="33">
        <f>Mode1_Data_analysis!G987</f>
        <v>0.5234213419</v>
      </c>
      <c r="G987" s="33">
        <f>Mode1_Data_analysis!O987</f>
        <v>0.52552697239547475</v>
      </c>
    </row>
    <row r="988" spans="2:7">
      <c r="B988" s="29">
        <v>982</v>
      </c>
      <c r="C988" s="26"/>
      <c r="D988" s="26"/>
      <c r="E988" s="26"/>
      <c r="F988" s="26"/>
      <c r="G988" s="26"/>
    </row>
    <row r="989" spans="2:7">
      <c r="B989" s="29">
        <v>983</v>
      </c>
      <c r="C989" s="26"/>
      <c r="D989" s="26"/>
      <c r="E989" s="26"/>
      <c r="F989" s="26"/>
      <c r="G989" s="26"/>
    </row>
    <row r="990" spans="2:7">
      <c r="B990" s="29">
        <v>984</v>
      </c>
      <c r="C990" s="33">
        <v>32.799999999999997</v>
      </c>
      <c r="D990" s="26">
        <f>Mode1_Data_analysis!D990</f>
        <v>0.11600000000000001</v>
      </c>
      <c r="E990" s="26">
        <f>Mode1_Data_analysis!M990</f>
        <v>0.11690463532810837</v>
      </c>
      <c r="F990" s="26">
        <f>Mode1_Data_analysis!G990</f>
        <v>0.51359081480000002</v>
      </c>
      <c r="G990" s="26">
        <f>Mode1_Data_analysis!O990</f>
        <v>0.51439256306304526</v>
      </c>
    </row>
    <row r="991" spans="2:7">
      <c r="B991" s="29">
        <v>985</v>
      </c>
      <c r="C991" s="26"/>
      <c r="D991" s="26"/>
      <c r="E991" s="26"/>
      <c r="F991" s="26"/>
      <c r="G991" s="26"/>
    </row>
    <row r="992" spans="2:7">
      <c r="B992" s="29">
        <v>986</v>
      </c>
      <c r="C992" s="26"/>
      <c r="D992" s="26"/>
      <c r="E992" s="26"/>
      <c r="F992" s="26"/>
      <c r="G992" s="26"/>
    </row>
    <row r="993" spans="2:7">
      <c r="B993" s="29">
        <v>987</v>
      </c>
      <c r="C993" s="26">
        <v>32.9</v>
      </c>
      <c r="D993" s="33">
        <f>Mode1_Data_analysis!D993</f>
        <v>0.108</v>
      </c>
      <c r="E993" s="33">
        <f>Mode1_Data_analysis!M993</f>
        <v>0.10736426994831916</v>
      </c>
      <c r="F993" s="33">
        <f>Mode1_Data_analysis!G993</f>
        <v>0.50535415829999997</v>
      </c>
      <c r="G993" s="33">
        <f>Mode1_Data_analysis!O993</f>
        <v>0.5049068791557737</v>
      </c>
    </row>
    <row r="994" spans="2:7">
      <c r="B994" s="29">
        <v>988</v>
      </c>
      <c r="C994" s="26"/>
      <c r="D994" s="26"/>
      <c r="E994" s="26"/>
      <c r="F994" s="26"/>
      <c r="G994" s="26"/>
    </row>
    <row r="995" spans="2:7">
      <c r="B995" s="29">
        <v>989</v>
      </c>
      <c r="C995" s="26"/>
      <c r="D995" s="26"/>
      <c r="E995" s="26"/>
      <c r="F995" s="26"/>
      <c r="G995" s="26"/>
    </row>
    <row r="996" spans="2:7">
      <c r="B996" s="29">
        <v>990</v>
      </c>
      <c r="C996" s="26">
        <v>33</v>
      </c>
      <c r="D996" s="26">
        <f>Mode1_Data_analysis!D996</f>
        <v>0.10100000000000001</v>
      </c>
      <c r="E996" s="26">
        <f>Mode1_Data_analysis!M996</f>
        <v>9.9986620103579546E-2</v>
      </c>
      <c r="F996" s="26">
        <f>Mode1_Data_analysis!G996</f>
        <v>0.49925018850000003</v>
      </c>
      <c r="G996" s="26">
        <f>Mode1_Data_analysis!O996</f>
        <v>0.49759758806855997</v>
      </c>
    </row>
    <row r="997" spans="2:7">
      <c r="B997" s="29">
        <v>991</v>
      </c>
      <c r="C997" s="26"/>
      <c r="D997" s="26"/>
      <c r="E997" s="26"/>
      <c r="F997" s="26"/>
      <c r="G997" s="26"/>
    </row>
    <row r="998" spans="2:7">
      <c r="B998" s="29">
        <v>992</v>
      </c>
      <c r="C998" s="26"/>
      <c r="D998" s="26"/>
      <c r="E998" s="26"/>
      <c r="F998" s="26"/>
      <c r="G998" s="26"/>
    </row>
    <row r="999" spans="2:7">
      <c r="B999" s="29">
        <v>993</v>
      </c>
      <c r="C999" s="33">
        <v>33.1</v>
      </c>
      <c r="D999" s="33">
        <f>Mode1_Data_analysis!D999</f>
        <v>9.7699999999999995E-2</v>
      </c>
      <c r="E999" s="33">
        <f>Mode1_Data_analysis!M999</f>
        <v>9.5184230639927869E-2</v>
      </c>
      <c r="F999" s="33">
        <f>Mode1_Data_analysis!G999</f>
        <v>0.4957578493</v>
      </c>
      <c r="G999" s="33">
        <f>Mode1_Data_analysis!O999</f>
        <v>0.49287078261778072</v>
      </c>
    </row>
    <row r="1000" spans="2:7">
      <c r="B1000" s="29">
        <v>994</v>
      </c>
      <c r="C1000" s="26"/>
      <c r="D1000" s="26"/>
      <c r="E1000" s="26"/>
      <c r="F1000" s="26"/>
      <c r="G1000" s="26"/>
    </row>
    <row r="1001" spans="2:7">
      <c r="B1001" s="29">
        <v>995</v>
      </c>
      <c r="C1001" s="26"/>
      <c r="D1001" s="26"/>
      <c r="E1001" s="26"/>
      <c r="F1001" s="26"/>
      <c r="G1001" s="26"/>
    </row>
    <row r="1002" spans="2:7">
      <c r="B1002" s="29">
        <v>996</v>
      </c>
      <c r="C1002" s="26">
        <v>33.200000000000003</v>
      </c>
      <c r="D1002" s="26">
        <f>Mode1_Data_analysis!D1002</f>
        <v>9.69E-2</v>
      </c>
      <c r="E1002" s="26">
        <f>Mode1_Data_analysis!M1002</f>
        <v>9.3226243180863894E-2</v>
      </c>
      <c r="F1002" s="26">
        <f>Mode1_Data_analysis!G1002</f>
        <v>0.49491398120000002</v>
      </c>
      <c r="G1002" s="26">
        <f>Mode1_Data_analysis!O1002</f>
        <v>0.49098847044278132</v>
      </c>
    </row>
    <row r="1003" spans="2:7">
      <c r="B1003" s="29">
        <v>997</v>
      </c>
      <c r="C1003" s="26"/>
      <c r="D1003" s="26"/>
      <c r="E1003" s="26"/>
      <c r="F1003" s="26"/>
      <c r="G1003" s="26"/>
    </row>
    <row r="1004" spans="2:7">
      <c r="B1004" s="29">
        <v>998</v>
      </c>
      <c r="C1004" s="26"/>
      <c r="D1004" s="26"/>
      <c r="E1004" s="26"/>
      <c r="F1004" s="26"/>
      <c r="G1004" s="26"/>
    </row>
    <row r="1005" spans="2:7">
      <c r="B1005" s="29">
        <v>999</v>
      </c>
      <c r="C1005" s="26">
        <v>33.299999999999997</v>
      </c>
      <c r="D1005" s="33">
        <f>Mode1_Data_analysis!D1005</f>
        <v>9.8400000000000001E-2</v>
      </c>
      <c r="E1005" s="33">
        <f>Mode1_Data_analysis!M1005</f>
        <v>9.4223256552129653E-2</v>
      </c>
      <c r="F1005" s="33">
        <f>Mode1_Data_analysis!G1005</f>
        <v>0.4966271062</v>
      </c>
      <c r="G1005" s="33">
        <f>Mode1_Data_analysis!O1005</f>
        <v>0.49205410777053354</v>
      </c>
    </row>
    <row r="1006" spans="2:7">
      <c r="B1006" s="29">
        <v>1000</v>
      </c>
      <c r="C1006" s="26"/>
      <c r="D1006" s="26"/>
      <c r="E1006" s="26"/>
      <c r="F1006" s="26"/>
      <c r="G1006" s="26"/>
    </row>
    <row r="1007" spans="2:7">
      <c r="B1007" s="29">
        <v>1000</v>
      </c>
      <c r="C1007" s="26"/>
      <c r="D1007" s="26"/>
      <c r="E1007" s="26"/>
      <c r="F1007" s="26"/>
      <c r="G1007" s="26"/>
    </row>
    <row r="1008" spans="2:7">
      <c r="B1008" s="29">
        <v>1000</v>
      </c>
      <c r="C1008" s="33">
        <v>33.4</v>
      </c>
      <c r="D1008" s="26">
        <f>Mode1_Data_analysis!D1008</f>
        <v>0.10299999999999999</v>
      </c>
      <c r="E1008" s="26">
        <f>Mode1_Data_analysis!M1008</f>
        <v>9.8121024081453845E-2</v>
      </c>
      <c r="F1008" s="26">
        <f>Mode1_Data_analysis!G1008</f>
        <v>0.50113349409999997</v>
      </c>
      <c r="G1008" s="26">
        <f>Mode1_Data_analysis!O1008</f>
        <v>0.49600697086834561</v>
      </c>
    </row>
    <row r="1009" spans="2:7">
      <c r="B1009" s="29">
        <v>1000</v>
      </c>
      <c r="C1009" s="26"/>
      <c r="D1009" s="26"/>
      <c r="E1009" s="26"/>
      <c r="F1009" s="26"/>
      <c r="G1009" s="26"/>
    </row>
    <row r="1010" spans="2:7">
      <c r="B1010" s="29">
        <v>1000</v>
      </c>
      <c r="C1010" s="26"/>
      <c r="D1010" s="26"/>
      <c r="E1010" s="26"/>
      <c r="F1010" s="26"/>
      <c r="G1010" s="26"/>
    </row>
    <row r="1011" spans="2:7">
      <c r="B1011" s="29">
        <v>1010</v>
      </c>
      <c r="C1011" s="26">
        <v>33.5</v>
      </c>
      <c r="D1011" s="33">
        <f>Mode1_Data_analysis!D1011</f>
        <v>0.11</v>
      </c>
      <c r="E1011" s="33">
        <f>Mode1_Data_analysis!M1011</f>
        <v>0.10470335210698337</v>
      </c>
      <c r="F1011" s="33">
        <f>Mode1_Data_analysis!G1011</f>
        <v>0.50796780580000001</v>
      </c>
      <c r="G1011" s="33">
        <f>Mode1_Data_analysis!O1011</f>
        <v>0.50262566588853641</v>
      </c>
    </row>
    <row r="1012" spans="2:7">
      <c r="B1012" s="29">
        <v>1010</v>
      </c>
      <c r="C1012" s="26"/>
      <c r="D1012" s="26"/>
      <c r="E1012" s="26"/>
      <c r="F1012" s="26"/>
      <c r="G1012" s="26"/>
    </row>
    <row r="1013" spans="2:7">
      <c r="B1013" s="29">
        <v>1010</v>
      </c>
      <c r="C1013" s="26"/>
      <c r="D1013" s="26"/>
      <c r="E1013" s="26"/>
      <c r="F1013" s="26"/>
      <c r="G1013" s="26"/>
    </row>
    <row r="1014" spans="2:7">
      <c r="B1014" s="29">
        <v>1010</v>
      </c>
      <c r="C1014" s="26">
        <v>33.6</v>
      </c>
      <c r="D1014" s="26">
        <f>Mode1_Data_analysis!D1014</f>
        <v>0.11799999999999999</v>
      </c>
      <c r="E1014" s="26">
        <f>Mode1_Data_analysis!M1014</f>
        <v>0.11360404994675011</v>
      </c>
      <c r="F1014" s="26">
        <f>Mode1_Data_analysis!G1014</f>
        <v>0.51673652910000001</v>
      </c>
      <c r="G1014" s="26">
        <f>Mode1_Data_analysis!O1014</f>
        <v>0.51154056965655381</v>
      </c>
    </row>
    <row r="1015" spans="2:7">
      <c r="B1015" s="29">
        <v>1010</v>
      </c>
      <c r="C1015" s="26"/>
      <c r="D1015" s="26"/>
      <c r="E1015" s="26"/>
      <c r="F1015" s="26"/>
      <c r="G1015" s="26"/>
    </row>
    <row r="1016" spans="2:7">
      <c r="B1016" s="29">
        <v>1010</v>
      </c>
      <c r="C1016" s="26"/>
      <c r="D1016" s="26"/>
      <c r="E1016" s="26"/>
      <c r="F1016" s="26"/>
      <c r="G1016" s="26"/>
    </row>
    <row r="1017" spans="2:7">
      <c r="B1017" s="29">
        <v>1010</v>
      </c>
      <c r="C1017" s="33">
        <v>33.700000000000003</v>
      </c>
      <c r="D1017" s="33">
        <f>Mode1_Data_analysis!D1017</f>
        <v>0.129</v>
      </c>
      <c r="E1017" s="33">
        <f>Mode1_Data_analysis!M1017</f>
        <v>0.12432727473198851</v>
      </c>
      <c r="F1017" s="33">
        <f>Mode1_Data_analysis!G1017</f>
        <v>0.5271518986</v>
      </c>
      <c r="G1017" s="33">
        <f>Mode1_Data_analysis!O1017</f>
        <v>0.52225449847951888</v>
      </c>
    </row>
    <row r="1018" spans="2:7">
      <c r="B1018" s="29">
        <v>1010</v>
      </c>
      <c r="C1018" s="26"/>
      <c r="D1018" s="26"/>
      <c r="E1018" s="26"/>
      <c r="F1018" s="26"/>
      <c r="G1018" s="26"/>
    </row>
    <row r="1019" spans="2:7">
      <c r="B1019" s="29">
        <v>1010</v>
      </c>
      <c r="C1019" s="26"/>
      <c r="D1019" s="26"/>
      <c r="E1019" s="26"/>
      <c r="F1019" s="26"/>
      <c r="G1019" s="26"/>
    </row>
    <row r="1020" spans="2:7">
      <c r="B1020" s="29">
        <v>1010</v>
      </c>
      <c r="C1020" s="26">
        <v>33.799999999999997</v>
      </c>
      <c r="D1020" s="26">
        <f>Mode1_Data_analysis!D1020</f>
        <v>0.14000000000000001</v>
      </c>
      <c r="E1020" s="26">
        <f>Mode1_Data_analysis!M1020</f>
        <v>0.13627514336063243</v>
      </c>
      <c r="F1020" s="26">
        <f>Mode1_Data_analysis!G1020</f>
        <v>0.53824317659999998</v>
      </c>
      <c r="G1020" s="26">
        <f>Mode1_Data_analysis!O1020</f>
        <v>0.53417044665317803</v>
      </c>
    </row>
    <row r="1021" spans="2:7">
      <c r="B1021" s="29">
        <v>1020</v>
      </c>
      <c r="C1021" s="26"/>
      <c r="D1021" s="26"/>
      <c r="E1021" s="26"/>
      <c r="F1021" s="26"/>
      <c r="G1021" s="26"/>
    </row>
    <row r="1022" spans="2:7">
      <c r="B1022" s="29">
        <v>1020</v>
      </c>
      <c r="C1022" s="26"/>
      <c r="D1022" s="26"/>
      <c r="E1022" s="26"/>
      <c r="F1022" s="26"/>
      <c r="G1022" s="26"/>
    </row>
    <row r="1023" spans="2:7">
      <c r="B1023" s="29">
        <v>1020</v>
      </c>
      <c r="C1023" s="26">
        <v>33.9</v>
      </c>
      <c r="D1023" s="33">
        <f>Mode1_Data_analysis!D1023</f>
        <v>0.152</v>
      </c>
      <c r="E1023" s="33">
        <f>Mode1_Data_analysis!M1023</f>
        <v>0.14878107494943349</v>
      </c>
      <c r="F1023" s="33">
        <f>Mode1_Data_analysis!G1023</f>
        <v>0.54990021069999995</v>
      </c>
      <c r="G1023" s="33">
        <f>Mode1_Data_analysis!O1023</f>
        <v>0.54662484610097861</v>
      </c>
    </row>
    <row r="1024" spans="2:7">
      <c r="B1024" s="29">
        <v>1020</v>
      </c>
      <c r="C1024" s="26"/>
      <c r="D1024" s="26"/>
      <c r="E1024" s="26"/>
      <c r="F1024" s="26"/>
      <c r="G1024" s="26"/>
    </row>
    <row r="1025" spans="2:7">
      <c r="B1025" s="29">
        <v>1020</v>
      </c>
      <c r="C1025" s="26"/>
      <c r="D1025" s="26"/>
      <c r="E1025" s="26"/>
      <c r="F1025" s="26"/>
      <c r="G1025" s="26"/>
    </row>
    <row r="1026" spans="2:7">
      <c r="B1026" s="29">
        <v>1020</v>
      </c>
      <c r="C1026" s="33">
        <v>34</v>
      </c>
      <c r="D1026" s="26">
        <f>Mode1_Data_analysis!D1026</f>
        <v>0.16300000000000001</v>
      </c>
      <c r="E1026" s="26">
        <f>Mode1_Data_analysis!M1026</f>
        <v>0.16114700370443777</v>
      </c>
      <c r="F1026" s="26">
        <f>Mode1_Data_analysis!G1026</f>
        <v>0.56090723659999997</v>
      </c>
      <c r="G1026" s="26">
        <f>Mode1_Data_analysis!O1026</f>
        <v>0.55892449488129947</v>
      </c>
    </row>
    <row r="1027" spans="2:7">
      <c r="B1027" s="29">
        <v>1020</v>
      </c>
      <c r="C1027" s="26"/>
      <c r="D1027" s="26"/>
      <c r="E1027" s="26"/>
      <c r="F1027" s="26"/>
      <c r="G1027" s="26"/>
    </row>
    <row r="1028" spans="2:7">
      <c r="B1028" s="29">
        <v>1020</v>
      </c>
      <c r="C1028" s="26"/>
      <c r="D1028" s="26"/>
      <c r="E1028" s="26"/>
      <c r="F1028" s="26"/>
      <c r="G1028" s="26"/>
    </row>
    <row r="1029" spans="2:7">
      <c r="B1029" s="29">
        <v>1020</v>
      </c>
      <c r="C1029" s="26">
        <v>34.1</v>
      </c>
      <c r="D1029" s="33">
        <f>Mode1_Data_analysis!D1029</f>
        <v>0.17299999999999999</v>
      </c>
      <c r="E1029" s="33">
        <f>Mode1_Data_analysis!M1029</f>
        <v>0.1726823825012084</v>
      </c>
      <c r="F1029" s="33">
        <f>Mode1_Data_analysis!G1029</f>
        <v>0.57096402560000004</v>
      </c>
      <c r="G1029" s="33">
        <f>Mode1_Data_analysis!O1029</f>
        <v>0.57038510169380174</v>
      </c>
    </row>
    <row r="1030" spans="2:7">
      <c r="B1030" s="29">
        <v>1020</v>
      </c>
      <c r="C1030" s="26"/>
      <c r="D1030" s="26"/>
      <c r="E1030" s="26"/>
      <c r="F1030" s="26"/>
      <c r="G1030" s="26"/>
    </row>
    <row r="1031" spans="2:7">
      <c r="B1031" s="29">
        <v>1030</v>
      </c>
      <c r="C1031" s="26"/>
      <c r="D1031" s="26"/>
      <c r="E1031" s="26"/>
      <c r="F1031" s="26"/>
      <c r="G1031" s="26"/>
    </row>
    <row r="1032" spans="2:7">
      <c r="B1032" s="29">
        <v>1030</v>
      </c>
      <c r="C1032" s="26">
        <v>34.200000000000003</v>
      </c>
      <c r="D1032" s="26">
        <f>Mode1_Data_analysis!D1032</f>
        <v>0.182</v>
      </c>
      <c r="E1032" s="26">
        <f>Mode1_Data_analysis!M1032</f>
        <v>0.18274279427761517</v>
      </c>
      <c r="F1032" s="26">
        <f>Mode1_Data_analysis!G1032</f>
        <v>0.57954023239999997</v>
      </c>
      <c r="G1032" s="26">
        <f>Mode1_Data_analysis!O1032</f>
        <v>0.58036930681732835</v>
      </c>
    </row>
    <row r="1033" spans="2:7">
      <c r="B1033" s="29">
        <v>1030</v>
      </c>
      <c r="C1033" s="26"/>
      <c r="D1033" s="26"/>
      <c r="E1033" s="26"/>
      <c r="F1033" s="26"/>
      <c r="G1033" s="26"/>
    </row>
    <row r="1034" spans="2:7">
      <c r="B1034" s="29">
        <v>1030</v>
      </c>
      <c r="C1034" s="26"/>
      <c r="D1034" s="26"/>
      <c r="E1034" s="26"/>
      <c r="F1034" s="26"/>
      <c r="G1034" s="26"/>
    </row>
    <row r="1035" spans="2:7">
      <c r="B1035" s="29">
        <v>1030</v>
      </c>
      <c r="C1035" s="33">
        <v>34.299999999999997</v>
      </c>
      <c r="D1035" s="33">
        <f>Mode1_Data_analysis!D1035</f>
        <v>0.188</v>
      </c>
      <c r="E1035" s="33">
        <f>Mode1_Data_analysis!M1035</f>
        <v>0.19076600766355253</v>
      </c>
      <c r="F1035" s="33">
        <f>Mode1_Data_analysis!G1035</f>
        <v>0.58603755040000005</v>
      </c>
      <c r="G1035" s="33">
        <f>Mode1_Data_analysis!O1035</f>
        <v>0.5883220716336991</v>
      </c>
    </row>
    <row r="1036" spans="2:7">
      <c r="B1036" s="29">
        <v>1030</v>
      </c>
      <c r="C1036" s="26"/>
      <c r="D1036" s="26"/>
      <c r="E1036" s="26"/>
      <c r="F1036" s="26"/>
      <c r="G1036" s="26"/>
    </row>
    <row r="1037" spans="2:7">
      <c r="B1037" s="29">
        <v>1030</v>
      </c>
      <c r="C1037" s="26"/>
      <c r="D1037" s="26"/>
      <c r="E1037" s="26"/>
      <c r="F1037" s="26"/>
      <c r="G1037" s="26"/>
    </row>
    <row r="1038" spans="2:7">
      <c r="B1038" s="29">
        <v>1030</v>
      </c>
      <c r="C1038" s="26">
        <v>34.4</v>
      </c>
      <c r="D1038" s="26">
        <f>Mode1_Data_analysis!D1038</f>
        <v>0.193</v>
      </c>
      <c r="E1038" s="26">
        <f>Mode1_Data_analysis!M1038</f>
        <v>0.19630345426624399</v>
      </c>
      <c r="F1038" s="26">
        <f>Mode1_Data_analysis!G1038</f>
        <v>0.59028605960000002</v>
      </c>
      <c r="G1038" s="26">
        <f>Mode1_Data_analysis!O1038</f>
        <v>0.593801477026352</v>
      </c>
    </row>
    <row r="1039" spans="2:7">
      <c r="B1039" s="29">
        <v>1030</v>
      </c>
      <c r="C1039" s="26"/>
      <c r="D1039" s="26"/>
      <c r="E1039" s="26"/>
      <c r="F1039" s="26"/>
      <c r="G1039" s="26"/>
    </row>
    <row r="1040" spans="2:7">
      <c r="B1040" s="29">
        <v>1030</v>
      </c>
      <c r="C1040" s="26"/>
      <c r="D1040" s="26"/>
      <c r="E1040" s="26"/>
      <c r="F1040" s="26"/>
      <c r="G1040" s="26"/>
    </row>
    <row r="1041" spans="2:7">
      <c r="B1041" s="29">
        <v>1040</v>
      </c>
      <c r="C1041" s="26">
        <v>34.5</v>
      </c>
      <c r="D1041" s="33">
        <f>Mode1_Data_analysis!D1041</f>
        <v>0.19500000000000001</v>
      </c>
      <c r="E1041" s="33">
        <f>Mode1_Data_analysis!M1041</f>
        <v>0.1990453599758481</v>
      </c>
      <c r="F1041" s="33">
        <f>Mode1_Data_analysis!G1041</f>
        <v>0.59178512019999996</v>
      </c>
      <c r="G1041" s="33">
        <f>Mode1_Data_analysis!O1041</f>
        <v>0.59650322709514869</v>
      </c>
    </row>
    <row r="1042" spans="2:7">
      <c r="B1042" s="29">
        <v>1040</v>
      </c>
      <c r="C1042" s="26"/>
      <c r="D1042" s="26"/>
      <c r="E1042" s="26"/>
      <c r="F1042" s="26"/>
      <c r="G1042" s="26"/>
    </row>
    <row r="1043" spans="2:7">
      <c r="B1043" s="29">
        <v>1040</v>
      </c>
      <c r="C1043" s="26"/>
      <c r="D1043" s="26"/>
      <c r="E1043" s="26"/>
      <c r="F1043" s="26"/>
      <c r="G1043" s="26"/>
    </row>
    <row r="1044" spans="2:7">
      <c r="B1044" s="29">
        <v>1040</v>
      </c>
      <c r="C1044" s="33">
        <v>34.6</v>
      </c>
      <c r="D1044" s="26">
        <f>Mode1_Data_analysis!D1044</f>
        <v>0.19400000000000001</v>
      </c>
      <c r="E1044" s="26">
        <f>Mode1_Data_analysis!M1044</f>
        <v>0.19883811736683138</v>
      </c>
      <c r="F1044" s="26">
        <f>Mode1_Data_analysis!G1044</f>
        <v>0.59070882140000003</v>
      </c>
      <c r="G1044" s="26">
        <f>Mode1_Data_analysis!O1044</f>
        <v>0.59627750449785955</v>
      </c>
    </row>
    <row r="1045" spans="2:7">
      <c r="B1045" s="29">
        <v>1040</v>
      </c>
      <c r="C1045" s="26"/>
      <c r="D1045" s="26"/>
      <c r="E1045" s="26"/>
      <c r="F1045" s="26"/>
      <c r="G1045" s="26"/>
    </row>
    <row r="1046" spans="2:7">
      <c r="B1046" s="29">
        <v>1040</v>
      </c>
      <c r="C1046" s="26"/>
      <c r="D1046" s="26"/>
      <c r="E1046" s="26"/>
      <c r="F1046" s="26"/>
      <c r="G1046" s="26"/>
    </row>
    <row r="1047" spans="2:7">
      <c r="B1047" s="29">
        <v>1040</v>
      </c>
      <c r="C1047" s="26">
        <v>34.700000000000003</v>
      </c>
      <c r="D1047" s="33">
        <f>Mode1_Data_analysis!D1047</f>
        <v>0.19</v>
      </c>
      <c r="E1047" s="33">
        <f>Mode1_Data_analysis!M1047</f>
        <v>0.19569292088108026</v>
      </c>
      <c r="F1047" s="33">
        <f>Mode1_Data_analysis!G1047</f>
        <v>0.58670024070000004</v>
      </c>
      <c r="G1047" s="33">
        <f>Mode1_Data_analysis!O1047</f>
        <v>0.59313724790690991</v>
      </c>
    </row>
    <row r="1048" spans="2:7">
      <c r="B1048" s="29">
        <v>1040</v>
      </c>
      <c r="C1048" s="26"/>
      <c r="D1048" s="26"/>
      <c r="E1048" s="26"/>
      <c r="F1048" s="26"/>
      <c r="G1048" s="26"/>
    </row>
    <row r="1049" spans="2:7">
      <c r="B1049" s="29">
        <v>1040</v>
      </c>
      <c r="C1049" s="26"/>
      <c r="D1049" s="26"/>
      <c r="E1049" s="26"/>
      <c r="F1049" s="26"/>
      <c r="G1049" s="26"/>
    </row>
    <row r="1050" spans="2:7">
      <c r="B1050" s="29">
        <v>1040</v>
      </c>
      <c r="C1050" s="26">
        <v>34.799999999999997</v>
      </c>
      <c r="D1050" s="26">
        <f>Mode1_Data_analysis!D1050</f>
        <v>0.184</v>
      </c>
      <c r="E1050" s="26">
        <f>Mode1_Data_analysis!M1050</f>
        <v>0.18978517656266425</v>
      </c>
      <c r="F1050" s="26">
        <f>Mode1_Data_analysis!G1050</f>
        <v>0.58067909780000004</v>
      </c>
      <c r="G1050" s="26">
        <f>Mode1_Data_analysis!O1050</f>
        <v>0.58725739711524172</v>
      </c>
    </row>
    <row r="1051" spans="2:7">
      <c r="B1051" s="29">
        <v>1050</v>
      </c>
      <c r="C1051" s="26"/>
      <c r="D1051" s="26"/>
      <c r="E1051" s="26"/>
      <c r="F1051" s="26"/>
      <c r="G1051" s="26"/>
    </row>
    <row r="1052" spans="2:7">
      <c r="B1052" s="29">
        <v>1050</v>
      </c>
      <c r="C1052" s="26"/>
      <c r="D1052" s="26"/>
      <c r="E1052" s="26"/>
      <c r="F1052" s="26"/>
      <c r="G1052" s="26"/>
    </row>
    <row r="1053" spans="2:7">
      <c r="B1053" s="29">
        <v>1050</v>
      </c>
      <c r="C1053" s="33">
        <v>34.9</v>
      </c>
      <c r="D1053" s="33">
        <f>Mode1_Data_analysis!D1053</f>
        <v>0.17499999999999999</v>
      </c>
      <c r="E1053" s="33">
        <f>Mode1_Data_analysis!M1053</f>
        <v>0.18144471606403648</v>
      </c>
      <c r="F1053" s="33">
        <f>Mode1_Data_analysis!G1053</f>
        <v>0.57245664399999996</v>
      </c>
      <c r="G1053" s="33">
        <f>Mode1_Data_analysis!O1053</f>
        <v>0.57896515104954682</v>
      </c>
    </row>
    <row r="1054" spans="2:7">
      <c r="B1054" s="29">
        <v>1050</v>
      </c>
      <c r="C1054" s="26"/>
      <c r="D1054" s="26"/>
      <c r="E1054" s="26"/>
      <c r="F1054" s="26"/>
      <c r="G1054" s="26"/>
    </row>
    <row r="1055" spans="2:7">
      <c r="B1055" s="29">
        <v>1050</v>
      </c>
      <c r="C1055" s="26"/>
      <c r="D1055" s="26"/>
      <c r="E1055" s="26"/>
      <c r="F1055" s="26"/>
      <c r="G1055" s="26"/>
    </row>
    <row r="1056" spans="2:7">
      <c r="B1056" s="29">
        <v>1050</v>
      </c>
      <c r="C1056" s="26">
        <v>35</v>
      </c>
      <c r="D1056" s="26">
        <f>Mode1_Data_analysis!D1056</f>
        <v>0.16500000000000001</v>
      </c>
      <c r="E1056" s="26">
        <f>Mode1_Data_analysis!M1056</f>
        <v>0.17113736123703346</v>
      </c>
      <c r="F1056" s="26">
        <f>Mode1_Data_analysis!G1056</f>
        <v>0.5627328211</v>
      </c>
      <c r="G1056" s="26">
        <f>Mode1_Data_analysis!O1056</f>
        <v>0.56872178085063851</v>
      </c>
    </row>
    <row r="1057" spans="2:7">
      <c r="B1057" s="29">
        <v>1050</v>
      </c>
      <c r="C1057" s="26"/>
      <c r="D1057" s="26"/>
      <c r="E1057" s="26"/>
      <c r="F1057" s="26"/>
      <c r="G1057" s="26"/>
    </row>
    <row r="1058" spans="2:7">
      <c r="B1058" s="29">
        <v>1050</v>
      </c>
      <c r="C1058" s="26"/>
      <c r="D1058" s="26"/>
      <c r="E1058" s="26"/>
      <c r="F1058" s="26"/>
      <c r="G1058" s="26"/>
    </row>
    <row r="1059" spans="2:7">
      <c r="B1059" s="29">
        <v>1050</v>
      </c>
      <c r="C1059" s="26">
        <v>35.1</v>
      </c>
      <c r="D1059" s="33">
        <f>Mode1_Data_analysis!D1059</f>
        <v>0.154</v>
      </c>
      <c r="E1059" s="33">
        <f>Mode1_Data_analysis!M1059</f>
        <v>0.15943887168428514</v>
      </c>
      <c r="F1059" s="33">
        <f>Mode1_Data_analysis!G1059</f>
        <v>0.5517953713</v>
      </c>
      <c r="G1059" s="33">
        <f>Mode1_Data_analysis!O1059</f>
        <v>0.55709700694294473</v>
      </c>
    </row>
    <row r="1060" spans="2:7">
      <c r="B1060" s="29">
        <v>1050</v>
      </c>
      <c r="C1060" s="26"/>
      <c r="D1060" s="26"/>
      <c r="E1060" s="26"/>
      <c r="F1060" s="26"/>
      <c r="G1060" s="26"/>
    </row>
    <row r="1061" spans="2:7">
      <c r="B1061" s="29">
        <v>1060</v>
      </c>
      <c r="C1061" s="26"/>
      <c r="D1061" s="26"/>
      <c r="E1061" s="26"/>
      <c r="F1061" s="26"/>
      <c r="G1061" s="26"/>
    </row>
    <row r="1062" spans="2:7">
      <c r="B1062" s="29">
        <v>1060</v>
      </c>
      <c r="C1062" s="33">
        <v>35.200000000000003</v>
      </c>
      <c r="D1062" s="26">
        <f>Mode1_Data_analysis!D1062</f>
        <v>0.14299999999999999</v>
      </c>
      <c r="E1062" s="26">
        <f>Mode1_Data_analysis!M1062</f>
        <v>0.14700273571199865</v>
      </c>
      <c r="F1062" s="26">
        <f>Mode1_Data_analysis!G1062</f>
        <v>0.54041660000000002</v>
      </c>
      <c r="G1062" s="26">
        <f>Mode1_Data_analysis!O1062</f>
        <v>0.54473735999409578</v>
      </c>
    </row>
    <row r="1063" spans="2:7">
      <c r="B1063" s="29">
        <v>1060</v>
      </c>
      <c r="C1063" s="26"/>
      <c r="D1063" s="26"/>
      <c r="E1063" s="26"/>
      <c r="F1063" s="26"/>
      <c r="G1063" s="26"/>
    </row>
    <row r="1064" spans="2:7">
      <c r="B1064" s="29">
        <v>1060</v>
      </c>
      <c r="C1064" s="26"/>
      <c r="D1064" s="26"/>
      <c r="E1064" s="26"/>
      <c r="F1064" s="26"/>
      <c r="G1064" s="26"/>
    </row>
    <row r="1065" spans="2:7">
      <c r="B1065" s="29">
        <v>1060</v>
      </c>
      <c r="C1065" s="26">
        <v>35.299999999999997</v>
      </c>
      <c r="D1065" s="33">
        <f>Mode1_Data_analysis!D1065</f>
        <v>0.13200000000000001</v>
      </c>
      <c r="E1065" s="33">
        <f>Mode1_Data_analysis!M1065</f>
        <v>0.13452361100329835</v>
      </c>
      <c r="F1065" s="33">
        <f>Mode1_Data_analysis!G1065</f>
        <v>0.5292722715</v>
      </c>
      <c r="G1065" s="33">
        <f>Mode1_Data_analysis!O1065</f>
        <v>0.53233027828379409</v>
      </c>
    </row>
    <row r="1066" spans="2:7">
      <c r="B1066" s="29">
        <v>1060</v>
      </c>
      <c r="C1066" s="26"/>
      <c r="D1066" s="26"/>
      <c r="E1066" s="26"/>
      <c r="F1066" s="26"/>
      <c r="G1066" s="26"/>
    </row>
    <row r="1067" spans="2:7">
      <c r="B1067" s="29">
        <v>1060</v>
      </c>
      <c r="C1067" s="26"/>
      <c r="D1067" s="26"/>
      <c r="E1067" s="26"/>
      <c r="F1067" s="26"/>
      <c r="G1067" s="26"/>
    </row>
    <row r="1068" spans="2:7">
      <c r="B1068" s="29">
        <v>1060</v>
      </c>
      <c r="C1068" s="26">
        <v>35.4</v>
      </c>
      <c r="D1068" s="26">
        <f>Mode1_Data_analysis!D1068</f>
        <v>0.121</v>
      </c>
      <c r="E1068" s="26">
        <f>Mode1_Data_analysis!M1068</f>
        <v>0.12269846548728555</v>
      </c>
      <c r="F1068" s="26">
        <f>Mode1_Data_analysis!G1068</f>
        <v>0.51892714419999997</v>
      </c>
      <c r="G1068" s="26">
        <f>Mode1_Data_analysis!O1068</f>
        <v>0.52056592997503315</v>
      </c>
    </row>
    <row r="1069" spans="2:7">
      <c r="B1069" s="29">
        <v>1060</v>
      </c>
      <c r="C1069" s="26"/>
      <c r="D1069" s="26"/>
      <c r="E1069" s="26"/>
      <c r="F1069" s="26"/>
      <c r="G1069" s="26"/>
    </row>
    <row r="1070" spans="2:7">
      <c r="B1070" s="29">
        <v>1060</v>
      </c>
      <c r="C1070" s="26"/>
      <c r="D1070" s="26"/>
      <c r="E1070" s="26"/>
      <c r="F1070" s="26"/>
      <c r="G1070" s="26"/>
    </row>
    <row r="1071" spans="2:7">
      <c r="B1071" s="29">
        <v>1070</v>
      </c>
      <c r="C1071" s="33">
        <v>35.5</v>
      </c>
      <c r="D1071" s="33">
        <f>Mode1_Data_analysis!D1071</f>
        <v>0.112</v>
      </c>
      <c r="E1071" s="33">
        <f>Mode1_Data_analysis!M1071</f>
        <v>0.11218759754553329</v>
      </c>
      <c r="F1071" s="33">
        <f>Mode1_Data_analysis!G1071</f>
        <v>0.50994768349999997</v>
      </c>
      <c r="G1071" s="33">
        <f>Mode1_Data_analysis!O1071</f>
        <v>0.51009887511535623</v>
      </c>
    </row>
    <row r="1072" spans="2:7">
      <c r="B1072" s="29">
        <v>1070</v>
      </c>
      <c r="C1072" s="26"/>
      <c r="D1072" s="26"/>
      <c r="E1072" s="26"/>
      <c r="F1072" s="26"/>
      <c r="G1072" s="26"/>
    </row>
    <row r="1073" spans="2:7">
      <c r="B1073" s="29">
        <v>1070</v>
      </c>
      <c r="C1073" s="26"/>
      <c r="D1073" s="26"/>
      <c r="E1073" s="26"/>
      <c r="F1073" s="26"/>
      <c r="G1073" s="26"/>
    </row>
    <row r="1074" spans="2:7">
      <c r="B1074" s="29">
        <v>1070</v>
      </c>
      <c r="C1074" s="26">
        <v>35.6</v>
      </c>
      <c r="D1074" s="26">
        <f>Mode1_Data_analysis!D1074</f>
        <v>0.105</v>
      </c>
      <c r="E1074" s="26">
        <f>Mode1_Data_analysis!M1074</f>
        <v>0.1035777206580069</v>
      </c>
      <c r="F1074" s="26">
        <f>Mode1_Data_analysis!G1074</f>
        <v>0.50279351859999999</v>
      </c>
      <c r="G1074" s="26">
        <f>Mode1_Data_analysis!O1074</f>
        <v>0.5015116918944551</v>
      </c>
    </row>
    <row r="1075" spans="2:7">
      <c r="B1075" s="29">
        <v>1070</v>
      </c>
      <c r="C1075" s="26"/>
      <c r="D1075" s="26"/>
      <c r="E1075" s="26"/>
      <c r="F1075" s="26"/>
      <c r="G1075" s="26"/>
    </row>
    <row r="1076" spans="2:7">
      <c r="B1076" s="29">
        <v>1070</v>
      </c>
      <c r="C1076" s="26"/>
      <c r="D1076" s="26"/>
      <c r="E1076" s="26"/>
      <c r="F1076" s="26"/>
      <c r="G1076" s="26"/>
    </row>
    <row r="1077" spans="2:7">
      <c r="B1077" s="29">
        <v>1070</v>
      </c>
      <c r="C1077" s="26">
        <v>35.700000000000003</v>
      </c>
      <c r="D1077" s="33">
        <f>Mode1_Data_analysis!D1077</f>
        <v>9.9900000000000003E-2</v>
      </c>
      <c r="E1077" s="33">
        <f>Mode1_Data_analysis!M1077</f>
        <v>9.7349180584509032E-2</v>
      </c>
      <c r="F1077" s="33">
        <f>Mode1_Data_analysis!G1077</f>
        <v>0.49799406419999998</v>
      </c>
      <c r="G1077" s="33">
        <f>Mode1_Data_analysis!O1077</f>
        <v>0.49528258413428128</v>
      </c>
    </row>
    <row r="1078" spans="2:7">
      <c r="B1078" s="29">
        <v>1070</v>
      </c>
      <c r="C1078" s="26"/>
      <c r="D1078" s="26"/>
      <c r="E1078" s="26"/>
      <c r="F1078" s="26"/>
      <c r="G1078" s="26"/>
    </row>
    <row r="1079" spans="2:7">
      <c r="B1079" s="29">
        <v>1070</v>
      </c>
      <c r="C1079" s="26"/>
      <c r="D1079" s="26"/>
      <c r="E1079" s="26"/>
      <c r="F1079" s="26"/>
      <c r="G1079" s="26"/>
    </row>
    <row r="1080" spans="2:7">
      <c r="B1080" s="29">
        <v>1070</v>
      </c>
      <c r="C1080" s="33">
        <v>35.799999999999997</v>
      </c>
      <c r="D1080" s="26">
        <f>Mode1_Data_analysis!D1080</f>
        <v>9.7600000000000006E-2</v>
      </c>
      <c r="E1080" s="26">
        <f>Mode1_Data_analysis!M1080</f>
        <v>9.3849139910083118E-2</v>
      </c>
      <c r="F1080" s="26">
        <f>Mode1_Data_analysis!G1080</f>
        <v>0.495720575</v>
      </c>
      <c r="G1080" s="26">
        <f>Mode1_Data_analysis!O1080</f>
        <v>0.49175876800088808</v>
      </c>
    </row>
    <row r="1081" spans="2:7">
      <c r="B1081" s="29">
        <v>1080</v>
      </c>
      <c r="C1081" s="26"/>
      <c r="D1081" s="26"/>
      <c r="E1081" s="26"/>
      <c r="F1081" s="26"/>
      <c r="G1081" s="26"/>
    </row>
    <row r="1082" spans="2:7">
      <c r="B1082" s="29">
        <v>1080</v>
      </c>
      <c r="C1082" s="26"/>
      <c r="D1082" s="26"/>
      <c r="E1082" s="26"/>
      <c r="F1082" s="26"/>
      <c r="G1082" s="26"/>
    </row>
    <row r="1083" spans="2:7">
      <c r="B1083" s="29">
        <v>1080</v>
      </c>
      <c r="C1083" s="26">
        <v>35.9</v>
      </c>
      <c r="D1083" s="33">
        <f>Mode1_Data_analysis!D1083</f>
        <v>9.8000000000000004E-2</v>
      </c>
      <c r="E1083" s="33">
        <f>Mode1_Data_analysis!M1083</f>
        <v>9.3272228531557463E-2</v>
      </c>
      <c r="F1083" s="33">
        <f>Mode1_Data_analysis!G1083</f>
        <v>0.4959899156</v>
      </c>
      <c r="G1083" s="33">
        <f>Mode1_Data_analysis!O1083</f>
        <v>0.49113711743374061</v>
      </c>
    </row>
    <row r="1084" spans="2:7">
      <c r="B1084" s="29">
        <v>1080</v>
      </c>
      <c r="C1084" s="26"/>
      <c r="D1084" s="26"/>
      <c r="E1084" s="26"/>
      <c r="F1084" s="26"/>
      <c r="G1084" s="26"/>
    </row>
    <row r="1085" spans="2:7">
      <c r="B1085" s="29">
        <v>1080</v>
      </c>
      <c r="C1085" s="26"/>
      <c r="D1085" s="26"/>
      <c r="E1085" s="26"/>
      <c r="F1085" s="26"/>
      <c r="G1085" s="26"/>
    </row>
    <row r="1086" spans="2:7">
      <c r="B1086" s="29">
        <v>1080</v>
      </c>
      <c r="C1086" s="26">
        <v>36</v>
      </c>
      <c r="D1086" s="26">
        <f>Mode1_Data_analysis!D1086</f>
        <v>0.10100000000000001</v>
      </c>
      <c r="E1086" s="26">
        <f>Mode1_Data_analysis!M1086</f>
        <v>9.564973851302648E-2</v>
      </c>
      <c r="F1086" s="26">
        <f>Mode1_Data_analysis!G1086</f>
        <v>0.4989100977</v>
      </c>
      <c r="G1086" s="26">
        <f>Mode1_Data_analysis!O1086</f>
        <v>0.49345314719761529</v>
      </c>
    </row>
    <row r="1087" spans="2:7">
      <c r="B1087" s="29">
        <v>1080</v>
      </c>
      <c r="C1087" s="26"/>
      <c r="D1087" s="26"/>
      <c r="E1087" s="26"/>
      <c r="F1087" s="26"/>
      <c r="G1087" s="26"/>
    </row>
    <row r="1088" spans="2:7">
      <c r="B1088" s="29">
        <v>1080</v>
      </c>
      <c r="C1088" s="26"/>
      <c r="D1088" s="26"/>
      <c r="E1088" s="26"/>
      <c r="F1088" s="26"/>
      <c r="G1088" s="26"/>
    </row>
    <row r="1089" spans="2:7">
      <c r="B1089" s="29">
        <v>1080</v>
      </c>
      <c r="C1089" s="33">
        <v>36.1</v>
      </c>
      <c r="D1089" s="33">
        <f>Mode1_Data_analysis!D1089</f>
        <v>0.107</v>
      </c>
      <c r="E1089" s="33">
        <f>Mode1_Data_analysis!M1089</f>
        <v>0.10084796148722926</v>
      </c>
      <c r="F1089" s="33">
        <f>Mode1_Data_analysis!G1089</f>
        <v>0.50471189179999998</v>
      </c>
      <c r="G1089" s="33">
        <f>Mode1_Data_analysis!O1089</f>
        <v>0.49857895172509548</v>
      </c>
    </row>
    <row r="1090" spans="2:7">
      <c r="B1090" s="29">
        <v>1080</v>
      </c>
      <c r="C1090" s="26"/>
      <c r="D1090" s="26"/>
      <c r="E1090" s="26"/>
      <c r="F1090" s="26"/>
      <c r="G1090" s="26"/>
    </row>
    <row r="1091" spans="2:7">
      <c r="B1091" s="29">
        <v>1090</v>
      </c>
      <c r="C1091" s="26"/>
      <c r="D1091" s="26"/>
      <c r="E1091" s="26"/>
      <c r="F1091" s="26"/>
      <c r="G1091" s="26"/>
    </row>
    <row r="1092" spans="2:7">
      <c r="B1092" s="29">
        <v>1090</v>
      </c>
      <c r="C1092" s="26">
        <v>36.200000000000003</v>
      </c>
      <c r="D1092" s="26">
        <f>Mode1_Data_analysis!D1092</f>
        <v>0.115</v>
      </c>
      <c r="E1092" s="26">
        <f>Mode1_Data_analysis!M1092</f>
        <v>0.10857575357338391</v>
      </c>
      <c r="F1092" s="26">
        <f>Mode1_Data_analysis!G1092</f>
        <v>0.51241584920000005</v>
      </c>
      <c r="G1092" s="26">
        <f>Mode1_Data_analysis!O1092</f>
        <v>0.50623022233813297</v>
      </c>
    </row>
    <row r="1093" spans="2:7">
      <c r="B1093" s="29">
        <v>1090</v>
      </c>
      <c r="C1093" s="26"/>
      <c r="D1093" s="26"/>
      <c r="E1093" s="26"/>
      <c r="F1093" s="26"/>
      <c r="G1093" s="26"/>
    </row>
    <row r="1094" spans="2:7">
      <c r="B1094" s="29">
        <v>1090</v>
      </c>
      <c r="C1094" s="26"/>
      <c r="D1094" s="26"/>
      <c r="E1094" s="26"/>
      <c r="F1094" s="26"/>
      <c r="G1094" s="26"/>
    </row>
    <row r="1095" spans="2:7">
      <c r="B1095" s="29">
        <v>1090</v>
      </c>
      <c r="C1095" s="26">
        <v>36.299999999999997</v>
      </c>
      <c r="D1095" s="33">
        <f>Mode1_Data_analysis!D1095</f>
        <v>0.124</v>
      </c>
      <c r="E1095" s="33">
        <f>Mode1_Data_analysis!M1095</f>
        <v>0.11840089556630602</v>
      </c>
      <c r="F1095" s="33">
        <f>Mode1_Data_analysis!G1095</f>
        <v>0.5218105435</v>
      </c>
      <c r="G1095" s="33">
        <f>Mode1_Data_analysis!O1095</f>
        <v>0.51598196229772297</v>
      </c>
    </row>
    <row r="1096" spans="2:7">
      <c r="B1096" s="29">
        <v>1090</v>
      </c>
      <c r="C1096" s="26"/>
      <c r="D1096" s="26"/>
      <c r="E1096" s="26"/>
      <c r="F1096" s="26"/>
      <c r="G1096" s="26"/>
    </row>
    <row r="1097" spans="2:7">
      <c r="B1097" s="29">
        <v>1090</v>
      </c>
      <c r="C1097" s="26"/>
      <c r="D1097" s="26"/>
      <c r="E1097" s="26"/>
      <c r="F1097" s="26"/>
      <c r="G1097" s="26"/>
    </row>
    <row r="1098" spans="2:7">
      <c r="B1098" s="29">
        <v>1090</v>
      </c>
      <c r="C1098" s="33">
        <v>36.4</v>
      </c>
      <c r="D1098" s="26">
        <f>Mode1_Data_analysis!D1098</f>
        <v>0.13500000000000001</v>
      </c>
      <c r="E1098" s="26">
        <f>Mode1_Data_analysis!M1098</f>
        <v>0.12977432402779418</v>
      </c>
      <c r="F1098" s="26">
        <f>Mode1_Data_analysis!G1098</f>
        <v>0.53236208289999998</v>
      </c>
      <c r="G1098" s="26">
        <f>Mode1_Data_analysis!O1098</f>
        <v>0.52729203620405196</v>
      </c>
    </row>
    <row r="1099" spans="2:7">
      <c r="B1099" s="29">
        <v>1090</v>
      </c>
      <c r="C1099" s="26"/>
      <c r="D1099" s="26"/>
      <c r="E1099" s="26"/>
      <c r="F1099" s="26"/>
      <c r="G1099" s="26"/>
    </row>
    <row r="1100" spans="2:7">
      <c r="B1100" s="29">
        <v>1090</v>
      </c>
      <c r="C1100" s="26"/>
      <c r="D1100" s="26"/>
      <c r="E1100" s="26"/>
      <c r="F1100" s="26"/>
      <c r="G1100" s="26"/>
    </row>
    <row r="1101" spans="2:7">
      <c r="B1101" s="29">
        <v>1100</v>
      </c>
      <c r="C1101" s="26">
        <v>36.5</v>
      </c>
      <c r="D1101" s="33">
        <f>Mode1_Data_analysis!D1101</f>
        <v>0.14599999999999999</v>
      </c>
      <c r="E1101" s="33">
        <f>Mode1_Data_analysis!M1101</f>
        <v>0.142060869487525</v>
      </c>
      <c r="F1101" s="33">
        <f>Mode1_Data_analysis!G1101</f>
        <v>0.54346855220000001</v>
      </c>
      <c r="G1101" s="33">
        <f>Mode1_Data_analysis!O1101</f>
        <v>0.53953125429567206</v>
      </c>
    </row>
    <row r="1102" spans="2:7">
      <c r="B1102" s="29">
        <v>1100</v>
      </c>
      <c r="C1102" s="26"/>
      <c r="D1102" s="26"/>
      <c r="E1102" s="26"/>
      <c r="F1102" s="26"/>
      <c r="G1102" s="26"/>
    </row>
    <row r="1103" spans="2:7">
      <c r="B1103" s="29">
        <v>1100</v>
      </c>
      <c r="C1103" s="26"/>
      <c r="D1103" s="26"/>
      <c r="E1103" s="26"/>
      <c r="F1103" s="26"/>
      <c r="G1103" s="26"/>
    </row>
    <row r="1104" spans="2:7">
      <c r="B1104" s="29">
        <v>1100</v>
      </c>
      <c r="C1104" s="26">
        <v>36.6</v>
      </c>
      <c r="D1104" s="26">
        <f>Mode1_Data_analysis!D1104</f>
        <v>0.157</v>
      </c>
      <c r="E1104" s="26">
        <f>Mode1_Data_analysis!M1104</f>
        <v>0.15457477579692319</v>
      </c>
      <c r="F1104" s="26">
        <f>Mode1_Data_analysis!G1104</f>
        <v>0.55463036669999999</v>
      </c>
      <c r="G1104" s="26">
        <f>Mode1_Data_analysis!O1104</f>
        <v>0.55201832740956913</v>
      </c>
    </row>
    <row r="1105" spans="2:7">
      <c r="B1105" s="29">
        <v>1100</v>
      </c>
      <c r="C1105" s="26"/>
      <c r="D1105" s="26"/>
      <c r="E1105" s="26"/>
      <c r="F1105" s="26"/>
      <c r="G1105" s="26"/>
    </row>
    <row r="1106" spans="2:7">
      <c r="B1106" s="29">
        <v>1100</v>
      </c>
      <c r="C1106" s="26"/>
      <c r="D1106" s="26"/>
      <c r="E1106" s="26"/>
      <c r="F1106" s="26"/>
      <c r="G1106" s="26"/>
    </row>
    <row r="1107" spans="2:7">
      <c r="B1107" s="29">
        <v>1100</v>
      </c>
      <c r="C1107" s="33">
        <v>36.700000000000003</v>
      </c>
      <c r="D1107" s="33">
        <f>Mode1_Data_analysis!D1107</f>
        <v>0.16800000000000001</v>
      </c>
      <c r="E1107" s="33">
        <f>Mode1_Data_analysis!M1107</f>
        <v>0.16661800991156919</v>
      </c>
      <c r="F1107" s="33">
        <f>Mode1_Data_analysis!G1107</f>
        <v>0.56521315660000004</v>
      </c>
      <c r="G1107" s="33">
        <f>Mode1_Data_analysis!O1107</f>
        <v>0.56405775514790146</v>
      </c>
    </row>
    <row r="1108" spans="2:7">
      <c r="B1108" s="29">
        <v>1100</v>
      </c>
      <c r="C1108" s="26"/>
      <c r="D1108" s="26"/>
      <c r="E1108" s="26"/>
      <c r="F1108" s="26"/>
      <c r="G1108" s="26"/>
    </row>
    <row r="1109" spans="2:7">
      <c r="B1109" s="29">
        <v>1100</v>
      </c>
      <c r="C1109" s="26"/>
      <c r="D1109" s="26"/>
      <c r="E1109" s="26"/>
      <c r="F1109" s="26"/>
      <c r="G1109" s="26"/>
    </row>
    <row r="1110" spans="2:7">
      <c r="B1110" s="29">
        <v>1100</v>
      </c>
      <c r="C1110" s="26">
        <v>36.799999999999997</v>
      </c>
      <c r="D1110" s="26">
        <f>Mode1_Data_analysis!D1110</f>
        <v>0.17699999999999999</v>
      </c>
      <c r="E1110" s="26">
        <f>Mode1_Data_analysis!M1110</f>
        <v>0.17751921860048037</v>
      </c>
      <c r="F1110" s="26">
        <f>Mode1_Data_analysis!G1110</f>
        <v>0.5746851543</v>
      </c>
      <c r="G1110" s="26">
        <f>Mode1_Data_analysis!O1110</f>
        <v>0.5749785435438648</v>
      </c>
    </row>
    <row r="1111" spans="2:7">
      <c r="B1111" s="29">
        <v>1110</v>
      </c>
      <c r="C1111" s="26"/>
      <c r="D1111" s="26"/>
      <c r="E1111" s="26"/>
      <c r="F1111" s="26"/>
      <c r="G1111" s="26"/>
    </row>
    <row r="1112" spans="2:7">
      <c r="B1112" s="29">
        <v>1110</v>
      </c>
      <c r="C1112" s="26"/>
      <c r="D1112" s="26"/>
      <c r="E1112" s="26"/>
      <c r="F1112" s="26"/>
      <c r="G1112" s="26"/>
    </row>
    <row r="1113" spans="2:7">
      <c r="B1113" s="29">
        <v>1110</v>
      </c>
      <c r="C1113" s="26">
        <v>36.9</v>
      </c>
      <c r="D1113" s="33">
        <f>Mode1_Data_analysis!D1113</f>
        <v>0.185</v>
      </c>
      <c r="E1113" s="33">
        <f>Mode1_Data_analysis!M1113</f>
        <v>0.18667115604924678</v>
      </c>
      <c r="F1113" s="33">
        <f>Mode1_Data_analysis!G1113</f>
        <v>0.5821644077</v>
      </c>
      <c r="G1113" s="33">
        <f>Mode1_Data_analysis!O1113</f>
        <v>0.58417159875574121</v>
      </c>
    </row>
    <row r="1114" spans="2:7">
      <c r="B1114" s="29">
        <v>1110</v>
      </c>
      <c r="C1114" s="26"/>
      <c r="D1114" s="26"/>
      <c r="E1114" s="26"/>
      <c r="F1114" s="26"/>
      <c r="G1114" s="26"/>
    </row>
    <row r="1115" spans="2:7">
      <c r="B1115" s="29">
        <v>1110</v>
      </c>
      <c r="C1115" s="26"/>
      <c r="D1115" s="26"/>
      <c r="E1115" s="26"/>
      <c r="F1115" s="26"/>
      <c r="G1115" s="26"/>
    </row>
    <row r="1116" spans="2:7">
      <c r="B1116" s="29">
        <v>1110</v>
      </c>
      <c r="C1116" s="33">
        <v>37</v>
      </c>
      <c r="D1116" s="26">
        <f>Mode1_Data_analysis!D1116</f>
        <v>0.19</v>
      </c>
      <c r="E1116" s="26">
        <f>Mode1_Data_analysis!M1116</f>
        <v>0.19356449551886101</v>
      </c>
      <c r="F1116" s="26">
        <f>Mode1_Data_analysis!G1116</f>
        <v>0.58746426689999998</v>
      </c>
      <c r="G1116" s="26">
        <f>Mode1_Data_analysis!O1116</f>
        <v>0.59112371315146983</v>
      </c>
    </row>
    <row r="1117" spans="2:7">
      <c r="B1117" s="29">
        <v>1110</v>
      </c>
      <c r="C1117" s="26"/>
      <c r="D1117" s="26"/>
      <c r="E1117" s="26"/>
      <c r="F1117" s="26"/>
      <c r="G1117" s="26"/>
    </row>
    <row r="1118" spans="2:7">
      <c r="B1118" s="29">
        <v>1110</v>
      </c>
      <c r="C1118" s="26"/>
      <c r="D1118" s="26"/>
      <c r="E1118" s="26"/>
      <c r="F1118" s="26"/>
      <c r="G1118" s="26"/>
    </row>
    <row r="1119" spans="2:7">
      <c r="B1119" s="29">
        <v>1110</v>
      </c>
      <c r="C1119" s="26">
        <v>37.1</v>
      </c>
      <c r="D1119" s="33">
        <f>Mode1_Data_analysis!D1119</f>
        <v>0.193</v>
      </c>
      <c r="E1119" s="33">
        <f>Mode1_Data_analysis!M1119</f>
        <v>0.19781614379739865</v>
      </c>
      <c r="F1119" s="33">
        <f>Mode1_Data_analysis!G1119</f>
        <v>0.5904238946</v>
      </c>
      <c r="G1119" s="33">
        <f>Mode1_Data_analysis!O1119</f>
        <v>0.59544624605775665</v>
      </c>
    </row>
    <row r="1120" spans="2:7">
      <c r="B1120" s="29">
        <v>1110</v>
      </c>
      <c r="C1120" s="26"/>
      <c r="D1120" s="26"/>
      <c r="E1120" s="26"/>
      <c r="F1120" s="26"/>
      <c r="G1120" s="26"/>
    </row>
    <row r="1121" spans="2:7">
      <c r="B1121" s="29">
        <v>1120</v>
      </c>
      <c r="C1121" s="26"/>
      <c r="D1121" s="26"/>
      <c r="E1121" s="26"/>
      <c r="F1121" s="26"/>
      <c r="G1121" s="26"/>
    </row>
    <row r="1122" spans="2:7">
      <c r="B1122" s="29">
        <v>1120</v>
      </c>
      <c r="C1122" s="26">
        <v>37.200000000000003</v>
      </c>
      <c r="D1122" s="26">
        <f>Mode1_Data_analysis!D1122</f>
        <v>0.19400000000000001</v>
      </c>
      <c r="E1122" s="26">
        <f>Mode1_Data_analysis!M1122</f>
        <v>0.19919048729885705</v>
      </c>
      <c r="F1122" s="26">
        <f>Mode1_Data_analysis!G1122</f>
        <v>0.59091798120000005</v>
      </c>
      <c r="G1122" s="26">
        <f>Mode1_Data_analysis!O1122</f>
        <v>0.59689689345510732</v>
      </c>
    </row>
    <row r="1123" spans="2:7">
      <c r="B1123" s="29">
        <v>1120</v>
      </c>
      <c r="C1123" s="26"/>
      <c r="D1123" s="26"/>
      <c r="E1123" s="26"/>
      <c r="F1123" s="26"/>
      <c r="G1123" s="26"/>
    </row>
    <row r="1124" spans="2:7">
      <c r="B1124" s="29">
        <v>1120</v>
      </c>
      <c r="C1124" s="26"/>
      <c r="D1124" s="26"/>
      <c r="E1124" s="26"/>
      <c r="F1124" s="26"/>
      <c r="G1124" s="26"/>
    </row>
    <row r="1125" spans="2:7">
      <c r="B1125" s="29">
        <v>1120</v>
      </c>
      <c r="C1125" s="33">
        <v>37.299999999999997</v>
      </c>
      <c r="D1125" s="33">
        <f>Mode1_Data_analysis!D1125</f>
        <v>0.191</v>
      </c>
      <c r="E1125" s="33">
        <f>Mode1_Data_analysis!M1125</f>
        <v>0.19761239568695108</v>
      </c>
      <c r="F1125" s="33">
        <f>Mode1_Data_analysis!G1125</f>
        <v>0.58855053239999999</v>
      </c>
      <c r="G1125" s="33">
        <f>Mode1_Data_analysis!O1125</f>
        <v>0.59539332307704651</v>
      </c>
    </row>
    <row r="1126" spans="2:7">
      <c r="B1126" s="29">
        <v>1120</v>
      </c>
      <c r="C1126" s="26"/>
      <c r="D1126" s="26"/>
      <c r="E1126" s="26"/>
      <c r="F1126" s="26"/>
      <c r="G1126" s="26"/>
    </row>
    <row r="1127" spans="2:7">
      <c r="B1127" s="29">
        <v>1120</v>
      </c>
      <c r="C1127" s="26"/>
      <c r="D1127" s="26"/>
      <c r="E1127" s="26"/>
      <c r="F1127" s="26"/>
      <c r="G1127" s="26"/>
    </row>
    <row r="1128" spans="2:7">
      <c r="B1128" s="29">
        <v>1120</v>
      </c>
      <c r="C1128" s="26">
        <v>37.4</v>
      </c>
      <c r="D1128" s="26">
        <f>Mode1_Data_analysis!D1128</f>
        <v>0.186</v>
      </c>
      <c r="E1128" s="26">
        <f>Mode1_Data_analysis!M1128</f>
        <v>0.19317127041476867</v>
      </c>
      <c r="F1128" s="26">
        <f>Mode1_Data_analysis!G1128</f>
        <v>0.5836818252</v>
      </c>
      <c r="G1128" s="26">
        <f>Mode1_Data_analysis!O1128</f>
        <v>0.5910179027027247</v>
      </c>
    </row>
    <row r="1129" spans="2:7">
      <c r="B1129" s="29">
        <v>1120</v>
      </c>
      <c r="C1129" s="26"/>
      <c r="D1129" s="26"/>
      <c r="E1129" s="26"/>
      <c r="F1129" s="26"/>
      <c r="G1129" s="26"/>
    </row>
    <row r="1130" spans="2:7">
      <c r="B1130" s="29">
        <v>1120</v>
      </c>
      <c r="C1130" s="26"/>
      <c r="D1130" s="26"/>
      <c r="E1130" s="26"/>
      <c r="F1130" s="26"/>
      <c r="G1130" s="26"/>
    </row>
    <row r="1131" spans="2:7">
      <c r="B1131" s="29">
        <v>1130</v>
      </c>
      <c r="C1131" s="26">
        <v>37.5</v>
      </c>
      <c r="D1131" s="33">
        <f>Mode1_Data_analysis!D1131</f>
        <v>0.17899999999999999</v>
      </c>
      <c r="E1131" s="33">
        <f>Mode1_Data_analysis!M1131</f>
        <v>0.18611592565287002</v>
      </c>
      <c r="F1131" s="33">
        <f>Mode1_Data_analysis!G1131</f>
        <v>0.57675497539999998</v>
      </c>
      <c r="G1131" s="33">
        <f>Mode1_Data_analysis!O1131</f>
        <v>0.58401324495713192</v>
      </c>
    </row>
    <row r="1132" spans="2:7">
      <c r="B1132" s="29">
        <v>1130</v>
      </c>
      <c r="C1132" s="26"/>
      <c r="D1132" s="26"/>
      <c r="E1132" s="26"/>
      <c r="F1132" s="26"/>
      <c r="G1132" s="26"/>
    </row>
    <row r="1133" spans="2:7">
      <c r="B1133" s="29">
        <v>1130</v>
      </c>
      <c r="C1133" s="26"/>
      <c r="D1133" s="26"/>
      <c r="E1133" s="26"/>
      <c r="F1133" s="26"/>
      <c r="G1133" s="26"/>
    </row>
    <row r="1134" spans="2:7">
      <c r="B1134" s="29">
        <v>1130</v>
      </c>
      <c r="C1134" s="33">
        <v>37.6</v>
      </c>
      <c r="D1134" s="26">
        <f>Mode1_Data_analysis!D1134</f>
        <v>0.17</v>
      </c>
      <c r="E1134" s="26">
        <f>Mode1_Data_analysis!M1134</f>
        <v>0.1768405997664593</v>
      </c>
      <c r="F1134" s="26">
        <f>Mode1_Data_analysis!G1134</f>
        <v>0.56783251170000004</v>
      </c>
      <c r="G1134" s="26">
        <f>Mode1_Data_analysis!O1134</f>
        <v>0.57476880412008946</v>
      </c>
    </row>
    <row r="1135" spans="2:7">
      <c r="B1135" s="29">
        <v>1130</v>
      </c>
      <c r="C1135" s="26"/>
      <c r="D1135" s="26"/>
      <c r="E1135" s="26"/>
      <c r="F1135" s="26"/>
      <c r="G1135" s="26"/>
    </row>
    <row r="1136" spans="2:7">
      <c r="B1136" s="29">
        <v>1130</v>
      </c>
      <c r="C1136" s="26"/>
      <c r="D1136" s="26"/>
      <c r="E1136" s="26"/>
      <c r="F1136" s="26"/>
      <c r="G1136" s="26"/>
    </row>
    <row r="1137" spans="2:7">
      <c r="B1137" s="29">
        <v>1130</v>
      </c>
      <c r="C1137" s="26">
        <v>37.700000000000003</v>
      </c>
      <c r="D1137" s="33">
        <f>Mode1_Data_analysis!D1137</f>
        <v>0.159</v>
      </c>
      <c r="E1137" s="33">
        <f>Mode1_Data_analysis!M1137</f>
        <v>0.16586288836032659</v>
      </c>
      <c r="F1137" s="33">
        <f>Mode1_Data_analysis!G1137</f>
        <v>0.5574998082</v>
      </c>
      <c r="G1137" s="33">
        <f>Mode1_Data_analysis!O1137</f>
        <v>0.5637992607162744</v>
      </c>
    </row>
    <row r="1138" spans="2:7">
      <c r="B1138" s="29">
        <v>1130</v>
      </c>
      <c r="C1138" s="26"/>
      <c r="D1138" s="26"/>
      <c r="E1138" s="26"/>
      <c r="F1138" s="26"/>
      <c r="G1138" s="26"/>
    </row>
    <row r="1139" spans="2:7">
      <c r="B1139" s="29">
        <v>1130</v>
      </c>
      <c r="C1139" s="26"/>
      <c r="D1139" s="26"/>
      <c r="E1139" s="26"/>
      <c r="F1139" s="26"/>
      <c r="G1139" s="26"/>
    </row>
    <row r="1140" spans="2:7">
      <c r="B1140" s="29">
        <v>1130</v>
      </c>
      <c r="C1140" s="26">
        <v>37.799999999999997</v>
      </c>
      <c r="D1140" s="26">
        <f>Mode1_Data_analysis!D1140</f>
        <v>0.14799999999999999</v>
      </c>
      <c r="E1140" s="26">
        <f>Mode1_Data_analysis!M1140</f>
        <v>0.15379483761010515</v>
      </c>
      <c r="F1140" s="26">
        <f>Mode1_Data_analysis!G1140</f>
        <v>0.5463996565</v>
      </c>
      <c r="G1140" s="26">
        <f>Mode1_Data_analysis!O1140</f>
        <v>0.551715889985815</v>
      </c>
    </row>
    <row r="1141" spans="2:7">
      <c r="B1141" s="29">
        <v>1140</v>
      </c>
      <c r="C1141" s="26"/>
      <c r="D1141" s="26"/>
      <c r="E1141" s="26"/>
      <c r="F1141" s="26"/>
      <c r="G1141" s="26"/>
    </row>
    <row r="1142" spans="2:7">
      <c r="B1142" s="29">
        <v>1140</v>
      </c>
      <c r="C1142" s="26"/>
      <c r="D1142" s="26"/>
      <c r="E1142" s="26"/>
      <c r="F1142" s="26"/>
      <c r="G1142" s="26"/>
    </row>
    <row r="1143" spans="2:7">
      <c r="B1143" s="29">
        <v>1140</v>
      </c>
      <c r="C1143" s="33">
        <v>37.9</v>
      </c>
      <c r="D1143" s="33">
        <f>Mode1_Data_analysis!D1143</f>
        <v>0.13700000000000001</v>
      </c>
      <c r="E1143" s="33">
        <f>Mode1_Data_analysis!M1143</f>
        <v>0.14130881442956506</v>
      </c>
      <c r="F1143" s="33">
        <f>Mode1_Data_analysis!G1143</f>
        <v>0.53519733410000003</v>
      </c>
      <c r="G1143" s="33">
        <f>Mode1_Data_analysis!O1143</f>
        <v>0.53919250481620162</v>
      </c>
    </row>
    <row r="1144" spans="2:7">
      <c r="B1144" s="29">
        <v>1140</v>
      </c>
      <c r="C1144" s="26"/>
      <c r="D1144" s="26"/>
      <c r="E1144" s="26"/>
      <c r="F1144" s="26"/>
      <c r="G1144" s="26"/>
    </row>
    <row r="1145" spans="2:7">
      <c r="B1145" s="29">
        <v>1140</v>
      </c>
      <c r="C1145" s="26"/>
      <c r="D1145" s="26"/>
      <c r="E1145" s="26"/>
      <c r="F1145" s="26"/>
      <c r="G1145" s="26"/>
    </row>
    <row r="1146" spans="2:7">
      <c r="B1146" s="29">
        <v>1140</v>
      </c>
      <c r="C1146" s="26">
        <v>38</v>
      </c>
      <c r="D1146" s="26">
        <f>Mode1_Data_analysis!D1146</f>
        <v>0.126</v>
      </c>
      <c r="E1146" s="26">
        <f>Mode1_Data_analysis!M1146</f>
        <v>0.1291000572479819</v>
      </c>
      <c r="F1146" s="26">
        <f>Mode1_Data_analysis!G1146</f>
        <v>0.52424178050000003</v>
      </c>
      <c r="G1146" s="26">
        <f>Mode1_Data_analysis!O1146</f>
        <v>0.52692787004167152</v>
      </c>
    </row>
    <row r="1147" spans="2:7">
      <c r="B1147" s="29">
        <v>1140</v>
      </c>
      <c r="C1147" s="26"/>
      <c r="D1147" s="26"/>
      <c r="E1147" s="26"/>
      <c r="F1147" s="26"/>
      <c r="G1147" s="26"/>
    </row>
    <row r="1148" spans="2:7">
      <c r="B1148" s="29">
        <v>1140</v>
      </c>
      <c r="C1148" s="26"/>
      <c r="D1148" s="26"/>
      <c r="E1148" s="26"/>
      <c r="F1148" s="26"/>
      <c r="G1148" s="26"/>
    </row>
    <row r="1149" spans="2:7">
      <c r="B1149" s="29">
        <v>1140</v>
      </c>
      <c r="C1149" s="26">
        <v>38.1</v>
      </c>
      <c r="D1149" s="33">
        <f>Mode1_Data_analysis!D1149</f>
        <v>0.11700000000000001</v>
      </c>
      <c r="E1149" s="33">
        <f>Mode1_Data_analysis!M1149</f>
        <v>0.11784799214840873</v>
      </c>
      <c r="F1149" s="33">
        <f>Mode1_Data_analysis!G1149</f>
        <v>0.51447447580000005</v>
      </c>
      <c r="G1149" s="33">
        <f>Mode1_Data_analysis!O1149</f>
        <v>0.51560668574235102</v>
      </c>
    </row>
    <row r="1150" spans="2:7">
      <c r="B1150" s="29">
        <v>1140</v>
      </c>
      <c r="C1150" s="26"/>
      <c r="D1150" s="26"/>
      <c r="E1150" s="26"/>
      <c r="F1150" s="26"/>
      <c r="G1150" s="26"/>
    </row>
    <row r="1151" spans="2:7">
      <c r="B1151" s="29">
        <v>1150</v>
      </c>
      <c r="C1151" s="26"/>
      <c r="D1151" s="26"/>
      <c r="E1151" s="26"/>
      <c r="F1151" s="26"/>
      <c r="G1151" s="26"/>
    </row>
    <row r="1152" spans="2:7">
      <c r="B1152" s="29">
        <v>1150</v>
      </c>
      <c r="C1152" s="33">
        <v>38.200000000000003</v>
      </c>
      <c r="D1152" s="26">
        <f>Mode1_Data_analysis!D1152</f>
        <v>0.111</v>
      </c>
      <c r="E1152" s="26">
        <f>Mode1_Data_analysis!M1152</f>
        <v>0.10817846414118776</v>
      </c>
      <c r="F1152" s="26">
        <f>Mode1_Data_analysis!G1152</f>
        <v>0.50912864980000005</v>
      </c>
      <c r="G1152" s="26">
        <f>Mode1_Data_analysis!O1152</f>
        <v>0.50586132073245316</v>
      </c>
    </row>
    <row r="1153" spans="2:7">
      <c r="B1153" s="29">
        <v>1150</v>
      </c>
      <c r="C1153" s="26"/>
      <c r="D1153" s="26"/>
      <c r="E1153" s="26"/>
      <c r="F1153" s="26"/>
      <c r="G1153" s="26"/>
    </row>
    <row r="1154" spans="2:7">
      <c r="B1154" s="29">
        <v>1150</v>
      </c>
      <c r="C1154" s="26"/>
      <c r="D1154" s="26"/>
      <c r="E1154" s="26"/>
      <c r="F1154" s="26"/>
      <c r="G1154" s="26"/>
    </row>
    <row r="1155" spans="2:7">
      <c r="B1155" s="29">
        <v>1150</v>
      </c>
      <c r="C1155" s="26">
        <v>38.299999999999997</v>
      </c>
      <c r="D1155" s="33">
        <f>Mode1_Data_analysis!D1155</f>
        <v>0.104</v>
      </c>
      <c r="E1155" s="33">
        <f>Mode1_Data_analysis!M1155</f>
        <v>0.10062897915094288</v>
      </c>
      <c r="F1155" s="33">
        <f>Mode1_Data_analysis!G1155</f>
        <v>0.50244990150000002</v>
      </c>
      <c r="G1155" s="33">
        <f>Mode1_Data_analysis!O1155</f>
        <v>0.49823643879915591</v>
      </c>
    </row>
    <row r="1156" spans="2:7">
      <c r="B1156" s="29">
        <v>1150</v>
      </c>
      <c r="C1156" s="26"/>
      <c r="D1156" s="26"/>
      <c r="E1156" s="26"/>
      <c r="F1156" s="26"/>
      <c r="G1156" s="26"/>
    </row>
    <row r="1157" spans="2:7">
      <c r="B1157" s="29">
        <v>1150</v>
      </c>
      <c r="C1157" s="26"/>
      <c r="D1157" s="26"/>
      <c r="E1157" s="26"/>
      <c r="F1157" s="26"/>
      <c r="G1157" s="26"/>
    </row>
    <row r="1158" spans="2:7">
      <c r="B1158" s="29">
        <v>1150</v>
      </c>
      <c r="C1158" s="26">
        <v>38.4</v>
      </c>
      <c r="D1158" s="26">
        <f>Mode1_Data_analysis!D1158</f>
        <v>0.1</v>
      </c>
      <c r="E1158" s="26">
        <f>Mode1_Data_analysis!M1158</f>
        <v>9.5618882201285255E-2</v>
      </c>
      <c r="F1158" s="26">
        <f>Mode1_Data_analysis!G1158</f>
        <v>0.49794276900000001</v>
      </c>
      <c r="G1158" s="26">
        <f>Mode1_Data_analysis!O1158</f>
        <v>0.49315850129367178</v>
      </c>
    </row>
    <row r="1159" spans="2:7">
      <c r="B1159" s="29">
        <v>1150</v>
      </c>
      <c r="C1159" s="26"/>
      <c r="D1159" s="26"/>
      <c r="E1159" s="26"/>
      <c r="F1159" s="26"/>
      <c r="G1159" s="26"/>
    </row>
    <row r="1160" spans="2:7">
      <c r="B1160" s="29">
        <v>1150</v>
      </c>
      <c r="C1160" s="26"/>
      <c r="D1160" s="26"/>
      <c r="E1160" s="26"/>
      <c r="F1160" s="26"/>
      <c r="G1160" s="26"/>
    </row>
    <row r="1161" spans="2:7">
      <c r="B1161" s="29">
        <v>1160</v>
      </c>
      <c r="C1161" s="33">
        <v>38.5</v>
      </c>
      <c r="D1161" s="33">
        <f>Mode1_Data_analysis!D1161</f>
        <v>9.8299999999999998E-2</v>
      </c>
      <c r="E1161" s="33">
        <f>Mode1_Data_analysis!M1161</f>
        <v>9.3426120985606931E-2</v>
      </c>
      <c r="F1161" s="33">
        <f>Mode1_Data_analysis!G1161</f>
        <v>0.49623349859999999</v>
      </c>
      <c r="G1161" s="33">
        <f>Mode1_Data_analysis!O1161</f>
        <v>0.49091185902867551</v>
      </c>
    </row>
    <row r="1162" spans="2:7">
      <c r="B1162" s="29">
        <v>1160</v>
      </c>
      <c r="C1162" s="26"/>
      <c r="D1162" s="26"/>
      <c r="E1162" s="26"/>
      <c r="F1162" s="26"/>
      <c r="G1162" s="26"/>
    </row>
    <row r="1163" spans="2:7">
      <c r="B1163" s="29">
        <v>1160</v>
      </c>
      <c r="C1163" s="26"/>
      <c r="D1163" s="26"/>
      <c r="E1163" s="26"/>
      <c r="F1163" s="26"/>
      <c r="G1163" s="26"/>
    </row>
    <row r="1164" spans="2:7">
      <c r="B1164" s="29">
        <v>1160</v>
      </c>
      <c r="C1164" s="26">
        <v>38.6</v>
      </c>
      <c r="D1164" s="26">
        <f>Mode1_Data_analysis!D1164</f>
        <v>9.9099999999999994E-2</v>
      </c>
      <c r="E1164" s="26">
        <f>Mode1_Data_analysis!M1164</f>
        <v>9.4171877024227954E-2</v>
      </c>
      <c r="F1164" s="26">
        <f>Mode1_Data_analysis!G1164</f>
        <v>0.49694268590000001</v>
      </c>
      <c r="G1164" s="26">
        <f>Mode1_Data_analysis!O1164</f>
        <v>0.49162277907813079</v>
      </c>
    </row>
    <row r="1165" spans="2:7">
      <c r="B1165" s="29">
        <v>1160</v>
      </c>
      <c r="C1165" s="26"/>
      <c r="D1165" s="26"/>
      <c r="E1165" s="26"/>
      <c r="F1165" s="26"/>
      <c r="G1165" s="26"/>
    </row>
    <row r="1166" spans="2:7">
      <c r="B1166" s="29">
        <v>1160</v>
      </c>
      <c r="C1166" s="26"/>
      <c r="D1166" s="26"/>
      <c r="E1166" s="26"/>
      <c r="F1166" s="26"/>
      <c r="G1166" s="26"/>
    </row>
    <row r="1167" spans="2:7">
      <c r="B1167" s="29">
        <v>1160</v>
      </c>
      <c r="C1167" s="26">
        <v>38.700000000000003</v>
      </c>
      <c r="D1167" s="33">
        <f>Mode1_Data_analysis!D1167</f>
        <v>0.10299999999999999</v>
      </c>
      <c r="E1167" s="33">
        <f>Mode1_Data_analysis!M1167</f>
        <v>9.7813909376300745E-2</v>
      </c>
      <c r="F1167" s="33">
        <f>Mode1_Data_analysis!G1167</f>
        <v>0.50033472739999996</v>
      </c>
      <c r="G1167" s="33">
        <f>Mode1_Data_analysis!O1167</f>
        <v>0.49525230849008162</v>
      </c>
    </row>
    <row r="1168" spans="2:7">
      <c r="B1168" s="29">
        <v>1160</v>
      </c>
      <c r="C1168" s="26"/>
      <c r="D1168" s="26"/>
      <c r="E1168" s="26"/>
      <c r="F1168" s="26"/>
      <c r="G1168" s="26"/>
    </row>
    <row r="1169" spans="2:7">
      <c r="B1169" s="29">
        <v>1160</v>
      </c>
      <c r="C1169" s="26"/>
      <c r="D1169" s="26"/>
      <c r="E1169" s="26"/>
      <c r="F1169" s="26"/>
      <c r="G1169" s="26"/>
    </row>
    <row r="1170" spans="2:7">
      <c r="B1170" s="29">
        <v>1160</v>
      </c>
      <c r="C1170" s="33">
        <v>38.799999999999997</v>
      </c>
      <c r="D1170" s="26">
        <f>Mode1_Data_analysis!D1170</f>
        <v>0.109</v>
      </c>
      <c r="E1170" s="26">
        <f>Mode1_Data_analysis!M1170</f>
        <v>0.10414897264739244</v>
      </c>
      <c r="F1170" s="26">
        <f>Mode1_Data_analysis!G1170</f>
        <v>0.50620241720000003</v>
      </c>
      <c r="G1170" s="26">
        <f>Mode1_Data_analysis!O1170</f>
        <v>0.50159838195796458</v>
      </c>
    </row>
    <row r="1171" spans="2:7">
      <c r="B1171" s="29">
        <v>1170</v>
      </c>
      <c r="C1171" s="26"/>
      <c r="D1171" s="26"/>
      <c r="E1171" s="26"/>
      <c r="F1171" s="26"/>
      <c r="G1171" s="26"/>
    </row>
    <row r="1172" spans="2:7">
      <c r="B1172" s="29">
        <v>1170</v>
      </c>
      <c r="C1172" s="26"/>
      <c r="D1172" s="26"/>
      <c r="E1172" s="26"/>
      <c r="F1172" s="26"/>
      <c r="G1172" s="26"/>
    </row>
    <row r="1173" spans="2:7">
      <c r="B1173" s="29">
        <v>1170</v>
      </c>
      <c r="C1173" s="26">
        <v>38.9</v>
      </c>
      <c r="D1173" s="33">
        <f>Mode1_Data_analysis!D1173</f>
        <v>0.11700000000000001</v>
      </c>
      <c r="E1173" s="33">
        <f>Mode1_Data_analysis!M1173</f>
        <v>0.11282416851847346</v>
      </c>
      <c r="F1173" s="33">
        <f>Mode1_Data_analysis!G1173</f>
        <v>0.51427582540000005</v>
      </c>
      <c r="G1173" s="33">
        <f>Mode1_Data_analysis!O1173</f>
        <v>0.51030706196720521</v>
      </c>
    </row>
    <row r="1174" spans="2:7">
      <c r="B1174" s="29">
        <v>1170</v>
      </c>
      <c r="C1174" s="26"/>
      <c r="D1174" s="26"/>
      <c r="E1174" s="26"/>
      <c r="F1174" s="26"/>
      <c r="G1174" s="26"/>
    </row>
    <row r="1175" spans="2:7">
      <c r="B1175" s="29">
        <v>1170</v>
      </c>
      <c r="C1175" s="26"/>
      <c r="D1175" s="26"/>
      <c r="E1175" s="26"/>
      <c r="F1175" s="26"/>
      <c r="G1175" s="26"/>
    </row>
    <row r="1176" spans="2:7">
      <c r="B1176" s="29">
        <v>1170</v>
      </c>
      <c r="C1176" s="26">
        <v>39</v>
      </c>
      <c r="D1176" s="26">
        <f>Mode1_Data_analysis!D1176</f>
        <v>0.126</v>
      </c>
      <c r="E1176" s="26">
        <f>Mode1_Data_analysis!M1176</f>
        <v>0.12335659591945859</v>
      </c>
      <c r="F1176" s="26">
        <f>Mode1_Data_analysis!G1176</f>
        <v>0.52392141430000005</v>
      </c>
      <c r="G1176" s="26">
        <f>Mode1_Data_analysis!O1176</f>
        <v>0.52089228705305302</v>
      </c>
    </row>
    <row r="1177" spans="2:7">
      <c r="B1177" s="29">
        <v>1170</v>
      </c>
      <c r="C1177" s="26"/>
      <c r="D1177" s="26"/>
      <c r="E1177" s="26"/>
      <c r="F1177" s="26"/>
      <c r="G1177" s="26"/>
    </row>
    <row r="1178" spans="2:7">
      <c r="B1178" s="29">
        <v>1170</v>
      </c>
      <c r="C1178" s="26"/>
      <c r="D1178" s="26"/>
      <c r="E1178" s="26"/>
      <c r="F1178" s="26"/>
      <c r="G1178" s="26"/>
    </row>
    <row r="1179" spans="2:7">
      <c r="B1179" s="29">
        <v>1170</v>
      </c>
      <c r="C1179" s="33">
        <v>39.1</v>
      </c>
      <c r="D1179" s="33">
        <f>Mode1_Data_analysis!D1179</f>
        <v>0.13700000000000001</v>
      </c>
      <c r="E1179" s="33">
        <f>Mode1_Data_analysis!M1179</f>
        <v>0.13516020645852977</v>
      </c>
      <c r="F1179" s="33">
        <f>Mode1_Data_analysis!G1179</f>
        <v>0.53446938529999999</v>
      </c>
      <c r="G1179" s="33">
        <f>Mode1_Data_analysis!O1179</f>
        <v>0.53276302552321575</v>
      </c>
    </row>
    <row r="1180" spans="2:7">
      <c r="B1180" s="29">
        <v>1170</v>
      </c>
      <c r="C1180" s="26"/>
      <c r="D1180" s="26"/>
      <c r="E1180" s="26"/>
      <c r="F1180" s="26"/>
      <c r="G1180" s="26"/>
    </row>
    <row r="1181" spans="2:7">
      <c r="B1181" s="29">
        <v>1180</v>
      </c>
      <c r="C1181" s="26"/>
      <c r="D1181" s="26"/>
      <c r="E1181" s="26"/>
      <c r="F1181" s="26"/>
      <c r="G1181" s="26"/>
    </row>
    <row r="1182" spans="2:7">
      <c r="B1182" s="29">
        <v>1180</v>
      </c>
      <c r="C1182" s="26">
        <v>39.200000000000003</v>
      </c>
      <c r="D1182" s="26">
        <f>Mode1_Data_analysis!D1182</f>
        <v>0.14799999999999999</v>
      </c>
      <c r="E1182" s="26">
        <f>Mode1_Data_analysis!M1182</f>
        <v>0.14757837397219281</v>
      </c>
      <c r="F1182" s="26">
        <f>Mode1_Data_analysis!G1182</f>
        <v>0.54561445779999995</v>
      </c>
      <c r="G1182" s="26">
        <f>Mode1_Data_analysis!O1182</f>
        <v>0.54525631535588026</v>
      </c>
    </row>
    <row r="1183" spans="2:7">
      <c r="B1183" s="29">
        <v>1180</v>
      </c>
      <c r="C1183" s="26"/>
      <c r="D1183" s="26"/>
      <c r="E1183" s="26"/>
      <c r="F1183" s="26"/>
      <c r="G1183" s="26"/>
    </row>
    <row r="1184" spans="2:7">
      <c r="B1184" s="29">
        <v>1180</v>
      </c>
      <c r="C1184" s="26"/>
      <c r="D1184" s="26"/>
      <c r="E1184" s="26"/>
      <c r="F1184" s="26"/>
      <c r="G1184" s="26"/>
    </row>
    <row r="1185" spans="2:7">
      <c r="B1185" s="29">
        <v>1180</v>
      </c>
      <c r="C1185" s="26">
        <v>39.299999999999997</v>
      </c>
      <c r="D1185" s="33">
        <f>Mode1_Data_analysis!D1185</f>
        <v>0.159</v>
      </c>
      <c r="E1185" s="33">
        <f>Mode1_Data_analysis!M1185</f>
        <v>0.15992037188536204</v>
      </c>
      <c r="F1185" s="33">
        <f>Mode1_Data_analysis!G1185</f>
        <v>0.55677697309999996</v>
      </c>
      <c r="G1185" s="33">
        <f>Mode1_Data_analysis!O1185</f>
        <v>0.55767433956870383</v>
      </c>
    </row>
    <row r="1186" spans="2:7">
      <c r="B1186" s="29">
        <v>1180</v>
      </c>
      <c r="C1186" s="26"/>
      <c r="D1186" s="26"/>
      <c r="E1186" s="26"/>
      <c r="F1186" s="26"/>
      <c r="G1186" s="26"/>
    </row>
    <row r="1187" spans="2:7">
      <c r="B1187" s="29">
        <v>1180</v>
      </c>
      <c r="C1187" s="26"/>
      <c r="D1187" s="26"/>
      <c r="E1187" s="26"/>
      <c r="F1187" s="26"/>
      <c r="G1187" s="26"/>
    </row>
    <row r="1188" spans="2:7">
      <c r="B1188" s="29">
        <v>1180</v>
      </c>
      <c r="C1188" s="33">
        <v>39.4</v>
      </c>
      <c r="D1188" s="26">
        <f>Mode1_Data_analysis!D1188</f>
        <v>0.16900000000000001</v>
      </c>
      <c r="E1188" s="26">
        <f>Mode1_Data_analysis!M1188</f>
        <v>0.17149973671951876</v>
      </c>
      <c r="F1188" s="26">
        <f>Mode1_Data_analysis!G1188</f>
        <v>0.56718515800000002</v>
      </c>
      <c r="G1188" s="26">
        <f>Mode1_Data_analysis!O1188</f>
        <v>0.56932345895385073</v>
      </c>
    </row>
    <row r="1189" spans="2:7">
      <c r="B1189" s="29">
        <v>1180</v>
      </c>
      <c r="C1189" s="26"/>
      <c r="D1189" s="26"/>
      <c r="E1189" s="26"/>
      <c r="F1189" s="26"/>
      <c r="G1189" s="26"/>
    </row>
    <row r="1190" spans="2:7">
      <c r="B1190" s="29">
        <v>1180</v>
      </c>
      <c r="C1190" s="26"/>
      <c r="D1190" s="26"/>
      <c r="E1190" s="26"/>
      <c r="F1190" s="26"/>
      <c r="G1190" s="26"/>
    </row>
    <row r="1191" spans="2:7">
      <c r="B1191" s="29">
        <v>1190</v>
      </c>
      <c r="C1191" s="26">
        <v>39.5</v>
      </c>
      <c r="D1191" s="33">
        <f>Mode1_Data_analysis!D1191</f>
        <v>0.17799999999999999</v>
      </c>
      <c r="E1191" s="33">
        <f>Mode1_Data_analysis!M1191</f>
        <v>0.18167239233079818</v>
      </c>
      <c r="F1191" s="33">
        <f>Mode1_Data_analysis!G1191</f>
        <v>0.57610837780000002</v>
      </c>
      <c r="G1191" s="33">
        <f>Mode1_Data_analysis!O1191</f>
        <v>0.57955301359606681</v>
      </c>
    </row>
    <row r="1192" spans="2:7">
      <c r="B1192" s="29">
        <v>1190</v>
      </c>
      <c r="C1192" s="26"/>
      <c r="D1192" s="26"/>
      <c r="E1192" s="26"/>
      <c r="F1192" s="26"/>
      <c r="G1192" s="26"/>
    </row>
    <row r="1193" spans="2:7">
      <c r="B1193" s="29">
        <v>1190</v>
      </c>
      <c r="C1193" s="26"/>
      <c r="D1193" s="26"/>
      <c r="E1193" s="26"/>
      <c r="F1193" s="26"/>
      <c r="G1193" s="26"/>
    </row>
    <row r="1194" spans="2:7">
      <c r="B1194" s="29">
        <v>1190</v>
      </c>
      <c r="C1194" s="26">
        <v>39.6</v>
      </c>
      <c r="D1194" s="26">
        <f>Mode1_Data_analysis!D1194</f>
        <v>0.185</v>
      </c>
      <c r="E1194" s="26">
        <f>Mode1_Data_analysis!M1194</f>
        <v>0.18987242295221751</v>
      </c>
      <c r="F1194" s="26">
        <f>Mode1_Data_analysis!G1194</f>
        <v>0.58323611360000005</v>
      </c>
      <c r="G1194" s="26">
        <f>Mode1_Data_analysis!O1194</f>
        <v>0.58779171732304558</v>
      </c>
    </row>
    <row r="1195" spans="2:7">
      <c r="B1195" s="29">
        <v>1190</v>
      </c>
      <c r="C1195" s="26"/>
      <c r="D1195" s="26"/>
      <c r="E1195" s="26"/>
      <c r="F1195" s="26"/>
      <c r="G1195" s="26"/>
    </row>
    <row r="1196" spans="2:7">
      <c r="B1196" s="29">
        <v>1190</v>
      </c>
      <c r="C1196" s="26"/>
      <c r="D1196" s="26"/>
      <c r="E1196" s="26"/>
      <c r="F1196" s="26"/>
      <c r="G1196" s="26"/>
    </row>
    <row r="1197" spans="2:7">
      <c r="B1197" s="29">
        <v>1190</v>
      </c>
      <c r="C1197" s="33">
        <v>39.700000000000003</v>
      </c>
      <c r="D1197" s="33">
        <f>Mode1_Data_analysis!D1197</f>
        <v>0.19</v>
      </c>
      <c r="E1197" s="33">
        <f>Mode1_Data_analysis!M1197</f>
        <v>0.19564351308829453</v>
      </c>
      <c r="F1197" s="33">
        <f>Mode1_Data_analysis!G1197</f>
        <v>0.58812720650000005</v>
      </c>
      <c r="G1197" s="33">
        <f>Mode1_Data_analysis!O1197</f>
        <v>0.59357960448483726</v>
      </c>
    </row>
    <row r="1198" spans="2:7">
      <c r="B1198" s="29">
        <v>1190</v>
      </c>
      <c r="C1198" s="26"/>
      <c r="D1198" s="26"/>
      <c r="E1198" s="26"/>
      <c r="F1198" s="26"/>
      <c r="G1198" s="26"/>
    </row>
    <row r="1199" spans="2:7">
      <c r="B1199" s="29">
        <v>1190</v>
      </c>
      <c r="C1199" s="26"/>
      <c r="D1199" s="26"/>
      <c r="E1199" s="26"/>
      <c r="F1199" s="26"/>
      <c r="G1199" s="26"/>
    </row>
    <row r="1200" spans="2:7">
      <c r="B1200" s="29">
        <v>1190</v>
      </c>
      <c r="C1200" s="26">
        <v>39.799999999999997</v>
      </c>
      <c r="D1200" s="26">
        <f>Mode1_Data_analysis!D1200</f>
        <v>0.193</v>
      </c>
      <c r="E1200" s="26">
        <f>Mode1_Data_analysis!M1200</f>
        <v>0.19866431162337922</v>
      </c>
      <c r="F1200" s="26">
        <f>Mode1_Data_analysis!G1200</f>
        <v>0.59073410100000001</v>
      </c>
      <c r="G1200" s="26">
        <f>Mode1_Data_analysis!O1200</f>
        <v>0.59659373858138676</v>
      </c>
    </row>
    <row r="1201" spans="2:7">
      <c r="B1201" s="29">
        <v>1200</v>
      </c>
      <c r="C1201" s="26"/>
      <c r="D1201" s="26"/>
      <c r="E1201" s="26"/>
      <c r="F1201" s="26"/>
      <c r="G1201" s="26"/>
    </row>
    <row r="1202" spans="2:7">
      <c r="B1202" s="29">
        <v>1200</v>
      </c>
      <c r="C1202" s="26"/>
      <c r="D1202" s="26"/>
      <c r="E1202" s="26"/>
      <c r="F1202" s="26"/>
      <c r="G1202" s="26"/>
    </row>
    <row r="1203" spans="2:7">
      <c r="B1203" s="29">
        <v>1200</v>
      </c>
      <c r="C1203" s="26">
        <v>39.9</v>
      </c>
      <c r="D1203" s="33">
        <f>Mode1_Data_analysis!D1203</f>
        <v>0.193</v>
      </c>
      <c r="E1203" s="33">
        <f>Mode1_Data_analysis!M1203</f>
        <v>0.19876631302685405</v>
      </c>
      <c r="F1203" s="33">
        <f>Mode1_Data_analysis!G1203</f>
        <v>0.59049534530000003</v>
      </c>
      <c r="G1203" s="33">
        <f>Mode1_Data_analysis!O1203</f>
        <v>0.59666624310397021</v>
      </c>
    </row>
    <row r="1204" spans="2:7">
      <c r="B1204" s="29">
        <v>1200</v>
      </c>
      <c r="C1204" s="26"/>
      <c r="D1204" s="26"/>
      <c r="E1204" s="26"/>
      <c r="F1204" s="26"/>
      <c r="G1204" s="26"/>
    </row>
    <row r="1205" spans="2:7">
      <c r="B1205" s="29">
        <v>1200</v>
      </c>
      <c r="C1205" s="26"/>
      <c r="D1205" s="26"/>
      <c r="E1205" s="26"/>
      <c r="F1205" s="26"/>
      <c r="G1205" s="26"/>
    </row>
    <row r="1206" spans="2:7">
      <c r="B1206" s="29">
        <v>1200</v>
      </c>
      <c r="C1206" s="33">
        <v>40</v>
      </c>
      <c r="D1206" s="26">
        <f>Mode1_Data_analysis!D1206</f>
        <v>0.19</v>
      </c>
      <c r="E1206" s="26">
        <f>Mode1_Data_analysis!M1206</f>
        <v>0.19594326186334121</v>
      </c>
      <c r="F1206" s="26">
        <f>Mode1_Data_analysis!G1206</f>
        <v>0.58753568349999996</v>
      </c>
      <c r="G1206" s="26">
        <f>Mode1_Data_analysis!O1206</f>
        <v>0.59379364667527812</v>
      </c>
    </row>
    <row r="1207" spans="2:7">
      <c r="B1207" s="29">
        <v>1200</v>
      </c>
      <c r="C1207" s="26"/>
      <c r="D1207" s="26"/>
      <c r="E1207" s="26"/>
      <c r="F1207" s="26"/>
      <c r="G1207" s="26"/>
    </row>
    <row r="1208" spans="2:7">
      <c r="B1208" s="29">
        <v>1200</v>
      </c>
      <c r="C1208" s="26"/>
      <c r="D1208" s="26"/>
      <c r="E1208" s="26"/>
      <c r="F1208" s="26"/>
      <c r="G1208" s="26"/>
    </row>
    <row r="1209" spans="2:7">
      <c r="B1209" s="29">
        <v>1200</v>
      </c>
      <c r="C1209" s="26">
        <v>40.1</v>
      </c>
      <c r="D1209" s="33">
        <f>Mode1_Data_analysis!D1209</f>
        <v>0.184</v>
      </c>
      <c r="E1209" s="33">
        <f>Mode1_Data_analysis!M1209</f>
        <v>0.19035155526128136</v>
      </c>
      <c r="F1209" s="33">
        <f>Mode1_Data_analysis!G1209</f>
        <v>0.58224159919999996</v>
      </c>
      <c r="G1209" s="33">
        <f>Mode1_Data_analysis!O1209</f>
        <v>0.58813702274514879</v>
      </c>
    </row>
    <row r="1210" spans="2:7">
      <c r="B1210" s="29">
        <v>1200</v>
      </c>
      <c r="C1210" s="26"/>
      <c r="D1210" s="26"/>
      <c r="E1210" s="26"/>
      <c r="F1210" s="26"/>
      <c r="G1210" s="26"/>
    </row>
    <row r="1211" spans="2:7">
      <c r="B1211" s="29">
        <v>1210</v>
      </c>
      <c r="C1211" s="26"/>
      <c r="D1211" s="26"/>
      <c r="E1211" s="26"/>
      <c r="F1211" s="26"/>
      <c r="G1211" s="26"/>
    </row>
    <row r="1212" spans="2:7">
      <c r="B1212" s="29">
        <v>1210</v>
      </c>
      <c r="C1212" s="26">
        <v>40.200000000000003</v>
      </c>
      <c r="D1212" s="26">
        <f>Mode1_Data_analysis!D1212</f>
        <v>0.17699999999999999</v>
      </c>
      <c r="E1212" s="26">
        <f>Mode1_Data_analysis!M1212</f>
        <v>0.18230161582910595</v>
      </c>
      <c r="F1212" s="26">
        <f>Mode1_Data_analysis!G1212</f>
        <v>0.57483679720000003</v>
      </c>
      <c r="G1212" s="26">
        <f>Mode1_Data_analysis!O1212</f>
        <v>0.58001292113294367</v>
      </c>
    </row>
    <row r="1213" spans="2:7">
      <c r="B1213" s="29">
        <v>1210</v>
      </c>
      <c r="C1213" s="26"/>
      <c r="D1213" s="26"/>
      <c r="E1213" s="26"/>
      <c r="F1213" s="26"/>
      <c r="G1213" s="26"/>
    </row>
    <row r="1214" spans="2:7">
      <c r="B1214" s="29">
        <v>1210</v>
      </c>
      <c r="C1214" s="26"/>
      <c r="D1214" s="26"/>
      <c r="E1214" s="26"/>
      <c r="F1214" s="26"/>
      <c r="G1214" s="26"/>
    </row>
    <row r="1215" spans="2:7">
      <c r="B1215" s="29">
        <v>1210</v>
      </c>
      <c r="C1215" s="33">
        <v>40.299999999999997</v>
      </c>
      <c r="D1215" s="33">
        <f>Mode1_Data_analysis!D1215</f>
        <v>0.16800000000000001</v>
      </c>
      <c r="E1215" s="33">
        <f>Mode1_Data_analysis!M1215</f>
        <v>0.17224070735676195</v>
      </c>
      <c r="F1215" s="33">
        <f>Mode1_Data_analysis!G1215</f>
        <v>0.56573400490000003</v>
      </c>
      <c r="G1215" s="33">
        <f>Mode1_Data_analysis!O1215</f>
        <v>0.56987560541331395</v>
      </c>
    </row>
    <row r="1216" spans="2:7">
      <c r="B1216" s="29">
        <v>1210</v>
      </c>
      <c r="C1216" s="26"/>
      <c r="D1216" s="26"/>
      <c r="E1216" s="26"/>
      <c r="F1216" s="26"/>
      <c r="G1216" s="26"/>
    </row>
    <row r="1217" spans="2:7">
      <c r="B1217" s="29">
        <v>1210</v>
      </c>
      <c r="C1217" s="26"/>
      <c r="D1217" s="26"/>
      <c r="E1217" s="26"/>
      <c r="F1217" s="26"/>
      <c r="G1217" s="26"/>
    </row>
    <row r="1218" spans="2:7">
      <c r="B1218" s="29">
        <v>1210</v>
      </c>
      <c r="C1218" s="26">
        <v>40.4</v>
      </c>
      <c r="D1218" s="26">
        <f>Mode1_Data_analysis!D1218</f>
        <v>0.158</v>
      </c>
      <c r="E1218" s="26">
        <f>Mode1_Data_analysis!M1218</f>
        <v>0.16072813996614616</v>
      </c>
      <c r="F1218" s="26">
        <f>Mode1_Data_analysis!G1218</f>
        <v>0.55523968720000005</v>
      </c>
      <c r="G1218" s="26">
        <f>Mode1_Data_analysis!O1218</f>
        <v>0.55829159739315015</v>
      </c>
    </row>
    <row r="1219" spans="2:7">
      <c r="B1219" s="29">
        <v>1210</v>
      </c>
      <c r="C1219" s="26"/>
      <c r="D1219" s="26"/>
      <c r="E1219" s="26"/>
      <c r="F1219" s="26"/>
      <c r="G1219" s="26"/>
    </row>
    <row r="1220" spans="2:7">
      <c r="B1220" s="29">
        <v>1210</v>
      </c>
      <c r="C1220" s="26"/>
      <c r="D1220" s="26"/>
      <c r="E1220" s="26"/>
      <c r="F1220" s="26"/>
      <c r="G1220" s="26"/>
    </row>
    <row r="1221" spans="2:7">
      <c r="B1221" s="29">
        <v>1220</v>
      </c>
      <c r="C1221" s="26">
        <v>40.5</v>
      </c>
      <c r="D1221" s="33">
        <f>Mode1_Data_analysis!D1221</f>
        <v>0.14699999999999999</v>
      </c>
      <c r="E1221" s="33">
        <f>Mode1_Data_analysis!M1221</f>
        <v>0.14840423398830938</v>
      </c>
      <c r="F1221" s="33">
        <f>Mode1_Data_analysis!G1221</f>
        <v>0.54412302670000001</v>
      </c>
      <c r="G1221" s="33">
        <f>Mode1_Data_analysis!O1221</f>
        <v>0.54590796031512989</v>
      </c>
    </row>
    <row r="1222" spans="2:7">
      <c r="B1222" s="29">
        <v>1220</v>
      </c>
      <c r="C1222" s="26"/>
      <c r="D1222" s="26"/>
      <c r="E1222" s="26"/>
      <c r="F1222" s="26"/>
      <c r="G1222" s="26"/>
    </row>
    <row r="1223" spans="2:7">
      <c r="B1223" s="29">
        <v>1220</v>
      </c>
      <c r="C1223" s="26"/>
      <c r="D1223" s="26"/>
      <c r="E1223" s="26"/>
      <c r="F1223" s="26"/>
      <c r="G1223" s="26"/>
    </row>
    <row r="1224" spans="2:7">
      <c r="B1224" s="29">
        <v>1220</v>
      </c>
      <c r="C1224" s="33">
        <v>40.6</v>
      </c>
      <c r="D1224" s="26">
        <f>Mode1_Data_analysis!D1224</f>
        <v>0.13600000000000001</v>
      </c>
      <c r="E1224" s="26">
        <f>Mode1_Data_analysis!M1224</f>
        <v>0.13595475934209583</v>
      </c>
      <c r="F1224" s="26">
        <f>Mode1_Data_analysis!G1224</f>
        <v>0.53300655480000003</v>
      </c>
      <c r="G1224" s="26">
        <f>Mode1_Data_analysis!O1224</f>
        <v>0.53341610180779342</v>
      </c>
    </row>
    <row r="1225" spans="2:7">
      <c r="B1225" s="29">
        <v>1220</v>
      </c>
      <c r="C1225" s="26"/>
      <c r="D1225" s="26"/>
      <c r="E1225" s="26"/>
      <c r="F1225" s="26"/>
      <c r="G1225" s="26"/>
    </row>
    <row r="1226" spans="2:7">
      <c r="B1226" s="29">
        <v>1220</v>
      </c>
      <c r="C1226" s="26"/>
      <c r="D1226" s="26"/>
      <c r="E1226" s="26"/>
      <c r="F1226" s="26"/>
      <c r="G1226" s="26"/>
    </row>
    <row r="1227" spans="2:7">
      <c r="B1227" s="29">
        <v>1220</v>
      </c>
      <c r="C1227" s="26">
        <v>40.700000000000003</v>
      </c>
      <c r="D1227" s="33">
        <f>Mode1_Data_analysis!D1227</f>
        <v>0.125</v>
      </c>
      <c r="E1227" s="33">
        <f>Mode1_Data_analysis!M1227</f>
        <v>0.12407282023557989</v>
      </c>
      <c r="F1227" s="33">
        <f>Mode1_Data_analysis!G1227</f>
        <v>0.52257052110000002</v>
      </c>
      <c r="G1227" s="33">
        <f>Mode1_Data_analysis!O1227</f>
        <v>0.52151312647271297</v>
      </c>
    </row>
    <row r="1228" spans="2:7">
      <c r="B1228" s="29">
        <v>1220</v>
      </c>
      <c r="C1228" s="26"/>
      <c r="D1228" s="26"/>
      <c r="E1228" s="26"/>
      <c r="F1228" s="26"/>
      <c r="G1228" s="26"/>
    </row>
    <row r="1229" spans="2:7">
      <c r="B1229" s="29">
        <v>1220</v>
      </c>
      <c r="C1229" s="26"/>
      <c r="D1229" s="26"/>
      <c r="E1229" s="26"/>
      <c r="F1229" s="26"/>
      <c r="G1229" s="26"/>
    </row>
    <row r="1230" spans="2:7">
      <c r="B1230" s="29">
        <v>1220</v>
      </c>
      <c r="C1230" s="26">
        <v>40.799999999999997</v>
      </c>
      <c r="D1230" s="26">
        <f>Mode1_Data_analysis!D1230</f>
        <v>0.11600000000000001</v>
      </c>
      <c r="E1230" s="26">
        <f>Mode1_Data_analysis!M1230</f>
        <v>0.11342029942282519</v>
      </c>
      <c r="F1230" s="26">
        <f>Mode1_Data_analysis!G1230</f>
        <v>0.51317559339999996</v>
      </c>
      <c r="G1230" s="26">
        <f>Mode1_Data_analysis!O1230</f>
        <v>0.51086290256479483</v>
      </c>
    </row>
    <row r="1231" spans="2:7">
      <c r="B1231" s="29">
        <v>1230</v>
      </c>
      <c r="C1231" s="26"/>
      <c r="D1231" s="26"/>
      <c r="E1231" s="26"/>
      <c r="F1231" s="26"/>
      <c r="G1231" s="26"/>
    </row>
    <row r="1232" spans="2:7">
      <c r="B1232" s="29">
        <v>1230</v>
      </c>
      <c r="C1232" s="26"/>
      <c r="D1232" s="26"/>
      <c r="E1232" s="26"/>
      <c r="F1232" s="26"/>
      <c r="G1232" s="26"/>
    </row>
    <row r="1233" spans="2:7">
      <c r="B1233" s="29">
        <v>1230</v>
      </c>
      <c r="C1233" s="33">
        <v>40.9</v>
      </c>
      <c r="D1233" s="33">
        <f>Mode1_Data_analysis!D1233</f>
        <v>0.108</v>
      </c>
      <c r="E1233" s="33">
        <f>Mode1_Data_analysis!M1233</f>
        <v>0.10459100378463446</v>
      </c>
      <c r="F1233" s="33">
        <f>Mode1_Data_analysis!G1233</f>
        <v>0.5054692154</v>
      </c>
      <c r="G1233" s="33">
        <f>Mode1_Data_analysis!O1233</f>
        <v>0.50205902017187098</v>
      </c>
    </row>
    <row r="1234" spans="2:7">
      <c r="B1234" s="29">
        <v>1230</v>
      </c>
      <c r="C1234" s="26"/>
      <c r="D1234" s="26"/>
      <c r="E1234" s="26"/>
      <c r="F1234" s="26"/>
      <c r="G1234" s="26"/>
    </row>
    <row r="1235" spans="2:7">
      <c r="B1235" s="29">
        <v>1230</v>
      </c>
      <c r="C1235" s="26"/>
      <c r="D1235" s="26"/>
      <c r="E1235" s="26"/>
      <c r="F1235" s="26"/>
      <c r="G1235" s="26"/>
    </row>
    <row r="1236" spans="2:7">
      <c r="B1236" s="29">
        <v>1230</v>
      </c>
      <c r="C1236" s="26">
        <v>41</v>
      </c>
      <c r="D1236" s="26">
        <f>Mode1_Data_analysis!D1236</f>
        <v>0.10299999999999999</v>
      </c>
      <c r="E1236" s="26">
        <f>Mode1_Data_analysis!M1236</f>
        <v>9.8077561846322353E-2</v>
      </c>
      <c r="F1236" s="26">
        <f>Mode1_Data_analysis!G1236</f>
        <v>0.50016535660000006</v>
      </c>
      <c r="G1236" s="26">
        <f>Mode1_Data_analysis!O1236</f>
        <v>0.49559170919443885</v>
      </c>
    </row>
    <row r="1237" spans="2:7">
      <c r="B1237" s="29">
        <v>1230</v>
      </c>
      <c r="C1237" s="26"/>
      <c r="D1237" s="26"/>
      <c r="E1237" s="26"/>
      <c r="F1237" s="26"/>
      <c r="G1237" s="26"/>
    </row>
    <row r="1238" spans="2:7">
      <c r="B1238" s="29">
        <v>1230</v>
      </c>
      <c r="C1238" s="26"/>
      <c r="D1238" s="26"/>
      <c r="E1238" s="26"/>
      <c r="F1238" s="26"/>
      <c r="G1238" s="26"/>
    </row>
    <row r="1239" spans="2:7">
      <c r="B1239" s="29">
        <v>1230</v>
      </c>
      <c r="C1239" s="26">
        <v>41.1</v>
      </c>
      <c r="D1239" s="33">
        <f>Mode1_Data_analysis!D1239</f>
        <v>9.9900000000000003E-2</v>
      </c>
      <c r="E1239" s="33">
        <f>Mode1_Data_analysis!M1239</f>
        <v>9.424391873223531E-2</v>
      </c>
      <c r="F1239" s="33">
        <f>Mode1_Data_analysis!G1239</f>
        <v>0.49707622460000001</v>
      </c>
      <c r="G1239" s="33">
        <f>Mode1_Data_analysis!O1239</f>
        <v>0.49182056069397584</v>
      </c>
    </row>
    <row r="1240" spans="2:7">
      <c r="B1240" s="29">
        <v>1230</v>
      </c>
      <c r="C1240" s="26"/>
      <c r="D1240" s="26"/>
      <c r="E1240" s="26"/>
      <c r="F1240" s="26"/>
      <c r="G1240" s="26"/>
    </row>
    <row r="1241" spans="2:7">
      <c r="B1241" s="29">
        <v>1240</v>
      </c>
      <c r="C1241" s="26"/>
      <c r="D1241" s="26"/>
      <c r="E1241" s="26"/>
      <c r="F1241" s="26"/>
      <c r="G1241" s="26"/>
    </row>
    <row r="1242" spans="2:7">
      <c r="B1242" s="29">
        <v>1240</v>
      </c>
      <c r="C1242" s="33">
        <v>41.2</v>
      </c>
      <c r="D1242" s="26">
        <f>Mode1_Data_analysis!D1242</f>
        <v>9.9199999999999997E-2</v>
      </c>
      <c r="E1242" s="26">
        <f>Mode1_Data_analysis!M1242</f>
        <v>9.3304966039569448E-2</v>
      </c>
      <c r="F1242" s="26">
        <f>Mode1_Data_analysis!G1242</f>
        <v>0.49660252589999998</v>
      </c>
      <c r="G1242" s="26">
        <f>Mode1_Data_analysis!O1242</f>
        <v>0.49095456772423762</v>
      </c>
    </row>
    <row r="1243" spans="2:7">
      <c r="B1243" s="29">
        <v>1240</v>
      </c>
      <c r="C1243" s="26"/>
      <c r="D1243" s="26"/>
      <c r="E1243" s="26"/>
      <c r="F1243" s="26"/>
      <c r="G1243" s="26"/>
    </row>
    <row r="1244" spans="2:7">
      <c r="B1244" s="29">
        <v>1240</v>
      </c>
      <c r="C1244" s="26"/>
      <c r="D1244" s="26"/>
      <c r="E1244" s="26"/>
      <c r="F1244" s="26"/>
      <c r="G1244" s="26"/>
    </row>
    <row r="1245" spans="2:7">
      <c r="B1245" s="29">
        <v>1240</v>
      </c>
      <c r="C1245" s="26">
        <v>41.3</v>
      </c>
      <c r="D1245" s="33">
        <f>Mode1_Data_analysis!D1245</f>
        <v>0.10100000000000001</v>
      </c>
      <c r="E1245" s="33">
        <f>Mode1_Data_analysis!M1245</f>
        <v>9.5314449985942962E-2</v>
      </c>
      <c r="F1245" s="33">
        <f>Mode1_Data_analysis!G1245</f>
        <v>0.49881743070000001</v>
      </c>
      <c r="G1245" s="33">
        <f>Mode1_Data_analysis!O1245</f>
        <v>0.4930405902118466</v>
      </c>
    </row>
    <row r="1246" spans="2:7">
      <c r="B1246" s="29">
        <v>1240</v>
      </c>
      <c r="C1246" s="26"/>
      <c r="D1246" s="26"/>
      <c r="E1246" s="26"/>
      <c r="F1246" s="26"/>
      <c r="G1246" s="26"/>
    </row>
    <row r="1247" spans="2:7">
      <c r="B1247" s="29">
        <v>1240</v>
      </c>
      <c r="C1247" s="26"/>
      <c r="D1247" s="26"/>
      <c r="E1247" s="26"/>
      <c r="F1247" s="26"/>
      <c r="G1247" s="26"/>
    </row>
    <row r="1248" spans="2:7">
      <c r="B1248" s="29">
        <v>1240</v>
      </c>
      <c r="C1248" s="26">
        <v>41.4</v>
      </c>
      <c r="D1248" s="26">
        <f>Mode1_Data_analysis!D1248</f>
        <v>0.106</v>
      </c>
      <c r="E1248" s="26">
        <f>Mode1_Data_analysis!M1248</f>
        <v>0.10016184257801286</v>
      </c>
      <c r="F1248" s="26">
        <f>Mode1_Data_analysis!G1248</f>
        <v>0.50367410239999999</v>
      </c>
      <c r="G1248" s="26">
        <f>Mode1_Data_analysis!O1248</f>
        <v>0.49796087608630868</v>
      </c>
    </row>
    <row r="1249" spans="2:7">
      <c r="B1249" s="29">
        <v>1240</v>
      </c>
      <c r="C1249" s="26"/>
      <c r="D1249" s="26"/>
      <c r="E1249" s="26"/>
      <c r="F1249" s="26"/>
      <c r="G1249" s="26"/>
    </row>
    <row r="1250" spans="2:7">
      <c r="B1250" s="29">
        <v>1240</v>
      </c>
      <c r="C1250" s="26"/>
      <c r="D1250" s="26"/>
      <c r="E1250" s="26"/>
      <c r="F1250" s="26"/>
      <c r="G1250" s="26"/>
    </row>
    <row r="1251" spans="2:7">
      <c r="B1251" s="29">
        <v>1250</v>
      </c>
      <c r="C1251" s="33">
        <v>41.5</v>
      </c>
      <c r="D1251" s="33">
        <f>Mode1_Data_analysis!D1251</f>
        <v>0.113</v>
      </c>
      <c r="E1251" s="33">
        <f>Mode1_Data_analysis!M1251</f>
        <v>0.10757836275864707</v>
      </c>
      <c r="F1251" s="33">
        <f>Mode1_Data_analysis!G1251</f>
        <v>0.51063069559999996</v>
      </c>
      <c r="G1251" s="33">
        <f>Mode1_Data_analysis!O1251</f>
        <v>0.50543976427047443</v>
      </c>
    </row>
    <row r="1252" spans="2:7">
      <c r="B1252" s="29">
        <v>1250</v>
      </c>
      <c r="C1252" s="26"/>
      <c r="D1252" s="26"/>
      <c r="E1252" s="26"/>
      <c r="F1252" s="26"/>
      <c r="G1252" s="26"/>
    </row>
    <row r="1253" spans="2:7">
      <c r="B1253" s="29">
        <v>1250</v>
      </c>
      <c r="C1253" s="26"/>
      <c r="D1253" s="26"/>
      <c r="E1253" s="26"/>
      <c r="F1253" s="26"/>
      <c r="G1253" s="26"/>
    </row>
    <row r="1254" spans="2:7">
      <c r="B1254" s="29">
        <v>1250</v>
      </c>
      <c r="C1254" s="26">
        <v>41.6</v>
      </c>
      <c r="D1254" s="26">
        <f>Mode1_Data_analysis!D1254</f>
        <v>0.121</v>
      </c>
      <c r="E1254" s="26">
        <f>Mode1_Data_analysis!M1254</f>
        <v>0.11715182509414993</v>
      </c>
      <c r="F1254" s="26">
        <f>Mode1_Data_analysis!G1254</f>
        <v>0.51952051460000004</v>
      </c>
      <c r="G1254" s="26">
        <f>Mode1_Data_analysis!O1254</f>
        <v>0.51505918273727991</v>
      </c>
    </row>
    <row r="1255" spans="2:7">
      <c r="B1255" s="29">
        <v>1250</v>
      </c>
      <c r="C1255" s="26"/>
      <c r="D1255" s="26"/>
      <c r="E1255" s="26"/>
      <c r="F1255" s="26"/>
      <c r="G1255" s="26"/>
    </row>
    <row r="1256" spans="2:7">
      <c r="B1256" s="29">
        <v>1250</v>
      </c>
      <c r="C1256" s="26"/>
      <c r="D1256" s="26"/>
      <c r="E1256" s="26"/>
      <c r="F1256" s="26"/>
      <c r="G1256" s="26"/>
    </row>
    <row r="1257" spans="2:7">
      <c r="B1257" s="29">
        <v>1250</v>
      </c>
      <c r="C1257" s="26">
        <v>41.7</v>
      </c>
      <c r="D1257" s="33">
        <f>Mode1_Data_analysis!D1257</f>
        <v>0.13200000000000001</v>
      </c>
      <c r="E1257" s="33">
        <f>Mode1_Data_analysis!M1257</f>
        <v>0.12834950089594138</v>
      </c>
      <c r="F1257" s="33">
        <f>Mode1_Data_analysis!G1257</f>
        <v>0.52947567250000005</v>
      </c>
      <c r="G1257" s="33">
        <f>Mode1_Data_analysis!O1257</f>
        <v>0.52628206523653565</v>
      </c>
    </row>
    <row r="1258" spans="2:7">
      <c r="B1258" s="29">
        <v>1250</v>
      </c>
      <c r="C1258" s="26"/>
      <c r="D1258" s="26"/>
      <c r="E1258" s="26"/>
      <c r="F1258" s="26"/>
      <c r="G1258" s="26"/>
    </row>
    <row r="1259" spans="2:7">
      <c r="B1259" s="29">
        <v>1250</v>
      </c>
      <c r="C1259" s="26"/>
      <c r="D1259" s="26"/>
      <c r="E1259" s="26"/>
      <c r="F1259" s="26"/>
      <c r="G1259" s="26"/>
    </row>
    <row r="1260" spans="2:7">
      <c r="B1260" s="29">
        <v>1250</v>
      </c>
      <c r="C1260" s="33">
        <v>41.8</v>
      </c>
      <c r="D1260" s="26">
        <f>Mode1_Data_analysis!D1260</f>
        <v>0.14199999999999999</v>
      </c>
      <c r="E1260" s="26">
        <f>Mode1_Data_analysis!M1260</f>
        <v>0.14054772825297057</v>
      </c>
      <c r="F1260" s="26">
        <f>Mode1_Data_analysis!G1260</f>
        <v>0.54042813830000003</v>
      </c>
      <c r="G1260" s="26">
        <f>Mode1_Data_analysis!O1260</f>
        <v>0.53848237072735294</v>
      </c>
    </row>
    <row r="1261" spans="2:7">
      <c r="B1261" s="29">
        <v>1260</v>
      </c>
      <c r="C1261" s="26"/>
      <c r="D1261" s="26"/>
      <c r="E1261" s="26"/>
      <c r="F1261" s="26"/>
      <c r="G1261" s="26"/>
    </row>
    <row r="1262" spans="2:7">
      <c r="B1262" s="29">
        <v>1260</v>
      </c>
      <c r="C1262" s="26"/>
      <c r="D1262" s="26"/>
      <c r="E1262" s="26"/>
      <c r="F1262" s="26"/>
      <c r="G1262" s="26"/>
    </row>
    <row r="1263" spans="2:7">
      <c r="B1263" s="29">
        <v>1260</v>
      </c>
      <c r="C1263" s="26">
        <v>41.9</v>
      </c>
      <c r="D1263" s="33">
        <f>Mode1_Data_analysis!D1263</f>
        <v>0.153</v>
      </c>
      <c r="E1263" s="33">
        <f>Mode1_Data_analysis!M1263</f>
        <v>0.15306662844748295</v>
      </c>
      <c r="F1263" s="33">
        <f>Mode1_Data_analysis!G1263</f>
        <v>0.55151151109999996</v>
      </c>
      <c r="G1263" s="33">
        <f>Mode1_Data_analysis!O1263</f>
        <v>0.55098002434767435</v>
      </c>
    </row>
    <row r="1264" spans="2:7">
      <c r="B1264" s="29">
        <v>1260</v>
      </c>
      <c r="C1264" s="26"/>
      <c r="D1264" s="26"/>
      <c r="E1264" s="26"/>
      <c r="F1264" s="26"/>
      <c r="G1264" s="26"/>
    </row>
    <row r="1265" spans="2:7">
      <c r="B1265" s="29">
        <v>1260</v>
      </c>
      <c r="C1265" s="26"/>
      <c r="D1265" s="26"/>
      <c r="E1265" s="26"/>
      <c r="F1265" s="26"/>
      <c r="G1265" s="26"/>
    </row>
    <row r="1266" spans="2:7">
      <c r="B1266" s="29">
        <v>1260</v>
      </c>
      <c r="C1266" s="26">
        <v>42</v>
      </c>
      <c r="D1266" s="26">
        <f>Mode1_Data_analysis!D1266</f>
        <v>0.16400000000000001</v>
      </c>
      <c r="E1266" s="26">
        <f>Mode1_Data_analysis!M1266</f>
        <v>0.16520799802950445</v>
      </c>
      <c r="F1266" s="26">
        <f>Mode1_Data_analysis!G1266</f>
        <v>0.56199473109999998</v>
      </c>
      <c r="G1266" s="26">
        <f>Mode1_Data_analysis!O1266</f>
        <v>0.56307882800180442</v>
      </c>
    </row>
    <row r="1267" spans="2:7">
      <c r="B1267" s="29">
        <v>1260</v>
      </c>
      <c r="C1267" s="26"/>
      <c r="D1267" s="26"/>
      <c r="E1267" s="26"/>
      <c r="F1267" s="26"/>
      <c r="G1267" s="26"/>
    </row>
    <row r="1268" spans="2:7">
      <c r="B1268" s="29">
        <v>1260</v>
      </c>
      <c r="C1268" s="26"/>
      <c r="D1268" s="26"/>
      <c r="E1268" s="26"/>
      <c r="F1268" s="26"/>
      <c r="G1268" s="26"/>
    </row>
    <row r="1269" spans="2:7">
      <c r="B1269" s="29">
        <v>1260</v>
      </c>
      <c r="C1269" s="33">
        <v>42.1</v>
      </c>
      <c r="D1269" s="33">
        <f>Mode1_Data_analysis!D1269</f>
        <v>0.17299999999999999</v>
      </c>
      <c r="E1269" s="33">
        <f>Mode1_Data_analysis!M1269</f>
        <v>0.17629426483560112</v>
      </c>
      <c r="F1269" s="33">
        <f>Mode1_Data_analysis!G1269</f>
        <v>0.57157221810000003</v>
      </c>
      <c r="G1269" s="33">
        <f>Mode1_Data_analysis!O1269</f>
        <v>0.57410522710414813</v>
      </c>
    </row>
    <row r="1270" spans="2:7">
      <c r="B1270" s="29">
        <v>1260</v>
      </c>
      <c r="C1270" s="26"/>
      <c r="D1270" s="26"/>
      <c r="E1270" s="26"/>
      <c r="F1270" s="26"/>
      <c r="G1270" s="26"/>
    </row>
    <row r="1271" spans="2:7">
      <c r="B1271" s="29">
        <v>1270</v>
      </c>
      <c r="C1271" s="26"/>
      <c r="D1271" s="26"/>
      <c r="E1271" s="26"/>
      <c r="F1271" s="26"/>
      <c r="G1271" s="26"/>
    </row>
    <row r="1272" spans="2:7">
      <c r="B1272" s="29">
        <v>1270</v>
      </c>
      <c r="C1272" s="26">
        <v>42.2</v>
      </c>
      <c r="D1272" s="26">
        <f>Mode1_Data_analysis!D1272</f>
        <v>0.182</v>
      </c>
      <c r="E1272" s="26">
        <f>Mode1_Data_analysis!M1272</f>
        <v>0.1857063329190462</v>
      </c>
      <c r="F1272" s="26">
        <f>Mode1_Data_analysis!G1272</f>
        <v>0.57934562999999994</v>
      </c>
      <c r="G1272" s="26">
        <f>Mode1_Data_analysis!O1272</f>
        <v>0.58344577631097938</v>
      </c>
    </row>
    <row r="1273" spans="2:7">
      <c r="B1273" s="29">
        <v>1270</v>
      </c>
      <c r="C1273" s="26"/>
      <c r="D1273" s="26"/>
      <c r="E1273" s="26"/>
      <c r="F1273" s="26"/>
      <c r="G1273" s="26"/>
    </row>
    <row r="1274" spans="2:7">
      <c r="B1274" s="29">
        <v>1270</v>
      </c>
      <c r="C1274" s="26"/>
      <c r="D1274" s="26"/>
      <c r="E1274" s="26"/>
      <c r="F1274" s="26"/>
      <c r="G1274" s="26"/>
    </row>
    <row r="1275" spans="2:7">
      <c r="B1275" s="29">
        <v>1270</v>
      </c>
      <c r="C1275" s="26">
        <v>42.3</v>
      </c>
      <c r="D1275" s="33">
        <f>Mode1_Data_analysis!D1275</f>
        <v>0.188</v>
      </c>
      <c r="E1275" s="33">
        <f>Mode1_Data_analysis!M1275</f>
        <v>0.19291819961982279</v>
      </c>
      <c r="F1275" s="33">
        <f>Mode1_Data_analysis!G1275</f>
        <v>0.58526834829999996</v>
      </c>
      <c r="G1275" s="33">
        <f>Mode1_Data_analysis!O1275</f>
        <v>0.59058122325924378</v>
      </c>
    </row>
    <row r="1276" spans="2:7">
      <c r="B1276" s="29">
        <v>1270</v>
      </c>
      <c r="C1276" s="26"/>
      <c r="D1276" s="26"/>
      <c r="E1276" s="26"/>
      <c r="F1276" s="26"/>
      <c r="G1276" s="26"/>
    </row>
    <row r="1277" spans="2:7">
      <c r="B1277" s="29">
        <v>1270</v>
      </c>
      <c r="C1277" s="26"/>
      <c r="D1277" s="26"/>
      <c r="E1277" s="26"/>
      <c r="F1277" s="26"/>
      <c r="G1277" s="26"/>
    </row>
    <row r="1278" spans="2:7">
      <c r="B1278" s="29">
        <v>1270</v>
      </c>
      <c r="C1278" s="33">
        <v>42.4</v>
      </c>
      <c r="D1278" s="26">
        <f>Mode1_Data_analysis!D1278</f>
        <v>0.191</v>
      </c>
      <c r="E1278" s="26">
        <f>Mode1_Data_analysis!M1278</f>
        <v>0.19752640494278806</v>
      </c>
      <c r="F1278" s="26">
        <f>Mode1_Data_analysis!G1278</f>
        <v>0.58884214810000002</v>
      </c>
      <c r="G1278" s="26">
        <f>Mode1_Data_analysis!O1278</f>
        <v>0.59511532081909602</v>
      </c>
    </row>
    <row r="1279" spans="2:7">
      <c r="B1279" s="29">
        <v>1270</v>
      </c>
      <c r="C1279" s="26"/>
      <c r="D1279" s="26"/>
      <c r="E1279" s="26"/>
      <c r="F1279" s="26"/>
      <c r="G1279" s="26"/>
    </row>
    <row r="1280" spans="2:7">
      <c r="B1280" s="29">
        <v>1270</v>
      </c>
      <c r="C1280" s="26"/>
      <c r="D1280" s="26"/>
      <c r="E1280" s="26"/>
      <c r="F1280" s="26"/>
      <c r="G1280" s="26"/>
    </row>
    <row r="1281" spans="2:7">
      <c r="B1281" s="29">
        <v>1280</v>
      </c>
      <c r="C1281" s="26">
        <v>42.5</v>
      </c>
      <c r="D1281" s="33">
        <f>Mode1_Data_analysis!D1281</f>
        <v>0.192</v>
      </c>
      <c r="E1281" s="33">
        <f>Mode1_Data_analysis!M1281</f>
        <v>0.19927265944949854</v>
      </c>
      <c r="F1281" s="33">
        <f>Mode1_Data_analysis!G1281</f>
        <v>0.58981825290000001</v>
      </c>
      <c r="G1281" s="33">
        <f>Mode1_Data_analysis!O1281</f>
        <v>0.59679677420066568</v>
      </c>
    </row>
    <row r="1282" spans="2:7">
      <c r="B1282" s="29">
        <v>1280</v>
      </c>
      <c r="C1282" s="26"/>
      <c r="D1282" s="26"/>
      <c r="E1282" s="26"/>
      <c r="F1282" s="26"/>
      <c r="G1282" s="26"/>
    </row>
    <row r="1283" spans="2:7">
      <c r="B1283" s="29">
        <v>1280</v>
      </c>
      <c r="C1283" s="26"/>
      <c r="D1283" s="26"/>
      <c r="E1283" s="26"/>
      <c r="F1283" s="26"/>
      <c r="G1283" s="26"/>
    </row>
    <row r="1284" spans="2:7">
      <c r="B1284" s="29">
        <v>1280</v>
      </c>
      <c r="C1284" s="26">
        <v>42.6</v>
      </c>
      <c r="D1284" s="26">
        <f>Mode1_Data_analysis!D1284</f>
        <v>0.191</v>
      </c>
      <c r="E1284" s="26">
        <f>Mode1_Data_analysis!M1284</f>
        <v>0.19805837624945791</v>
      </c>
      <c r="F1284" s="26">
        <f>Mode1_Data_analysis!G1284</f>
        <v>0.58820458939999998</v>
      </c>
      <c r="G1284" s="26">
        <f>Mode1_Data_analysis!O1284</f>
        <v>0.59553311275659249</v>
      </c>
    </row>
    <row r="1285" spans="2:7">
      <c r="B1285" s="29">
        <v>1280</v>
      </c>
      <c r="C1285" s="26"/>
      <c r="D1285" s="26"/>
      <c r="E1285" s="26"/>
      <c r="F1285" s="26"/>
      <c r="G1285" s="26"/>
    </row>
    <row r="1286" spans="2:7">
      <c r="B1286" s="29">
        <v>1280</v>
      </c>
      <c r="C1286" s="26"/>
      <c r="D1286" s="26"/>
      <c r="E1286" s="26"/>
      <c r="F1286" s="26"/>
      <c r="G1286" s="26"/>
    </row>
    <row r="1287" spans="2:7">
      <c r="B1287" s="29">
        <v>1280</v>
      </c>
      <c r="C1287" s="33">
        <v>42.7</v>
      </c>
      <c r="D1287" s="33">
        <f>Mode1_Data_analysis!D1287</f>
        <v>0.187</v>
      </c>
      <c r="E1287" s="33">
        <f>Mode1_Data_analysis!M1287</f>
        <v>0.19395028433316125</v>
      </c>
      <c r="F1287" s="33">
        <f>Mode1_Data_analysis!G1287</f>
        <v>0.58434587280000005</v>
      </c>
      <c r="G1287" s="33">
        <f>Mode1_Data_analysis!O1287</f>
        <v>0.59139572603450685</v>
      </c>
    </row>
    <row r="1288" spans="2:7">
      <c r="B1288" s="29">
        <v>1280</v>
      </c>
      <c r="C1288" s="26"/>
      <c r="D1288" s="26"/>
      <c r="E1288" s="26"/>
      <c r="F1288" s="26"/>
      <c r="G1288" s="26"/>
    </row>
    <row r="1289" spans="2:7">
      <c r="B1289" s="29">
        <v>1280</v>
      </c>
      <c r="C1289" s="26"/>
      <c r="D1289" s="26"/>
      <c r="E1289" s="26"/>
      <c r="F1289" s="26"/>
      <c r="G1289" s="26"/>
    </row>
    <row r="1290" spans="2:7">
      <c r="B1290" s="29">
        <v>1280</v>
      </c>
      <c r="C1290" s="26">
        <v>42.8</v>
      </c>
      <c r="D1290" s="26">
        <f>Mode1_Data_analysis!D1290</f>
        <v>0.18099999999999999</v>
      </c>
      <c r="E1290" s="26">
        <f>Mode1_Data_analysis!M1290</f>
        <v>0.18717679920980668</v>
      </c>
      <c r="F1290" s="26">
        <f>Mode1_Data_analysis!G1290</f>
        <v>0.57773231599999997</v>
      </c>
      <c r="G1290" s="26">
        <f>Mode1_Data_analysis!O1290</f>
        <v>0.58461579452885126</v>
      </c>
    </row>
    <row r="1291" spans="2:7">
      <c r="B1291" s="29">
        <v>1290</v>
      </c>
      <c r="C1291" s="26"/>
      <c r="D1291" s="26"/>
      <c r="E1291" s="26"/>
      <c r="F1291" s="26"/>
      <c r="G1291" s="26"/>
    </row>
    <row r="1292" spans="2:7">
      <c r="B1292" s="29">
        <v>1290</v>
      </c>
      <c r="C1292" s="26"/>
      <c r="D1292" s="26"/>
      <c r="E1292" s="26"/>
      <c r="F1292" s="26"/>
      <c r="G1292" s="26"/>
    </row>
    <row r="1293" spans="2:7">
      <c r="B1293" s="29">
        <v>1290</v>
      </c>
      <c r="C1293" s="26">
        <v>42.9</v>
      </c>
      <c r="D1293" s="33">
        <f>Mode1_Data_analysis!D1293</f>
        <v>0.17299999999999999</v>
      </c>
      <c r="E1293" s="33">
        <f>Mode1_Data_analysis!M1293</f>
        <v>0.17811534464741138</v>
      </c>
      <c r="F1293" s="33">
        <f>Mode1_Data_analysis!G1293</f>
        <v>0.56955558409999996</v>
      </c>
      <c r="G1293" s="33">
        <f>Mode1_Data_analysis!O1293</f>
        <v>0.57557135044833618</v>
      </c>
    </row>
    <row r="1294" spans="2:7">
      <c r="B1294" s="29">
        <v>1290</v>
      </c>
      <c r="C1294" s="26"/>
      <c r="D1294" s="26"/>
      <c r="E1294" s="26"/>
      <c r="F1294" s="26"/>
      <c r="G1294" s="26"/>
    </row>
    <row r="1295" spans="2:7">
      <c r="B1295" s="29">
        <v>1290</v>
      </c>
      <c r="C1295" s="26"/>
      <c r="D1295" s="26"/>
      <c r="E1295" s="26"/>
      <c r="F1295" s="26"/>
      <c r="G1295" s="26"/>
    </row>
    <row r="1296" spans="2:7">
      <c r="B1296" s="29">
        <v>1290</v>
      </c>
      <c r="C1296" s="33">
        <v>43</v>
      </c>
      <c r="D1296" s="26">
        <f>Mode1_Data_analysis!D1296</f>
        <v>0.16300000000000001</v>
      </c>
      <c r="E1296" s="26">
        <f>Mode1_Data_analysis!M1296</f>
        <v>0.16727132714808499</v>
      </c>
      <c r="F1296" s="26">
        <f>Mode1_Data_analysis!G1296</f>
        <v>0.55991024069999995</v>
      </c>
      <c r="G1296" s="26">
        <f>Mode1_Data_analysis!O1296</f>
        <v>0.5647661947636422</v>
      </c>
    </row>
    <row r="1297" spans="2:7">
      <c r="B1297" s="29">
        <v>1290</v>
      </c>
      <c r="C1297" s="26"/>
      <c r="D1297" s="26"/>
      <c r="E1297" s="26"/>
      <c r="F1297" s="26"/>
      <c r="G1297" s="26"/>
    </row>
    <row r="1298" spans="2:7">
      <c r="B1298" s="29">
        <v>1290</v>
      </c>
      <c r="C1298" s="26"/>
      <c r="D1298" s="26"/>
      <c r="E1298" s="26"/>
      <c r="F1298" s="26"/>
      <c r="G1298" s="26"/>
    </row>
    <row r="1299" spans="2:7">
      <c r="B1299" s="29">
        <v>1290</v>
      </c>
      <c r="C1299" s="26">
        <v>43.1</v>
      </c>
      <c r="D1299" s="33">
        <f>Mode1_Data_analysis!D1299</f>
        <v>0.152</v>
      </c>
      <c r="E1299" s="33">
        <f>Mode1_Data_analysis!M1299</f>
        <v>0.155249933993752</v>
      </c>
      <c r="F1299" s="33">
        <f>Mode1_Data_analysis!G1299</f>
        <v>0.54936730720000004</v>
      </c>
      <c r="G1299" s="33">
        <f>Mode1_Data_analysis!O1299</f>
        <v>0.55280184679095268</v>
      </c>
    </row>
    <row r="1300" spans="2:7">
      <c r="B1300" s="29">
        <v>1290</v>
      </c>
      <c r="C1300" s="26"/>
      <c r="D1300" s="26"/>
      <c r="E1300" s="26"/>
      <c r="F1300" s="26"/>
      <c r="G1300" s="26"/>
    </row>
    <row r="1301" spans="2:7">
      <c r="B1301" s="29">
        <v>1300</v>
      </c>
      <c r="C1301" s="26"/>
      <c r="D1301" s="26"/>
      <c r="E1301" s="26"/>
      <c r="F1301" s="26"/>
      <c r="G1301" s="26"/>
    </row>
    <row r="1302" spans="2:7">
      <c r="B1302" s="29">
        <v>1300</v>
      </c>
      <c r="C1302" s="26">
        <v>43.2</v>
      </c>
      <c r="D1302" s="26">
        <f>Mode1_Data_analysis!D1302</f>
        <v>0.14099999999999999</v>
      </c>
      <c r="E1302" s="26">
        <f>Mode1_Data_analysis!M1302</f>
        <v>0.14272232974353627</v>
      </c>
      <c r="F1302" s="26">
        <f>Mode1_Data_analysis!G1302</f>
        <v>0.53827346819999999</v>
      </c>
      <c r="G1302" s="26">
        <f>Mode1_Data_analysis!O1302</f>
        <v>0.5403440868896584</v>
      </c>
    </row>
    <row r="1303" spans="2:7">
      <c r="B1303" s="29">
        <v>1300</v>
      </c>
      <c r="C1303" s="26"/>
      <c r="D1303" s="26"/>
      <c r="E1303" s="26"/>
      <c r="F1303" s="26"/>
      <c r="G1303" s="26"/>
    </row>
    <row r="1304" spans="2:7">
      <c r="B1304" s="29">
        <v>1300</v>
      </c>
      <c r="C1304" s="26"/>
      <c r="D1304" s="26"/>
      <c r="E1304" s="26"/>
      <c r="F1304" s="26"/>
      <c r="G1304" s="26"/>
    </row>
    <row r="1305" spans="2:7">
      <c r="B1305" s="29">
        <v>1300</v>
      </c>
      <c r="C1305" s="33">
        <v>43.3</v>
      </c>
      <c r="D1305" s="33">
        <f>Mode1_Data_analysis!D1305</f>
        <v>0.13</v>
      </c>
      <c r="E1305" s="33">
        <f>Mode1_Data_analysis!M1305</f>
        <v>0.13038814205102633</v>
      </c>
      <c r="F1305" s="33">
        <f>Mode1_Data_analysis!G1305</f>
        <v>0.52782363610000005</v>
      </c>
      <c r="G1305" s="33">
        <f>Mode1_Data_analysis!O1305</f>
        <v>0.52808595046639584</v>
      </c>
    </row>
    <row r="1306" spans="2:7">
      <c r="B1306" s="29">
        <v>1300</v>
      </c>
      <c r="C1306" s="26"/>
      <c r="D1306" s="26"/>
      <c r="E1306" s="26"/>
      <c r="F1306" s="26"/>
      <c r="G1306" s="26"/>
    </row>
    <row r="1307" spans="2:7">
      <c r="B1307" s="29">
        <v>1300</v>
      </c>
      <c r="C1307" s="26"/>
      <c r="D1307" s="26"/>
      <c r="E1307" s="26"/>
      <c r="F1307" s="26"/>
      <c r="G1307" s="26"/>
    </row>
    <row r="1308" spans="2:7">
      <c r="B1308" s="29">
        <v>1300</v>
      </c>
      <c r="C1308" s="26">
        <v>43.4</v>
      </c>
      <c r="D1308" s="26">
        <f>Mode1_Data_analysis!D1308</f>
        <v>0.12</v>
      </c>
      <c r="E1308" s="26">
        <f>Mode1_Data_analysis!M1308</f>
        <v>0.11893633762982343</v>
      </c>
      <c r="F1308" s="26">
        <f>Mode1_Data_analysis!G1308</f>
        <v>0.51815806109999996</v>
      </c>
      <c r="G1308" s="26">
        <f>Mode1_Data_analysis!O1308</f>
        <v>0.51670922614869874</v>
      </c>
    </row>
    <row r="1309" spans="2:7">
      <c r="B1309" s="29">
        <v>1300</v>
      </c>
      <c r="C1309" s="26"/>
      <c r="D1309" s="26"/>
      <c r="E1309" s="26"/>
      <c r="F1309" s="26"/>
      <c r="G1309" s="26"/>
    </row>
    <row r="1310" spans="2:7">
      <c r="B1310" s="29">
        <v>1300</v>
      </c>
      <c r="C1310" s="26"/>
      <c r="D1310" s="26"/>
      <c r="E1310" s="26"/>
      <c r="F1310" s="26"/>
      <c r="G1310" s="26"/>
    </row>
    <row r="1311" spans="2:7">
      <c r="B1311" s="29">
        <v>1310</v>
      </c>
      <c r="C1311" s="26">
        <v>43.5</v>
      </c>
      <c r="D1311" s="33">
        <f>Mode1_Data_analysis!D1311</f>
        <v>0.112</v>
      </c>
      <c r="E1311" s="33">
        <f>Mode1_Data_analysis!M1311</f>
        <v>0.10900668113080764</v>
      </c>
      <c r="F1311" s="33">
        <f>Mode1_Data_analysis!G1311</f>
        <v>0.50988473879999996</v>
      </c>
      <c r="G1311" s="33">
        <f>Mode1_Data_analysis!O1311</f>
        <v>0.5068465921646923</v>
      </c>
    </row>
    <row r="1312" spans="2:7">
      <c r="B1312" s="29">
        <v>1310</v>
      </c>
      <c r="C1312" s="26"/>
      <c r="D1312" s="26"/>
      <c r="E1312" s="26"/>
      <c r="F1312" s="26"/>
      <c r="G1312" s="26"/>
    </row>
    <row r="1313" spans="2:7">
      <c r="B1313" s="29">
        <v>1310</v>
      </c>
      <c r="C1313" s="26"/>
      <c r="D1313" s="26"/>
      <c r="E1313" s="26"/>
      <c r="F1313" s="26"/>
      <c r="G1313" s="26"/>
    </row>
    <row r="1314" spans="2:7">
      <c r="B1314" s="29">
        <v>1310</v>
      </c>
      <c r="C1314" s="33">
        <v>43.6</v>
      </c>
      <c r="D1314" s="26">
        <f>Mode1_Data_analysis!D1314</f>
        <v>0.105</v>
      </c>
      <c r="E1314" s="26">
        <f>Mode1_Data_analysis!M1314</f>
        <v>0.10115393827193582</v>
      </c>
      <c r="F1314" s="26">
        <f>Mode1_Data_analysis!G1314</f>
        <v>0.50331894740000005</v>
      </c>
      <c r="G1314" s="26">
        <f>Mode1_Data_analysis!O1314</f>
        <v>0.49904648832369342</v>
      </c>
    </row>
    <row r="1315" spans="2:7">
      <c r="B1315" s="29">
        <v>1310</v>
      </c>
      <c r="C1315" s="26"/>
      <c r="D1315" s="26"/>
      <c r="E1315" s="26"/>
      <c r="F1315" s="26"/>
      <c r="G1315" s="26"/>
    </row>
    <row r="1316" spans="2:7">
      <c r="B1316" s="29">
        <v>1310</v>
      </c>
      <c r="C1316" s="26"/>
      <c r="D1316" s="26"/>
      <c r="E1316" s="26"/>
      <c r="F1316" s="26"/>
      <c r="G1316" s="26"/>
    </row>
    <row r="1317" spans="2:7">
      <c r="B1317" s="29">
        <v>1310</v>
      </c>
      <c r="C1317" s="26">
        <v>43.7</v>
      </c>
      <c r="D1317" s="33">
        <f>Mode1_Data_analysis!D1317</f>
        <v>0.10100000000000001</v>
      </c>
      <c r="E1317" s="33">
        <f>Mode1_Data_analysis!M1317</f>
        <v>9.5816831431947844E-2</v>
      </c>
      <c r="F1317" s="33">
        <f>Mode1_Data_analysis!G1317</f>
        <v>0.49899963949999998</v>
      </c>
      <c r="G1317" s="33">
        <f>Mode1_Data_analysis!O1317</f>
        <v>0.49374266867972444</v>
      </c>
    </row>
    <row r="1318" spans="2:7">
      <c r="B1318" s="29">
        <v>1310</v>
      </c>
      <c r="C1318" s="26"/>
      <c r="D1318" s="26"/>
      <c r="E1318" s="26"/>
      <c r="F1318" s="26"/>
      <c r="G1318" s="26"/>
    </row>
    <row r="1319" spans="2:7">
      <c r="B1319" s="29">
        <v>1310</v>
      </c>
      <c r="C1319" s="26"/>
      <c r="D1319" s="26"/>
      <c r="E1319" s="26"/>
      <c r="F1319" s="26"/>
      <c r="G1319" s="26"/>
    </row>
    <row r="1320" spans="2:7">
      <c r="B1320" s="29">
        <v>1310</v>
      </c>
      <c r="C1320" s="26">
        <v>43.8</v>
      </c>
      <c r="D1320" s="26">
        <f>Mode1_Data_analysis!D1320</f>
        <v>9.9599999999999994E-2</v>
      </c>
      <c r="E1320" s="26">
        <f>Mode1_Data_analysis!M1320</f>
        <v>9.3293489634005022E-2</v>
      </c>
      <c r="F1320" s="26">
        <f>Mode1_Data_analysis!G1320</f>
        <v>0.49741950140000002</v>
      </c>
      <c r="G1320" s="26">
        <f>Mode1_Data_analysis!O1320</f>
        <v>0.49123012044963188</v>
      </c>
    </row>
    <row r="1321" spans="2:7">
      <c r="B1321" s="29">
        <v>1320</v>
      </c>
      <c r="C1321" s="26"/>
      <c r="D1321" s="26"/>
      <c r="E1321" s="26"/>
      <c r="F1321" s="26"/>
      <c r="G1321" s="26"/>
    </row>
    <row r="1322" spans="2:7">
      <c r="B1322" s="29">
        <v>1320</v>
      </c>
      <c r="C1322" s="26"/>
      <c r="D1322" s="26"/>
      <c r="E1322" s="26"/>
      <c r="F1322" s="26"/>
      <c r="G1322" s="26"/>
    </row>
    <row r="1323" spans="2:7">
      <c r="B1323" s="29">
        <v>1320</v>
      </c>
      <c r="C1323" s="33">
        <v>43.9</v>
      </c>
      <c r="D1323" s="33">
        <f>Mode1_Data_analysis!D1323</f>
        <v>0.1</v>
      </c>
      <c r="E1323" s="33">
        <f>Mode1_Data_analysis!M1323</f>
        <v>9.3724770377539929E-2</v>
      </c>
      <c r="F1323" s="33">
        <f>Mode1_Data_analysis!G1323</f>
        <v>0.49824039390000002</v>
      </c>
      <c r="G1323" s="33">
        <f>Mode1_Data_analysis!O1323</f>
        <v>0.49164868238378889</v>
      </c>
    </row>
    <row r="1324" spans="2:7">
      <c r="B1324" s="29">
        <v>1320</v>
      </c>
      <c r="C1324" s="26"/>
      <c r="D1324" s="26"/>
      <c r="E1324" s="26"/>
      <c r="F1324" s="26"/>
      <c r="G1324" s="26"/>
    </row>
    <row r="1325" spans="2:7">
      <c r="B1325" s="29">
        <v>1320</v>
      </c>
      <c r="C1325" s="26"/>
      <c r="D1325" s="26"/>
      <c r="E1325" s="26"/>
      <c r="F1325" s="26"/>
      <c r="G1325" s="26"/>
    </row>
    <row r="1326" spans="2:7">
      <c r="B1326" s="29">
        <v>1320</v>
      </c>
      <c r="C1326" s="26">
        <v>44</v>
      </c>
      <c r="D1326" s="26">
        <f>Mode1_Data_analysis!D1326</f>
        <v>0.104</v>
      </c>
      <c r="E1326" s="26">
        <f>Mode1_Data_analysis!M1326</f>
        <v>9.708638867528227E-2</v>
      </c>
      <c r="F1326" s="26">
        <f>Mode1_Data_analysis!G1326</f>
        <v>0.50176719459999997</v>
      </c>
      <c r="G1326" s="26">
        <f>Mode1_Data_analysis!O1326</f>
        <v>0.49497526995757757</v>
      </c>
    </row>
    <row r="1327" spans="2:7">
      <c r="B1327" s="29">
        <v>1320</v>
      </c>
      <c r="C1327" s="26"/>
      <c r="D1327" s="26"/>
      <c r="E1327" s="26"/>
      <c r="F1327" s="26"/>
      <c r="G1327" s="26"/>
    </row>
    <row r="1328" spans="2:7">
      <c r="B1328" s="29">
        <v>1320</v>
      </c>
      <c r="C1328" s="26"/>
      <c r="D1328" s="26"/>
      <c r="E1328" s="26"/>
      <c r="F1328" s="26"/>
      <c r="G1328" s="26"/>
    </row>
    <row r="1329" spans="2:7">
      <c r="B1329" s="29">
        <v>1320</v>
      </c>
      <c r="C1329" s="26">
        <v>44.1</v>
      </c>
      <c r="D1329" s="33">
        <f>Mode1_Data_analysis!D1329</f>
        <v>0.109</v>
      </c>
      <c r="E1329" s="33">
        <f>Mode1_Data_analysis!M1329</f>
        <v>0.10319029387424838</v>
      </c>
      <c r="F1329" s="33">
        <f>Mode1_Data_analysis!G1329</f>
        <v>0.50762029730000002</v>
      </c>
      <c r="G1329" s="33">
        <f>Mode1_Data_analysis!O1329</f>
        <v>0.50102513888691558</v>
      </c>
    </row>
    <row r="1330" spans="2:7">
      <c r="B1330" s="29">
        <v>1320</v>
      </c>
      <c r="C1330" s="26"/>
      <c r="D1330" s="26"/>
      <c r="E1330" s="26"/>
      <c r="F1330" s="26"/>
      <c r="G1330" s="26"/>
    </row>
    <row r="1331" spans="2:7">
      <c r="B1331" s="29">
        <v>1330</v>
      </c>
      <c r="C1331" s="26"/>
      <c r="D1331" s="26"/>
      <c r="E1331" s="26"/>
      <c r="F1331" s="26"/>
      <c r="G1331" s="26"/>
    </row>
    <row r="1332" spans="2:7">
      <c r="B1332" s="29">
        <v>1330</v>
      </c>
      <c r="C1332" s="33">
        <v>44.2</v>
      </c>
      <c r="D1332" s="26">
        <f>Mode1_Data_analysis!D1332</f>
        <v>0.11700000000000001</v>
      </c>
      <c r="E1332" s="26">
        <f>Mode1_Data_analysis!M1332</f>
        <v>0.11169521532847747</v>
      </c>
      <c r="F1332" s="26">
        <f>Mode1_Data_analysis!G1332</f>
        <v>0.51518287910000005</v>
      </c>
      <c r="G1332" s="26">
        <f>Mode1_Data_analysis!O1332</f>
        <v>0.50946211872992819</v>
      </c>
    </row>
    <row r="1333" spans="2:7">
      <c r="B1333" s="29">
        <v>1330</v>
      </c>
      <c r="C1333" s="26"/>
      <c r="D1333" s="26"/>
      <c r="E1333" s="26"/>
      <c r="F1333" s="26"/>
      <c r="G1333" s="26"/>
    </row>
    <row r="1334" spans="2:7">
      <c r="B1334" s="29">
        <v>1330</v>
      </c>
      <c r="C1334" s="26"/>
      <c r="D1334" s="26"/>
      <c r="E1334" s="26"/>
      <c r="F1334" s="26"/>
      <c r="G1334" s="26"/>
    </row>
    <row r="1335" spans="2:7">
      <c r="B1335" s="29">
        <v>1330</v>
      </c>
      <c r="C1335" s="26">
        <v>44.3</v>
      </c>
      <c r="D1335" s="33">
        <f>Mode1_Data_analysis!D1335</f>
        <v>0.127</v>
      </c>
      <c r="E1335" s="33">
        <f>Mode1_Data_analysis!M1335</f>
        <v>0.12212578308653746</v>
      </c>
      <c r="F1335" s="33">
        <f>Mode1_Data_analysis!G1335</f>
        <v>0.52457690820000002</v>
      </c>
      <c r="G1335" s="33">
        <f>Mode1_Data_analysis!O1335</f>
        <v>0.51981725219256181</v>
      </c>
    </row>
    <row r="1336" spans="2:7">
      <c r="B1336" s="29">
        <v>1330</v>
      </c>
      <c r="C1336" s="26"/>
      <c r="D1336" s="26"/>
      <c r="E1336" s="26"/>
      <c r="F1336" s="26"/>
      <c r="G1336" s="26"/>
    </row>
    <row r="1337" spans="2:7">
      <c r="B1337" s="29">
        <v>1330</v>
      </c>
      <c r="C1337" s="26"/>
      <c r="D1337" s="26"/>
      <c r="E1337" s="26"/>
      <c r="F1337" s="26"/>
      <c r="G1337" s="26"/>
    </row>
    <row r="1338" spans="2:7">
      <c r="B1338" s="29">
        <v>1330</v>
      </c>
      <c r="C1338" s="26">
        <v>44.4</v>
      </c>
      <c r="D1338" s="26">
        <f>Mode1_Data_analysis!D1338</f>
        <v>0.13700000000000001</v>
      </c>
      <c r="E1338" s="26">
        <f>Mode1_Data_analysis!M1338</f>
        <v>0.13389914852119805</v>
      </c>
      <c r="F1338" s="26">
        <f>Mode1_Data_analysis!G1338</f>
        <v>0.5350194304</v>
      </c>
      <c r="G1338" s="26">
        <f>Mode1_Data_analysis!O1338</f>
        <v>0.53151481050068494</v>
      </c>
    </row>
    <row r="1339" spans="2:7">
      <c r="B1339" s="29">
        <v>1330</v>
      </c>
      <c r="C1339" s="26"/>
      <c r="D1339" s="26"/>
      <c r="E1339" s="26"/>
      <c r="F1339" s="26"/>
      <c r="G1339" s="26"/>
    </row>
    <row r="1340" spans="2:7">
      <c r="B1340" s="29">
        <v>1330</v>
      </c>
      <c r="C1340" s="26"/>
      <c r="D1340" s="26"/>
      <c r="E1340" s="26"/>
      <c r="F1340" s="26"/>
      <c r="G1340" s="26"/>
    </row>
    <row r="1341" spans="2:7">
      <c r="B1341" s="29">
        <v>1340</v>
      </c>
      <c r="C1341" s="33">
        <v>44.5</v>
      </c>
      <c r="D1341" s="33">
        <f>Mode1_Data_analysis!D1341</f>
        <v>0.14799999999999999</v>
      </c>
      <c r="E1341" s="33">
        <f>Mode1_Data_analysis!M1341</f>
        <v>0.14635760939458076</v>
      </c>
      <c r="F1341" s="33">
        <f>Mode1_Data_analysis!G1341</f>
        <v>0.54564344330000003</v>
      </c>
      <c r="G1341" s="33">
        <f>Mode1_Data_analysis!O1341</f>
        <v>0.54390424645911872</v>
      </c>
    </row>
    <row r="1342" spans="2:7">
      <c r="B1342" s="29">
        <v>1340</v>
      </c>
      <c r="C1342" s="26"/>
      <c r="D1342" s="26"/>
      <c r="E1342" s="26"/>
      <c r="F1342" s="26"/>
      <c r="G1342" s="26"/>
    </row>
    <row r="1343" spans="2:7">
      <c r="B1343" s="29">
        <v>1340</v>
      </c>
      <c r="C1343" s="26"/>
      <c r="D1343" s="26"/>
      <c r="E1343" s="26"/>
      <c r="F1343" s="26"/>
      <c r="G1343" s="26"/>
    </row>
    <row r="1344" spans="2:7">
      <c r="B1344" s="29">
        <v>1340</v>
      </c>
      <c r="C1344" s="26">
        <v>44.6</v>
      </c>
      <c r="D1344" s="26">
        <f>Mode1_Data_analysis!D1344</f>
        <v>0.159</v>
      </c>
      <c r="E1344" s="26">
        <f>Mode1_Data_analysis!M1344</f>
        <v>0.15880540788021946</v>
      </c>
      <c r="F1344" s="26">
        <f>Mode1_Data_analysis!G1344</f>
        <v>0.55632170739999998</v>
      </c>
      <c r="G1344" s="26">
        <f>Mode1_Data_analysis!O1344</f>
        <v>0.5562963171462133</v>
      </c>
    </row>
    <row r="1345" spans="2:7">
      <c r="B1345" s="29">
        <v>1340</v>
      </c>
      <c r="C1345" s="26"/>
      <c r="D1345" s="26"/>
      <c r="E1345" s="26"/>
      <c r="F1345" s="26"/>
      <c r="G1345" s="26"/>
    </row>
    <row r="1346" spans="2:7">
      <c r="B1346" s="29">
        <v>1340</v>
      </c>
      <c r="C1346" s="26"/>
      <c r="D1346" s="26"/>
      <c r="E1346" s="26"/>
      <c r="F1346" s="26"/>
      <c r="G1346" s="26"/>
    </row>
    <row r="1347" spans="2:7">
      <c r="B1347" s="29">
        <v>1340</v>
      </c>
      <c r="C1347" s="26">
        <v>44.7</v>
      </c>
      <c r="D1347" s="33">
        <f>Mode1_Data_analysis!D1347</f>
        <v>0.16900000000000001</v>
      </c>
      <c r="E1347" s="33">
        <f>Mode1_Data_analysis!M1347</f>
        <v>0.17054763740213991</v>
      </c>
      <c r="F1347" s="33">
        <f>Mode1_Data_analysis!G1347</f>
        <v>0.56639574520000002</v>
      </c>
      <c r="G1347" s="33">
        <f>Mode1_Data_analysis!O1347</f>
        <v>0.56800137584474875</v>
      </c>
    </row>
    <row r="1348" spans="2:7">
      <c r="B1348" s="29">
        <v>1340</v>
      </c>
      <c r="C1348" s="26"/>
      <c r="D1348" s="26"/>
      <c r="E1348" s="26"/>
      <c r="F1348" s="26"/>
      <c r="G1348" s="26"/>
    </row>
    <row r="1349" spans="2:7">
      <c r="B1349" s="29">
        <v>1340</v>
      </c>
      <c r="C1349" s="26"/>
      <c r="D1349" s="26"/>
      <c r="E1349" s="26"/>
      <c r="F1349" s="26"/>
      <c r="G1349" s="26"/>
    </row>
    <row r="1350" spans="2:7">
      <c r="B1350" s="29">
        <v>1340</v>
      </c>
      <c r="C1350" s="33">
        <v>44.8</v>
      </c>
      <c r="D1350" s="26">
        <f>Mode1_Data_analysis!D1350</f>
        <v>0.17799999999999999</v>
      </c>
      <c r="E1350" s="26">
        <f>Mode1_Data_analysis!M1350</f>
        <v>0.18092907777491324</v>
      </c>
      <c r="F1350" s="26">
        <f>Mode1_Data_analysis!G1350</f>
        <v>0.57496188739999998</v>
      </c>
      <c r="G1350" s="26">
        <f>Mode1_Data_analysis!O1350</f>
        <v>0.57836771073111692</v>
      </c>
    </row>
    <row r="1351" spans="2:7">
      <c r="B1351" s="29">
        <v>1350</v>
      </c>
      <c r="C1351" s="26"/>
      <c r="D1351" s="26"/>
      <c r="E1351" s="26"/>
      <c r="F1351" s="26"/>
      <c r="G1351" s="26"/>
    </row>
    <row r="1352" spans="2:7">
      <c r="B1352" s="29">
        <v>1350</v>
      </c>
      <c r="C1352" s="26"/>
      <c r="D1352" s="26"/>
      <c r="E1352" s="26"/>
      <c r="F1352" s="26"/>
      <c r="G1352" s="26"/>
    </row>
    <row r="1353" spans="2:7">
      <c r="B1353" s="29">
        <v>1350</v>
      </c>
      <c r="C1353" s="26">
        <v>44.9</v>
      </c>
      <c r="D1353" s="33">
        <f>Mode1_Data_analysis!D1353</f>
        <v>0.185</v>
      </c>
      <c r="E1353" s="33">
        <f>Mode1_Data_analysis!M1353</f>
        <v>0.18937078441398619</v>
      </c>
      <c r="F1353" s="33">
        <f>Mode1_Data_analysis!G1353</f>
        <v>0.58191126940000004</v>
      </c>
      <c r="G1353" s="33">
        <f>Mode1_Data_analysis!O1353</f>
        <v>0.58681780294952079</v>
      </c>
    </row>
    <row r="1354" spans="2:7">
      <c r="B1354" s="29">
        <v>1350</v>
      </c>
      <c r="C1354" s="26"/>
      <c r="D1354" s="26"/>
      <c r="E1354" s="26"/>
      <c r="F1354" s="26"/>
      <c r="G1354" s="26"/>
    </row>
    <row r="1355" spans="2:7">
      <c r="B1355" s="29">
        <v>1350</v>
      </c>
      <c r="C1355" s="26"/>
      <c r="D1355" s="26"/>
      <c r="E1355" s="26"/>
      <c r="F1355" s="26"/>
      <c r="G1355" s="26"/>
    </row>
    <row r="1356" spans="2:7">
      <c r="B1356" s="29">
        <v>1350</v>
      </c>
      <c r="C1356" s="26">
        <v>45</v>
      </c>
      <c r="D1356" s="26">
        <f>Mode1_Data_analysis!D1356</f>
        <v>0.189</v>
      </c>
      <c r="E1356" s="26">
        <f>Mode1_Data_analysis!M1356</f>
        <v>0.19540238576615587</v>
      </c>
      <c r="F1356" s="26">
        <f>Mode1_Data_analysis!G1356</f>
        <v>0.58654947140000002</v>
      </c>
      <c r="G1356" s="26">
        <f>Mode1_Data_analysis!O1356</f>
        <v>0.5928804894752836</v>
      </c>
    </row>
    <row r="1357" spans="2:7">
      <c r="B1357" s="29">
        <v>1350</v>
      </c>
      <c r="C1357" s="26"/>
      <c r="D1357" s="26"/>
      <c r="E1357" s="26"/>
      <c r="F1357" s="26"/>
      <c r="G1357" s="26"/>
    </row>
    <row r="1358" spans="2:7">
      <c r="B1358" s="29">
        <v>1350</v>
      </c>
      <c r="C1358" s="26"/>
      <c r="D1358" s="26"/>
      <c r="E1358" s="26"/>
      <c r="F1358" s="26"/>
      <c r="G1358" s="26"/>
    </row>
    <row r="1359" spans="2:7">
      <c r="B1359" s="29">
        <v>1350</v>
      </c>
      <c r="C1359" s="33">
        <v>45.1</v>
      </c>
      <c r="D1359" s="33">
        <f>Mode1_Data_analysis!D1359</f>
        <v>0.192</v>
      </c>
      <c r="E1359" s="33">
        <f>Mode1_Data_analysis!M1359</f>
        <v>0.19868828612854172</v>
      </c>
      <c r="F1359" s="33">
        <f>Mode1_Data_analysis!G1359</f>
        <v>0.58887144260000002</v>
      </c>
      <c r="G1359" s="33">
        <f>Mode1_Data_analysis!O1359</f>
        <v>0.59621724063672066</v>
      </c>
    </row>
    <row r="1360" spans="2:7">
      <c r="B1360" s="29">
        <v>1350</v>
      </c>
      <c r="C1360" s="26"/>
      <c r="D1360" s="26"/>
      <c r="E1360" s="26"/>
      <c r="F1360" s="26"/>
      <c r="G1360" s="26"/>
    </row>
    <row r="1361" spans="2:7">
      <c r="B1361" s="29">
        <v>1360</v>
      </c>
      <c r="C1361" s="26"/>
      <c r="D1361" s="26"/>
      <c r="E1361" s="26"/>
      <c r="F1361" s="26"/>
      <c r="G1361" s="26"/>
    </row>
    <row r="1362" spans="2:7">
      <c r="B1362" s="29">
        <v>1360</v>
      </c>
      <c r="C1362" s="26">
        <v>45.2</v>
      </c>
      <c r="D1362" s="26">
        <f>Mode1_Data_analysis!D1362</f>
        <v>0.191</v>
      </c>
      <c r="E1362" s="26">
        <f>Mode1_Data_analysis!M1362</f>
        <v>0.19904631477654666</v>
      </c>
      <c r="F1362" s="26">
        <f>Mode1_Data_analysis!G1362</f>
        <v>0.58875323530000001</v>
      </c>
      <c r="G1362" s="26">
        <f>Mode1_Data_analysis!O1362</f>
        <v>0.59664108616524569</v>
      </c>
    </row>
    <row r="1363" spans="2:7">
      <c r="B1363" s="29">
        <v>1360</v>
      </c>
      <c r="C1363" s="26"/>
      <c r="D1363" s="26"/>
      <c r="E1363" s="26"/>
      <c r="F1363" s="26"/>
      <c r="G1363" s="26"/>
    </row>
    <row r="1364" spans="2:7">
      <c r="B1364" s="29">
        <v>1360</v>
      </c>
      <c r="C1364" s="26"/>
      <c r="D1364" s="26"/>
      <c r="E1364" s="26"/>
      <c r="F1364" s="26"/>
      <c r="G1364" s="26"/>
    </row>
    <row r="1365" spans="2:7">
      <c r="B1365" s="29">
        <v>1360</v>
      </c>
      <c r="C1365" s="26">
        <v>45.3</v>
      </c>
      <c r="D1365" s="33">
        <f>Mode1_Data_analysis!D1365</f>
        <v>0.189</v>
      </c>
      <c r="E1365" s="33">
        <f>Mode1_Data_analysis!M1365</f>
        <v>0.19645778726512042</v>
      </c>
      <c r="F1365" s="33">
        <f>Mode1_Data_analysis!G1365</f>
        <v>0.58594570310000005</v>
      </c>
      <c r="G1365" s="33">
        <f>Mode1_Data_analysis!O1365</f>
        <v>0.59412712950077395</v>
      </c>
    </row>
    <row r="1366" spans="2:7">
      <c r="B1366" s="29">
        <v>1360</v>
      </c>
      <c r="C1366" s="26"/>
      <c r="D1366" s="26"/>
      <c r="E1366" s="26"/>
      <c r="F1366" s="26"/>
      <c r="G1366" s="26"/>
    </row>
    <row r="1367" spans="2:7">
      <c r="B1367" s="29">
        <v>1360</v>
      </c>
      <c r="C1367" s="26"/>
      <c r="D1367" s="26"/>
      <c r="E1367" s="26"/>
      <c r="F1367" s="26"/>
      <c r="G1367" s="26"/>
    </row>
    <row r="1368" spans="2:7">
      <c r="B1368" s="29">
        <v>1360</v>
      </c>
      <c r="C1368" s="33">
        <v>45.4</v>
      </c>
      <c r="D1368" s="26">
        <f>Mode1_Data_analysis!D1368</f>
        <v>0.184</v>
      </c>
      <c r="E1368" s="26">
        <f>Mode1_Data_analysis!M1368</f>
        <v>0.19106842684822911</v>
      </c>
      <c r="F1368" s="26">
        <f>Mode1_Data_analysis!G1368</f>
        <v>0.5810483769</v>
      </c>
      <c r="G1368" s="26">
        <f>Mode1_Data_analysis!O1368</f>
        <v>0.5888140555406095</v>
      </c>
    </row>
    <row r="1369" spans="2:7">
      <c r="B1369" s="29">
        <v>1360</v>
      </c>
      <c r="C1369" s="26"/>
      <c r="D1369" s="26"/>
      <c r="E1369" s="26"/>
      <c r="F1369" s="26"/>
      <c r="G1369" s="26"/>
    </row>
    <row r="1370" spans="2:7">
      <c r="B1370" s="29">
        <v>1360</v>
      </c>
      <c r="C1370" s="26"/>
      <c r="D1370" s="26"/>
      <c r="E1370" s="26"/>
      <c r="F1370" s="26"/>
      <c r="G1370" s="26"/>
    </row>
    <row r="1371" spans="2:7">
      <c r="B1371" s="29">
        <v>1370</v>
      </c>
      <c r="C1371" s="26">
        <v>45.5</v>
      </c>
      <c r="D1371" s="33">
        <f>Mode1_Data_analysis!D1371</f>
        <v>0.17599999999999999</v>
      </c>
      <c r="E1371" s="33">
        <f>Mode1_Data_analysis!M1371</f>
        <v>0.1831801059869371</v>
      </c>
      <c r="F1371" s="33">
        <f>Mode1_Data_analysis!G1371</f>
        <v>0.57391621370000001</v>
      </c>
      <c r="G1371" s="33">
        <f>Mode1_Data_analysis!O1371</f>
        <v>0.58099653646161886</v>
      </c>
    </row>
    <row r="1372" spans="2:7">
      <c r="B1372" s="29">
        <v>1370</v>
      </c>
      <c r="C1372" s="26"/>
      <c r="D1372" s="26"/>
      <c r="E1372" s="26"/>
      <c r="F1372" s="26"/>
      <c r="G1372" s="26"/>
    </row>
    <row r="1373" spans="2:7">
      <c r="B1373" s="29">
        <v>1370</v>
      </c>
      <c r="C1373" s="26"/>
      <c r="D1373" s="26"/>
      <c r="E1373" s="26"/>
      <c r="F1373" s="26"/>
      <c r="G1373" s="26"/>
    </row>
    <row r="1374" spans="2:7">
      <c r="B1374" s="29">
        <v>1370</v>
      </c>
      <c r="C1374" s="26">
        <v>45.6</v>
      </c>
      <c r="D1374" s="26">
        <f>Mode1_Data_analysis!D1374</f>
        <v>0.16700000000000001</v>
      </c>
      <c r="E1374" s="26">
        <f>Mode1_Data_analysis!M1374</f>
        <v>0.17323388110388993</v>
      </c>
      <c r="F1374" s="26">
        <f>Mode1_Data_analysis!G1374</f>
        <v>0.56499669090000004</v>
      </c>
      <c r="G1374" s="26">
        <f>Mode1_Data_analysis!O1374</f>
        <v>0.57110894607230944</v>
      </c>
    </row>
    <row r="1375" spans="2:7">
      <c r="B1375" s="29">
        <v>1370</v>
      </c>
      <c r="C1375" s="26"/>
      <c r="D1375" s="26"/>
      <c r="E1375" s="26"/>
      <c r="F1375" s="26"/>
      <c r="G1375" s="26"/>
    </row>
    <row r="1376" spans="2:7">
      <c r="B1376" s="29">
        <v>1370</v>
      </c>
      <c r="C1376" s="26"/>
      <c r="D1376" s="26"/>
      <c r="E1376" s="26"/>
      <c r="F1376" s="26"/>
      <c r="G1376" s="26"/>
    </row>
    <row r="1377" spans="2:7">
      <c r="B1377" s="29">
        <v>1370</v>
      </c>
      <c r="C1377" s="33">
        <v>45.7</v>
      </c>
      <c r="D1377" s="33">
        <f>Mode1_Data_analysis!D1377</f>
        <v>0.157</v>
      </c>
      <c r="E1377" s="33">
        <f>Mode1_Data_analysis!M1377</f>
        <v>0.16178527934437981</v>
      </c>
      <c r="F1377" s="33">
        <f>Mode1_Data_analysis!G1377</f>
        <v>0.55494428910000004</v>
      </c>
      <c r="G1377" s="33">
        <f>Mode1_Data_analysis!O1377</f>
        <v>0.55970127731128971</v>
      </c>
    </row>
    <row r="1378" spans="2:7">
      <c r="B1378" s="29">
        <v>1370</v>
      </c>
      <c r="C1378" s="26"/>
      <c r="D1378" s="26"/>
      <c r="E1378" s="26"/>
      <c r="F1378" s="26"/>
      <c r="G1378" s="26"/>
    </row>
    <row r="1379" spans="2:7">
      <c r="B1379" s="29">
        <v>1370</v>
      </c>
      <c r="C1379" s="26"/>
      <c r="D1379" s="26"/>
      <c r="E1379" s="26"/>
      <c r="F1379" s="26"/>
      <c r="G1379" s="26"/>
    </row>
    <row r="1380" spans="2:7">
      <c r="B1380" s="29">
        <v>1370</v>
      </c>
      <c r="C1380" s="26">
        <v>45.8</v>
      </c>
      <c r="D1380" s="26">
        <f>Mode1_Data_analysis!D1380</f>
        <v>0.14599999999999999</v>
      </c>
      <c r="E1380" s="26">
        <f>Mode1_Data_analysis!M1380</f>
        <v>0.14947322702666679</v>
      </c>
      <c r="F1380" s="26">
        <f>Mode1_Data_analysis!G1380</f>
        <v>0.54426122720000003</v>
      </c>
      <c r="G1380" s="26">
        <f>Mode1_Data_analysis!O1380</f>
        <v>0.54740859304274359</v>
      </c>
    </row>
    <row r="1381" spans="2:7">
      <c r="B1381" s="29">
        <v>1380</v>
      </c>
      <c r="C1381" s="26"/>
      <c r="D1381" s="26"/>
      <c r="E1381" s="26"/>
      <c r="F1381" s="26"/>
      <c r="G1381" s="26"/>
    </row>
    <row r="1382" spans="2:7">
      <c r="B1382" s="29">
        <v>1380</v>
      </c>
      <c r="C1382" s="26"/>
      <c r="D1382" s="26"/>
      <c r="E1382" s="26"/>
      <c r="F1382" s="26"/>
      <c r="G1382" s="26"/>
    </row>
    <row r="1383" spans="2:7">
      <c r="B1383" s="29">
        <v>1380</v>
      </c>
      <c r="C1383" s="26">
        <v>45.9</v>
      </c>
      <c r="D1383" s="33">
        <f>Mode1_Data_analysis!D1383</f>
        <v>0.13500000000000001</v>
      </c>
      <c r="E1383" s="33">
        <f>Mode1_Data_analysis!M1383</f>
        <v>0.13698436177662773</v>
      </c>
      <c r="F1383" s="33">
        <f>Mode1_Data_analysis!G1383</f>
        <v>0.53370402260000005</v>
      </c>
      <c r="G1383" s="33">
        <f>Mode1_Data_analysis!O1383</f>
        <v>0.53491570284253287</v>
      </c>
    </row>
    <row r="1384" spans="2:7">
      <c r="B1384" s="29">
        <v>1380</v>
      </c>
      <c r="C1384" s="26"/>
      <c r="D1384" s="26"/>
      <c r="E1384" s="26"/>
      <c r="F1384" s="26"/>
      <c r="G1384" s="26"/>
    </row>
    <row r="1385" spans="2:7">
      <c r="B1385" s="29">
        <v>1380</v>
      </c>
      <c r="C1385" s="26"/>
      <c r="D1385" s="26"/>
      <c r="E1385" s="26"/>
      <c r="F1385" s="26"/>
      <c r="G1385" s="26"/>
    </row>
    <row r="1386" spans="2:7">
      <c r="B1386" s="29">
        <v>1380</v>
      </c>
      <c r="C1386" s="33">
        <v>46</v>
      </c>
      <c r="D1386" s="26">
        <f>Mode1_Data_analysis!D1386</f>
        <v>0.125</v>
      </c>
      <c r="E1386" s="26">
        <f>Mode1_Data_analysis!M1386</f>
        <v>0.12501472460427962</v>
      </c>
      <c r="F1386" s="26">
        <f>Mode1_Data_analysis!G1386</f>
        <v>0.52337540930000004</v>
      </c>
      <c r="G1386" s="26">
        <f>Mode1_Data_analysis!O1386</f>
        <v>0.52291902761490971</v>
      </c>
    </row>
    <row r="1387" spans="2:7">
      <c r="B1387" s="29">
        <v>1380</v>
      </c>
      <c r="C1387" s="26"/>
      <c r="D1387" s="26"/>
      <c r="E1387" s="26"/>
      <c r="F1387" s="26"/>
      <c r="G1387" s="26"/>
    </row>
    <row r="1388" spans="2:7">
      <c r="B1388" s="29">
        <v>1380</v>
      </c>
      <c r="C1388" s="26"/>
      <c r="D1388" s="26"/>
      <c r="E1388" s="26"/>
      <c r="F1388" s="26"/>
      <c r="G1388" s="26"/>
    </row>
    <row r="1389" spans="2:7">
      <c r="B1389" s="29">
        <v>1380</v>
      </c>
      <c r="C1389" s="26">
        <v>46.1</v>
      </c>
      <c r="D1389" s="33">
        <f>Mode1_Data_analysis!D1389</f>
        <v>0.11600000000000001</v>
      </c>
      <c r="E1389" s="33">
        <f>Mode1_Data_analysis!M1389</f>
        <v>0.11423097050736042</v>
      </c>
      <c r="F1389" s="33">
        <f>Mode1_Data_analysis!G1389</f>
        <v>0.51440124730000003</v>
      </c>
      <c r="G1389" s="33">
        <f>Mode1_Data_analysis!O1389</f>
        <v>0.51208777433984431</v>
      </c>
    </row>
    <row r="1390" spans="2:7">
      <c r="B1390" s="29">
        <v>1380</v>
      </c>
      <c r="C1390" s="26"/>
      <c r="D1390" s="26"/>
      <c r="E1390" s="26"/>
      <c r="F1390" s="26"/>
      <c r="G1390" s="26"/>
    </row>
    <row r="1391" spans="2:7">
      <c r="B1391" s="29">
        <v>1390</v>
      </c>
      <c r="C1391" s="26"/>
      <c r="D1391" s="26"/>
      <c r="E1391" s="26"/>
      <c r="F1391" s="26"/>
      <c r="G1391" s="26"/>
    </row>
    <row r="1392" spans="2:7">
      <c r="B1392" s="29">
        <v>1390</v>
      </c>
      <c r="C1392" s="26">
        <v>46.2</v>
      </c>
      <c r="D1392" s="26">
        <f>Mode1_Data_analysis!D1392</f>
        <v>0.109</v>
      </c>
      <c r="E1392" s="26">
        <f>Mode1_Data_analysis!M1392</f>
        <v>0.10523325899728168</v>
      </c>
      <c r="F1392" s="26">
        <f>Mode1_Data_analysis!G1392</f>
        <v>0.50694523629999999</v>
      </c>
      <c r="G1392" s="26">
        <f>Mode1_Data_analysis!O1392</f>
        <v>0.50302658573057046</v>
      </c>
    </row>
    <row r="1393" spans="2:7">
      <c r="B1393" s="29">
        <v>1390</v>
      </c>
      <c r="C1393" s="26"/>
      <c r="D1393" s="26"/>
      <c r="E1393" s="26"/>
      <c r="F1393" s="26"/>
      <c r="G1393" s="26"/>
    </row>
    <row r="1394" spans="2:7">
      <c r="B1394" s="29">
        <v>1390</v>
      </c>
      <c r="C1394" s="26"/>
      <c r="D1394" s="26"/>
      <c r="E1394" s="26"/>
      <c r="F1394" s="26"/>
      <c r="G1394" s="26"/>
    </row>
    <row r="1395" spans="2:7">
      <c r="B1395" s="29">
        <v>1390</v>
      </c>
      <c r="C1395" s="33">
        <v>46.3</v>
      </c>
      <c r="D1395" s="33">
        <f>Mode1_Data_analysis!D1395</f>
        <v>0.104</v>
      </c>
      <c r="E1395" s="33">
        <f>Mode1_Data_analysis!M1395</f>
        <v>9.8521888343881731E-2</v>
      </c>
      <c r="F1395" s="33">
        <f>Mode1_Data_analysis!G1395</f>
        <v>0.50163706269999997</v>
      </c>
      <c r="G1395" s="33">
        <f>Mode1_Data_analysis!O1395</f>
        <v>0.4962417513320998</v>
      </c>
    </row>
    <row r="1396" spans="2:7">
      <c r="B1396" s="29">
        <v>1390</v>
      </c>
      <c r="C1396" s="26"/>
      <c r="D1396" s="26"/>
      <c r="E1396" s="26"/>
      <c r="F1396" s="26"/>
      <c r="G1396" s="26"/>
    </row>
    <row r="1397" spans="2:7">
      <c r="B1397" s="29">
        <v>1390</v>
      </c>
      <c r="C1397" s="26"/>
      <c r="D1397" s="26"/>
      <c r="E1397" s="26"/>
      <c r="F1397" s="26"/>
      <c r="G1397" s="26"/>
    </row>
    <row r="1398" spans="2:7">
      <c r="B1398" s="29">
        <v>1390</v>
      </c>
      <c r="C1398" s="26">
        <v>46.4</v>
      </c>
      <c r="D1398" s="26">
        <f>Mode1_Data_analysis!D1398</f>
        <v>0.10100000000000001</v>
      </c>
      <c r="E1398" s="26">
        <f>Mode1_Data_analysis!M1398</f>
        <v>9.4469525141550159E-2</v>
      </c>
      <c r="F1398" s="26">
        <f>Mode1_Data_analysis!G1398</f>
        <v>0.49855250820000002</v>
      </c>
      <c r="G1398" s="26">
        <f>Mode1_Data_analysis!O1398</f>
        <v>0.4921128716018619</v>
      </c>
    </row>
    <row r="1399" spans="2:7">
      <c r="B1399" s="29">
        <v>1390</v>
      </c>
      <c r="C1399" s="26"/>
      <c r="D1399" s="26"/>
      <c r="E1399" s="26"/>
      <c r="F1399" s="26"/>
      <c r="G1399" s="26"/>
    </row>
    <row r="1400" spans="2:7">
      <c r="B1400" s="29">
        <v>1390</v>
      </c>
      <c r="C1400" s="26"/>
      <c r="D1400" s="26"/>
      <c r="E1400" s="26"/>
      <c r="F1400" s="26"/>
      <c r="G1400" s="26"/>
    </row>
    <row r="1401" spans="2:7">
      <c r="B1401" s="29">
        <v>1400</v>
      </c>
      <c r="C1401" s="26">
        <v>46.5</v>
      </c>
      <c r="D1401" s="33">
        <f>Mode1_Data_analysis!D1401</f>
        <v>0.1</v>
      </c>
      <c r="E1401" s="33">
        <f>Mode1_Data_analysis!M1401</f>
        <v>9.3300566170444188E-2</v>
      </c>
      <c r="F1401" s="33">
        <f>Mode1_Data_analysis!G1401</f>
        <v>0.49812622829999997</v>
      </c>
      <c r="G1401" s="33">
        <f>Mode1_Data_analysis!O1401</f>
        <v>0.49087156531944054</v>
      </c>
    </row>
    <row r="1402" spans="2:7">
      <c r="B1402" s="29">
        <v>1400</v>
      </c>
      <c r="C1402" s="26"/>
      <c r="D1402" s="26"/>
      <c r="E1402" s="26"/>
      <c r="F1402" s="26"/>
      <c r="G1402" s="26"/>
    </row>
    <row r="1403" spans="2:7">
      <c r="B1403" s="29">
        <v>1400</v>
      </c>
      <c r="C1403" s="26"/>
      <c r="D1403" s="26"/>
      <c r="E1403" s="26"/>
      <c r="F1403" s="26"/>
      <c r="G1403" s="26"/>
    </row>
    <row r="1404" spans="2:7">
      <c r="B1404" s="29">
        <v>1400</v>
      </c>
      <c r="C1404" s="33">
        <v>46.6</v>
      </c>
      <c r="D1404" s="26">
        <f>Mode1_Data_analysis!D1404</f>
        <v>0.10299999999999999</v>
      </c>
      <c r="E1404" s="26">
        <f>Mode1_Data_analysis!M1404</f>
        <v>9.5078770259324222E-2</v>
      </c>
      <c r="F1404" s="26">
        <f>Mode1_Data_analysis!G1404</f>
        <v>0.50022673309999999</v>
      </c>
      <c r="G1404" s="26">
        <f>Mode1_Data_analysis!O1404</f>
        <v>0.49258841980222662</v>
      </c>
    </row>
    <row r="1405" spans="2:7">
      <c r="B1405" s="29">
        <v>1400</v>
      </c>
      <c r="C1405" s="26"/>
      <c r="D1405" s="26"/>
      <c r="E1405" s="26"/>
      <c r="F1405" s="26"/>
      <c r="G1405" s="26"/>
    </row>
    <row r="1406" spans="2:7">
      <c r="B1406" s="29">
        <v>1400</v>
      </c>
      <c r="C1406" s="26"/>
      <c r="D1406" s="26"/>
      <c r="E1406" s="26"/>
      <c r="F1406" s="26"/>
      <c r="G1406" s="26"/>
    </row>
    <row r="1407" spans="2:7">
      <c r="B1407" s="29">
        <v>1400</v>
      </c>
      <c r="C1407" s="26">
        <v>46.7</v>
      </c>
      <c r="D1407" s="33">
        <f>Mode1_Data_analysis!D1407</f>
        <v>0.107</v>
      </c>
      <c r="E1407" s="33">
        <f>Mode1_Data_analysis!M1407</f>
        <v>9.9703836368154858E-2</v>
      </c>
      <c r="F1407" s="33">
        <f>Mode1_Data_analysis!G1407</f>
        <v>0.50472025720000002</v>
      </c>
      <c r="G1407" s="33">
        <f>Mode1_Data_analysis!O1407</f>
        <v>0.49716892448228478</v>
      </c>
    </row>
    <row r="1408" spans="2:7">
      <c r="B1408" s="29">
        <v>1400</v>
      </c>
      <c r="C1408" s="26"/>
      <c r="D1408" s="26"/>
      <c r="E1408" s="26"/>
      <c r="F1408" s="26"/>
      <c r="G1408" s="26"/>
    </row>
    <row r="1409" spans="2:7">
      <c r="B1409" s="29">
        <v>1400</v>
      </c>
      <c r="C1409" s="26"/>
      <c r="D1409" s="26"/>
      <c r="E1409" s="26"/>
      <c r="F1409" s="26"/>
      <c r="G1409" s="26"/>
    </row>
    <row r="1410" spans="2:7">
      <c r="B1410" s="29">
        <v>1400</v>
      </c>
      <c r="C1410" s="26">
        <v>46.8</v>
      </c>
      <c r="D1410" s="26">
        <f>Mode1_Data_analysis!D1410</f>
        <v>0.114</v>
      </c>
      <c r="E1410" s="26">
        <f>Mode1_Data_analysis!M1410</f>
        <v>0.10691710617157543</v>
      </c>
      <c r="F1410" s="26">
        <f>Mode1_Data_analysis!G1410</f>
        <v>0.51141189310000001</v>
      </c>
      <c r="G1410" s="26">
        <f>Mode1_Data_analysis!O1410</f>
        <v>0.50435862695710343</v>
      </c>
    </row>
    <row r="1411" spans="2:7">
      <c r="B1411" s="29">
        <v>1410</v>
      </c>
      <c r="C1411" s="26"/>
      <c r="D1411" s="26"/>
      <c r="E1411" s="26"/>
      <c r="F1411" s="26"/>
      <c r="G1411" s="26"/>
    </row>
    <row r="1412" spans="2:7">
      <c r="B1412" s="29">
        <v>1410</v>
      </c>
      <c r="C1412" s="26"/>
      <c r="D1412" s="26"/>
      <c r="E1412" s="26"/>
      <c r="F1412" s="26"/>
      <c r="G1412" s="26"/>
    </row>
    <row r="1413" spans="2:7">
      <c r="B1413" s="29">
        <v>1410</v>
      </c>
      <c r="C1413" s="33">
        <v>46.9</v>
      </c>
      <c r="D1413" s="33">
        <f>Mode1_Data_analysis!D1413</f>
        <v>0.123</v>
      </c>
      <c r="E1413" s="33">
        <f>Mode1_Data_analysis!M1413</f>
        <v>0.11631606272549563</v>
      </c>
      <c r="F1413" s="33">
        <f>Mode1_Data_analysis!G1413</f>
        <v>0.52008951020000005</v>
      </c>
      <c r="G1413" s="33">
        <f>Mode1_Data_analysis!O1413</f>
        <v>0.51375723468087986</v>
      </c>
    </row>
    <row r="1414" spans="2:7">
      <c r="B1414" s="29">
        <v>1410</v>
      </c>
      <c r="C1414" s="26"/>
      <c r="D1414" s="26"/>
      <c r="E1414" s="26"/>
      <c r="F1414" s="26"/>
      <c r="G1414" s="26"/>
    </row>
    <row r="1415" spans="2:7">
      <c r="B1415" s="29">
        <v>1410</v>
      </c>
      <c r="C1415" s="26"/>
      <c r="D1415" s="26"/>
      <c r="E1415" s="26"/>
      <c r="F1415" s="26"/>
      <c r="G1415" s="26"/>
    </row>
    <row r="1416" spans="2:7">
      <c r="B1416" s="29">
        <v>1410</v>
      </c>
      <c r="C1416" s="26">
        <v>47</v>
      </c>
      <c r="D1416" s="26">
        <f>Mode1_Data_analysis!D1416</f>
        <v>0.13200000000000001</v>
      </c>
      <c r="E1416" s="26">
        <f>Mode1_Data_analysis!M1416</f>
        <v>0.12737680940271501</v>
      </c>
      <c r="F1416" s="26">
        <f>Mode1_Data_analysis!G1416</f>
        <v>0.52989566740000005</v>
      </c>
      <c r="G1416" s="26">
        <f>Mode1_Data_analysis!O1416</f>
        <v>0.52484088395068729</v>
      </c>
    </row>
    <row r="1417" spans="2:7">
      <c r="B1417" s="29">
        <v>1410</v>
      </c>
      <c r="C1417" s="26"/>
      <c r="D1417" s="26"/>
      <c r="E1417" s="26"/>
      <c r="F1417" s="26"/>
      <c r="G1417" s="26"/>
    </row>
    <row r="1418" spans="2:7">
      <c r="B1418" s="29">
        <v>1410</v>
      </c>
      <c r="C1418" s="26"/>
      <c r="D1418" s="26"/>
      <c r="E1418" s="26"/>
      <c r="F1418" s="26"/>
      <c r="G1418" s="26"/>
    </row>
    <row r="1419" spans="2:7">
      <c r="B1419" s="29">
        <v>1410</v>
      </c>
      <c r="C1419" s="26">
        <v>47.1</v>
      </c>
      <c r="D1419" s="33">
        <f>Mode1_Data_analysis!D1419</f>
        <v>0.14299999999999999</v>
      </c>
      <c r="E1419" s="33">
        <f>Mode1_Data_analysis!M1419</f>
        <v>0.13948327208390171</v>
      </c>
      <c r="F1419" s="33">
        <f>Mode1_Data_analysis!G1419</f>
        <v>0.54041253460000005</v>
      </c>
      <c r="G1419" s="33">
        <f>Mode1_Data_analysis!O1419</f>
        <v>0.53699133898990137</v>
      </c>
    </row>
    <row r="1420" spans="2:7">
      <c r="B1420" s="29">
        <v>1410</v>
      </c>
      <c r="C1420" s="26"/>
      <c r="D1420" s="26"/>
      <c r="E1420" s="26"/>
      <c r="F1420" s="26"/>
      <c r="G1420" s="26"/>
    </row>
    <row r="1421" spans="2:7">
      <c r="B1421" s="29">
        <v>1420</v>
      </c>
      <c r="C1421" s="26"/>
      <c r="D1421" s="26"/>
      <c r="E1421" s="26"/>
      <c r="F1421" s="26"/>
      <c r="G1421" s="26"/>
    </row>
    <row r="1422" spans="2:7">
      <c r="B1422" s="29">
        <v>1420</v>
      </c>
      <c r="C1422" s="33">
        <v>47.2</v>
      </c>
      <c r="D1422" s="26">
        <f>Mode1_Data_analysis!D1422</f>
        <v>0.154</v>
      </c>
      <c r="E1422" s="26">
        <f>Mode1_Data_analysis!M1422</f>
        <v>0.15196149683844906</v>
      </c>
      <c r="F1422" s="26">
        <f>Mode1_Data_analysis!G1422</f>
        <v>0.55125648849999997</v>
      </c>
      <c r="G1422" s="26">
        <f>Mode1_Data_analysis!O1422</f>
        <v>0.54953049365671158</v>
      </c>
    </row>
    <row r="1423" spans="2:7">
      <c r="B1423" s="29">
        <v>1420</v>
      </c>
      <c r="C1423" s="26"/>
      <c r="D1423" s="26"/>
      <c r="E1423" s="26"/>
      <c r="F1423" s="26"/>
      <c r="G1423" s="26"/>
    </row>
    <row r="1424" spans="2:7">
      <c r="B1424" s="29">
        <v>1420</v>
      </c>
      <c r="C1424" s="26"/>
      <c r="D1424" s="26"/>
      <c r="E1424" s="26"/>
      <c r="F1424" s="26"/>
      <c r="G1424" s="26"/>
    </row>
    <row r="1425" spans="2:7">
      <c r="B1425" s="29">
        <v>1420</v>
      </c>
      <c r="C1425" s="26">
        <v>47.3</v>
      </c>
      <c r="D1425" s="33">
        <f>Mode1_Data_analysis!D1425</f>
        <v>0.16400000000000001</v>
      </c>
      <c r="E1425" s="33">
        <f>Mode1_Data_analysis!M1425</f>
        <v>0.16411713531390143</v>
      </c>
      <c r="F1425" s="33">
        <f>Mode1_Data_analysis!G1425</f>
        <v>0.56142553839999998</v>
      </c>
      <c r="G1425" s="33">
        <f>Mode1_Data_analysis!O1425</f>
        <v>0.5617582487392927</v>
      </c>
    </row>
    <row r="1426" spans="2:7">
      <c r="B1426" s="29">
        <v>1420</v>
      </c>
      <c r="C1426" s="26"/>
      <c r="D1426" s="26"/>
      <c r="E1426" s="26"/>
      <c r="F1426" s="26"/>
      <c r="G1426" s="26"/>
    </row>
    <row r="1427" spans="2:7">
      <c r="B1427" s="29">
        <v>1420</v>
      </c>
      <c r="C1427" s="26"/>
      <c r="D1427" s="26"/>
      <c r="E1427" s="26"/>
      <c r="F1427" s="26"/>
      <c r="G1427" s="26"/>
    </row>
    <row r="1428" spans="2:7">
      <c r="B1428" s="29">
        <v>1420</v>
      </c>
      <c r="C1428" s="26">
        <v>47.4</v>
      </c>
      <c r="D1428" s="26">
        <f>Mode1_Data_analysis!D1428</f>
        <v>0.17299999999999999</v>
      </c>
      <c r="E1428" s="26">
        <f>Mode1_Data_analysis!M1428</f>
        <v>0.17527403600278565</v>
      </c>
      <c r="F1428" s="26">
        <f>Mode1_Data_analysis!G1428</f>
        <v>0.57086426130000001</v>
      </c>
      <c r="G1428" s="26">
        <f>Mode1_Data_analysis!O1428</f>
        <v>0.57299164601651653</v>
      </c>
    </row>
    <row r="1429" spans="2:7">
      <c r="B1429" s="29">
        <v>1420</v>
      </c>
      <c r="C1429" s="26"/>
      <c r="D1429" s="26"/>
      <c r="E1429" s="26"/>
      <c r="F1429" s="26"/>
      <c r="G1429" s="26"/>
    </row>
    <row r="1430" spans="2:7">
      <c r="B1430" s="29">
        <v>1420</v>
      </c>
      <c r="C1430" s="26"/>
      <c r="D1430" s="26"/>
      <c r="E1430" s="26"/>
      <c r="F1430" s="26"/>
      <c r="G1430" s="26"/>
    </row>
    <row r="1431" spans="2:7">
      <c r="B1431" s="29">
        <v>1430</v>
      </c>
      <c r="C1431" s="33">
        <v>47.5</v>
      </c>
      <c r="D1431" s="33">
        <f>Mode1_Data_analysis!D1431</f>
        <v>0.18099999999999999</v>
      </c>
      <c r="E1431" s="33">
        <f>Mode1_Data_analysis!M1431</f>
        <v>0.18481180083058252</v>
      </c>
      <c r="F1431" s="33">
        <f>Mode1_Data_analysis!G1431</f>
        <v>0.57849430540000002</v>
      </c>
      <c r="G1431" s="33">
        <f>Mode1_Data_analysis!O1431</f>
        <v>0.58260306729642974</v>
      </c>
    </row>
    <row r="1432" spans="2:7">
      <c r="B1432" s="29">
        <v>1430</v>
      </c>
      <c r="C1432" s="26"/>
      <c r="D1432" s="26"/>
      <c r="E1432" s="26"/>
      <c r="F1432" s="26"/>
      <c r="G1432" s="26"/>
    </row>
    <row r="1433" spans="2:7">
      <c r="B1433" s="29">
        <v>1430</v>
      </c>
      <c r="C1433" s="26"/>
      <c r="D1433" s="26"/>
      <c r="E1433" s="26"/>
      <c r="F1433" s="26"/>
      <c r="G1433" s="26"/>
    </row>
    <row r="1434" spans="2:7">
      <c r="B1434" s="29">
        <v>1430</v>
      </c>
      <c r="C1434" s="26">
        <v>47.6</v>
      </c>
      <c r="D1434" s="26">
        <f>Mode1_Data_analysis!D1434</f>
        <v>0.187</v>
      </c>
      <c r="E1434" s="26">
        <f>Mode1_Data_analysis!M1434</f>
        <v>0.19220022610639304</v>
      </c>
      <c r="F1434" s="26">
        <f>Mode1_Data_analysis!G1434</f>
        <v>0.58439352970000003</v>
      </c>
      <c r="G1434" s="26">
        <f>Mode1_Data_analysis!O1434</f>
        <v>0.59005535683647192</v>
      </c>
    </row>
    <row r="1435" spans="2:7">
      <c r="B1435" s="29">
        <v>1430</v>
      </c>
      <c r="C1435" s="26"/>
      <c r="D1435" s="26"/>
      <c r="E1435" s="26"/>
      <c r="F1435" s="26"/>
      <c r="G1435" s="26"/>
    </row>
    <row r="1436" spans="2:7">
      <c r="B1436" s="29">
        <v>1430</v>
      </c>
      <c r="C1436" s="26"/>
      <c r="D1436" s="26"/>
      <c r="E1436" s="26"/>
      <c r="F1436" s="26"/>
      <c r="G1436" s="26"/>
    </row>
    <row r="1437" spans="2:7">
      <c r="B1437" s="29">
        <v>1430</v>
      </c>
      <c r="C1437" s="26">
        <v>47.7</v>
      </c>
      <c r="D1437" s="33">
        <f>Mode1_Data_analysis!D1437</f>
        <v>0.19</v>
      </c>
      <c r="E1437" s="33">
        <f>Mode1_Data_analysis!M1437</f>
        <v>0.1970287212947521</v>
      </c>
      <c r="F1437" s="33">
        <f>Mode1_Data_analysis!G1437</f>
        <v>0.5879688636</v>
      </c>
      <c r="G1437" s="33">
        <f>Mode1_Data_analysis!O1437</f>
        <v>0.59493189628349863</v>
      </c>
    </row>
    <row r="1438" spans="2:7">
      <c r="B1438" s="29">
        <v>1430</v>
      </c>
      <c r="C1438" s="26"/>
      <c r="D1438" s="26"/>
      <c r="E1438" s="26"/>
      <c r="F1438" s="26"/>
      <c r="G1438" s="26"/>
    </row>
    <row r="1439" spans="2:7">
      <c r="B1439" s="29">
        <v>1430</v>
      </c>
      <c r="C1439" s="26"/>
      <c r="D1439" s="26"/>
      <c r="E1439" s="26"/>
      <c r="F1439" s="26"/>
      <c r="G1439" s="26"/>
    </row>
    <row r="1440" spans="2:7">
      <c r="B1440" s="29">
        <v>1430</v>
      </c>
      <c r="C1440" s="33">
        <v>47.8</v>
      </c>
      <c r="D1440" s="26">
        <f>Mode1_Data_analysis!D1440</f>
        <v>0.191</v>
      </c>
      <c r="E1440" s="26">
        <f>Mode1_Data_analysis!M1440</f>
        <v>0.19902907851017107</v>
      </c>
      <c r="F1440" s="26">
        <f>Mode1_Data_analysis!G1440</f>
        <v>0.58888833060000001</v>
      </c>
      <c r="G1440" s="26">
        <f>Mode1_Data_analysis!O1440</f>
        <v>0.59695994310286704</v>
      </c>
    </row>
    <row r="1441" spans="2:7">
      <c r="B1441" s="29">
        <v>1440</v>
      </c>
      <c r="C1441" s="26"/>
      <c r="D1441" s="26"/>
      <c r="E1441" s="26"/>
      <c r="F1441" s="26"/>
      <c r="G1441" s="26"/>
    </row>
    <row r="1442" spans="2:7">
      <c r="B1442" s="29">
        <v>1440</v>
      </c>
      <c r="C1442" s="26"/>
      <c r="D1442" s="26"/>
      <c r="E1442" s="26"/>
      <c r="F1442" s="26"/>
      <c r="G1442" s="26"/>
    </row>
    <row r="1443" spans="2:7">
      <c r="B1443" s="29">
        <v>1440</v>
      </c>
      <c r="C1443" s="26">
        <v>47.9</v>
      </c>
      <c r="D1443" s="33">
        <f>Mode1_Data_analysis!D1443</f>
        <v>0.189</v>
      </c>
      <c r="E1443" s="33">
        <f>Mode1_Data_analysis!M1443</f>
        <v>0.19809033457548431</v>
      </c>
      <c r="F1443" s="33">
        <f>Mode1_Data_analysis!G1443</f>
        <v>0.58744562229999997</v>
      </c>
      <c r="G1443" s="33">
        <f>Mode1_Data_analysis!O1443</f>
        <v>0.59602592063886883</v>
      </c>
    </row>
    <row r="1444" spans="2:7">
      <c r="B1444" s="29">
        <v>1440</v>
      </c>
      <c r="C1444" s="26"/>
      <c r="D1444" s="26"/>
      <c r="E1444" s="26"/>
      <c r="F1444" s="26"/>
      <c r="G1444" s="26"/>
    </row>
    <row r="1445" spans="2:7">
      <c r="B1445" s="29">
        <v>1440</v>
      </c>
      <c r="C1445" s="26"/>
      <c r="D1445" s="26"/>
      <c r="E1445" s="26"/>
      <c r="F1445" s="26"/>
      <c r="G1445" s="26"/>
    </row>
    <row r="1446" spans="2:7">
      <c r="B1446" s="29">
        <v>1440</v>
      </c>
      <c r="C1446" s="26">
        <v>48</v>
      </c>
      <c r="D1446" s="26">
        <f>Mode1_Data_analysis!D1446</f>
        <v>0.186</v>
      </c>
      <c r="E1446" s="26">
        <f>Mode1_Data_analysis!M1446</f>
        <v>0.19426490551564651</v>
      </c>
      <c r="F1446" s="26">
        <f>Mode1_Data_analysis!G1446</f>
        <v>0.58361186119999997</v>
      </c>
      <c r="G1446" s="26">
        <f>Mode1_Data_analysis!O1446</f>
        <v>0.59218179928125358</v>
      </c>
    </row>
    <row r="1447" spans="2:7">
      <c r="B1447" s="29">
        <v>1440</v>
      </c>
      <c r="C1447" s="26"/>
      <c r="D1447" s="26"/>
      <c r="E1447" s="26"/>
      <c r="F1447" s="26"/>
      <c r="G1447" s="26"/>
    </row>
    <row r="1448" spans="2:7">
      <c r="B1448" s="29">
        <v>1440</v>
      </c>
      <c r="C1448" s="26"/>
      <c r="D1448" s="26"/>
      <c r="E1448" s="26"/>
      <c r="F1448" s="26"/>
      <c r="G1448" s="26"/>
    </row>
    <row r="1449" spans="2:7">
      <c r="B1449" s="29">
        <v>1440</v>
      </c>
      <c r="C1449" s="33">
        <v>48.1</v>
      </c>
      <c r="D1449" s="33">
        <f>Mode1_Data_analysis!D1449</f>
        <v>0.17899999999999999</v>
      </c>
      <c r="E1449" s="33">
        <f>Mode1_Data_analysis!M1449</f>
        <v>0.18776565632190978</v>
      </c>
      <c r="F1449" s="33">
        <f>Mode1_Data_analysis!G1449</f>
        <v>0.57757427360000002</v>
      </c>
      <c r="G1449" s="33">
        <f>Mode1_Data_analysis!O1449</f>
        <v>0.58564220829060865</v>
      </c>
    </row>
    <row r="1450" spans="2:7">
      <c r="B1450" s="29">
        <v>1440</v>
      </c>
      <c r="C1450" s="26"/>
      <c r="D1450" s="26"/>
      <c r="E1450" s="26"/>
      <c r="F1450" s="26"/>
      <c r="G1450" s="26"/>
    </row>
    <row r="1451" spans="2:7">
      <c r="B1451" s="29">
        <v>1450</v>
      </c>
      <c r="C1451" s="26"/>
      <c r="D1451" s="26"/>
      <c r="E1451" s="26"/>
      <c r="F1451" s="26"/>
      <c r="G1451" s="26"/>
    </row>
    <row r="1452" spans="2:7">
      <c r="B1452" s="29">
        <v>1450</v>
      </c>
      <c r="C1452" s="26">
        <v>48.2</v>
      </c>
      <c r="D1452" s="26">
        <f>Mode1_Data_analysis!D1452</f>
        <v>0.17100000000000001</v>
      </c>
      <c r="E1452" s="26">
        <f>Mode1_Data_analysis!M1452</f>
        <v>0.1789540701279852</v>
      </c>
      <c r="F1452" s="26">
        <f>Mode1_Data_analysis!G1452</f>
        <v>0.5694473713</v>
      </c>
      <c r="G1452" s="26">
        <f>Mode1_Data_analysis!O1452</f>
        <v>0.57677243845426085</v>
      </c>
    </row>
    <row r="1453" spans="2:7">
      <c r="B1453" s="29">
        <v>1450</v>
      </c>
      <c r="C1453" s="26"/>
      <c r="D1453" s="26"/>
      <c r="E1453" s="26"/>
      <c r="F1453" s="26"/>
      <c r="G1453" s="26"/>
    </row>
    <row r="1454" spans="2:7">
      <c r="B1454" s="29">
        <v>1450</v>
      </c>
      <c r="C1454" s="26"/>
      <c r="D1454" s="26"/>
      <c r="E1454" s="26"/>
      <c r="F1454" s="26"/>
      <c r="G1454" s="26"/>
    </row>
    <row r="1455" spans="2:7">
      <c r="B1455" s="29">
        <v>1450</v>
      </c>
      <c r="C1455" s="26">
        <v>48.3</v>
      </c>
      <c r="D1455" s="33">
        <f>Mode1_Data_analysis!D1455</f>
        <v>0.16200000000000001</v>
      </c>
      <c r="E1455" s="33">
        <f>Mode1_Data_analysis!M1455</f>
        <v>0.16832017302065483</v>
      </c>
      <c r="F1455" s="33">
        <f>Mode1_Data_analysis!G1455</f>
        <v>0.55984659690000005</v>
      </c>
      <c r="G1455" s="33">
        <f>Mode1_Data_analysis!O1455</f>
        <v>0.56606800751215181</v>
      </c>
    </row>
    <row r="1456" spans="2:7">
      <c r="B1456" s="29">
        <v>1450</v>
      </c>
      <c r="C1456" s="26"/>
      <c r="D1456" s="26"/>
      <c r="E1456" s="26"/>
      <c r="F1456" s="26"/>
      <c r="G1456" s="26"/>
    </row>
    <row r="1457" spans="2:7">
      <c r="B1457" s="29">
        <v>1450</v>
      </c>
      <c r="C1457" s="26"/>
      <c r="D1457" s="26"/>
      <c r="E1457" s="26"/>
      <c r="F1457" s="26"/>
      <c r="G1457" s="26"/>
    </row>
    <row r="1458" spans="2:7">
      <c r="B1458" s="29">
        <v>1450</v>
      </c>
      <c r="C1458" s="33">
        <v>48.4</v>
      </c>
      <c r="D1458" s="26">
        <f>Mode1_Data_analysis!D1458</f>
        <v>0.152</v>
      </c>
      <c r="E1458" s="26">
        <f>Mode1_Data_analysis!M1458</f>
        <v>0.15645532651457919</v>
      </c>
      <c r="F1458" s="26">
        <f>Mode1_Data_analysis!G1458</f>
        <v>0.54943184769999998</v>
      </c>
      <c r="G1458" s="26">
        <f>Mode1_Data_analysis!O1458</f>
        <v>0.55412693430289894</v>
      </c>
    </row>
    <row r="1459" spans="2:7">
      <c r="B1459" s="29">
        <v>1450</v>
      </c>
      <c r="C1459" s="26"/>
      <c r="D1459" s="26"/>
      <c r="E1459" s="26"/>
      <c r="F1459" s="26"/>
      <c r="G1459" s="26"/>
    </row>
    <row r="1460" spans="2:7">
      <c r="B1460" s="29">
        <v>1450</v>
      </c>
      <c r="C1460" s="26"/>
      <c r="D1460" s="26"/>
      <c r="E1460" s="26"/>
      <c r="F1460" s="26"/>
      <c r="G1460" s="26"/>
    </row>
    <row r="1461" spans="2:7">
      <c r="B1461" s="29">
        <v>1460</v>
      </c>
      <c r="C1461" s="26">
        <v>48.5</v>
      </c>
      <c r="D1461" s="33">
        <f>Mode1_Data_analysis!D1461</f>
        <v>0.14099999999999999</v>
      </c>
      <c r="E1461" s="33">
        <f>Mode1_Data_analysis!M1461</f>
        <v>0.14401939420015358</v>
      </c>
      <c r="F1461" s="33">
        <f>Mode1_Data_analysis!G1461</f>
        <v>0.53885539989999998</v>
      </c>
      <c r="G1461" s="33">
        <f>Mode1_Data_analysis!O1461</f>
        <v>0.54161627706126669</v>
      </c>
    </row>
    <row r="1462" spans="2:7">
      <c r="B1462" s="29">
        <v>1460</v>
      </c>
      <c r="C1462" s="26"/>
      <c r="D1462" s="26"/>
      <c r="E1462" s="26"/>
      <c r="F1462" s="26"/>
      <c r="G1462" s="26"/>
    </row>
    <row r="1463" spans="2:7">
      <c r="B1463" s="29">
        <v>1460</v>
      </c>
      <c r="C1463" s="26"/>
      <c r="D1463" s="26"/>
      <c r="E1463" s="26"/>
      <c r="F1463" s="26"/>
      <c r="G1463" s="26"/>
    </row>
    <row r="1464" spans="2:7">
      <c r="B1464" s="29">
        <v>1460</v>
      </c>
      <c r="C1464" s="26">
        <v>48.6</v>
      </c>
      <c r="D1464" s="26">
        <f>Mode1_Data_analysis!D1464</f>
        <v>0.13100000000000001</v>
      </c>
      <c r="E1464" s="26">
        <f>Mode1_Data_analysis!M1464</f>
        <v>0.13170410052616333</v>
      </c>
      <c r="F1464" s="26">
        <f>Mode1_Data_analysis!G1464</f>
        <v>0.52842102059999996</v>
      </c>
      <c r="G1464" s="26">
        <f>Mode1_Data_analysis!O1464</f>
        <v>0.52923481313554077</v>
      </c>
    </row>
    <row r="1465" spans="2:7">
      <c r="B1465" s="29">
        <v>1460</v>
      </c>
      <c r="C1465" s="26"/>
      <c r="D1465" s="26"/>
      <c r="E1465" s="26"/>
      <c r="F1465" s="26"/>
      <c r="G1465" s="26"/>
    </row>
    <row r="1466" spans="2:7">
      <c r="B1466" s="29">
        <v>1460</v>
      </c>
      <c r="C1466" s="26"/>
      <c r="D1466" s="26"/>
      <c r="E1466" s="26"/>
      <c r="F1466" s="26"/>
      <c r="G1466" s="26"/>
    </row>
    <row r="1467" spans="2:7">
      <c r="B1467" s="29">
        <v>1460</v>
      </c>
      <c r="C1467" s="33">
        <v>48.7</v>
      </c>
      <c r="D1467" s="33">
        <f>Mode1_Data_analysis!D1467</f>
        <v>0.121</v>
      </c>
      <c r="E1467" s="33">
        <f>Mode1_Data_analysis!M1467</f>
        <v>0.12019461094624367</v>
      </c>
      <c r="F1467" s="33">
        <f>Mode1_Data_analysis!G1467</f>
        <v>0.51879673410000005</v>
      </c>
      <c r="G1467" s="33">
        <f>Mode1_Data_analysis!O1467</f>
        <v>0.51767395344727274</v>
      </c>
    </row>
    <row r="1468" spans="2:7">
      <c r="B1468" s="29">
        <v>1460</v>
      </c>
      <c r="C1468" s="26"/>
      <c r="D1468" s="26"/>
      <c r="E1468" s="26"/>
      <c r="F1468" s="26"/>
      <c r="G1468" s="26"/>
    </row>
    <row r="1469" spans="2:7">
      <c r="B1469" s="29">
        <v>1460</v>
      </c>
      <c r="C1469" s="26"/>
      <c r="D1469" s="26"/>
      <c r="E1469" s="26"/>
      <c r="F1469" s="26"/>
      <c r="G1469" s="26"/>
    </row>
    <row r="1470" spans="2:7">
      <c r="B1470" s="29">
        <v>1460</v>
      </c>
      <c r="C1470" s="26">
        <v>48.8</v>
      </c>
      <c r="D1470" s="26">
        <f>Mode1_Data_analysis!D1470</f>
        <v>0.113</v>
      </c>
      <c r="E1470" s="26">
        <f>Mode1_Data_analysis!M1470</f>
        <v>0.11013146205630384</v>
      </c>
      <c r="F1470" s="26">
        <f>Mode1_Data_analysis!G1470</f>
        <v>0.51061585580000002</v>
      </c>
      <c r="G1470" s="26">
        <f>Mode1_Data_analysis!O1470</f>
        <v>0.50757908315128053</v>
      </c>
    </row>
    <row r="1471" spans="2:7">
      <c r="B1471" s="29">
        <v>1470</v>
      </c>
      <c r="C1471" s="26"/>
      <c r="D1471" s="26"/>
      <c r="E1471" s="26"/>
      <c r="F1471" s="26"/>
      <c r="G1471" s="26"/>
    </row>
    <row r="1472" spans="2:7">
      <c r="B1472" s="29">
        <v>1470</v>
      </c>
      <c r="C1472" s="26"/>
      <c r="D1472" s="26"/>
      <c r="E1472" s="26"/>
      <c r="F1472" s="26"/>
      <c r="G1472" s="26"/>
    </row>
    <row r="1473" spans="2:7">
      <c r="B1473" s="29">
        <v>1470</v>
      </c>
      <c r="C1473" s="26">
        <v>48.9</v>
      </c>
      <c r="D1473" s="33">
        <f>Mode1_Data_analysis!D1473</f>
        <v>0.107</v>
      </c>
      <c r="E1473" s="33">
        <f>Mode1_Data_analysis!M1473</f>
        <v>0.102074952314477</v>
      </c>
      <c r="F1473" s="33">
        <f>Mode1_Data_analysis!G1473</f>
        <v>0.50432376150000002</v>
      </c>
      <c r="G1473" s="33">
        <f>Mode1_Data_analysis!O1473</f>
        <v>0.49951349472519335</v>
      </c>
    </row>
    <row r="1474" spans="2:7">
      <c r="B1474" s="29">
        <v>1470</v>
      </c>
      <c r="C1474" s="26"/>
      <c r="D1474" s="26"/>
      <c r="E1474" s="26"/>
      <c r="F1474" s="26"/>
      <c r="G1474" s="26"/>
    </row>
    <row r="1475" spans="2:7">
      <c r="B1475" s="29">
        <v>1470</v>
      </c>
      <c r="C1475" s="26"/>
      <c r="D1475" s="26"/>
      <c r="E1475" s="26"/>
      <c r="F1475" s="26"/>
      <c r="G1475" s="26"/>
    </row>
    <row r="1476" spans="2:7">
      <c r="B1476" s="29">
        <v>1470</v>
      </c>
      <c r="C1476" s="33">
        <v>49</v>
      </c>
      <c r="D1476" s="26">
        <f>Mode1_Data_analysis!D1476</f>
        <v>0.10299999999999999</v>
      </c>
      <c r="E1476" s="26">
        <f>Mode1_Data_analysis!M1476</f>
        <v>9.6473969332035642E-2</v>
      </c>
      <c r="F1476" s="26">
        <f>Mode1_Data_analysis!G1476</f>
        <v>0.50018479189999998</v>
      </c>
      <c r="G1476" s="26">
        <f>Mode1_Data_analysis!O1476</f>
        <v>0.4939269326703481</v>
      </c>
    </row>
    <row r="1477" spans="2:7">
      <c r="B1477" s="29">
        <v>1470</v>
      </c>
      <c r="C1477" s="26"/>
      <c r="D1477" s="26"/>
      <c r="E1477" s="26"/>
      <c r="F1477" s="26"/>
      <c r="G1477" s="26"/>
    </row>
    <row r="1478" spans="2:7">
      <c r="B1478" s="29">
        <v>1470</v>
      </c>
      <c r="C1478" s="26"/>
      <c r="D1478" s="26"/>
      <c r="E1478" s="26"/>
      <c r="F1478" s="26"/>
      <c r="G1478" s="26"/>
    </row>
    <row r="1479" spans="2:7">
      <c r="B1479" s="29">
        <v>1470</v>
      </c>
      <c r="C1479" s="26">
        <v>49.1</v>
      </c>
      <c r="D1479" s="33">
        <f>Mode1_Data_analysis!D1479</f>
        <v>0.10100000000000001</v>
      </c>
      <c r="E1479" s="33">
        <f>Mode1_Data_analysis!M1479</f>
        <v>9.3640985815240024E-2</v>
      </c>
      <c r="F1479" s="33">
        <f>Mode1_Data_analysis!G1479</f>
        <v>0.49851439240000001</v>
      </c>
      <c r="G1479" s="33">
        <f>Mode1_Data_analysis!O1479</f>
        <v>0.49113050857621521</v>
      </c>
    </row>
    <row r="1480" spans="2:7">
      <c r="B1480" s="29">
        <v>1470</v>
      </c>
      <c r="C1480" s="26"/>
      <c r="D1480" s="26"/>
      <c r="E1480" s="26"/>
      <c r="F1480" s="26"/>
      <c r="G1480" s="26"/>
    </row>
    <row r="1481" spans="2:7">
      <c r="B1481" s="29">
        <v>1480</v>
      </c>
      <c r="C1481" s="26"/>
      <c r="D1481" s="26"/>
      <c r="E1481" s="26"/>
      <c r="F1481" s="26"/>
      <c r="G1481" s="26"/>
    </row>
    <row r="1482" spans="2:7">
      <c r="B1482" s="29">
        <v>1480</v>
      </c>
      <c r="C1482" s="26">
        <v>49.2</v>
      </c>
      <c r="D1482" s="26">
        <f>Mode1_Data_analysis!D1482</f>
        <v>0.10199999999999999</v>
      </c>
      <c r="E1482" s="26">
        <f>Mode1_Data_analysis!M1482</f>
        <v>9.3734616300404916E-2</v>
      </c>
      <c r="F1482" s="26">
        <f>Mode1_Data_analysis!G1482</f>
        <v>0.49944683070000001</v>
      </c>
      <c r="G1482" s="26">
        <f>Mode1_Data_analysis!O1482</f>
        <v>0.4912793863242414</v>
      </c>
    </row>
    <row r="1483" spans="2:7">
      <c r="B1483" s="29">
        <v>1480</v>
      </c>
      <c r="C1483" s="26"/>
      <c r="D1483" s="26"/>
      <c r="E1483" s="26"/>
      <c r="F1483" s="26"/>
      <c r="G1483" s="26"/>
    </row>
    <row r="1484" spans="2:7">
      <c r="B1484" s="29">
        <v>1480</v>
      </c>
      <c r="C1484" s="26"/>
      <c r="D1484" s="26"/>
      <c r="E1484" s="26"/>
      <c r="F1484" s="26"/>
      <c r="G1484" s="26"/>
    </row>
    <row r="1485" spans="2:7">
      <c r="B1485" s="29">
        <v>1480</v>
      </c>
      <c r="C1485" s="33">
        <v>49.3</v>
      </c>
      <c r="D1485" s="33">
        <f>Mode1_Data_analysis!D1485</f>
        <v>0.105</v>
      </c>
      <c r="E1485" s="33">
        <f>Mode1_Data_analysis!M1485</f>
        <v>9.6750709437389892E-2</v>
      </c>
      <c r="F1485" s="33">
        <f>Mode1_Data_analysis!G1485</f>
        <v>0.50291181129999996</v>
      </c>
      <c r="G1485" s="33">
        <f>Mode1_Data_analysis!O1485</f>
        <v>0.4943642000608105</v>
      </c>
    </row>
    <row r="1486" spans="2:7">
      <c r="B1486" s="29">
        <v>1480</v>
      </c>
      <c r="C1486" s="26"/>
      <c r="D1486" s="26"/>
      <c r="E1486" s="26"/>
      <c r="F1486" s="26"/>
      <c r="G1486" s="26"/>
    </row>
    <row r="1487" spans="2:7">
      <c r="B1487" s="29">
        <v>1480</v>
      </c>
      <c r="C1487" s="26"/>
      <c r="D1487" s="26"/>
      <c r="E1487" s="26"/>
      <c r="F1487" s="26"/>
      <c r="G1487" s="26"/>
    </row>
    <row r="1488" spans="2:7">
      <c r="B1488" s="29">
        <v>1480</v>
      </c>
      <c r="C1488" s="26">
        <v>49.4</v>
      </c>
      <c r="D1488" s="26">
        <f>Mode1_Data_analysis!D1488</f>
        <v>0.111</v>
      </c>
      <c r="E1488" s="26">
        <f>Mode1_Data_analysis!M1488</f>
        <v>0.10252247862333969</v>
      </c>
      <c r="F1488" s="26">
        <f>Mode1_Data_analysis!G1488</f>
        <v>0.50843538730000004</v>
      </c>
      <c r="G1488" s="26">
        <f>Mode1_Data_analysis!O1488</f>
        <v>0.50021167700100466</v>
      </c>
    </row>
    <row r="1489" spans="2:7">
      <c r="B1489" s="29">
        <v>1480</v>
      </c>
      <c r="C1489" s="26"/>
      <c r="D1489" s="26"/>
      <c r="E1489" s="26"/>
      <c r="F1489" s="26"/>
      <c r="G1489" s="26"/>
    </row>
    <row r="1490" spans="2:7">
      <c r="B1490" s="29">
        <v>1480</v>
      </c>
      <c r="C1490" s="26"/>
      <c r="D1490" s="26"/>
      <c r="E1490" s="26"/>
      <c r="F1490" s="26"/>
      <c r="G1490" s="26"/>
    </row>
    <row r="1491" spans="2:7">
      <c r="B1491" s="29">
        <v>1490</v>
      </c>
      <c r="C1491" s="26">
        <v>49.5</v>
      </c>
      <c r="D1491" s="33">
        <f>Mode1_Data_analysis!D1491</f>
        <v>0.11799999999999999</v>
      </c>
      <c r="E1491" s="33">
        <f>Mode1_Data_analysis!M1491</f>
        <v>0.11072967321538375</v>
      </c>
      <c r="F1491" s="33">
        <f>Mode1_Data_analysis!G1491</f>
        <v>0.51607385790000004</v>
      </c>
      <c r="G1491" s="33">
        <f>Mode1_Data_analysis!O1491</f>
        <v>0.50849442083849061</v>
      </c>
    </row>
    <row r="1492" spans="2:7">
      <c r="B1492" s="29">
        <v>1490</v>
      </c>
      <c r="C1492" s="26"/>
      <c r="D1492" s="26"/>
      <c r="E1492" s="26"/>
      <c r="F1492" s="26"/>
      <c r="G1492" s="26"/>
    </row>
    <row r="1493" spans="2:7">
      <c r="B1493" s="29">
        <v>1490</v>
      </c>
      <c r="C1493" s="26"/>
      <c r="D1493" s="26"/>
      <c r="E1493" s="26"/>
      <c r="F1493" s="26"/>
      <c r="G1493" s="26"/>
    </row>
    <row r="1494" spans="2:7">
      <c r="B1494" s="29">
        <v>1490</v>
      </c>
      <c r="C1494" s="33">
        <v>49.6</v>
      </c>
      <c r="D1494" s="26">
        <f>Mode1_Data_analysis!D1494</f>
        <v>0.127</v>
      </c>
      <c r="E1494" s="26">
        <f>Mode1_Data_analysis!M1494</f>
        <v>0.12091629095604162</v>
      </c>
      <c r="F1494" s="26">
        <f>Mode1_Data_analysis!G1494</f>
        <v>0.52545169739999997</v>
      </c>
      <c r="G1494" s="26">
        <f>Mode1_Data_analysis!O1494</f>
        <v>0.51874929861315155</v>
      </c>
    </row>
    <row r="1495" spans="2:7">
      <c r="B1495" s="29">
        <v>1490</v>
      </c>
      <c r="C1495" s="26"/>
      <c r="D1495" s="26"/>
      <c r="E1495" s="26"/>
      <c r="F1495" s="26"/>
      <c r="G1495" s="26"/>
    </row>
    <row r="1496" spans="2:7">
      <c r="B1496" s="29">
        <v>1490</v>
      </c>
      <c r="C1496" s="26"/>
      <c r="D1496" s="26"/>
      <c r="E1496" s="26"/>
      <c r="F1496" s="26"/>
      <c r="G1496" s="26"/>
    </row>
    <row r="1497" spans="2:7">
      <c r="B1497" s="29">
        <v>1490</v>
      </c>
      <c r="C1497" s="26">
        <v>49.7</v>
      </c>
      <c r="D1497" s="33">
        <f>Mode1_Data_analysis!D1497</f>
        <v>0.13800000000000001</v>
      </c>
      <c r="E1497" s="33">
        <f>Mode1_Data_analysis!M1497</f>
        <v>0.13251585736786861</v>
      </c>
      <c r="F1497" s="33">
        <f>Mode1_Data_analysis!G1497</f>
        <v>0.53550007030000002</v>
      </c>
      <c r="G1497" s="33">
        <f>Mode1_Data_analysis!O1497</f>
        <v>0.5304033931358838</v>
      </c>
    </row>
    <row r="1498" spans="2:7">
      <c r="B1498" s="29">
        <v>1490</v>
      </c>
      <c r="C1498" s="26"/>
      <c r="D1498" s="26"/>
      <c r="E1498" s="26"/>
      <c r="F1498" s="26"/>
      <c r="G1498" s="26"/>
    </row>
    <row r="1499" spans="2:7">
      <c r="B1499" s="29">
        <v>1490</v>
      </c>
      <c r="C1499" s="26"/>
      <c r="D1499" s="26"/>
      <c r="E1499" s="26"/>
      <c r="F1499" s="26"/>
      <c r="G1499" s="26"/>
    </row>
    <row r="1500" spans="2:7">
      <c r="B1500" s="29">
        <v>1490</v>
      </c>
      <c r="C1500" s="26">
        <v>49.8</v>
      </c>
      <c r="D1500" s="26">
        <f>Mode1_Data_analysis!D1500</f>
        <v>0.14799999999999999</v>
      </c>
      <c r="E1500" s="26">
        <f>Mode1_Data_analysis!M1500</f>
        <v>0.14488287607012235</v>
      </c>
      <c r="F1500" s="26">
        <f>Mode1_Data_analysis!G1500</f>
        <v>0.54619190719999999</v>
      </c>
      <c r="G1500" s="26">
        <f>Mode1_Data_analysis!O1500</f>
        <v>0.54280606139950416</v>
      </c>
    </row>
    <row r="1501" spans="2:7">
      <c r="B1501" s="29">
        <v>1500</v>
      </c>
      <c r="C1501" s="26"/>
      <c r="D1501" s="26"/>
      <c r="E1501" s="26"/>
      <c r="F1501" s="26"/>
      <c r="G1501" s="26"/>
    </row>
    <row r="1502" spans="2:7">
      <c r="B1502" s="29">
        <v>1500</v>
      </c>
      <c r="C1502" s="26"/>
      <c r="D1502" s="26"/>
      <c r="E1502" s="26"/>
      <c r="F1502" s="26"/>
      <c r="G1502" s="26"/>
    </row>
    <row r="1503" spans="2:7">
      <c r="B1503" s="29">
        <v>1500</v>
      </c>
      <c r="C1503" s="33">
        <v>49.9</v>
      </c>
      <c r="D1503" s="33">
        <f>Mode1_Data_analysis!D1503</f>
        <v>0.158</v>
      </c>
      <c r="E1503" s="33">
        <f>Mode1_Data_analysis!M1503</f>
        <v>0.1573287087535078</v>
      </c>
      <c r="F1503" s="33">
        <f>Mode1_Data_analysis!G1503</f>
        <v>0.55656875939999995</v>
      </c>
      <c r="G1503" s="33">
        <f>Mode1_Data_analysis!O1503</f>
        <v>0.55526530031695254</v>
      </c>
    </row>
    <row r="1504" spans="2:7">
      <c r="B1504" s="29">
        <v>1500</v>
      </c>
      <c r="C1504" s="26"/>
      <c r="D1504" s="26"/>
      <c r="E1504" s="26"/>
      <c r="F1504" s="26"/>
      <c r="G1504" s="26"/>
    </row>
    <row r="1505" spans="2:7">
      <c r="B1505" s="29">
        <v>1500</v>
      </c>
      <c r="C1505" s="26"/>
      <c r="D1505" s="26"/>
      <c r="E1505" s="26"/>
      <c r="F1505" s="26"/>
      <c r="G1505" s="26"/>
    </row>
    <row r="1506" spans="2:7">
      <c r="B1506" s="29">
        <v>1500</v>
      </c>
      <c r="C1506" s="26">
        <v>50</v>
      </c>
      <c r="D1506" s="26">
        <f>Mode1_Data_analysis!D1506</f>
        <v>0.16800000000000001</v>
      </c>
      <c r="E1506" s="26">
        <f>Mode1_Data_analysis!M1506</f>
        <v>0.16915989427989345</v>
      </c>
      <c r="F1506" s="26">
        <f>Mode1_Data_analysis!G1506</f>
        <v>0.5664337035</v>
      </c>
      <c r="G1506" s="26">
        <f>Mode1_Data_analysis!O1506</f>
        <v>0.56708638340498341</v>
      </c>
    </row>
    <row r="1507" spans="2:7">
      <c r="B1507" s="29">
        <v>1500</v>
      </c>
      <c r="C1507" s="26"/>
      <c r="D1507" s="26"/>
      <c r="E1507" s="26"/>
      <c r="F1507" s="26"/>
      <c r="G1507" s="26"/>
    </row>
    <row r="1508" spans="2:7">
      <c r="B1508" s="29">
        <v>1500</v>
      </c>
      <c r="C1508" s="26"/>
      <c r="D1508" s="26"/>
      <c r="E1508" s="26"/>
      <c r="F1508" s="26"/>
      <c r="G1508" s="26"/>
    </row>
    <row r="1509" spans="2:7">
      <c r="B1509" s="29">
        <v>1500</v>
      </c>
      <c r="C1509" s="26">
        <v>50.1</v>
      </c>
      <c r="D1509" s="33">
        <f>Mode1_Data_analysis!D1509</f>
        <v>0.17699999999999999</v>
      </c>
      <c r="E1509" s="33">
        <f>Mode1_Data_analysis!M1509</f>
        <v>0.17971677716943033</v>
      </c>
      <c r="F1509" s="33">
        <f>Mode1_Data_analysis!G1509</f>
        <v>0.57476039869999995</v>
      </c>
      <c r="G1509" s="33">
        <f>Mode1_Data_analysis!O1509</f>
        <v>0.57761060870066783</v>
      </c>
    </row>
    <row r="1510" spans="2:7">
      <c r="B1510" s="29">
        <v>1500</v>
      </c>
      <c r="C1510" s="26"/>
      <c r="D1510" s="26"/>
      <c r="E1510" s="26"/>
      <c r="F1510" s="26"/>
      <c r="G1510" s="26"/>
    </row>
    <row r="1511" spans="2:7">
      <c r="B1511" s="29">
        <v>1510</v>
      </c>
      <c r="C1511" s="26"/>
      <c r="D1511" s="26"/>
      <c r="E1511" s="26"/>
      <c r="F1511" s="26"/>
      <c r="G1511" s="26"/>
    </row>
    <row r="1512" spans="2:7">
      <c r="B1512" s="29">
        <v>1510</v>
      </c>
      <c r="C1512" s="33">
        <v>50.2</v>
      </c>
      <c r="D1512" s="26">
        <f>Mode1_Data_analysis!D1512</f>
        <v>0.183</v>
      </c>
      <c r="E1512" s="26">
        <f>Mode1_Data_analysis!M1512</f>
        <v>0.18841029466357903</v>
      </c>
      <c r="F1512" s="26">
        <f>Mode1_Data_analysis!G1512</f>
        <v>0.58138783890000001</v>
      </c>
      <c r="G1512" s="26">
        <f>Mode1_Data_analysis!O1512</f>
        <v>0.58625199582688814</v>
      </c>
    </row>
    <row r="1513" spans="2:7">
      <c r="B1513" s="29">
        <v>1510</v>
      </c>
      <c r="C1513" s="26"/>
      <c r="D1513" s="26"/>
      <c r="E1513" s="26"/>
      <c r="F1513" s="26"/>
      <c r="G1513" s="26"/>
    </row>
    <row r="1514" spans="2:7">
      <c r="B1514" s="29">
        <v>1510</v>
      </c>
      <c r="C1514" s="26"/>
      <c r="D1514" s="26"/>
      <c r="E1514" s="26"/>
      <c r="F1514" s="26"/>
      <c r="G1514" s="26"/>
    </row>
    <row r="1515" spans="2:7">
      <c r="B1515" s="29">
        <v>1510</v>
      </c>
      <c r="C1515" s="26">
        <v>50.3</v>
      </c>
      <c r="D1515" s="33">
        <f>Mode1_Data_analysis!D1515</f>
        <v>0.188</v>
      </c>
      <c r="E1515" s="33">
        <f>Mode1_Data_analysis!M1515</f>
        <v>0.19475487014528226</v>
      </c>
      <c r="F1515" s="33">
        <f>Mode1_Data_analysis!G1515</f>
        <v>0.58590002370000005</v>
      </c>
      <c r="G1515" s="33">
        <f>Mode1_Data_analysis!O1515</f>
        <v>0.59252988848246635</v>
      </c>
    </row>
    <row r="1516" spans="2:7">
      <c r="B1516" s="29">
        <v>1510</v>
      </c>
      <c r="C1516" s="26"/>
      <c r="D1516" s="26"/>
      <c r="E1516" s="26"/>
      <c r="F1516" s="26"/>
      <c r="G1516" s="26"/>
    </row>
    <row r="1517" spans="2:7">
      <c r="B1517" s="29">
        <v>1510</v>
      </c>
      <c r="C1517" s="26"/>
      <c r="D1517" s="26"/>
      <c r="E1517" s="26"/>
      <c r="F1517" s="26"/>
      <c r="G1517" s="26"/>
    </row>
    <row r="1518" spans="2:7">
      <c r="B1518" s="29">
        <v>1510</v>
      </c>
      <c r="C1518" s="26">
        <v>50.4</v>
      </c>
      <c r="D1518" s="26">
        <f>Mode1_Data_analysis!D1518</f>
        <v>0.19</v>
      </c>
      <c r="E1518" s="26">
        <f>Mode1_Data_analysis!M1518</f>
        <v>0.19839557384326961</v>
      </c>
      <c r="F1518" s="26">
        <f>Mode1_Data_analysis!G1518</f>
        <v>0.5880402213</v>
      </c>
      <c r="G1518" s="26">
        <f>Mode1_Data_analysis!O1518</f>
        <v>0.59609565074329474</v>
      </c>
    </row>
    <row r="1519" spans="2:7">
      <c r="B1519" s="29">
        <v>1510</v>
      </c>
      <c r="C1519" s="26"/>
      <c r="D1519" s="26"/>
      <c r="E1519" s="26"/>
      <c r="F1519" s="26"/>
      <c r="G1519" s="26"/>
    </row>
    <row r="1520" spans="2:7">
      <c r="B1520" s="29">
        <v>1510</v>
      </c>
      <c r="C1520" s="26"/>
      <c r="D1520" s="26"/>
      <c r="E1520" s="26"/>
      <c r="F1520" s="26"/>
      <c r="G1520" s="26"/>
    </row>
    <row r="1521" spans="2:7">
      <c r="B1521" s="29">
        <v>1520</v>
      </c>
      <c r="C1521" s="33">
        <v>50.5</v>
      </c>
      <c r="D1521" s="33">
        <f>Mode1_Data_analysis!D1521</f>
        <v>0.19</v>
      </c>
      <c r="E1521" s="33">
        <f>Mode1_Data_analysis!M1521</f>
        <v>0.19912802793222048</v>
      </c>
      <c r="F1521" s="33">
        <f>Mode1_Data_analysis!G1521</f>
        <v>0.58753359449999998</v>
      </c>
      <c r="G1521" s="33">
        <f>Mode1_Data_analysis!O1521</f>
        <v>0.59675197811880798</v>
      </c>
    </row>
    <row r="1522" spans="2:7">
      <c r="B1522" s="29">
        <v>1520</v>
      </c>
      <c r="C1522" s="26"/>
      <c r="D1522" s="26"/>
      <c r="E1522" s="26"/>
      <c r="F1522" s="26"/>
      <c r="G1522" s="26"/>
    </row>
    <row r="1523" spans="2:7">
      <c r="B1523" s="29">
        <v>1520</v>
      </c>
      <c r="C1523" s="26"/>
      <c r="D1523" s="26"/>
      <c r="E1523" s="26"/>
      <c r="F1523" s="26"/>
      <c r="G1523" s="26"/>
    </row>
    <row r="1524" spans="2:7">
      <c r="B1524" s="29">
        <v>1520</v>
      </c>
      <c r="C1524" s="26">
        <v>50.6</v>
      </c>
      <c r="D1524" s="26">
        <f>Mode1_Data_analysis!D1524</f>
        <v>0.188</v>
      </c>
      <c r="E1524" s="26">
        <f>Mode1_Data_analysis!M1524</f>
        <v>0.1969099350567465</v>
      </c>
      <c r="F1524" s="26">
        <f>Mode1_Data_analysis!G1524</f>
        <v>0.5850001104</v>
      </c>
      <c r="G1524" s="26">
        <f>Mode1_Data_analysis!O1524</f>
        <v>0.59446375846047228</v>
      </c>
    </row>
    <row r="1525" spans="2:7">
      <c r="B1525" s="29">
        <v>1520</v>
      </c>
      <c r="C1525" s="26"/>
      <c r="D1525" s="26"/>
      <c r="E1525" s="26"/>
      <c r="F1525" s="26"/>
      <c r="G1525" s="26"/>
    </row>
    <row r="1526" spans="2:7">
      <c r="B1526" s="29">
        <v>1520</v>
      </c>
      <c r="C1526" s="26"/>
      <c r="D1526" s="26"/>
      <c r="E1526" s="26"/>
      <c r="F1526" s="26"/>
      <c r="G1526" s="26"/>
    </row>
    <row r="1527" spans="2:7">
      <c r="B1527" s="29">
        <v>1520</v>
      </c>
      <c r="C1527" s="26">
        <v>50.7</v>
      </c>
      <c r="D1527" s="33">
        <f>Mode1_Data_analysis!D1527</f>
        <v>0.182</v>
      </c>
      <c r="E1527" s="33">
        <f>Mode1_Data_analysis!M1527</f>
        <v>0.19186357478878266</v>
      </c>
      <c r="F1527" s="33">
        <f>Mode1_Data_analysis!G1527</f>
        <v>0.57983804439999997</v>
      </c>
      <c r="G1527" s="33">
        <f>Mode1_Data_analysis!O1527</f>
        <v>0.58935989024465385</v>
      </c>
    </row>
    <row r="1528" spans="2:7">
      <c r="B1528" s="29">
        <v>1520</v>
      </c>
      <c r="C1528" s="26"/>
      <c r="D1528" s="26"/>
      <c r="E1528" s="26"/>
      <c r="F1528" s="26"/>
      <c r="G1528" s="26"/>
    </row>
    <row r="1529" spans="2:7">
      <c r="B1529" s="29">
        <v>1520</v>
      </c>
      <c r="C1529" s="26"/>
      <c r="D1529" s="26"/>
      <c r="E1529" s="26"/>
      <c r="F1529" s="26"/>
      <c r="G1529" s="26"/>
    </row>
  </sheetData>
  <mergeCells count="2">
    <mergeCell ref="D3:E3"/>
    <mergeCell ref="F3:G3"/>
  </mergeCells>
  <pageMargins left="0.75" right="0.75" top="1" bottom="1" header="0.5" footer="0.5"/>
  <pageSetup orientation="portrait" horizontalDpi="4294967292" verticalDpi="4294967292"/>
  <drawing r:id="rId1"/>
  <legacyDrawing r:id="rId2"/>
  <oleObjects>
    <mc:AlternateContent xmlns:mc="http://schemas.openxmlformats.org/markup-compatibility/2006">
      <mc:Choice Requires="x14">
        <oleObject progId="Equation.3" shapeId="8193" r:id="rId3">
          <objectPr defaultSize="0" autoPict="0" r:id="rId4">
            <anchor moveWithCells="1">
              <from>
                <xdr:col>3</xdr:col>
                <xdr:colOff>342900</xdr:colOff>
                <xdr:row>4</xdr:row>
                <xdr:rowOff>25400</xdr:rowOff>
              </from>
              <to>
                <xdr:col>3</xdr:col>
                <xdr:colOff>876300</xdr:colOff>
                <xdr:row>4</xdr:row>
                <xdr:rowOff>355600</xdr:rowOff>
              </to>
            </anchor>
          </objectPr>
        </oleObject>
      </mc:Choice>
      <mc:Fallback>
        <oleObject progId="Equation.3" shapeId="8193" r:id="rId3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3</vt:i4>
      </vt:variant>
    </vt:vector>
  </HeadingPairs>
  <TitlesOfParts>
    <vt:vector size="6" baseType="lpstr">
      <vt:lpstr>Mode1_Parameter_sheet</vt:lpstr>
      <vt:lpstr>Mode1_Data_analysis</vt:lpstr>
      <vt:lpstr>Mode1_Subsampled_Data</vt:lpstr>
      <vt:lpstr>Fig_1_Left_mass_displacement</vt:lpstr>
      <vt:lpstr>Fig_2_Right_mass_displacement</vt:lpstr>
      <vt:lpstr>Fig_3_Position_data_both_masses</vt:lpstr>
    </vt:vector>
  </TitlesOfParts>
  <Company>appliedlinearalgebra.com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 Anderson</dc:creator>
  <cp:lastModifiedBy>Jeff Anderson</cp:lastModifiedBy>
  <cp:lastPrinted>2018-10-25T13:46:57Z</cp:lastPrinted>
  <dcterms:created xsi:type="dcterms:W3CDTF">2018-10-18T13:16:16Z</dcterms:created>
  <dcterms:modified xsi:type="dcterms:W3CDTF">2018-10-26T14:14:51Z</dcterms:modified>
</cp:coreProperties>
</file>